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00" yWindow="-100" windowWidth="19420" windowHeight="11020"/>
  </bookViews>
  <sheets>
    <sheet name="IHM" sheetId="2" r:id="rId1"/>
  </sheets>
  <calcPr calcId="145621"/>
</workbook>
</file>

<file path=xl/calcChain.xml><?xml version="1.0" encoding="utf-8"?>
<calcChain xmlns="http://schemas.openxmlformats.org/spreadsheetml/2006/main">
  <c r="B58" i="2" l="1"/>
  <c r="G58" i="2" s="1"/>
  <c r="B59" i="2"/>
  <c r="B60" i="2"/>
  <c r="G60" i="2" s="1"/>
  <c r="B61" i="2"/>
  <c r="G61" i="2" s="1"/>
  <c r="B62" i="2"/>
  <c r="G62" i="2" s="1"/>
  <c r="B63" i="2"/>
  <c r="G63" i="2" s="1"/>
  <c r="B64" i="2"/>
  <c r="G64" i="2" s="1"/>
  <c r="B65" i="2"/>
  <c r="G65" i="2" s="1"/>
  <c r="B66" i="2"/>
  <c r="B67" i="2"/>
  <c r="B68" i="2"/>
  <c r="G68" i="2" s="1"/>
  <c r="B69" i="2"/>
  <c r="G69" i="2" s="1"/>
  <c r="B70" i="2"/>
  <c r="G70" i="2" s="1"/>
  <c r="B71" i="2"/>
  <c r="G71" i="2" s="1"/>
  <c r="B72" i="2"/>
  <c r="B73" i="2"/>
  <c r="B74" i="2"/>
  <c r="G74" i="2" s="1"/>
  <c r="B75" i="2"/>
  <c r="B76" i="2"/>
  <c r="G76" i="2" s="1"/>
  <c r="B77" i="2"/>
  <c r="G77" i="2" s="1"/>
  <c r="B78" i="2"/>
  <c r="G78" i="2" s="1"/>
  <c r="B79" i="2"/>
  <c r="G79" i="2" s="1"/>
  <c r="B80" i="2"/>
  <c r="G80" i="2" s="1"/>
  <c r="B81" i="2"/>
  <c r="G81" i="2" s="1"/>
  <c r="B82" i="2"/>
  <c r="B83" i="2"/>
  <c r="G83" i="2" s="1"/>
  <c r="B84" i="2"/>
  <c r="G84" i="2" s="1"/>
  <c r="B85" i="2"/>
  <c r="G85" i="2" s="1"/>
  <c r="B86" i="2"/>
  <c r="G86" i="2" s="1"/>
  <c r="B87" i="2"/>
  <c r="G87" i="2" s="1"/>
  <c r="B88" i="2"/>
  <c r="B89" i="2"/>
  <c r="B90" i="2"/>
  <c r="B91" i="2"/>
  <c r="B92" i="2"/>
  <c r="G92" i="2" s="1"/>
  <c r="B93" i="2"/>
  <c r="G93" i="2" s="1"/>
  <c r="B94" i="2"/>
  <c r="G94" i="2" s="1"/>
  <c r="B95" i="2"/>
  <c r="G95" i="2" s="1"/>
  <c r="B96" i="2"/>
  <c r="G96" i="2" s="1"/>
  <c r="B97" i="2"/>
  <c r="G97" i="2" s="1"/>
  <c r="B98" i="2"/>
  <c r="B99" i="2"/>
  <c r="B100" i="2"/>
  <c r="G100" i="2" s="1"/>
  <c r="B101" i="2"/>
  <c r="B102" i="2"/>
  <c r="G102" i="2" s="1"/>
  <c r="B103" i="2"/>
  <c r="G103" i="2" s="1"/>
  <c r="B104" i="2"/>
  <c r="B105" i="2"/>
  <c r="B106" i="2"/>
  <c r="B107" i="2"/>
  <c r="B108" i="2"/>
  <c r="G108" i="2" s="1"/>
  <c r="B109" i="2"/>
  <c r="G109" i="2" s="1"/>
  <c r="B110" i="2"/>
  <c r="G110" i="2" s="1"/>
  <c r="B111" i="2"/>
  <c r="G111" i="2" s="1"/>
  <c r="B112" i="2"/>
  <c r="G112" i="2" s="1"/>
  <c r="B113" i="2"/>
  <c r="G113" i="2" s="1"/>
  <c r="B114" i="2"/>
  <c r="B115" i="2"/>
  <c r="G115" i="2" s="1"/>
  <c r="B116" i="2"/>
  <c r="G116" i="2" s="1"/>
  <c r="B117" i="2"/>
  <c r="G117" i="2" s="1"/>
  <c r="B118" i="2"/>
  <c r="G118" i="2" s="1"/>
  <c r="B119" i="2"/>
  <c r="G119" i="2" s="1"/>
  <c r="B120" i="2"/>
  <c r="B121" i="2"/>
  <c r="B122" i="2"/>
  <c r="B123" i="2"/>
  <c r="B124" i="2"/>
  <c r="B125" i="2"/>
  <c r="G125" i="2" s="1"/>
  <c r="B126" i="2"/>
  <c r="B127" i="2"/>
  <c r="G127" i="2" s="1"/>
  <c r="B128" i="2"/>
  <c r="G128" i="2" s="1"/>
  <c r="B129" i="2"/>
  <c r="G129" i="2" s="1"/>
  <c r="B130" i="2"/>
  <c r="B131" i="2"/>
  <c r="B132" i="2"/>
  <c r="G132" i="2" s="1"/>
  <c r="B133" i="2"/>
  <c r="G133" i="2" s="1"/>
  <c r="B134" i="2"/>
  <c r="G134" i="2" s="1"/>
  <c r="B135" i="2"/>
  <c r="G135" i="2" s="1"/>
  <c r="B136" i="2"/>
  <c r="B137" i="2"/>
  <c r="B138" i="2"/>
  <c r="B139" i="2"/>
  <c r="B140" i="2"/>
  <c r="G140" i="2" s="1"/>
  <c r="B141" i="2"/>
  <c r="G141" i="2" s="1"/>
  <c r="B142" i="2"/>
  <c r="G142" i="2" s="1"/>
  <c r="B143" i="2"/>
  <c r="G143" i="2" s="1"/>
  <c r="B144" i="2"/>
  <c r="B145" i="2"/>
  <c r="G145" i="2" s="1"/>
  <c r="B146" i="2"/>
  <c r="B147" i="2"/>
  <c r="G147" i="2" s="1"/>
  <c r="B148" i="2"/>
  <c r="G148" i="2" s="1"/>
  <c r="B149" i="2"/>
  <c r="B150" i="2"/>
  <c r="G150" i="2" s="1"/>
  <c r="B151" i="2"/>
  <c r="G151" i="2" s="1"/>
  <c r="B152" i="2"/>
  <c r="B153" i="2"/>
  <c r="B154" i="2"/>
  <c r="G154" i="2" s="1"/>
  <c r="B155" i="2"/>
  <c r="B156" i="2"/>
  <c r="G156" i="2" s="1"/>
  <c r="B157" i="2"/>
  <c r="G157" i="2" s="1"/>
  <c r="B158" i="2"/>
  <c r="B159" i="2"/>
  <c r="G159" i="2" s="1"/>
  <c r="B160" i="2"/>
  <c r="G160" i="2" s="1"/>
  <c r="B161" i="2"/>
  <c r="G161" i="2" s="1"/>
  <c r="B162" i="2"/>
  <c r="B163" i="2"/>
  <c r="B164" i="2"/>
  <c r="G164" i="2" s="1"/>
  <c r="B165" i="2"/>
  <c r="B166" i="2"/>
  <c r="G166" i="2" s="1"/>
  <c r="B167" i="2"/>
  <c r="G167" i="2" s="1"/>
  <c r="B168" i="2"/>
  <c r="B169" i="2"/>
  <c r="B170" i="2"/>
  <c r="B171" i="2"/>
  <c r="B172" i="2"/>
  <c r="G172" i="2" s="1"/>
  <c r="B173" i="2"/>
  <c r="G173" i="2" s="1"/>
  <c r="B174" i="2"/>
  <c r="G174" i="2" s="1"/>
  <c r="B175" i="2"/>
  <c r="G175" i="2" s="1"/>
  <c r="B176" i="2"/>
  <c r="G176" i="2" s="1"/>
  <c r="B177" i="2"/>
  <c r="G177" i="2" s="1"/>
  <c r="B178" i="2"/>
  <c r="B179" i="2"/>
  <c r="G179" i="2" s="1"/>
  <c r="B180" i="2"/>
  <c r="G180" i="2" s="1"/>
  <c r="B181" i="2"/>
  <c r="B182" i="2"/>
  <c r="G182" i="2" s="1"/>
  <c r="B183" i="2"/>
  <c r="G183" i="2" s="1"/>
  <c r="B184" i="2"/>
  <c r="B185" i="2"/>
  <c r="B186" i="2"/>
  <c r="B187" i="2"/>
  <c r="B188" i="2"/>
  <c r="G188" i="2" s="1"/>
  <c r="B189" i="2"/>
  <c r="G189" i="2" s="1"/>
  <c r="B190" i="2"/>
  <c r="G190" i="2" s="1"/>
  <c r="B191" i="2"/>
  <c r="G191" i="2" s="1"/>
  <c r="B192" i="2"/>
  <c r="G192" i="2" s="1"/>
  <c r="B193" i="2"/>
  <c r="G193" i="2" s="1"/>
  <c r="B194" i="2"/>
  <c r="B195" i="2"/>
  <c r="G195" i="2" s="1"/>
  <c r="B196" i="2"/>
  <c r="G196" i="2" s="1"/>
  <c r="B197" i="2"/>
  <c r="B198" i="2"/>
  <c r="G198" i="2" s="1"/>
  <c r="B199" i="2"/>
  <c r="G199" i="2" s="1"/>
  <c r="B200" i="2"/>
  <c r="B201" i="2"/>
  <c r="B202" i="2"/>
  <c r="B203" i="2"/>
  <c r="B204" i="2"/>
  <c r="G204" i="2" s="1"/>
  <c r="B205" i="2"/>
  <c r="G205" i="2" s="1"/>
  <c r="B206" i="2"/>
  <c r="G206" i="2" s="1"/>
  <c r="B207" i="2"/>
  <c r="G207" i="2" s="1"/>
  <c r="B208" i="2"/>
  <c r="G208" i="2" s="1"/>
  <c r="B209" i="2"/>
  <c r="G209" i="2" s="1"/>
  <c r="B210" i="2"/>
  <c r="B211" i="2"/>
  <c r="B212" i="2"/>
  <c r="G212" i="2" s="1"/>
  <c r="B213" i="2"/>
  <c r="B214" i="2"/>
  <c r="G214" i="2" s="1"/>
  <c r="B215" i="2"/>
  <c r="G215" i="2" s="1"/>
  <c r="B216" i="2"/>
  <c r="B217" i="2"/>
  <c r="B218" i="2"/>
  <c r="B219" i="2"/>
  <c r="B220" i="2"/>
  <c r="G220" i="2" s="1"/>
  <c r="B221" i="2"/>
  <c r="G221" i="2" s="1"/>
  <c r="B222" i="2"/>
  <c r="G222" i="2" s="1"/>
  <c r="B223" i="2"/>
  <c r="G223" i="2" s="1"/>
  <c r="B224" i="2"/>
  <c r="G224" i="2" s="1"/>
  <c r="B225" i="2"/>
  <c r="G225" i="2" s="1"/>
  <c r="B226" i="2"/>
  <c r="B227" i="2"/>
  <c r="B228" i="2"/>
  <c r="G228" i="2" s="1"/>
  <c r="B229" i="2"/>
  <c r="G229" i="2" s="1"/>
  <c r="B230" i="2"/>
  <c r="G230" i="2" s="1"/>
  <c r="B231" i="2"/>
  <c r="G231" i="2" s="1"/>
  <c r="B232" i="2"/>
  <c r="B233" i="2"/>
  <c r="B234" i="2"/>
  <c r="B235" i="2"/>
  <c r="B236" i="2"/>
  <c r="G236" i="2" s="1"/>
  <c r="B237" i="2"/>
  <c r="G237" i="2" s="1"/>
  <c r="B238" i="2"/>
  <c r="G238" i="2" s="1"/>
  <c r="B239" i="2"/>
  <c r="G239" i="2" s="1"/>
  <c r="B240" i="2"/>
  <c r="G240" i="2" s="1"/>
  <c r="B241" i="2"/>
  <c r="G241" i="2" s="1"/>
  <c r="B242" i="2"/>
  <c r="B243" i="2"/>
  <c r="B244" i="2"/>
  <c r="G244" i="2" s="1"/>
  <c r="B245" i="2"/>
  <c r="G245" i="2" s="1"/>
  <c r="B246" i="2"/>
  <c r="G246" i="2" s="1"/>
  <c r="B247" i="2"/>
  <c r="G247" i="2" s="1"/>
  <c r="B248" i="2"/>
  <c r="B249" i="2"/>
  <c r="B250" i="2"/>
  <c r="B251" i="2"/>
  <c r="B252" i="2"/>
  <c r="G252" i="2" s="1"/>
  <c r="B253" i="2"/>
  <c r="G253" i="2" s="1"/>
  <c r="B254" i="2"/>
  <c r="G254" i="2" s="1"/>
  <c r="B255" i="2"/>
  <c r="G255" i="2" s="1"/>
  <c r="B256" i="2"/>
  <c r="G256" i="2" s="1"/>
  <c r="B257" i="2"/>
  <c r="G257" i="2" s="1"/>
  <c r="B258" i="2"/>
  <c r="B259" i="2"/>
  <c r="G259" i="2" s="1"/>
  <c r="B260" i="2"/>
  <c r="G260" i="2" s="1"/>
  <c r="B261" i="2"/>
  <c r="B262" i="2"/>
  <c r="G262" i="2" s="1"/>
  <c r="B263" i="2"/>
  <c r="G263" i="2" s="1"/>
  <c r="B264" i="2"/>
  <c r="B265" i="2"/>
  <c r="B266" i="2"/>
  <c r="B267" i="2"/>
  <c r="B268" i="2"/>
  <c r="G268" i="2" s="1"/>
  <c r="B269" i="2"/>
  <c r="G269" i="2" s="1"/>
  <c r="B270" i="2"/>
  <c r="G270" i="2" s="1"/>
  <c r="B271" i="2"/>
  <c r="G271" i="2" s="1"/>
  <c r="B272" i="2"/>
  <c r="G272" i="2" s="1"/>
  <c r="B273" i="2"/>
  <c r="G273" i="2" s="1"/>
  <c r="B274" i="2"/>
  <c r="B275" i="2"/>
  <c r="B276" i="2"/>
  <c r="G276" i="2" s="1"/>
  <c r="B277" i="2"/>
  <c r="B278" i="2"/>
  <c r="G278" i="2" s="1"/>
  <c r="B279" i="2"/>
  <c r="G279" i="2" s="1"/>
  <c r="B280" i="2"/>
  <c r="B281" i="2"/>
  <c r="B282" i="2"/>
  <c r="B283" i="2"/>
  <c r="B284" i="2"/>
  <c r="G284" i="2" s="1"/>
  <c r="B285" i="2"/>
  <c r="G285" i="2" s="1"/>
  <c r="B286" i="2"/>
  <c r="G286" i="2" s="1"/>
  <c r="B287" i="2"/>
  <c r="G287" i="2" s="1"/>
  <c r="B288" i="2"/>
  <c r="G288" i="2" s="1"/>
  <c r="B289" i="2"/>
  <c r="G289" i="2" s="1"/>
  <c r="B290" i="2"/>
  <c r="B291" i="2"/>
  <c r="B292" i="2"/>
  <c r="B293" i="2"/>
  <c r="G293" i="2" s="1"/>
  <c r="B294" i="2"/>
  <c r="G294" i="2" s="1"/>
  <c r="B295" i="2"/>
  <c r="G295" i="2" s="1"/>
  <c r="B296" i="2"/>
  <c r="B297" i="2"/>
  <c r="B298" i="2"/>
  <c r="B299" i="2"/>
  <c r="B300" i="2"/>
  <c r="G300" i="2" s="1"/>
  <c r="B301" i="2"/>
  <c r="G301" i="2" s="1"/>
  <c r="B302" i="2"/>
  <c r="G302" i="2" s="1"/>
  <c r="B303" i="2"/>
  <c r="G303" i="2" s="1"/>
  <c r="B304" i="2"/>
  <c r="G304" i="2" s="1"/>
  <c r="B305" i="2"/>
  <c r="G305" i="2" s="1"/>
  <c r="B306" i="2"/>
  <c r="B307" i="2"/>
  <c r="G307" i="2" s="1"/>
  <c r="B308" i="2"/>
  <c r="G308" i="2" s="1"/>
  <c r="B309" i="2"/>
  <c r="B310" i="2"/>
  <c r="G310" i="2" s="1"/>
  <c r="B311" i="2"/>
  <c r="G311" i="2" s="1"/>
  <c r="B312" i="2"/>
  <c r="B313" i="2"/>
  <c r="B314" i="2"/>
  <c r="B315" i="2"/>
  <c r="B316" i="2"/>
  <c r="B317" i="2"/>
  <c r="G317" i="2" s="1"/>
  <c r="B318" i="2"/>
  <c r="G318" i="2" s="1"/>
  <c r="B319" i="2"/>
  <c r="G319" i="2" s="1"/>
  <c r="B320" i="2"/>
  <c r="G320" i="2" s="1"/>
  <c r="B321" i="2"/>
  <c r="G321" i="2" s="1"/>
  <c r="B322" i="2"/>
  <c r="B323" i="2"/>
  <c r="G323" i="2" s="1"/>
  <c r="B324" i="2"/>
  <c r="G324" i="2" s="1"/>
  <c r="B325" i="2"/>
  <c r="B326" i="2"/>
  <c r="G326" i="2" s="1"/>
  <c r="B327" i="2"/>
  <c r="G327" i="2" s="1"/>
  <c r="B328" i="2"/>
  <c r="B329" i="2"/>
  <c r="B330" i="2"/>
  <c r="B331" i="2"/>
  <c r="B332" i="2"/>
  <c r="G332" i="2" s="1"/>
  <c r="B333" i="2"/>
  <c r="G333" i="2" s="1"/>
  <c r="B334" i="2"/>
  <c r="G334" i="2" s="1"/>
  <c r="B335" i="2"/>
  <c r="G335" i="2" s="1"/>
  <c r="B336" i="2"/>
  <c r="G336" i="2" s="1"/>
  <c r="B337" i="2"/>
  <c r="G337" i="2" s="1"/>
  <c r="B338" i="2"/>
  <c r="B339" i="2"/>
  <c r="B340" i="2"/>
  <c r="B341" i="2"/>
  <c r="B342" i="2"/>
  <c r="G342" i="2" s="1"/>
  <c r="B343" i="2"/>
  <c r="G343" i="2" s="1"/>
  <c r="B344" i="2"/>
  <c r="B345" i="2"/>
  <c r="B346" i="2"/>
  <c r="B347" i="2"/>
  <c r="B348" i="2"/>
  <c r="G348" i="2" s="1"/>
  <c r="B349" i="2"/>
  <c r="G349" i="2" s="1"/>
  <c r="B350" i="2"/>
  <c r="G350" i="2" s="1"/>
  <c r="B351" i="2"/>
  <c r="G351" i="2" s="1"/>
  <c r="B352" i="2"/>
  <c r="G352" i="2" s="1"/>
  <c r="B353" i="2"/>
  <c r="G353" i="2" s="1"/>
  <c r="B354" i="2"/>
  <c r="B355" i="2"/>
  <c r="B356" i="2"/>
  <c r="G356" i="2" s="1"/>
  <c r="B357" i="2"/>
  <c r="G357" i="2" s="1"/>
  <c r="B358" i="2"/>
  <c r="G358" i="2" s="1"/>
  <c r="B359" i="2"/>
  <c r="G359" i="2" s="1"/>
  <c r="B360" i="2"/>
  <c r="B361" i="2"/>
  <c r="B362" i="2"/>
  <c r="B363" i="2"/>
  <c r="B364" i="2"/>
  <c r="G364" i="2" s="1"/>
  <c r="B365" i="2"/>
  <c r="G365" i="2" s="1"/>
  <c r="B366" i="2"/>
  <c r="G366" i="2" s="1"/>
  <c r="B367" i="2"/>
  <c r="G367" i="2" s="1"/>
  <c r="B368" i="2"/>
  <c r="G368" i="2" s="1"/>
  <c r="B369" i="2"/>
  <c r="G369" i="2" s="1"/>
  <c r="B370" i="2"/>
  <c r="B371" i="2"/>
  <c r="B372" i="2"/>
  <c r="G372" i="2" s="1"/>
  <c r="B373" i="2"/>
  <c r="G373" i="2" s="1"/>
  <c r="B374" i="2"/>
  <c r="G374" i="2" s="1"/>
  <c r="B375" i="2"/>
  <c r="G375" i="2" s="1"/>
  <c r="B376" i="2"/>
  <c r="B377" i="2"/>
  <c r="B378" i="2"/>
  <c r="B379" i="2"/>
  <c r="B380" i="2"/>
  <c r="G380" i="2" s="1"/>
  <c r="B381" i="2"/>
  <c r="G381" i="2" s="1"/>
  <c r="B382" i="2"/>
  <c r="G382" i="2" s="1"/>
  <c r="B383" i="2"/>
  <c r="G383" i="2" s="1"/>
  <c r="B384" i="2"/>
  <c r="G384" i="2" s="1"/>
  <c r="B385" i="2"/>
  <c r="G385" i="2" s="1"/>
  <c r="B386" i="2"/>
  <c r="B387" i="2"/>
  <c r="G387" i="2" s="1"/>
  <c r="B388" i="2"/>
  <c r="G388" i="2" s="1"/>
  <c r="B389" i="2"/>
  <c r="B390" i="2"/>
  <c r="G390" i="2" s="1"/>
  <c r="B391" i="2"/>
  <c r="G391" i="2" s="1"/>
  <c r="B392" i="2"/>
  <c r="B393" i="2"/>
  <c r="B394" i="2"/>
  <c r="B395" i="2"/>
  <c r="B396" i="2"/>
  <c r="G396" i="2" s="1"/>
  <c r="B397" i="2"/>
  <c r="G397" i="2" s="1"/>
  <c r="B398" i="2"/>
  <c r="G398" i="2" s="1"/>
  <c r="B399" i="2"/>
  <c r="G399" i="2" s="1"/>
  <c r="B400" i="2"/>
  <c r="G400" i="2" s="1"/>
  <c r="B401" i="2"/>
  <c r="G401" i="2" s="1"/>
  <c r="B402" i="2"/>
  <c r="B403" i="2"/>
  <c r="B404" i="2"/>
  <c r="G404" i="2" s="1"/>
  <c r="B405" i="2"/>
  <c r="B406" i="2"/>
  <c r="G406" i="2" s="1"/>
  <c r="B407" i="2"/>
  <c r="G407" i="2" s="1"/>
  <c r="B408" i="2"/>
  <c r="B409" i="2"/>
  <c r="B410" i="2"/>
  <c r="B411" i="2"/>
  <c r="B412" i="2"/>
  <c r="G412" i="2" s="1"/>
  <c r="B413" i="2"/>
  <c r="G413" i="2" s="1"/>
  <c r="B414" i="2"/>
  <c r="G414" i="2" s="1"/>
  <c r="B415" i="2"/>
  <c r="G415" i="2" s="1"/>
  <c r="B416" i="2"/>
  <c r="G416" i="2" s="1"/>
  <c r="B417" i="2"/>
  <c r="G417" i="2" s="1"/>
  <c r="B418" i="2"/>
  <c r="B419" i="2"/>
  <c r="B420" i="2"/>
  <c r="G420" i="2" s="1"/>
  <c r="B421" i="2"/>
  <c r="G421" i="2" s="1"/>
  <c r="B422" i="2"/>
  <c r="G422" i="2" s="1"/>
  <c r="B423" i="2"/>
  <c r="G423" i="2" s="1"/>
  <c r="B424" i="2"/>
  <c r="B425" i="2"/>
  <c r="B426" i="2"/>
  <c r="B427" i="2"/>
  <c r="B428" i="2"/>
  <c r="G428" i="2" s="1"/>
  <c r="B429" i="2"/>
  <c r="G429" i="2" s="1"/>
  <c r="B430" i="2"/>
  <c r="G430" i="2" s="1"/>
  <c r="B431" i="2"/>
  <c r="G431" i="2" s="1"/>
  <c r="B432" i="2"/>
  <c r="G432" i="2" s="1"/>
  <c r="B433" i="2"/>
  <c r="G433" i="2" s="1"/>
  <c r="B434" i="2"/>
  <c r="B435" i="2"/>
  <c r="G435" i="2" s="1"/>
  <c r="B436" i="2"/>
  <c r="G436" i="2" s="1"/>
  <c r="B437" i="2"/>
  <c r="B438" i="2"/>
  <c r="G438" i="2" s="1"/>
  <c r="B439" i="2"/>
  <c r="G439" i="2" s="1"/>
  <c r="B440" i="2"/>
  <c r="B441" i="2"/>
  <c r="B442" i="2"/>
  <c r="B443" i="2"/>
  <c r="B444" i="2"/>
  <c r="G444" i="2" s="1"/>
  <c r="B445" i="2"/>
  <c r="G445" i="2" s="1"/>
  <c r="B446" i="2"/>
  <c r="G446" i="2" s="1"/>
  <c r="B447" i="2"/>
  <c r="G447" i="2" s="1"/>
  <c r="B448" i="2"/>
  <c r="G448" i="2" s="1"/>
  <c r="B449" i="2"/>
  <c r="G449" i="2" s="1"/>
  <c r="B450" i="2"/>
  <c r="B451" i="2"/>
  <c r="G451" i="2" s="1"/>
  <c r="B452" i="2"/>
  <c r="G452" i="2" s="1"/>
  <c r="B453" i="2"/>
  <c r="B454" i="2"/>
  <c r="G454" i="2" s="1"/>
  <c r="B455" i="2"/>
  <c r="G455" i="2" s="1"/>
  <c r="B456" i="2"/>
  <c r="B457" i="2"/>
  <c r="B458" i="2"/>
  <c r="B459" i="2"/>
  <c r="B460" i="2"/>
  <c r="G460" i="2" s="1"/>
  <c r="B461" i="2"/>
  <c r="G461" i="2" s="1"/>
  <c r="B462" i="2"/>
  <c r="G462" i="2" s="1"/>
  <c r="B463" i="2"/>
  <c r="G463" i="2" s="1"/>
  <c r="B464" i="2"/>
  <c r="G464" i="2" s="1"/>
  <c r="B465" i="2"/>
  <c r="G465" i="2" s="1"/>
  <c r="B466" i="2"/>
  <c r="B467" i="2"/>
  <c r="B468" i="2"/>
  <c r="G468" i="2" s="1"/>
  <c r="B469" i="2"/>
  <c r="B470" i="2"/>
  <c r="G470" i="2" s="1"/>
  <c r="B471" i="2"/>
  <c r="G471" i="2" s="1"/>
  <c r="B472" i="2"/>
  <c r="B473" i="2"/>
  <c r="B474" i="2"/>
  <c r="B475" i="2"/>
  <c r="B476" i="2"/>
  <c r="G476" i="2" s="1"/>
  <c r="B477" i="2"/>
  <c r="G477" i="2" s="1"/>
  <c r="B478" i="2"/>
  <c r="G478" i="2" s="1"/>
  <c r="B479" i="2"/>
  <c r="G479" i="2" s="1"/>
  <c r="B480" i="2"/>
  <c r="G480" i="2" s="1"/>
  <c r="B481" i="2"/>
  <c r="G481" i="2" s="1"/>
  <c r="B482" i="2"/>
  <c r="B483" i="2"/>
  <c r="G483" i="2" s="1"/>
  <c r="B484" i="2"/>
  <c r="G484" i="2" s="1"/>
  <c r="B485" i="2"/>
  <c r="G485" i="2" s="1"/>
  <c r="B486" i="2"/>
  <c r="G486" i="2" s="1"/>
  <c r="B487" i="2"/>
  <c r="G487" i="2" s="1"/>
  <c r="B488" i="2"/>
  <c r="B489" i="2"/>
  <c r="B490" i="2"/>
  <c r="B491" i="2"/>
  <c r="B492" i="2"/>
  <c r="G492" i="2" s="1"/>
  <c r="B493" i="2"/>
  <c r="G493" i="2" s="1"/>
  <c r="B494" i="2"/>
  <c r="G494" i="2" s="1"/>
  <c r="B495" i="2"/>
  <c r="G495" i="2" s="1"/>
  <c r="B496" i="2"/>
  <c r="G496" i="2" s="1"/>
  <c r="B497" i="2"/>
  <c r="G497" i="2" s="1"/>
  <c r="B498" i="2"/>
  <c r="B499" i="2"/>
  <c r="B500" i="2"/>
  <c r="G500" i="2" s="1"/>
  <c r="B501" i="2"/>
  <c r="G501" i="2" s="1"/>
  <c r="B502" i="2"/>
  <c r="G502" i="2" s="1"/>
  <c r="B503" i="2"/>
  <c r="G503" i="2" s="1"/>
  <c r="B504" i="2"/>
  <c r="B505" i="2"/>
  <c r="B506" i="2"/>
  <c r="B507" i="2"/>
  <c r="B508" i="2"/>
  <c r="G508" i="2" s="1"/>
  <c r="B509" i="2"/>
  <c r="G509" i="2" s="1"/>
  <c r="B510" i="2"/>
  <c r="G510" i="2" s="1"/>
  <c r="B511" i="2"/>
  <c r="G511" i="2" s="1"/>
  <c r="B512" i="2"/>
  <c r="G512" i="2" s="1"/>
  <c r="B513" i="2"/>
  <c r="G513" i="2" s="1"/>
  <c r="B514" i="2"/>
  <c r="B515" i="2"/>
  <c r="G515" i="2" s="1"/>
  <c r="B516" i="2"/>
  <c r="G516" i="2" s="1"/>
  <c r="B517" i="2"/>
  <c r="B518" i="2"/>
  <c r="G518" i="2" s="1"/>
  <c r="B519" i="2"/>
  <c r="G519" i="2" s="1"/>
  <c r="B520" i="2"/>
  <c r="B521" i="2"/>
  <c r="B522" i="2"/>
  <c r="B523" i="2"/>
  <c r="B524" i="2"/>
  <c r="G524" i="2" s="1"/>
  <c r="B525" i="2"/>
  <c r="G525" i="2" s="1"/>
  <c r="B526" i="2"/>
  <c r="G526" i="2" s="1"/>
  <c r="B527" i="2"/>
  <c r="G527" i="2" s="1"/>
  <c r="B528" i="2"/>
  <c r="G528" i="2" s="1"/>
  <c r="B529" i="2"/>
  <c r="G529" i="2" s="1"/>
  <c r="B530" i="2"/>
  <c r="B531" i="2"/>
  <c r="B532" i="2"/>
  <c r="G532" i="2" s="1"/>
  <c r="B533" i="2"/>
  <c r="G533" i="2" s="1"/>
  <c r="B534" i="2"/>
  <c r="G534" i="2" s="1"/>
  <c r="B535" i="2"/>
  <c r="G535" i="2" s="1"/>
  <c r="B536" i="2"/>
  <c r="B537" i="2"/>
  <c r="B538" i="2"/>
  <c r="B539" i="2"/>
  <c r="B540" i="2"/>
  <c r="B541" i="2"/>
  <c r="G541" i="2" s="1"/>
  <c r="B542" i="2"/>
  <c r="G542" i="2" s="1"/>
  <c r="B543" i="2"/>
  <c r="G543" i="2" s="1"/>
  <c r="B544" i="2"/>
  <c r="G544" i="2" s="1"/>
  <c r="B545" i="2"/>
  <c r="G545" i="2" s="1"/>
  <c r="B546" i="2"/>
  <c r="B547" i="2"/>
  <c r="G547" i="2" s="1"/>
  <c r="B548" i="2"/>
  <c r="G548" i="2" s="1"/>
  <c r="B549" i="2"/>
  <c r="G549" i="2" s="1"/>
  <c r="B550" i="2"/>
  <c r="G550" i="2" s="1"/>
  <c r="B551" i="2"/>
  <c r="G551" i="2" s="1"/>
  <c r="B552" i="2"/>
  <c r="B553" i="2"/>
  <c r="B554" i="2"/>
  <c r="B555" i="2"/>
  <c r="G555" i="2" s="1"/>
  <c r="B556" i="2"/>
  <c r="G556" i="2" s="1"/>
  <c r="B557" i="2"/>
  <c r="G557" i="2" s="1"/>
  <c r="B558" i="2"/>
  <c r="G558" i="2" s="1"/>
  <c r="B559" i="2"/>
  <c r="G559" i="2" s="1"/>
  <c r="B560" i="2"/>
  <c r="G560" i="2" s="1"/>
  <c r="B561" i="2"/>
  <c r="G561" i="2" s="1"/>
  <c r="B562" i="2"/>
  <c r="B563" i="2"/>
  <c r="G563" i="2" s="1"/>
  <c r="B564" i="2"/>
  <c r="G564" i="2" s="1"/>
  <c r="B565" i="2"/>
  <c r="B566" i="2"/>
  <c r="G566" i="2" s="1"/>
  <c r="B567" i="2"/>
  <c r="G567" i="2" s="1"/>
  <c r="B568" i="2"/>
  <c r="B569" i="2"/>
  <c r="B570" i="2"/>
  <c r="B571" i="2"/>
  <c r="G571" i="2" s="1"/>
  <c r="B572" i="2"/>
  <c r="G572" i="2" s="1"/>
  <c r="B573" i="2"/>
  <c r="G573" i="2" s="1"/>
  <c r="B574" i="2"/>
  <c r="G574" i="2" s="1"/>
  <c r="B575" i="2"/>
  <c r="G575" i="2" s="1"/>
  <c r="B576" i="2"/>
  <c r="G576" i="2" s="1"/>
  <c r="B577" i="2"/>
  <c r="G577" i="2" s="1"/>
  <c r="B578" i="2"/>
  <c r="B579" i="2"/>
  <c r="G579" i="2" s="1"/>
  <c r="B580" i="2"/>
  <c r="G580" i="2" s="1"/>
  <c r="B581" i="2"/>
  <c r="B582" i="2"/>
  <c r="G582" i="2" s="1"/>
  <c r="B583" i="2"/>
  <c r="G583" i="2" s="1"/>
  <c r="B584" i="2"/>
  <c r="B585" i="2"/>
  <c r="B586" i="2"/>
  <c r="B587" i="2"/>
  <c r="G587" i="2" s="1"/>
  <c r="B588" i="2"/>
  <c r="G588" i="2" s="1"/>
  <c r="B589" i="2"/>
  <c r="G589" i="2" s="1"/>
  <c r="B590" i="2"/>
  <c r="G590" i="2" s="1"/>
  <c r="B591" i="2"/>
  <c r="G591" i="2" s="1"/>
  <c r="B592" i="2"/>
  <c r="G592" i="2" s="1"/>
  <c r="B593" i="2"/>
  <c r="G593" i="2" s="1"/>
  <c r="B594" i="2"/>
  <c r="B595" i="2"/>
  <c r="G595" i="2" s="1"/>
  <c r="B596" i="2"/>
  <c r="G596" i="2" s="1"/>
  <c r="B597" i="2"/>
  <c r="B598" i="2"/>
  <c r="G598" i="2" s="1"/>
  <c r="B599" i="2"/>
  <c r="G599" i="2" s="1"/>
  <c r="B600" i="2"/>
  <c r="B601" i="2"/>
  <c r="B602" i="2"/>
  <c r="B603" i="2"/>
  <c r="G603" i="2" s="1"/>
  <c r="B604" i="2"/>
  <c r="G604" i="2" s="1"/>
  <c r="B605" i="2"/>
  <c r="G605" i="2" s="1"/>
  <c r="B606" i="2"/>
  <c r="G606" i="2" s="1"/>
  <c r="B607" i="2"/>
  <c r="G607" i="2" s="1"/>
  <c r="B608" i="2"/>
  <c r="G608" i="2" s="1"/>
  <c r="B609" i="2"/>
  <c r="G609" i="2" s="1"/>
  <c r="B610" i="2"/>
  <c r="B611" i="2"/>
  <c r="G611" i="2" s="1"/>
  <c r="B612" i="2"/>
  <c r="G612" i="2" s="1"/>
  <c r="B613" i="2"/>
  <c r="G613" i="2" s="1"/>
  <c r="B614" i="2"/>
  <c r="G614" i="2" s="1"/>
  <c r="B615" i="2"/>
  <c r="G615" i="2" s="1"/>
  <c r="B616" i="2"/>
  <c r="B617" i="2"/>
  <c r="B618" i="2"/>
  <c r="B619" i="2"/>
  <c r="G619" i="2" s="1"/>
  <c r="B620" i="2"/>
  <c r="G620" i="2" s="1"/>
  <c r="B621" i="2"/>
  <c r="G621" i="2" s="1"/>
  <c r="B622" i="2"/>
  <c r="G622" i="2" s="1"/>
  <c r="B623" i="2"/>
  <c r="G623" i="2" s="1"/>
  <c r="B624" i="2"/>
  <c r="G624" i="2" s="1"/>
  <c r="B625" i="2"/>
  <c r="G625" i="2" s="1"/>
  <c r="B626" i="2"/>
  <c r="B627" i="2"/>
  <c r="G627" i="2" s="1"/>
  <c r="B628" i="2"/>
  <c r="G628" i="2" s="1"/>
  <c r="B629" i="2"/>
  <c r="G629" i="2" s="1"/>
  <c r="B630" i="2"/>
  <c r="G630" i="2" s="1"/>
  <c r="B631" i="2"/>
  <c r="G631" i="2" s="1"/>
  <c r="B632" i="2"/>
  <c r="B633" i="2"/>
  <c r="B634" i="2"/>
  <c r="B635" i="2"/>
  <c r="G635" i="2" s="1"/>
  <c r="B636" i="2"/>
  <c r="G636" i="2" s="1"/>
  <c r="B637" i="2"/>
  <c r="G637" i="2" s="1"/>
  <c r="B638" i="2"/>
  <c r="G638" i="2" s="1"/>
  <c r="B639" i="2"/>
  <c r="G639" i="2" s="1"/>
  <c r="B640" i="2"/>
  <c r="G640" i="2" s="1"/>
  <c r="B641" i="2"/>
  <c r="G641" i="2" s="1"/>
  <c r="B642" i="2"/>
  <c r="B643" i="2"/>
  <c r="G643" i="2" s="1"/>
  <c r="B644" i="2"/>
  <c r="G644" i="2" s="1"/>
  <c r="B645" i="2"/>
  <c r="G645" i="2" s="1"/>
  <c r="B646" i="2"/>
  <c r="G646" i="2" s="1"/>
  <c r="B647" i="2"/>
  <c r="G647" i="2" s="1"/>
  <c r="B648" i="2"/>
  <c r="B649" i="2"/>
  <c r="B650" i="2"/>
  <c r="B651" i="2"/>
  <c r="B652" i="2"/>
  <c r="G652" i="2" s="1"/>
  <c r="B653" i="2"/>
  <c r="G653" i="2" s="1"/>
  <c r="B654" i="2"/>
  <c r="G654" i="2" s="1"/>
  <c r="B655" i="2"/>
  <c r="G655" i="2" s="1"/>
  <c r="B656" i="2"/>
  <c r="G656" i="2" s="1"/>
  <c r="B657" i="2"/>
  <c r="G657" i="2" s="1"/>
  <c r="B658" i="2"/>
  <c r="B659" i="2"/>
  <c r="G659" i="2" s="1"/>
  <c r="B660" i="2"/>
  <c r="G660" i="2" s="1"/>
  <c r="B661" i="2"/>
  <c r="G661" i="2" s="1"/>
  <c r="B662" i="2"/>
  <c r="G662" i="2" s="1"/>
  <c r="B663" i="2"/>
  <c r="G663" i="2" s="1"/>
  <c r="B664" i="2"/>
  <c r="B665" i="2"/>
  <c r="B666" i="2"/>
  <c r="B667" i="2"/>
  <c r="G667" i="2" s="1"/>
  <c r="B668" i="2"/>
  <c r="G668" i="2" s="1"/>
  <c r="B669" i="2"/>
  <c r="G669" i="2" s="1"/>
  <c r="B670" i="2"/>
  <c r="G670" i="2" s="1"/>
  <c r="B671" i="2"/>
  <c r="G671" i="2" s="1"/>
  <c r="B672" i="2"/>
  <c r="G672" i="2" s="1"/>
  <c r="B673" i="2"/>
  <c r="G673" i="2" s="1"/>
  <c r="B674" i="2"/>
  <c r="B675" i="2"/>
  <c r="G675" i="2" s="1"/>
  <c r="B676" i="2"/>
  <c r="G676" i="2" s="1"/>
  <c r="B677" i="2"/>
  <c r="G677" i="2" s="1"/>
  <c r="B678" i="2"/>
  <c r="G678" i="2" s="1"/>
  <c r="B679" i="2"/>
  <c r="G679" i="2" s="1"/>
  <c r="B680" i="2"/>
  <c r="B681" i="2"/>
  <c r="B682" i="2"/>
  <c r="B683" i="2"/>
  <c r="B684" i="2"/>
  <c r="G684" i="2" s="1"/>
  <c r="B685" i="2"/>
  <c r="G685" i="2" s="1"/>
  <c r="B686" i="2"/>
  <c r="G686" i="2" s="1"/>
  <c r="B687" i="2"/>
  <c r="G687" i="2" s="1"/>
  <c r="B688" i="2"/>
  <c r="G688" i="2" s="1"/>
  <c r="B689" i="2"/>
  <c r="G689" i="2" s="1"/>
  <c r="B690" i="2"/>
  <c r="B691" i="2"/>
  <c r="G691" i="2" s="1"/>
  <c r="B692" i="2"/>
  <c r="G692" i="2" s="1"/>
  <c r="B693" i="2"/>
  <c r="G693" i="2" s="1"/>
  <c r="B694" i="2"/>
  <c r="G694" i="2" s="1"/>
  <c r="B695" i="2"/>
  <c r="G695" i="2" s="1"/>
  <c r="B696" i="2"/>
  <c r="B697" i="2"/>
  <c r="B698" i="2"/>
  <c r="G698" i="2" s="1"/>
  <c r="B699" i="2"/>
  <c r="G699" i="2" s="1"/>
  <c r="B700" i="2"/>
  <c r="G700" i="2" s="1"/>
  <c r="B701" i="2"/>
  <c r="G701" i="2" s="1"/>
  <c r="B702" i="2"/>
  <c r="G702" i="2" s="1"/>
  <c r="B703" i="2"/>
  <c r="G703" i="2" s="1"/>
  <c r="B704" i="2"/>
  <c r="G704" i="2" s="1"/>
  <c r="B705" i="2"/>
  <c r="G705" i="2" s="1"/>
  <c r="B706" i="2"/>
  <c r="B707" i="2"/>
  <c r="G707" i="2" s="1"/>
  <c r="B708" i="2"/>
  <c r="G708" i="2" s="1"/>
  <c r="B709" i="2"/>
  <c r="B710" i="2"/>
  <c r="G710" i="2" s="1"/>
  <c r="B711" i="2"/>
  <c r="G711" i="2" s="1"/>
  <c r="B712" i="2"/>
  <c r="B713" i="2"/>
  <c r="B714" i="2"/>
  <c r="B715" i="2"/>
  <c r="G715" i="2" s="1"/>
  <c r="B716" i="2"/>
  <c r="G716" i="2" s="1"/>
  <c r="B717" i="2"/>
  <c r="G717" i="2" s="1"/>
  <c r="B718" i="2"/>
  <c r="G718" i="2" s="1"/>
  <c r="B719" i="2"/>
  <c r="G719" i="2" s="1"/>
  <c r="B720" i="2"/>
  <c r="G720" i="2" s="1"/>
  <c r="B721" i="2"/>
  <c r="G721" i="2" s="1"/>
  <c r="B722" i="2"/>
  <c r="G722" i="2" s="1"/>
  <c r="B723" i="2"/>
  <c r="G723" i="2" s="1"/>
  <c r="B724" i="2"/>
  <c r="G724" i="2" s="1"/>
  <c r="B725" i="2"/>
  <c r="G725" i="2" s="1"/>
  <c r="B726" i="2"/>
  <c r="G726" i="2" s="1"/>
  <c r="B727" i="2"/>
  <c r="G727" i="2" s="1"/>
  <c r="B728" i="2"/>
  <c r="B729" i="2"/>
  <c r="B730" i="2"/>
  <c r="B731" i="2"/>
  <c r="G731" i="2" s="1"/>
  <c r="B732" i="2"/>
  <c r="G732" i="2" s="1"/>
  <c r="B733" i="2"/>
  <c r="G733" i="2" s="1"/>
  <c r="B734" i="2"/>
  <c r="G734" i="2" s="1"/>
  <c r="B735" i="2"/>
  <c r="G735" i="2" s="1"/>
  <c r="B736" i="2"/>
  <c r="G736" i="2" s="1"/>
  <c r="B737" i="2"/>
  <c r="G737" i="2" s="1"/>
  <c r="B738" i="2"/>
  <c r="B739" i="2"/>
  <c r="G739" i="2" s="1"/>
  <c r="B740" i="2"/>
  <c r="G740" i="2" s="1"/>
  <c r="B741" i="2"/>
  <c r="G741" i="2" s="1"/>
  <c r="B742" i="2"/>
  <c r="G742" i="2" s="1"/>
  <c r="B743" i="2"/>
  <c r="G743" i="2" s="1"/>
  <c r="B744" i="2"/>
  <c r="B745" i="2"/>
  <c r="B746" i="2"/>
  <c r="G746" i="2" s="1"/>
  <c r="B747" i="2"/>
  <c r="G747" i="2" s="1"/>
  <c r="B748" i="2"/>
  <c r="G748" i="2" s="1"/>
  <c r="B749" i="2"/>
  <c r="G749" i="2" s="1"/>
  <c r="B750" i="2"/>
  <c r="G750" i="2" s="1"/>
  <c r="B751" i="2"/>
  <c r="G751" i="2" s="1"/>
  <c r="B752" i="2"/>
  <c r="G752" i="2" s="1"/>
  <c r="B753" i="2"/>
  <c r="G753" i="2" s="1"/>
  <c r="B754" i="2"/>
  <c r="B755" i="2"/>
  <c r="G755" i="2" s="1"/>
  <c r="B756" i="2"/>
  <c r="G756" i="2" s="1"/>
  <c r="B757" i="2"/>
  <c r="G757" i="2" s="1"/>
  <c r="B758" i="2"/>
  <c r="G758" i="2" s="1"/>
  <c r="B759" i="2"/>
  <c r="G759" i="2" s="1"/>
  <c r="B760" i="2"/>
  <c r="B761" i="2"/>
  <c r="B762" i="2"/>
  <c r="B763" i="2"/>
  <c r="G763" i="2" s="1"/>
  <c r="B764" i="2"/>
  <c r="G764" i="2" s="1"/>
  <c r="B765" i="2"/>
  <c r="G765" i="2" s="1"/>
  <c r="B766" i="2"/>
  <c r="G766" i="2" s="1"/>
  <c r="B767" i="2"/>
  <c r="G767" i="2" s="1"/>
  <c r="B768" i="2"/>
  <c r="G768" i="2" s="1"/>
  <c r="B769" i="2"/>
  <c r="G769" i="2" s="1"/>
  <c r="B770" i="2"/>
  <c r="B771" i="2"/>
  <c r="G771" i="2" s="1"/>
  <c r="B772" i="2"/>
  <c r="G772" i="2" s="1"/>
  <c r="B773" i="2"/>
  <c r="G773" i="2" s="1"/>
  <c r="B774" i="2"/>
  <c r="G774" i="2" s="1"/>
  <c r="B775" i="2"/>
  <c r="G775" i="2" s="1"/>
  <c r="B776" i="2"/>
  <c r="B777" i="2"/>
  <c r="B778" i="2"/>
  <c r="G778" i="2" s="1"/>
  <c r="B779" i="2"/>
  <c r="G779" i="2" s="1"/>
  <c r="B780" i="2"/>
  <c r="G780" i="2" s="1"/>
  <c r="B781" i="2"/>
  <c r="G781" i="2" s="1"/>
  <c r="B782" i="2"/>
  <c r="G782" i="2" s="1"/>
  <c r="B783" i="2"/>
  <c r="G783" i="2" s="1"/>
  <c r="B784" i="2"/>
  <c r="G784" i="2" s="1"/>
  <c r="B785" i="2"/>
  <c r="G785" i="2" s="1"/>
  <c r="B786" i="2"/>
  <c r="B787" i="2"/>
  <c r="B788" i="2"/>
  <c r="G788" i="2" s="1"/>
  <c r="B789" i="2"/>
  <c r="G789" i="2" s="1"/>
  <c r="B790" i="2"/>
  <c r="G790" i="2" s="1"/>
  <c r="B791" i="2"/>
  <c r="G791" i="2" s="1"/>
  <c r="B792" i="2"/>
  <c r="B793" i="2"/>
  <c r="B794" i="2"/>
  <c r="G794" i="2" s="1"/>
  <c r="B795" i="2"/>
  <c r="G795" i="2" s="1"/>
  <c r="B796" i="2"/>
  <c r="G796" i="2" s="1"/>
  <c r="B797" i="2"/>
  <c r="G797" i="2" s="1"/>
  <c r="B798" i="2"/>
  <c r="G798" i="2" s="1"/>
  <c r="B799" i="2"/>
  <c r="G799" i="2" s="1"/>
  <c r="B800" i="2"/>
  <c r="G800" i="2" s="1"/>
  <c r="B801" i="2"/>
  <c r="G801" i="2" s="1"/>
  <c r="B802" i="2"/>
  <c r="B803" i="2"/>
  <c r="G803" i="2" s="1"/>
  <c r="B804" i="2"/>
  <c r="G804" i="2" s="1"/>
  <c r="B805" i="2"/>
  <c r="G805" i="2" s="1"/>
  <c r="B806" i="2"/>
  <c r="G806" i="2" s="1"/>
  <c r="B807" i="2"/>
  <c r="G807" i="2" s="1"/>
  <c r="B808" i="2"/>
  <c r="B809" i="2"/>
  <c r="B810" i="2"/>
  <c r="G810" i="2" s="1"/>
  <c r="B811" i="2"/>
  <c r="B812" i="2"/>
  <c r="G812" i="2" s="1"/>
  <c r="B813" i="2"/>
  <c r="G813" i="2" s="1"/>
  <c r="B814" i="2"/>
  <c r="G814" i="2" s="1"/>
  <c r="B815" i="2"/>
  <c r="G815" i="2" s="1"/>
  <c r="B816" i="2"/>
  <c r="G816" i="2" s="1"/>
  <c r="B817" i="2"/>
  <c r="G817" i="2" s="1"/>
  <c r="B818" i="2"/>
  <c r="B819" i="2"/>
  <c r="G819" i="2" s="1"/>
  <c r="B820" i="2"/>
  <c r="G820" i="2" s="1"/>
  <c r="B821" i="2"/>
  <c r="G821" i="2" s="1"/>
  <c r="B822" i="2"/>
  <c r="G822" i="2" s="1"/>
  <c r="B823" i="2"/>
  <c r="G823" i="2" s="1"/>
  <c r="B824" i="2"/>
  <c r="B825" i="2"/>
  <c r="B826" i="2"/>
  <c r="B827" i="2"/>
  <c r="G827" i="2" s="1"/>
  <c r="B828" i="2"/>
  <c r="G828" i="2" s="1"/>
  <c r="B829" i="2"/>
  <c r="G829" i="2" s="1"/>
  <c r="B830" i="2"/>
  <c r="G830" i="2" s="1"/>
  <c r="B831" i="2"/>
  <c r="G831" i="2" s="1"/>
  <c r="B832" i="2"/>
  <c r="G832" i="2" s="1"/>
  <c r="B833" i="2"/>
  <c r="G833" i="2" s="1"/>
  <c r="B834" i="2"/>
  <c r="B835" i="2"/>
  <c r="G835" i="2" s="1"/>
  <c r="B836" i="2"/>
  <c r="G836" i="2" s="1"/>
  <c r="B837" i="2"/>
  <c r="G837" i="2" s="1"/>
  <c r="B838" i="2"/>
  <c r="G838" i="2" s="1"/>
  <c r="B839" i="2"/>
  <c r="G839" i="2" s="1"/>
  <c r="B840" i="2"/>
  <c r="B841" i="2"/>
  <c r="B842" i="2"/>
  <c r="B843" i="2"/>
  <c r="G843" i="2" s="1"/>
  <c r="B844" i="2"/>
  <c r="G844" i="2" s="1"/>
  <c r="B845" i="2"/>
  <c r="G845" i="2" s="1"/>
  <c r="B846" i="2"/>
  <c r="G846" i="2" s="1"/>
  <c r="B847" i="2"/>
  <c r="G847" i="2" s="1"/>
  <c r="B848" i="2"/>
  <c r="G848" i="2" s="1"/>
  <c r="B849" i="2"/>
  <c r="G849" i="2" s="1"/>
  <c r="B850" i="2"/>
  <c r="B851" i="2"/>
  <c r="G851" i="2" s="1"/>
  <c r="B852" i="2"/>
  <c r="G852" i="2" s="1"/>
  <c r="B853" i="2"/>
  <c r="G853" i="2" s="1"/>
  <c r="B854" i="2"/>
  <c r="G854" i="2" s="1"/>
  <c r="B855" i="2"/>
  <c r="G855" i="2" s="1"/>
  <c r="B856" i="2"/>
  <c r="B857" i="2"/>
  <c r="B858" i="2"/>
  <c r="B859" i="2"/>
  <c r="G859" i="2" s="1"/>
  <c r="B860" i="2"/>
  <c r="G860" i="2" s="1"/>
  <c r="B861" i="2"/>
  <c r="G861" i="2" s="1"/>
  <c r="B862" i="2"/>
  <c r="G862" i="2" s="1"/>
  <c r="B863" i="2"/>
  <c r="G863" i="2" s="1"/>
  <c r="B864" i="2"/>
  <c r="G864" i="2" s="1"/>
  <c r="B865" i="2"/>
  <c r="G865" i="2" s="1"/>
  <c r="B866" i="2"/>
  <c r="G866" i="2" s="1"/>
  <c r="B867" i="2"/>
  <c r="G867" i="2" s="1"/>
  <c r="B868" i="2"/>
  <c r="G868" i="2" s="1"/>
  <c r="B869" i="2"/>
  <c r="G869" i="2" s="1"/>
  <c r="B870" i="2"/>
  <c r="G870" i="2" s="1"/>
  <c r="B871" i="2"/>
  <c r="G871" i="2" s="1"/>
  <c r="B872" i="2"/>
  <c r="B873" i="2"/>
  <c r="B874" i="2"/>
  <c r="B875" i="2"/>
  <c r="B876" i="2"/>
  <c r="G876" i="2" s="1"/>
  <c r="B877" i="2"/>
  <c r="G877" i="2" s="1"/>
  <c r="B878" i="2"/>
  <c r="G878" i="2" s="1"/>
  <c r="B879" i="2"/>
  <c r="G879" i="2" s="1"/>
  <c r="B880" i="2"/>
  <c r="G880" i="2" s="1"/>
  <c r="B881" i="2"/>
  <c r="G881" i="2" s="1"/>
  <c r="B882" i="2"/>
  <c r="G882" i="2" s="1"/>
  <c r="B883" i="2"/>
  <c r="G883" i="2" s="1"/>
  <c r="B884" i="2"/>
  <c r="G884" i="2" s="1"/>
  <c r="B885" i="2"/>
  <c r="G885" i="2" s="1"/>
  <c r="B886" i="2"/>
  <c r="G886" i="2" s="1"/>
  <c r="B887" i="2"/>
  <c r="G887" i="2" s="1"/>
  <c r="B888" i="2"/>
  <c r="B889" i="2"/>
  <c r="B890" i="2"/>
  <c r="B891" i="2"/>
  <c r="G891" i="2" s="1"/>
  <c r="B892" i="2"/>
  <c r="G892" i="2" s="1"/>
  <c r="B893" i="2"/>
  <c r="G893" i="2" s="1"/>
  <c r="B894" i="2"/>
  <c r="G894" i="2" s="1"/>
  <c r="B895" i="2"/>
  <c r="G895" i="2" s="1"/>
  <c r="B896" i="2"/>
  <c r="G896" i="2" s="1"/>
  <c r="B897" i="2"/>
  <c r="G897" i="2" s="1"/>
  <c r="B898" i="2"/>
  <c r="G898" i="2" s="1"/>
  <c r="B899" i="2"/>
  <c r="G899" i="2" s="1"/>
  <c r="B900" i="2"/>
  <c r="G900" i="2" s="1"/>
  <c r="B901" i="2"/>
  <c r="G901" i="2" s="1"/>
  <c r="B902" i="2"/>
  <c r="G902" i="2" s="1"/>
  <c r="B903" i="2"/>
  <c r="G903" i="2" s="1"/>
  <c r="B904" i="2"/>
  <c r="B905" i="2"/>
  <c r="B906" i="2"/>
  <c r="B907" i="2"/>
  <c r="G907" i="2" s="1"/>
  <c r="B908" i="2"/>
  <c r="G908" i="2" s="1"/>
  <c r="B909" i="2"/>
  <c r="G909" i="2" s="1"/>
  <c r="B910" i="2"/>
  <c r="G910" i="2" s="1"/>
  <c r="B911" i="2"/>
  <c r="G911" i="2" s="1"/>
  <c r="B912" i="2"/>
  <c r="G912" i="2" s="1"/>
  <c r="B913" i="2"/>
  <c r="G913" i="2" s="1"/>
  <c r="B914" i="2"/>
  <c r="G914" i="2" s="1"/>
  <c r="B915" i="2"/>
  <c r="G915" i="2" s="1"/>
  <c r="B916" i="2"/>
  <c r="G916" i="2" s="1"/>
  <c r="B917" i="2"/>
  <c r="G917" i="2" s="1"/>
  <c r="B918" i="2"/>
  <c r="G918" i="2" s="1"/>
  <c r="B919" i="2"/>
  <c r="G919" i="2" s="1"/>
  <c r="B920" i="2"/>
  <c r="B921" i="2"/>
  <c r="B922" i="2"/>
  <c r="B923" i="2"/>
  <c r="G923" i="2" s="1"/>
  <c r="B924" i="2"/>
  <c r="G924" i="2" s="1"/>
  <c r="B925" i="2"/>
  <c r="G925" i="2" s="1"/>
  <c r="B926" i="2"/>
  <c r="G926" i="2" s="1"/>
  <c r="B927" i="2"/>
  <c r="G927" i="2" s="1"/>
  <c r="B928" i="2"/>
  <c r="G928" i="2" s="1"/>
  <c r="B929" i="2"/>
  <c r="G929" i="2" s="1"/>
  <c r="B930" i="2"/>
  <c r="G930" i="2" s="1"/>
  <c r="B931" i="2"/>
  <c r="G931" i="2" s="1"/>
  <c r="B932" i="2"/>
  <c r="G932" i="2" s="1"/>
  <c r="B933" i="2"/>
  <c r="G933" i="2" s="1"/>
  <c r="B934" i="2"/>
  <c r="G934" i="2" s="1"/>
  <c r="B935" i="2"/>
  <c r="G935" i="2" s="1"/>
  <c r="B936" i="2"/>
  <c r="B937" i="2"/>
  <c r="B938" i="2"/>
  <c r="B939" i="2"/>
  <c r="G939" i="2" s="1"/>
  <c r="B940" i="2"/>
  <c r="G940" i="2" s="1"/>
  <c r="B941" i="2"/>
  <c r="G941" i="2" s="1"/>
  <c r="B942" i="2"/>
  <c r="G942" i="2" s="1"/>
  <c r="B943" i="2"/>
  <c r="G943" i="2" s="1"/>
  <c r="B944" i="2"/>
  <c r="G944" i="2" s="1"/>
  <c r="B945" i="2"/>
  <c r="G945" i="2" s="1"/>
  <c r="B946" i="2"/>
  <c r="B947" i="2"/>
  <c r="G947" i="2" s="1"/>
  <c r="B948" i="2"/>
  <c r="G948" i="2" s="1"/>
  <c r="B949" i="2"/>
  <c r="G949" i="2" s="1"/>
  <c r="B950" i="2"/>
  <c r="G950" i="2" s="1"/>
  <c r="B951" i="2"/>
  <c r="G951" i="2" s="1"/>
  <c r="B952" i="2"/>
  <c r="B953" i="2"/>
  <c r="B954" i="2"/>
  <c r="G954" i="2" s="1"/>
  <c r="B955" i="2"/>
  <c r="G955" i="2" s="1"/>
  <c r="B956" i="2"/>
  <c r="G956" i="2" s="1"/>
  <c r="B957" i="2"/>
  <c r="G957" i="2" s="1"/>
  <c r="B958" i="2"/>
  <c r="G958" i="2" s="1"/>
  <c r="B959" i="2"/>
  <c r="G959" i="2" s="1"/>
  <c r="B960" i="2"/>
  <c r="G960" i="2" s="1"/>
  <c r="B961" i="2"/>
  <c r="G961" i="2" s="1"/>
  <c r="B962" i="2"/>
  <c r="B963" i="2"/>
  <c r="G963" i="2" s="1"/>
  <c r="B964" i="2"/>
  <c r="G964" i="2" s="1"/>
  <c r="B965" i="2"/>
  <c r="G965" i="2" s="1"/>
  <c r="B966" i="2"/>
  <c r="G966" i="2" s="1"/>
  <c r="B967" i="2"/>
  <c r="G967" i="2" s="1"/>
  <c r="B968" i="2"/>
  <c r="B969" i="2"/>
  <c r="B970" i="2"/>
  <c r="B971" i="2"/>
  <c r="G971" i="2" s="1"/>
  <c r="B972" i="2"/>
  <c r="G972" i="2" s="1"/>
  <c r="B973" i="2"/>
  <c r="G973" i="2" s="1"/>
  <c r="B974" i="2"/>
  <c r="G974" i="2" s="1"/>
  <c r="B975" i="2"/>
  <c r="G975" i="2" s="1"/>
  <c r="B976" i="2"/>
  <c r="G976" i="2" s="1"/>
  <c r="B977" i="2"/>
  <c r="G977" i="2" s="1"/>
  <c r="B978" i="2"/>
  <c r="G978" i="2" s="1"/>
  <c r="B979" i="2"/>
  <c r="G979" i="2" s="1"/>
  <c r="B980" i="2"/>
  <c r="G980" i="2" s="1"/>
  <c r="B981" i="2"/>
  <c r="G981" i="2" s="1"/>
  <c r="B982" i="2"/>
  <c r="G982" i="2" s="1"/>
  <c r="B983" i="2"/>
  <c r="G983" i="2" s="1"/>
  <c r="B984" i="2"/>
  <c r="B985" i="2"/>
  <c r="B986" i="2"/>
  <c r="B987" i="2"/>
  <c r="G987" i="2" s="1"/>
  <c r="B988" i="2"/>
  <c r="G988" i="2" s="1"/>
  <c r="B989" i="2"/>
  <c r="G989" i="2" s="1"/>
  <c r="B990" i="2"/>
  <c r="G990" i="2" s="1"/>
  <c r="B991" i="2"/>
  <c r="G991" i="2" s="1"/>
  <c r="B992" i="2"/>
  <c r="G992" i="2" s="1"/>
  <c r="B993" i="2"/>
  <c r="G993" i="2" s="1"/>
  <c r="B994" i="2"/>
  <c r="B995" i="2"/>
  <c r="G995" i="2" s="1"/>
  <c r="B996" i="2"/>
  <c r="G996" i="2" s="1"/>
  <c r="B997" i="2"/>
  <c r="G997" i="2" s="1"/>
  <c r="B998" i="2"/>
  <c r="G998" i="2" s="1"/>
  <c r="B999" i="2"/>
  <c r="G999" i="2" s="1"/>
  <c r="B1000" i="2"/>
  <c r="B1001" i="2"/>
  <c r="B1002" i="2"/>
  <c r="G1002" i="2" s="1"/>
  <c r="B1003" i="2"/>
  <c r="G1003" i="2" s="1"/>
  <c r="B1004" i="2"/>
  <c r="G1004" i="2" s="1"/>
  <c r="B1005" i="2"/>
  <c r="G1005" i="2" s="1"/>
  <c r="B1006" i="2"/>
  <c r="G1006" i="2" s="1"/>
  <c r="B1007" i="2"/>
  <c r="G1007" i="2" s="1"/>
  <c r="B1008" i="2"/>
  <c r="G1008" i="2" s="1"/>
  <c r="B1009" i="2"/>
  <c r="G1009" i="2" s="1"/>
  <c r="B1010" i="2"/>
  <c r="B1011" i="2"/>
  <c r="G1011" i="2" s="1"/>
  <c r="B1012" i="2"/>
  <c r="G1012" i="2" s="1"/>
  <c r="B1013" i="2"/>
  <c r="G1013" i="2" s="1"/>
  <c r="B1014" i="2"/>
  <c r="G1014" i="2" s="1"/>
  <c r="B1015" i="2"/>
  <c r="G1015" i="2" s="1"/>
  <c r="B1016" i="2"/>
  <c r="B1017" i="2"/>
  <c r="B1018" i="2"/>
  <c r="G1018" i="2" s="1"/>
  <c r="B1019" i="2"/>
  <c r="G1019" i="2" s="1"/>
  <c r="B1020" i="2"/>
  <c r="G1020" i="2" s="1"/>
  <c r="B1021" i="2"/>
  <c r="G1021" i="2" s="1"/>
  <c r="B1022" i="2"/>
  <c r="G1022" i="2" s="1"/>
  <c r="B1023" i="2"/>
  <c r="G1023" i="2" s="1"/>
  <c r="B1024" i="2"/>
  <c r="G1024" i="2" s="1"/>
  <c r="B1025" i="2"/>
  <c r="G1025" i="2" s="1"/>
  <c r="B1026" i="2"/>
  <c r="B1027" i="2"/>
  <c r="G1027" i="2" s="1"/>
  <c r="B1028" i="2"/>
  <c r="G1028" i="2" s="1"/>
  <c r="B1029" i="2"/>
  <c r="G1029" i="2" s="1"/>
  <c r="B1030" i="2"/>
  <c r="G1030" i="2" s="1"/>
  <c r="B1031" i="2"/>
  <c r="G1031" i="2" s="1"/>
  <c r="B1032" i="2"/>
  <c r="B1033" i="2"/>
  <c r="B1034" i="2"/>
  <c r="B1035" i="2"/>
  <c r="G1035" i="2" s="1"/>
  <c r="B1036" i="2"/>
  <c r="G1036" i="2" s="1"/>
  <c r="B1037" i="2"/>
  <c r="G1037" i="2" s="1"/>
  <c r="B1038" i="2"/>
  <c r="G1038" i="2" s="1"/>
  <c r="B1039" i="2"/>
  <c r="G1039" i="2" s="1"/>
  <c r="B1040" i="2"/>
  <c r="G1040" i="2" s="1"/>
  <c r="B1041" i="2"/>
  <c r="G1041" i="2" s="1"/>
  <c r="B1042" i="2"/>
  <c r="B1043" i="2"/>
  <c r="G1043" i="2" s="1"/>
  <c r="B1044" i="2"/>
  <c r="G1044" i="2" s="1"/>
  <c r="B1045" i="2"/>
  <c r="G1045" i="2" s="1"/>
  <c r="B1046" i="2"/>
  <c r="G1046" i="2" s="1"/>
  <c r="B1047" i="2"/>
  <c r="G1047" i="2" s="1"/>
  <c r="B1048" i="2"/>
  <c r="B1049" i="2"/>
  <c r="B1050" i="2"/>
  <c r="B1051" i="2"/>
  <c r="G1051" i="2" s="1"/>
  <c r="B1052" i="2"/>
  <c r="G1052" i="2" s="1"/>
  <c r="B1053" i="2"/>
  <c r="G1053" i="2" s="1"/>
  <c r="B1054" i="2"/>
  <c r="G1054" i="2" s="1"/>
  <c r="B1055" i="2"/>
  <c r="G1055" i="2" s="1"/>
  <c r="B1056" i="2"/>
  <c r="G1056" i="2" s="1"/>
  <c r="B1057" i="2"/>
  <c r="G1057" i="2" s="1"/>
  <c r="B1058" i="2"/>
  <c r="B1059" i="2"/>
  <c r="G1059" i="2" s="1"/>
  <c r="B1060" i="2"/>
  <c r="G1060" i="2" s="1"/>
  <c r="B1061" i="2"/>
  <c r="G1061" i="2" s="1"/>
  <c r="B1062" i="2"/>
  <c r="G1062" i="2" s="1"/>
  <c r="B1063" i="2"/>
  <c r="G1063" i="2" s="1"/>
  <c r="B1064" i="2"/>
  <c r="B1065" i="2"/>
  <c r="B1066" i="2"/>
  <c r="B1067" i="2"/>
  <c r="G1067" i="2" s="1"/>
  <c r="B1068" i="2"/>
  <c r="G1068" i="2" s="1"/>
  <c r="B1069" i="2"/>
  <c r="G1069" i="2" s="1"/>
  <c r="B1070" i="2"/>
  <c r="G1070" i="2" s="1"/>
  <c r="B1071" i="2"/>
  <c r="G1071" i="2" s="1"/>
  <c r="B1072" i="2"/>
  <c r="G1072" i="2" s="1"/>
  <c r="B1073" i="2"/>
  <c r="G1073" i="2" s="1"/>
  <c r="B1074" i="2"/>
  <c r="B1075" i="2"/>
  <c r="G1075" i="2" s="1"/>
  <c r="B1076" i="2"/>
  <c r="G1076" i="2" s="1"/>
  <c r="B1077" i="2"/>
  <c r="G1077" i="2" s="1"/>
  <c r="B1078" i="2"/>
  <c r="G1078" i="2" s="1"/>
  <c r="B1079" i="2"/>
  <c r="G1079" i="2" s="1"/>
  <c r="B1080" i="2"/>
  <c r="B1081" i="2"/>
  <c r="B1082" i="2"/>
  <c r="B1083" i="2"/>
  <c r="G1083" i="2" s="1"/>
  <c r="B1084" i="2"/>
  <c r="G1084" i="2" s="1"/>
  <c r="B1085" i="2"/>
  <c r="G1085" i="2" s="1"/>
  <c r="B1086" i="2"/>
  <c r="G1086" i="2" s="1"/>
  <c r="B1087" i="2"/>
  <c r="G1087" i="2" s="1"/>
  <c r="B1088" i="2"/>
  <c r="G1088" i="2" s="1"/>
  <c r="B1089" i="2"/>
  <c r="G1089" i="2" s="1"/>
  <c r="B1090" i="2"/>
  <c r="G1090" i="2" s="1"/>
  <c r="B1091" i="2"/>
  <c r="G1091" i="2" s="1"/>
  <c r="B1092" i="2"/>
  <c r="G1092" i="2" s="1"/>
  <c r="B1093" i="2"/>
  <c r="B1094" i="2"/>
  <c r="G1094" i="2" s="1"/>
  <c r="B1095" i="2"/>
  <c r="G1095" i="2" s="1"/>
  <c r="B1096" i="2"/>
  <c r="B1097" i="2"/>
  <c r="B1098" i="2"/>
  <c r="B1099" i="2"/>
  <c r="G1099" i="2" s="1"/>
  <c r="B1100" i="2"/>
  <c r="G1100" i="2" s="1"/>
  <c r="B1101" i="2"/>
  <c r="G1101" i="2" s="1"/>
  <c r="B1102" i="2"/>
  <c r="G1102" i="2" s="1"/>
  <c r="B1103" i="2"/>
  <c r="G1103" i="2" s="1"/>
  <c r="B1104" i="2"/>
  <c r="G1104" i="2" s="1"/>
  <c r="B1105" i="2"/>
  <c r="G1105" i="2" s="1"/>
  <c r="B1106" i="2"/>
  <c r="G1106" i="2" s="1"/>
  <c r="B1107" i="2"/>
  <c r="G1107" i="2" s="1"/>
  <c r="B1108" i="2"/>
  <c r="G1108" i="2" s="1"/>
  <c r="B1109" i="2"/>
  <c r="G1109" i="2" s="1"/>
  <c r="B1110" i="2"/>
  <c r="G1110" i="2" s="1"/>
  <c r="B1111" i="2"/>
  <c r="G1111" i="2" s="1"/>
  <c r="B1112" i="2"/>
  <c r="B1113" i="2"/>
  <c r="B1114" i="2"/>
  <c r="B1115" i="2"/>
  <c r="G1115" i="2" s="1"/>
  <c r="B1116" i="2"/>
  <c r="G1116" i="2" s="1"/>
  <c r="B1117" i="2"/>
  <c r="G1117" i="2" s="1"/>
  <c r="B1118" i="2"/>
  <c r="G1118" i="2" s="1"/>
  <c r="B1119" i="2"/>
  <c r="G1119" i="2" s="1"/>
  <c r="B1120" i="2"/>
  <c r="G1120" i="2" s="1"/>
  <c r="B1121" i="2"/>
  <c r="G1121" i="2" s="1"/>
  <c r="B1122" i="2"/>
  <c r="B1123" i="2"/>
  <c r="G1123" i="2" s="1"/>
  <c r="B1124" i="2"/>
  <c r="G1124" i="2" s="1"/>
  <c r="B1125" i="2"/>
  <c r="G1125" i="2" s="1"/>
  <c r="B1126" i="2"/>
  <c r="G1126" i="2" s="1"/>
  <c r="B1127" i="2"/>
  <c r="G1127" i="2" s="1"/>
  <c r="B1128" i="2"/>
  <c r="B1129" i="2"/>
  <c r="B1130" i="2"/>
  <c r="G1130" i="2" s="1"/>
  <c r="B1131" i="2"/>
  <c r="G1131" i="2" s="1"/>
  <c r="B1132" i="2"/>
  <c r="G1132" i="2" s="1"/>
  <c r="B1133" i="2"/>
  <c r="G1133" i="2" s="1"/>
  <c r="B1134" i="2"/>
  <c r="G1134" i="2" s="1"/>
  <c r="B1135" i="2"/>
  <c r="G1135" i="2" s="1"/>
  <c r="B1136" i="2"/>
  <c r="G1136" i="2" s="1"/>
  <c r="B1137" i="2"/>
  <c r="G1137" i="2" s="1"/>
  <c r="B1138" i="2"/>
  <c r="B1139" i="2"/>
  <c r="G1139" i="2" s="1"/>
  <c r="B1140" i="2"/>
  <c r="G1140" i="2" s="1"/>
  <c r="B1141" i="2"/>
  <c r="G1141" i="2" s="1"/>
  <c r="B1142" i="2"/>
  <c r="G1142" i="2" s="1"/>
  <c r="B1143" i="2"/>
  <c r="G1143" i="2" s="1"/>
  <c r="B1144" i="2"/>
  <c r="B1145" i="2"/>
  <c r="B1146" i="2"/>
  <c r="G1146" i="2" s="1"/>
  <c r="B1147" i="2"/>
  <c r="G1147" i="2" s="1"/>
  <c r="B1148" i="2"/>
  <c r="G1148" i="2" s="1"/>
  <c r="B1149" i="2"/>
  <c r="G1149" i="2" s="1"/>
  <c r="B1150" i="2"/>
  <c r="G1150" i="2" s="1"/>
  <c r="B1151" i="2"/>
  <c r="G1151" i="2" s="1"/>
  <c r="B1152" i="2"/>
  <c r="G1152" i="2" s="1"/>
  <c r="B1153" i="2"/>
  <c r="G1153" i="2" s="1"/>
  <c r="B1154" i="2"/>
  <c r="G1154" i="2" s="1"/>
  <c r="B1155" i="2"/>
  <c r="G1155" i="2" s="1"/>
  <c r="B1156" i="2"/>
  <c r="G1156" i="2" s="1"/>
  <c r="B1157" i="2"/>
  <c r="G1157" i="2" s="1"/>
  <c r="B1158" i="2"/>
  <c r="G1158" i="2" s="1"/>
  <c r="B1159" i="2"/>
  <c r="G1159" i="2" s="1"/>
  <c r="B1160" i="2"/>
  <c r="B1161" i="2"/>
  <c r="B1162" i="2"/>
  <c r="B1163" i="2"/>
  <c r="G1163" i="2" s="1"/>
  <c r="B1164" i="2"/>
  <c r="G1164" i="2" s="1"/>
  <c r="B1165" i="2"/>
  <c r="G1165" i="2" s="1"/>
  <c r="B1166" i="2"/>
  <c r="G1166" i="2" s="1"/>
  <c r="B1167" i="2"/>
  <c r="G1167" i="2" s="1"/>
  <c r="B1168" i="2"/>
  <c r="G1168" i="2" s="1"/>
  <c r="B1169" i="2"/>
  <c r="G1169" i="2" s="1"/>
  <c r="B1170" i="2"/>
  <c r="B1171" i="2"/>
  <c r="G1171" i="2" s="1"/>
  <c r="B1172" i="2"/>
  <c r="G1172" i="2" s="1"/>
  <c r="B1173" i="2"/>
  <c r="G1173" i="2" s="1"/>
  <c r="B1174" i="2"/>
  <c r="G1174" i="2" s="1"/>
  <c r="B1175" i="2"/>
  <c r="G1175" i="2" s="1"/>
  <c r="B1176" i="2"/>
  <c r="B1177" i="2"/>
  <c r="B1178" i="2"/>
  <c r="G1178" i="2" s="1"/>
  <c r="B1179" i="2"/>
  <c r="G1179" i="2" s="1"/>
  <c r="B1180" i="2"/>
  <c r="G1180" i="2" s="1"/>
  <c r="B1181" i="2"/>
  <c r="G1181" i="2" s="1"/>
  <c r="B1182" i="2"/>
  <c r="G1182" i="2" s="1"/>
  <c r="B1183" i="2"/>
  <c r="G1183" i="2" s="1"/>
  <c r="B1184" i="2"/>
  <c r="G1184" i="2" s="1"/>
  <c r="B1185" i="2"/>
  <c r="G1185" i="2" s="1"/>
  <c r="B1186" i="2"/>
  <c r="B1187" i="2"/>
  <c r="G1187" i="2" s="1"/>
  <c r="B1188" i="2"/>
  <c r="G1188" i="2" s="1"/>
  <c r="B1189" i="2"/>
  <c r="G1189" i="2" s="1"/>
  <c r="B1190" i="2"/>
  <c r="G1190" i="2" s="1"/>
  <c r="B1191" i="2"/>
  <c r="G1191" i="2" s="1"/>
  <c r="B1192" i="2"/>
  <c r="B1193" i="2"/>
  <c r="B1194" i="2"/>
  <c r="B1195" i="2"/>
  <c r="G1195" i="2" s="1"/>
  <c r="B1196" i="2"/>
  <c r="G1196" i="2" s="1"/>
  <c r="B1197" i="2"/>
  <c r="G1197" i="2" s="1"/>
  <c r="B1198" i="2"/>
  <c r="G1198" i="2" s="1"/>
  <c r="B1199" i="2"/>
  <c r="G1199" i="2" s="1"/>
  <c r="B1200" i="2"/>
  <c r="G1200" i="2" s="1"/>
  <c r="B1201" i="2"/>
  <c r="G1201" i="2" s="1"/>
  <c r="B1202" i="2"/>
  <c r="G1202" i="2" s="1"/>
  <c r="B1203" i="2"/>
  <c r="G1203" i="2" s="1"/>
  <c r="B1204" i="2"/>
  <c r="G1204" i="2" s="1"/>
  <c r="B1205" i="2"/>
  <c r="G1205" i="2" s="1"/>
  <c r="B1206" i="2"/>
  <c r="G1206" i="2" s="1"/>
  <c r="B1207" i="2"/>
  <c r="G1207" i="2" s="1"/>
  <c r="B1208" i="2"/>
  <c r="B1209" i="2"/>
  <c r="B1210" i="2"/>
  <c r="G1210" i="2" s="1"/>
  <c r="B1211" i="2"/>
  <c r="G1211" i="2" s="1"/>
  <c r="B1212" i="2"/>
  <c r="G1212" i="2" s="1"/>
  <c r="B1213" i="2"/>
  <c r="G1213" i="2" s="1"/>
  <c r="B1214" i="2"/>
  <c r="G1214" i="2" s="1"/>
  <c r="B1215" i="2"/>
  <c r="G1215" i="2" s="1"/>
  <c r="B1216" i="2"/>
  <c r="G1216" i="2" s="1"/>
  <c r="B1217" i="2"/>
  <c r="G1217" i="2" s="1"/>
  <c r="B1218" i="2"/>
  <c r="B1219" i="2"/>
  <c r="G1219" i="2" s="1"/>
  <c r="B1220" i="2"/>
  <c r="G1220" i="2" s="1"/>
  <c r="B1221" i="2"/>
  <c r="G1221" i="2" s="1"/>
  <c r="B1222" i="2"/>
  <c r="G1222" i="2" s="1"/>
  <c r="B1223" i="2"/>
  <c r="G1223" i="2" s="1"/>
  <c r="B1224" i="2"/>
  <c r="B1225" i="2"/>
  <c r="B1226" i="2"/>
  <c r="G1226" i="2" s="1"/>
  <c r="B1227" i="2"/>
  <c r="G1227" i="2" s="1"/>
  <c r="B1228" i="2"/>
  <c r="G1228" i="2" s="1"/>
  <c r="B1229" i="2"/>
  <c r="G1229" i="2" s="1"/>
  <c r="B1230" i="2"/>
  <c r="G1230" i="2" s="1"/>
  <c r="B1231" i="2"/>
  <c r="G1231" i="2" s="1"/>
  <c r="B1232" i="2"/>
  <c r="G1232" i="2" s="1"/>
  <c r="B1233" i="2"/>
  <c r="G1233" i="2" s="1"/>
  <c r="B1234" i="2"/>
  <c r="B1235" i="2"/>
  <c r="G1235" i="2" s="1"/>
  <c r="B1236" i="2"/>
  <c r="G1236" i="2" s="1"/>
  <c r="B1237" i="2"/>
  <c r="G1237" i="2" s="1"/>
  <c r="B1238" i="2"/>
  <c r="G1238" i="2" s="1"/>
  <c r="B1239" i="2"/>
  <c r="G1239" i="2" s="1"/>
  <c r="B1240" i="2"/>
  <c r="B1241" i="2"/>
  <c r="B1242" i="2"/>
  <c r="G1242" i="2" s="1"/>
  <c r="B1243" i="2"/>
  <c r="G1243" i="2" s="1"/>
  <c r="B1244" i="2"/>
  <c r="G1244" i="2" s="1"/>
  <c r="B1245" i="2"/>
  <c r="G1245" i="2" s="1"/>
  <c r="B1246" i="2"/>
  <c r="G1246" i="2" s="1"/>
  <c r="B1247" i="2"/>
  <c r="G1247" i="2" s="1"/>
  <c r="B1248" i="2"/>
  <c r="G1248" i="2" s="1"/>
  <c r="B1249" i="2"/>
  <c r="G1249" i="2" s="1"/>
  <c r="B1250" i="2"/>
  <c r="G1250" i="2" s="1"/>
  <c r="B1251" i="2"/>
  <c r="G1251" i="2" s="1"/>
  <c r="B1252" i="2"/>
  <c r="G1252" i="2" s="1"/>
  <c r="B1253" i="2"/>
  <c r="G1253" i="2" s="1"/>
  <c r="B1254" i="2"/>
  <c r="G1254" i="2" s="1"/>
  <c r="B1255" i="2"/>
  <c r="G1255" i="2" s="1"/>
  <c r="B1256" i="2"/>
  <c r="B1257" i="2"/>
  <c r="B1258" i="2"/>
  <c r="B1259" i="2"/>
  <c r="G1259" i="2" s="1"/>
  <c r="B1260" i="2"/>
  <c r="G1260" i="2" s="1"/>
  <c r="B1261" i="2"/>
  <c r="G1261" i="2" s="1"/>
  <c r="B1262" i="2"/>
  <c r="G1262" i="2" s="1"/>
  <c r="B1263" i="2"/>
  <c r="G1263" i="2" s="1"/>
  <c r="B1264" i="2"/>
  <c r="G1264" i="2" s="1"/>
  <c r="B1265" i="2"/>
  <c r="G1265" i="2" s="1"/>
  <c r="B1266" i="2"/>
  <c r="B1267" i="2"/>
  <c r="G1267" i="2" s="1"/>
  <c r="B1268" i="2"/>
  <c r="G1268" i="2" s="1"/>
  <c r="B1269" i="2"/>
  <c r="G1269" i="2" s="1"/>
  <c r="B1270" i="2"/>
  <c r="G1270" i="2" s="1"/>
  <c r="B1271" i="2"/>
  <c r="G1271" i="2" s="1"/>
  <c r="B1272" i="2"/>
  <c r="B1273" i="2"/>
  <c r="B1274" i="2"/>
  <c r="G1274" i="2" s="1"/>
  <c r="B1275" i="2"/>
  <c r="G1275" i="2" s="1"/>
  <c r="B1276" i="2"/>
  <c r="G1276" i="2" s="1"/>
  <c r="B1277" i="2"/>
  <c r="G1277" i="2" s="1"/>
  <c r="B1278" i="2"/>
  <c r="G1278" i="2" s="1"/>
  <c r="B1279" i="2"/>
  <c r="G1279" i="2" s="1"/>
  <c r="B1280" i="2"/>
  <c r="G1280" i="2" s="1"/>
  <c r="B57" i="2"/>
  <c r="G57" i="2" s="1"/>
  <c r="G59" i="2"/>
  <c r="G66" i="2"/>
  <c r="G67" i="2"/>
  <c r="G75" i="2"/>
  <c r="G82" i="2"/>
  <c r="G90" i="2"/>
  <c r="G91" i="2"/>
  <c r="G98" i="2"/>
  <c r="G99" i="2"/>
  <c r="G101" i="2"/>
  <c r="G106" i="2"/>
  <c r="G107" i="2"/>
  <c r="G114" i="2"/>
  <c r="G122" i="2"/>
  <c r="G123" i="2"/>
  <c r="G124" i="2"/>
  <c r="G126" i="2"/>
  <c r="G130" i="2"/>
  <c r="G131" i="2"/>
  <c r="G138" i="2"/>
  <c r="G139" i="2"/>
  <c r="G144" i="2"/>
  <c r="G146" i="2"/>
  <c r="G149" i="2"/>
  <c r="G155" i="2"/>
  <c r="G158" i="2"/>
  <c r="G162" i="2"/>
  <c r="G163" i="2"/>
  <c r="G165" i="2"/>
  <c r="G170" i="2"/>
  <c r="G171" i="2"/>
  <c r="G178" i="2"/>
  <c r="G181" i="2"/>
  <c r="G186" i="2"/>
  <c r="G187" i="2"/>
  <c r="G194" i="2"/>
  <c r="G197" i="2"/>
  <c r="G202" i="2"/>
  <c r="G203" i="2"/>
  <c r="G210" i="2"/>
  <c r="G211" i="2"/>
  <c r="G213" i="2"/>
  <c r="G218" i="2"/>
  <c r="G219" i="2"/>
  <c r="G226" i="2"/>
  <c r="G227" i="2"/>
  <c r="G234" i="2"/>
  <c r="G235" i="2"/>
  <c r="G242" i="2"/>
  <c r="G243" i="2"/>
  <c r="G250" i="2"/>
  <c r="G251" i="2"/>
  <c r="G258" i="2"/>
  <c r="G261" i="2"/>
  <c r="G266" i="2"/>
  <c r="G267" i="2"/>
  <c r="G274" i="2"/>
  <c r="G275" i="2"/>
  <c r="G277" i="2"/>
  <c r="G282" i="2"/>
  <c r="G283" i="2"/>
  <c r="G290" i="2"/>
  <c r="G291" i="2"/>
  <c r="G292" i="2"/>
  <c r="G298" i="2"/>
  <c r="G299" i="2"/>
  <c r="G306" i="2"/>
  <c r="G309" i="2"/>
  <c r="G314" i="2"/>
  <c r="G315" i="2"/>
  <c r="G316" i="2"/>
  <c r="G322" i="2"/>
  <c r="G325" i="2"/>
  <c r="G330" i="2"/>
  <c r="G331" i="2"/>
  <c r="G338" i="2"/>
  <c r="G339" i="2"/>
  <c r="G340" i="2"/>
  <c r="G341" i="2"/>
  <c r="G346" i="2"/>
  <c r="G347" i="2"/>
  <c r="G354" i="2"/>
  <c r="G355" i="2"/>
  <c r="G362" i="2"/>
  <c r="G363" i="2"/>
  <c r="G370" i="2"/>
  <c r="G371" i="2"/>
  <c r="G378" i="2"/>
  <c r="G379" i="2"/>
  <c r="G386" i="2"/>
  <c r="G389" i="2"/>
  <c r="G394" i="2"/>
  <c r="G395" i="2"/>
  <c r="G402" i="2"/>
  <c r="G403" i="2"/>
  <c r="G405" i="2"/>
  <c r="G410" i="2"/>
  <c r="G411" i="2"/>
  <c r="G418" i="2"/>
  <c r="G419" i="2"/>
  <c r="G426" i="2"/>
  <c r="G427" i="2"/>
  <c r="G434" i="2"/>
  <c r="G437" i="2"/>
  <c r="G442" i="2"/>
  <c r="G443" i="2"/>
  <c r="G450" i="2"/>
  <c r="G453" i="2"/>
  <c r="G458" i="2"/>
  <c r="G459" i="2"/>
  <c r="G466" i="2"/>
  <c r="G467" i="2"/>
  <c r="G469" i="2"/>
  <c r="G474" i="2"/>
  <c r="G475" i="2"/>
  <c r="G482" i="2"/>
  <c r="G490" i="2"/>
  <c r="G491" i="2"/>
  <c r="G498" i="2"/>
  <c r="G499" i="2"/>
  <c r="G506" i="2"/>
  <c r="G507" i="2"/>
  <c r="G514" i="2"/>
  <c r="G517" i="2"/>
  <c r="G522" i="2"/>
  <c r="G523" i="2"/>
  <c r="G530" i="2"/>
  <c r="G531" i="2"/>
  <c r="G538" i="2"/>
  <c r="G539" i="2"/>
  <c r="G540" i="2"/>
  <c r="G546" i="2"/>
  <c r="G554" i="2"/>
  <c r="G562" i="2"/>
  <c r="G565" i="2"/>
  <c r="G570" i="2"/>
  <c r="G578" i="2"/>
  <c r="G581" i="2"/>
  <c r="G586" i="2"/>
  <c r="G594" i="2"/>
  <c r="G597" i="2"/>
  <c r="G602" i="2"/>
  <c r="G610" i="2"/>
  <c r="G618" i="2"/>
  <c r="G626" i="2"/>
  <c r="G634" i="2"/>
  <c r="G642" i="2"/>
  <c r="G650" i="2"/>
  <c r="G651" i="2"/>
  <c r="G658" i="2"/>
  <c r="G666" i="2"/>
  <c r="G674" i="2"/>
  <c r="G682" i="2"/>
  <c r="G683" i="2"/>
  <c r="G690" i="2"/>
  <c r="G706" i="2"/>
  <c r="G709" i="2"/>
  <c r="G714" i="2"/>
  <c r="G730" i="2"/>
  <c r="G738" i="2"/>
  <c r="G754" i="2"/>
  <c r="G762" i="2"/>
  <c r="G770" i="2"/>
  <c r="G786" i="2"/>
  <c r="G787" i="2"/>
  <c r="G802" i="2"/>
  <c r="G811" i="2"/>
  <c r="G818" i="2"/>
  <c r="G826" i="2"/>
  <c r="G834" i="2"/>
  <c r="G842" i="2"/>
  <c r="G850" i="2"/>
  <c r="G858" i="2"/>
  <c r="G874" i="2"/>
  <c r="G875" i="2"/>
  <c r="G890" i="2"/>
  <c r="G906" i="2"/>
  <c r="G922" i="2"/>
  <c r="G938" i="2"/>
  <c r="G946" i="2"/>
  <c r="G962" i="2"/>
  <c r="G970" i="2"/>
  <c r="G986" i="2"/>
  <c r="G994" i="2"/>
  <c r="G1010" i="2"/>
  <c r="G1026" i="2"/>
  <c r="G1034" i="2"/>
  <c r="G1042" i="2"/>
  <c r="G1050" i="2"/>
  <c r="G1058" i="2"/>
  <c r="G1066" i="2"/>
  <c r="G1074" i="2"/>
  <c r="G1082" i="2"/>
  <c r="G1093" i="2"/>
  <c r="G1098" i="2"/>
  <c r="G1114" i="2"/>
  <c r="G1122" i="2"/>
  <c r="G1138" i="2"/>
  <c r="G1162" i="2"/>
  <c r="G1170" i="2"/>
  <c r="G1186" i="2"/>
  <c r="G1194" i="2"/>
  <c r="G1218" i="2"/>
  <c r="G1234" i="2"/>
  <c r="G1258" i="2"/>
  <c r="G1266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73" i="2"/>
  <c r="G2074" i="2"/>
  <c r="G2075" i="2"/>
  <c r="G2076" i="2"/>
  <c r="G2077" i="2"/>
  <c r="G2078" i="2"/>
  <c r="G2079" i="2"/>
  <c r="G2080" i="2"/>
  <c r="G2081" i="2"/>
  <c r="G2082" i="2"/>
  <c r="G2083" i="2"/>
  <c r="G2084" i="2"/>
  <c r="G2085" i="2"/>
  <c r="G2086" i="2"/>
  <c r="G2087" i="2"/>
  <c r="G2088" i="2"/>
  <c r="G2089" i="2"/>
  <c r="G2090" i="2"/>
  <c r="G2091" i="2"/>
  <c r="G2092" i="2"/>
  <c r="G2093" i="2"/>
  <c r="G2094" i="2"/>
  <c r="G2095" i="2"/>
  <c r="G2096" i="2"/>
  <c r="G2097" i="2"/>
  <c r="G2098" i="2"/>
  <c r="G2099" i="2"/>
  <c r="G2100" i="2"/>
  <c r="G2101" i="2"/>
  <c r="G2102" i="2"/>
  <c r="G2103" i="2"/>
  <c r="G2104" i="2"/>
  <c r="G2105" i="2"/>
  <c r="G2106" i="2"/>
  <c r="G2107" i="2"/>
  <c r="G2108" i="2"/>
  <c r="G2109" i="2"/>
  <c r="G2110" i="2"/>
  <c r="G2111" i="2"/>
  <c r="G2112" i="2"/>
  <c r="G2113" i="2"/>
  <c r="G2114" i="2"/>
  <c r="G2115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68" i="2"/>
  <c r="G2169" i="2"/>
  <c r="G2170" i="2"/>
  <c r="G2171" i="2"/>
  <c r="G2172" i="2"/>
  <c r="G2173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F1346" i="2" s="1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F1460" i="2" s="1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F1489" i="2" s="1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F1517" i="2" s="1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F1546" i="2" s="1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F1573" i="2" s="1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F1631" i="2" s="1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F1660" i="2" s="1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F1689" i="2" s="1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F1745" i="2" s="1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F1829" i="2" s="1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F1858" i="2" s="1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F1887" i="2" s="1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F1916" i="2" s="1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F1945" i="2" s="1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F1972" i="2" s="1"/>
  <c r="E1973" i="2"/>
  <c r="E1974" i="2"/>
  <c r="E1975" i="2"/>
  <c r="F1975" i="2" s="1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F2001" i="2" s="1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F2051" i="2" s="1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F2077" i="2" s="1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F2100" i="2" s="1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F2116" i="2" s="1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F2132" i="2" s="1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F2148" i="2" s="1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F2164" i="2" s="1"/>
  <c r="E2165" i="2"/>
  <c r="E2166" i="2"/>
  <c r="E2167" i="2"/>
  <c r="E2168" i="2"/>
  <c r="E2169" i="2"/>
  <c r="E2170" i="2"/>
  <c r="E2171" i="2"/>
  <c r="E2172" i="2"/>
  <c r="E2173" i="2"/>
  <c r="D10" i="2"/>
  <c r="E64" i="2" l="1"/>
  <c r="E63" i="2"/>
  <c r="E62" i="2"/>
  <c r="E69" i="2"/>
  <c r="E61" i="2"/>
  <c r="E68" i="2"/>
  <c r="E60" i="2"/>
  <c r="E67" i="2"/>
  <c r="E59" i="2"/>
  <c r="E66" i="2"/>
  <c r="E58" i="2"/>
  <c r="E65" i="2"/>
  <c r="E70" i="2"/>
  <c r="E71" i="2"/>
  <c r="F2055" i="2"/>
  <c r="F1784" i="2"/>
  <c r="F1560" i="2"/>
  <c r="F1368" i="2"/>
  <c r="F2159" i="2"/>
  <c r="F2110" i="2"/>
  <c r="F1903" i="2"/>
  <c r="F1807" i="2"/>
  <c r="F1759" i="2"/>
  <c r="F1679" i="2"/>
  <c r="F1599" i="2"/>
  <c r="F2171" i="2"/>
  <c r="F2107" i="2"/>
  <c r="F2075" i="2"/>
  <c r="F1932" i="2"/>
  <c r="F1836" i="2"/>
  <c r="F2168" i="2"/>
  <c r="F2152" i="2"/>
  <c r="F2136" i="2"/>
  <c r="F2120" i="2"/>
  <c r="F2104" i="2"/>
  <c r="F2088" i="2"/>
  <c r="F2072" i="2"/>
  <c r="F2056" i="2"/>
  <c r="F2024" i="2"/>
  <c r="F1976" i="2"/>
  <c r="F1961" i="2"/>
  <c r="F1929" i="2"/>
  <c r="F1913" i="2"/>
  <c r="F1897" i="2"/>
  <c r="F1881" i="2"/>
  <c r="F1865" i="2"/>
  <c r="F1849" i="2"/>
  <c r="F1833" i="2"/>
  <c r="F1817" i="2"/>
  <c r="F1801" i="2"/>
  <c r="F1785" i="2"/>
  <c r="F1769" i="2"/>
  <c r="F1753" i="2"/>
  <c r="F1737" i="2"/>
  <c r="F1721" i="2"/>
  <c r="F1705" i="2"/>
  <c r="F1673" i="2"/>
  <c r="F1657" i="2"/>
  <c r="F1641" i="2"/>
  <c r="F1625" i="2"/>
  <c r="F1609" i="2"/>
  <c r="F1593" i="2"/>
  <c r="F1577" i="2"/>
  <c r="F1561" i="2"/>
  <c r="F1481" i="2"/>
  <c r="F1353" i="2"/>
  <c r="F1321" i="2"/>
  <c r="F1289" i="2"/>
  <c r="F2102" i="2"/>
  <c r="F1911" i="2"/>
  <c r="F1863" i="2"/>
  <c r="F1831" i="2"/>
  <c r="F1783" i="2"/>
  <c r="F1751" i="2"/>
  <c r="F1719" i="2"/>
  <c r="F1703" i="2"/>
  <c r="F1671" i="2"/>
  <c r="F1655" i="2"/>
  <c r="F1639" i="2"/>
  <c r="F1623" i="2"/>
  <c r="F1607" i="2"/>
  <c r="F1591" i="2"/>
  <c r="F1559" i="2"/>
  <c r="F1543" i="2"/>
  <c r="F1527" i="2"/>
  <c r="F1511" i="2"/>
  <c r="F1463" i="2"/>
  <c r="F1351" i="2"/>
  <c r="F1335" i="2"/>
  <c r="F1319" i="2"/>
  <c r="F1303" i="2"/>
  <c r="F1287" i="2"/>
  <c r="F2151" i="2"/>
  <c r="F1928" i="2"/>
  <c r="F1720" i="2"/>
  <c r="F1528" i="2"/>
  <c r="F1384" i="2"/>
  <c r="F2118" i="2"/>
  <c r="F2054" i="2"/>
  <c r="F1895" i="2"/>
  <c r="F1879" i="2"/>
  <c r="F1847" i="2"/>
  <c r="F1815" i="2"/>
  <c r="F1799" i="2"/>
  <c r="F1767" i="2"/>
  <c r="F1735" i="2"/>
  <c r="F1687" i="2"/>
  <c r="F1575" i="2"/>
  <c r="F2165" i="2"/>
  <c r="F2149" i="2"/>
  <c r="F2133" i="2"/>
  <c r="F2117" i="2"/>
  <c r="F2101" i="2"/>
  <c r="F2085" i="2"/>
  <c r="F2069" i="2"/>
  <c r="F2053" i="2"/>
  <c r="F2037" i="2"/>
  <c r="F2021" i="2"/>
  <c r="F2005" i="2"/>
  <c r="F1989" i="2"/>
  <c r="F1958" i="2"/>
  <c r="F1942" i="2"/>
  <c r="F1926" i="2"/>
  <c r="F1910" i="2"/>
  <c r="F1894" i="2"/>
  <c r="F1878" i="2"/>
  <c r="F1862" i="2"/>
  <c r="F1814" i="2"/>
  <c r="F1798" i="2"/>
  <c r="F1782" i="2"/>
  <c r="F1766" i="2"/>
  <c r="F1750" i="2"/>
  <c r="F1734" i="2"/>
  <c r="F1718" i="2"/>
  <c r="F1702" i="2"/>
  <c r="F1686" i="2"/>
  <c r="F1670" i="2"/>
  <c r="F1542" i="2"/>
  <c r="F1526" i="2"/>
  <c r="F1510" i="2"/>
  <c r="F1494" i="2"/>
  <c r="F1478" i="2"/>
  <c r="F1430" i="2"/>
  <c r="F1366" i="2"/>
  <c r="F1350" i="2"/>
  <c r="F1334" i="2"/>
  <c r="F1318" i="2"/>
  <c r="F1302" i="2"/>
  <c r="F2103" i="2"/>
  <c r="F1896" i="2"/>
  <c r="F1752" i="2"/>
  <c r="F1608" i="2"/>
  <c r="F1480" i="2"/>
  <c r="F2134" i="2"/>
  <c r="F2038" i="2"/>
  <c r="F2004" i="2"/>
  <c r="F1941" i="2"/>
  <c r="F1909" i="2"/>
  <c r="F1877" i="2"/>
  <c r="F1861" i="2"/>
  <c r="F1845" i="2"/>
  <c r="F1813" i="2"/>
  <c r="F1797" i="2"/>
  <c r="F1781" i="2"/>
  <c r="F1765" i="2"/>
  <c r="F1749" i="2"/>
  <c r="F1733" i="2"/>
  <c r="F1717" i="2"/>
  <c r="F1701" i="2"/>
  <c r="F1685" i="2"/>
  <c r="F1669" i="2"/>
  <c r="F1653" i="2"/>
  <c r="F1637" i="2"/>
  <c r="F1621" i="2"/>
  <c r="F1605" i="2"/>
  <c r="F1589" i="2"/>
  <c r="F1557" i="2"/>
  <c r="F1525" i="2"/>
  <c r="F1493" i="2"/>
  <c r="F1461" i="2"/>
  <c r="F1429" i="2"/>
  <c r="F1365" i="2"/>
  <c r="F1301" i="2"/>
  <c r="F1800" i="2"/>
  <c r="F1576" i="2"/>
  <c r="F1400" i="2"/>
  <c r="F2166" i="2"/>
  <c r="F2068" i="2"/>
  <c r="F2036" i="2"/>
  <c r="F1988" i="2"/>
  <c r="F1957" i="2"/>
  <c r="F1925" i="2"/>
  <c r="F2163" i="2"/>
  <c r="F2147" i="2"/>
  <c r="F2131" i="2"/>
  <c r="F2115" i="2"/>
  <c r="F2099" i="2"/>
  <c r="F2067" i="2"/>
  <c r="F2035" i="2"/>
  <c r="F2019" i="2"/>
  <c r="F1987" i="2"/>
  <c r="F1956" i="2"/>
  <c r="F1940" i="2"/>
  <c r="F1924" i="2"/>
  <c r="F1908" i="2"/>
  <c r="F1892" i="2"/>
  <c r="F1876" i="2"/>
  <c r="F1860" i="2"/>
  <c r="F1812" i="2"/>
  <c r="F1796" i="2"/>
  <c r="F1780" i="2"/>
  <c r="F1636" i="2"/>
  <c r="F1620" i="2"/>
  <c r="F1604" i="2"/>
  <c r="F1572" i="2"/>
  <c r="F1556" i="2"/>
  <c r="F1540" i="2"/>
  <c r="F1508" i="2"/>
  <c r="F1492" i="2"/>
  <c r="F1476" i="2"/>
  <c r="F1444" i="2"/>
  <c r="F1348" i="2"/>
  <c r="F1316" i="2"/>
  <c r="F2119" i="2"/>
  <c r="F2150" i="2"/>
  <c r="F2070" i="2"/>
  <c r="F2022" i="2"/>
  <c r="F2006" i="2"/>
  <c r="F1927" i="2"/>
  <c r="F1973" i="2"/>
  <c r="F1893" i="2"/>
  <c r="F2162" i="2"/>
  <c r="F2146" i="2"/>
  <c r="F2130" i="2"/>
  <c r="F2114" i="2"/>
  <c r="F2098" i="2"/>
  <c r="F2066" i="2"/>
  <c r="F2034" i="2"/>
  <c r="F1971" i="2"/>
  <c r="F1955" i="2"/>
  <c r="F1939" i="2"/>
  <c r="F1923" i="2"/>
  <c r="F1907" i="2"/>
  <c r="F1891" i="2"/>
  <c r="F1875" i="2"/>
  <c r="F1859" i="2"/>
  <c r="F1843" i="2"/>
  <c r="F1827" i="2"/>
  <c r="F1779" i="2"/>
  <c r="F1763" i="2"/>
  <c r="F1747" i="2"/>
  <c r="F1731" i="2"/>
  <c r="F1715" i="2"/>
  <c r="F1699" i="2"/>
  <c r="F1683" i="2"/>
  <c r="F1667" i="2"/>
  <c r="F1651" i="2"/>
  <c r="F1635" i="2"/>
  <c r="F1619" i="2"/>
  <c r="F1603" i="2"/>
  <c r="F1587" i="2"/>
  <c r="F1571" i="2"/>
  <c r="F1555" i="2"/>
  <c r="F1523" i="2"/>
  <c r="F1475" i="2"/>
  <c r="F1459" i="2"/>
  <c r="F1411" i="2"/>
  <c r="F1395" i="2"/>
  <c r="F1363" i="2"/>
  <c r="F1331" i="2"/>
  <c r="F1315" i="2"/>
  <c r="F1283" i="2"/>
  <c r="F1864" i="2"/>
  <c r="F1688" i="2"/>
  <c r="F1464" i="2"/>
  <c r="F2161" i="2"/>
  <c r="F2129" i="2"/>
  <c r="F2097" i="2"/>
  <c r="F2049" i="2"/>
  <c r="F1985" i="2"/>
  <c r="F1922" i="2"/>
  <c r="F1890" i="2"/>
  <c r="F1874" i="2"/>
  <c r="F1842" i="2"/>
  <c r="F1778" i="2"/>
  <c r="F1762" i="2"/>
  <c r="F1746" i="2"/>
  <c r="F1730" i="2"/>
  <c r="F1714" i="2"/>
  <c r="F1698" i="2"/>
  <c r="F1666" i="2"/>
  <c r="F1554" i="2"/>
  <c r="F1538" i="2"/>
  <c r="F1522" i="2"/>
  <c r="F1506" i="2"/>
  <c r="F1490" i="2"/>
  <c r="F1474" i="2"/>
  <c r="F1458" i="2"/>
  <c r="F1442" i="2"/>
  <c r="F1378" i="2"/>
  <c r="F1298" i="2"/>
  <c r="F2071" i="2"/>
  <c r="F1832" i="2"/>
  <c r="F2145" i="2"/>
  <c r="F2113" i="2"/>
  <c r="F2081" i="2"/>
  <c r="F2065" i="2"/>
  <c r="F2033" i="2"/>
  <c r="F2017" i="2"/>
  <c r="F1906" i="2"/>
  <c r="F1826" i="2"/>
  <c r="F1682" i="2"/>
  <c r="F2160" i="2"/>
  <c r="F2144" i="2"/>
  <c r="F2128" i="2"/>
  <c r="F2112" i="2"/>
  <c r="F2096" i="2"/>
  <c r="F1984" i="2"/>
  <c r="F1969" i="2"/>
  <c r="F1953" i="2"/>
  <c r="F1937" i="2"/>
  <c r="F1921" i="2"/>
  <c r="F1905" i="2"/>
  <c r="F1889" i="2"/>
  <c r="F1873" i="2"/>
  <c r="F1857" i="2"/>
  <c r="F1841" i="2"/>
  <c r="F1825" i="2"/>
  <c r="F1809" i="2"/>
  <c r="F1793" i="2"/>
  <c r="F1777" i="2"/>
  <c r="F1761" i="2"/>
  <c r="F1729" i="2"/>
  <c r="F1713" i="2"/>
  <c r="F1697" i="2"/>
  <c r="F1681" i="2"/>
  <c r="F1665" i="2"/>
  <c r="F1649" i="2"/>
  <c r="F1633" i="2"/>
  <c r="F1617" i="2"/>
  <c r="F1601" i="2"/>
  <c r="F1585" i="2"/>
  <c r="F1569" i="2"/>
  <c r="F1553" i="2"/>
  <c r="F1537" i="2"/>
  <c r="F1521" i="2"/>
  <c r="F1505" i="2"/>
  <c r="F1441" i="2"/>
  <c r="F1393" i="2"/>
  <c r="F1361" i="2"/>
  <c r="F1313" i="2"/>
  <c r="F1281" i="2"/>
  <c r="F2167" i="2"/>
  <c r="F1848" i="2"/>
  <c r="F2031" i="2"/>
  <c r="F1888" i="2"/>
  <c r="F1872" i="2"/>
  <c r="F1856" i="2"/>
  <c r="F1840" i="2"/>
  <c r="F1824" i="2"/>
  <c r="F1808" i="2"/>
  <c r="F1792" i="2"/>
  <c r="F1776" i="2"/>
  <c r="F1744" i="2"/>
  <c r="F1712" i="2"/>
  <c r="F1680" i="2"/>
  <c r="F1632" i="2"/>
  <c r="F1616" i="2"/>
  <c r="F1600" i="2"/>
  <c r="F1584" i="2"/>
  <c r="F1568" i="2"/>
  <c r="F1536" i="2"/>
  <c r="F1520" i="2"/>
  <c r="F1504" i="2"/>
  <c r="F1472" i="2"/>
  <c r="F1376" i="2"/>
  <c r="F1944" i="2"/>
  <c r="F1656" i="2"/>
  <c r="F2095" i="2"/>
  <c r="F1936" i="2"/>
  <c r="F2142" i="2"/>
  <c r="F1775" i="2"/>
  <c r="F1695" i="2"/>
  <c r="F1663" i="2"/>
  <c r="F1647" i="2"/>
  <c r="F1615" i="2"/>
  <c r="F1583" i="2"/>
  <c r="F1487" i="2"/>
  <c r="F1423" i="2"/>
  <c r="F1407" i="2"/>
  <c r="F1391" i="2"/>
  <c r="F1375" i="2"/>
  <c r="F1359" i="2"/>
  <c r="F1343" i="2"/>
  <c r="F1327" i="2"/>
  <c r="F1311" i="2"/>
  <c r="F1295" i="2"/>
  <c r="F2087" i="2"/>
  <c r="F1912" i="2"/>
  <c r="F1592" i="2"/>
  <c r="F1432" i="2"/>
  <c r="F1304" i="2"/>
  <c r="F2047" i="2"/>
  <c r="F1968" i="2"/>
  <c r="F2094" i="2"/>
  <c r="F1871" i="2"/>
  <c r="F1727" i="2"/>
  <c r="F2157" i="2"/>
  <c r="F2125" i="2"/>
  <c r="F1981" i="2"/>
  <c r="F1950" i="2"/>
  <c r="F1870" i="2"/>
  <c r="F1838" i="2"/>
  <c r="F1806" i="2"/>
  <c r="F1726" i="2"/>
  <c r="F1694" i="2"/>
  <c r="F1662" i="2"/>
  <c r="F1518" i="2"/>
  <c r="F1470" i="2"/>
  <c r="F1310" i="2"/>
  <c r="F1294" i="2"/>
  <c r="F2023" i="2"/>
  <c r="F2079" i="2"/>
  <c r="F1952" i="2"/>
  <c r="F2158" i="2"/>
  <c r="F1855" i="2"/>
  <c r="F1743" i="2"/>
  <c r="F1551" i="2"/>
  <c r="F2173" i="2"/>
  <c r="F2141" i="2"/>
  <c r="F2109" i="2"/>
  <c r="F2093" i="2"/>
  <c r="F2045" i="2"/>
  <c r="F2013" i="2"/>
  <c r="F1997" i="2"/>
  <c r="F1966" i="2"/>
  <c r="F1934" i="2"/>
  <c r="F1902" i="2"/>
  <c r="F1886" i="2"/>
  <c r="F1854" i="2"/>
  <c r="F1758" i="2"/>
  <c r="F2172" i="2"/>
  <c r="F2156" i="2"/>
  <c r="F2140" i="2"/>
  <c r="F2124" i="2"/>
  <c r="F2108" i="2"/>
  <c r="F2092" i="2"/>
  <c r="F2060" i="2"/>
  <c r="F2028" i="2"/>
  <c r="F1996" i="2"/>
  <c r="F1980" i="2"/>
  <c r="F1965" i="2"/>
  <c r="F1949" i="2"/>
  <c r="F1933" i="2"/>
  <c r="F1805" i="2"/>
  <c r="F1789" i="2"/>
  <c r="F1741" i="2"/>
  <c r="F1725" i="2"/>
  <c r="F1709" i="2"/>
  <c r="F1693" i="2"/>
  <c r="F1677" i="2"/>
  <c r="F1661" i="2"/>
  <c r="F1645" i="2"/>
  <c r="F1629" i="2"/>
  <c r="F1613" i="2"/>
  <c r="F1597" i="2"/>
  <c r="F1581" i="2"/>
  <c r="F1565" i="2"/>
  <c r="F1549" i="2"/>
  <c r="F1533" i="2"/>
  <c r="F1485" i="2"/>
  <c r="F1389" i="2"/>
  <c r="F1373" i="2"/>
  <c r="F1357" i="2"/>
  <c r="F1341" i="2"/>
  <c r="F1309" i="2"/>
  <c r="F2135" i="2"/>
  <c r="F1880" i="2"/>
  <c r="F1624" i="2"/>
  <c r="F1336" i="2"/>
  <c r="F2127" i="2"/>
  <c r="F1982" i="2"/>
  <c r="F1839" i="2"/>
  <c r="F2139" i="2"/>
  <c r="F2043" i="2"/>
  <c r="F1948" i="2"/>
  <c r="F1852" i="2"/>
  <c r="F1692" i="2"/>
  <c r="F1628" i="2"/>
  <c r="F1612" i="2"/>
  <c r="F1596" i="2"/>
  <c r="F1580" i="2"/>
  <c r="F1564" i="2"/>
  <c r="F1548" i="2"/>
  <c r="F1532" i="2"/>
  <c r="F1516" i="2"/>
  <c r="F1500" i="2"/>
  <c r="F1484" i="2"/>
  <c r="F1452" i="2"/>
  <c r="F1420" i="2"/>
  <c r="F1404" i="2"/>
  <c r="F1388" i="2"/>
  <c r="F1372" i="2"/>
  <c r="F1356" i="2"/>
  <c r="F1340" i="2"/>
  <c r="F1324" i="2"/>
  <c r="F2039" i="2"/>
  <c r="F2143" i="2"/>
  <c r="F2063" i="2"/>
  <c r="F1920" i="2"/>
  <c r="F2126" i="2"/>
  <c r="F1919" i="2"/>
  <c r="F1791" i="2"/>
  <c r="F2123" i="2"/>
  <c r="F2011" i="2"/>
  <c r="F1964" i="2"/>
  <c r="F1900" i="2"/>
  <c r="F1868" i="2"/>
  <c r="F1756" i="2"/>
  <c r="F1644" i="2"/>
  <c r="F2170" i="2"/>
  <c r="F2154" i="2"/>
  <c r="F2138" i="2"/>
  <c r="F2122" i="2"/>
  <c r="F2106" i="2"/>
  <c r="F2090" i="2"/>
  <c r="F1963" i="2"/>
  <c r="F1947" i="2"/>
  <c r="F1931" i="2"/>
  <c r="F1915" i="2"/>
  <c r="F1899" i="2"/>
  <c r="F1883" i="2"/>
  <c r="F1867" i="2"/>
  <c r="F1851" i="2"/>
  <c r="F1835" i="2"/>
  <c r="F1771" i="2"/>
  <c r="F1755" i="2"/>
  <c r="F1739" i="2"/>
  <c r="F1723" i="2"/>
  <c r="F1707" i="2"/>
  <c r="F1691" i="2"/>
  <c r="F1675" i="2"/>
  <c r="F1659" i="2"/>
  <c r="F1643" i="2"/>
  <c r="F1627" i="2"/>
  <c r="F1611" i="2"/>
  <c r="F1595" i="2"/>
  <c r="F1579" i="2"/>
  <c r="F1563" i="2"/>
  <c r="F1483" i="2"/>
  <c r="F1371" i="2"/>
  <c r="F1355" i="2"/>
  <c r="F1339" i="2"/>
  <c r="F1323" i="2"/>
  <c r="F1307" i="2"/>
  <c r="F1291" i="2"/>
  <c r="F1960" i="2"/>
  <c r="F1768" i="2"/>
  <c r="F1496" i="2"/>
  <c r="F2111" i="2"/>
  <c r="F2015" i="2"/>
  <c r="F1823" i="2"/>
  <c r="F1711" i="2"/>
  <c r="F1567" i="2"/>
  <c r="F2155" i="2"/>
  <c r="F2091" i="2"/>
  <c r="F1979" i="2"/>
  <c r="F1884" i="2"/>
  <c r="F1820" i="2"/>
  <c r="F1724" i="2"/>
  <c r="F2169" i="2"/>
  <c r="F2153" i="2"/>
  <c r="F2137" i="2"/>
  <c r="F2121" i="2"/>
  <c r="F2105" i="2"/>
  <c r="F2057" i="2"/>
  <c r="F2025" i="2"/>
  <c r="F1993" i="2"/>
  <c r="F1977" i="2"/>
  <c r="F1786" i="2"/>
  <c r="F1754" i="2"/>
  <c r="F1722" i="2"/>
  <c r="F1690" i="2"/>
  <c r="F1530" i="2"/>
  <c r="F1514" i="2"/>
  <c r="F1482" i="2"/>
  <c r="F1450" i="2"/>
  <c r="F1434" i="2"/>
  <c r="F1402" i="2"/>
  <c r="F1386" i="2"/>
  <c r="F1370" i="2"/>
  <c r="F1354" i="2"/>
  <c r="F1338" i="2"/>
  <c r="F1322" i="2"/>
  <c r="F1306" i="2"/>
  <c r="F1290" i="2"/>
  <c r="G233" i="2"/>
  <c r="E233" i="2"/>
  <c r="G920" i="2"/>
  <c r="E920" i="2"/>
  <c r="G120" i="2"/>
  <c r="E120" i="2"/>
  <c r="G1193" i="2"/>
  <c r="E1193" i="2"/>
  <c r="G1081" i="2"/>
  <c r="E1081" i="2"/>
  <c r="G921" i="2"/>
  <c r="E921" i="2"/>
  <c r="G809" i="2"/>
  <c r="E809" i="2"/>
  <c r="G665" i="2"/>
  <c r="E665" i="2"/>
  <c r="G537" i="2"/>
  <c r="E537" i="2"/>
  <c r="G409" i="2"/>
  <c r="E409" i="2"/>
  <c r="G153" i="2"/>
  <c r="E153" i="2"/>
  <c r="G1144" i="2"/>
  <c r="E1144" i="2"/>
  <c r="G1016" i="2"/>
  <c r="E1016" i="2"/>
  <c r="G904" i="2"/>
  <c r="E904" i="2"/>
  <c r="G776" i="2"/>
  <c r="E776" i="2"/>
  <c r="G696" i="2"/>
  <c r="E696" i="2"/>
  <c r="G616" i="2"/>
  <c r="E616" i="2"/>
  <c r="G520" i="2"/>
  <c r="E520" i="2"/>
  <c r="G408" i="2"/>
  <c r="E408" i="2"/>
  <c r="G104" i="2"/>
  <c r="E104" i="2"/>
  <c r="G1257" i="2"/>
  <c r="E1257" i="2"/>
  <c r="G1113" i="2"/>
  <c r="E1113" i="2"/>
  <c r="G985" i="2"/>
  <c r="E985" i="2"/>
  <c r="G841" i="2"/>
  <c r="E841" i="2"/>
  <c r="G697" i="2"/>
  <c r="E697" i="2"/>
  <c r="G601" i="2"/>
  <c r="E601" i="2"/>
  <c r="G489" i="2"/>
  <c r="E489" i="2"/>
  <c r="G393" i="2"/>
  <c r="E393" i="2"/>
  <c r="G329" i="2"/>
  <c r="E329" i="2"/>
  <c r="G73" i="2"/>
  <c r="E73" i="2"/>
  <c r="G1176" i="2"/>
  <c r="E1176" i="2"/>
  <c r="G1080" i="2"/>
  <c r="E1080" i="2"/>
  <c r="G952" i="2"/>
  <c r="E952" i="2"/>
  <c r="G824" i="2"/>
  <c r="E824" i="2"/>
  <c r="G744" i="2"/>
  <c r="E744" i="2"/>
  <c r="G648" i="2"/>
  <c r="E648" i="2"/>
  <c r="G552" i="2"/>
  <c r="E552" i="2"/>
  <c r="G440" i="2"/>
  <c r="E440" i="2"/>
  <c r="G328" i="2"/>
  <c r="E328" i="2"/>
  <c r="E78" i="2"/>
  <c r="E94" i="2"/>
  <c r="E110" i="2"/>
  <c r="E126" i="2"/>
  <c r="E142" i="2"/>
  <c r="E158" i="2"/>
  <c r="E174" i="2"/>
  <c r="E190" i="2"/>
  <c r="E206" i="2"/>
  <c r="E222" i="2"/>
  <c r="E79" i="2"/>
  <c r="E95" i="2"/>
  <c r="E111" i="2"/>
  <c r="E127" i="2"/>
  <c r="E143" i="2"/>
  <c r="E159" i="2"/>
  <c r="E175" i="2"/>
  <c r="E191" i="2"/>
  <c r="E207" i="2"/>
  <c r="E223" i="2"/>
  <c r="E80" i="2"/>
  <c r="E96" i="2"/>
  <c r="E112" i="2"/>
  <c r="E128" i="2"/>
  <c r="E144" i="2"/>
  <c r="E160" i="2"/>
  <c r="E176" i="2"/>
  <c r="E192" i="2"/>
  <c r="E81" i="2"/>
  <c r="E97" i="2"/>
  <c r="E113" i="2"/>
  <c r="E129" i="2"/>
  <c r="E145" i="2"/>
  <c r="E161" i="2"/>
  <c r="E177" i="2"/>
  <c r="E193" i="2"/>
  <c r="E209" i="2"/>
  <c r="E82" i="2"/>
  <c r="E98" i="2"/>
  <c r="E114" i="2"/>
  <c r="E130" i="2"/>
  <c r="E146" i="2"/>
  <c r="E162" i="2"/>
  <c r="E178" i="2"/>
  <c r="E194" i="2"/>
  <c r="E210" i="2"/>
  <c r="E226" i="2"/>
  <c r="E83" i="2"/>
  <c r="E99" i="2"/>
  <c r="E115" i="2"/>
  <c r="E131" i="2"/>
  <c r="E147" i="2"/>
  <c r="E163" i="2"/>
  <c r="E179" i="2"/>
  <c r="E195" i="2"/>
  <c r="E211" i="2"/>
  <c r="G72" i="2"/>
  <c r="E84" i="2"/>
  <c r="E100" i="2"/>
  <c r="E116" i="2"/>
  <c r="E132" i="2"/>
  <c r="E148" i="2"/>
  <c r="E164" i="2"/>
  <c r="E180" i="2"/>
  <c r="E196" i="2"/>
  <c r="E212" i="2"/>
  <c r="E85" i="2"/>
  <c r="E101" i="2"/>
  <c r="E117" i="2"/>
  <c r="E133" i="2"/>
  <c r="E149" i="2"/>
  <c r="E165" i="2"/>
  <c r="E181" i="2"/>
  <c r="E197" i="2"/>
  <c r="E213" i="2"/>
  <c r="E86" i="2"/>
  <c r="E102" i="2"/>
  <c r="E118" i="2"/>
  <c r="E134" i="2"/>
  <c r="E150" i="2"/>
  <c r="E166" i="2"/>
  <c r="E182" i="2"/>
  <c r="E198" i="2"/>
  <c r="E214" i="2"/>
  <c r="E230" i="2"/>
  <c r="E87" i="2"/>
  <c r="E103" i="2"/>
  <c r="E119" i="2"/>
  <c r="E135" i="2"/>
  <c r="E151" i="2"/>
  <c r="E167" i="2"/>
  <c r="E183" i="2"/>
  <c r="E199" i="2"/>
  <c r="E215" i="2"/>
  <c r="E72" i="2"/>
  <c r="E74" i="2"/>
  <c r="E90" i="2"/>
  <c r="E106" i="2"/>
  <c r="E122" i="2"/>
  <c r="E138" i="2"/>
  <c r="E154" i="2"/>
  <c r="E170" i="2"/>
  <c r="E186" i="2"/>
  <c r="E202" i="2"/>
  <c r="E218" i="2"/>
  <c r="E234" i="2"/>
  <c r="E75" i="2"/>
  <c r="E91" i="2"/>
  <c r="E107" i="2"/>
  <c r="E123" i="2"/>
  <c r="E139" i="2"/>
  <c r="E155" i="2"/>
  <c r="E171" i="2"/>
  <c r="E187" i="2"/>
  <c r="E203" i="2"/>
  <c r="E219" i="2"/>
  <c r="E188" i="2"/>
  <c r="E238" i="2"/>
  <c r="E254" i="2"/>
  <c r="E270" i="2"/>
  <c r="E286" i="2"/>
  <c r="E302" i="2"/>
  <c r="E318" i="2"/>
  <c r="E334" i="2"/>
  <c r="E350" i="2"/>
  <c r="E366" i="2"/>
  <c r="E382" i="2"/>
  <c r="E398" i="2"/>
  <c r="E414" i="2"/>
  <c r="E430" i="2"/>
  <c r="E446" i="2"/>
  <c r="E462" i="2"/>
  <c r="E478" i="2"/>
  <c r="E494" i="2"/>
  <c r="E510" i="2"/>
  <c r="E526" i="2"/>
  <c r="E540" i="2"/>
  <c r="E554" i="2"/>
  <c r="E583" i="2"/>
  <c r="E598" i="2"/>
  <c r="E612" i="2"/>
  <c r="E626" i="2"/>
  <c r="E642" i="2"/>
  <c r="E658" i="2"/>
  <c r="E674" i="2"/>
  <c r="E690" i="2"/>
  <c r="E706" i="2"/>
  <c r="E722" i="2"/>
  <c r="E738" i="2"/>
  <c r="E754" i="2"/>
  <c r="E770" i="2"/>
  <c r="E786" i="2"/>
  <c r="E801" i="2"/>
  <c r="E817" i="2"/>
  <c r="E833" i="2"/>
  <c r="E848" i="2"/>
  <c r="E864" i="2"/>
  <c r="E880" i="2"/>
  <c r="E896" i="2"/>
  <c r="E912" i="2"/>
  <c r="E928" i="2"/>
  <c r="E944" i="2"/>
  <c r="E960" i="2"/>
  <c r="E976" i="2"/>
  <c r="E992" i="2"/>
  <c r="E1008" i="2"/>
  <c r="E1024" i="2"/>
  <c r="E1040" i="2"/>
  <c r="E1056" i="2"/>
  <c r="E1072" i="2"/>
  <c r="E1088" i="2"/>
  <c r="E1104" i="2"/>
  <c r="E1120" i="2"/>
  <c r="E1136" i="2"/>
  <c r="E1152" i="2"/>
  <c r="E1168" i="2"/>
  <c r="E1183" i="2"/>
  <c r="E1199" i="2"/>
  <c r="E1215" i="2"/>
  <c r="E1231" i="2"/>
  <c r="E1247" i="2"/>
  <c r="E1261" i="2"/>
  <c r="E1277" i="2"/>
  <c r="E189" i="2"/>
  <c r="E239" i="2"/>
  <c r="E255" i="2"/>
  <c r="E271" i="2"/>
  <c r="E287" i="2"/>
  <c r="E303" i="2"/>
  <c r="E319" i="2"/>
  <c r="E335" i="2"/>
  <c r="E351" i="2"/>
  <c r="E367" i="2"/>
  <c r="E383" i="2"/>
  <c r="E399" i="2"/>
  <c r="E415" i="2"/>
  <c r="E431" i="2"/>
  <c r="E447" i="2"/>
  <c r="E463" i="2"/>
  <c r="E479" i="2"/>
  <c r="E495" i="2"/>
  <c r="E511" i="2"/>
  <c r="E527" i="2"/>
  <c r="E541" i="2"/>
  <c r="E555" i="2"/>
  <c r="E570" i="2"/>
  <c r="E599" i="2"/>
  <c r="E613" i="2"/>
  <c r="E627" i="2"/>
  <c r="E643" i="2"/>
  <c r="E659" i="2"/>
  <c r="E675" i="2"/>
  <c r="E691" i="2"/>
  <c r="E707" i="2"/>
  <c r="E723" i="2"/>
  <c r="E739" i="2"/>
  <c r="E755" i="2"/>
  <c r="E771" i="2"/>
  <c r="E787" i="2"/>
  <c r="E802" i="2"/>
  <c r="E818" i="2"/>
  <c r="E834" i="2"/>
  <c r="E849" i="2"/>
  <c r="E865" i="2"/>
  <c r="E881" i="2"/>
  <c r="E897" i="2"/>
  <c r="E913" i="2"/>
  <c r="E929" i="2"/>
  <c r="E945" i="2"/>
  <c r="E961" i="2"/>
  <c r="E977" i="2"/>
  <c r="E993" i="2"/>
  <c r="E1009" i="2"/>
  <c r="E1025" i="2"/>
  <c r="E1041" i="2"/>
  <c r="E1057" i="2"/>
  <c r="E1073" i="2"/>
  <c r="E1089" i="2"/>
  <c r="E1105" i="2"/>
  <c r="E1121" i="2"/>
  <c r="E1137" i="2"/>
  <c r="E1153" i="2"/>
  <c r="E1169" i="2"/>
  <c r="E1184" i="2"/>
  <c r="E1200" i="2"/>
  <c r="E1216" i="2"/>
  <c r="E1232" i="2"/>
  <c r="E1248" i="2"/>
  <c r="E1262" i="2"/>
  <c r="E1278" i="2"/>
  <c r="E76" i="2"/>
  <c r="E204" i="2"/>
  <c r="E240" i="2"/>
  <c r="E256" i="2"/>
  <c r="E272" i="2"/>
  <c r="E288" i="2"/>
  <c r="E304" i="2"/>
  <c r="E320" i="2"/>
  <c r="E336" i="2"/>
  <c r="E352" i="2"/>
  <c r="E368" i="2"/>
  <c r="E384" i="2"/>
  <c r="E400" i="2"/>
  <c r="E416" i="2"/>
  <c r="E432" i="2"/>
  <c r="E448" i="2"/>
  <c r="E464" i="2"/>
  <c r="E480" i="2"/>
  <c r="E496" i="2"/>
  <c r="E512" i="2"/>
  <c r="E528" i="2"/>
  <c r="E542" i="2"/>
  <c r="E556" i="2"/>
  <c r="E571" i="2"/>
  <c r="E614" i="2"/>
  <c r="E628" i="2"/>
  <c r="E644" i="2"/>
  <c r="E660" i="2"/>
  <c r="E676" i="2"/>
  <c r="E692" i="2"/>
  <c r="E708" i="2"/>
  <c r="E724" i="2"/>
  <c r="E740" i="2"/>
  <c r="E756" i="2"/>
  <c r="E772" i="2"/>
  <c r="E788" i="2"/>
  <c r="E803" i="2"/>
  <c r="E819" i="2"/>
  <c r="E835" i="2"/>
  <c r="E850" i="2"/>
  <c r="E866" i="2"/>
  <c r="E882" i="2"/>
  <c r="E898" i="2"/>
  <c r="E914" i="2"/>
  <c r="E930" i="2"/>
  <c r="E946" i="2"/>
  <c r="E962" i="2"/>
  <c r="E978" i="2"/>
  <c r="E994" i="2"/>
  <c r="E1010" i="2"/>
  <c r="E1026" i="2"/>
  <c r="E1042" i="2"/>
  <c r="E1058" i="2"/>
  <c r="E1074" i="2"/>
  <c r="E1090" i="2"/>
  <c r="E1106" i="2"/>
  <c r="E1122" i="2"/>
  <c r="E1138" i="2"/>
  <c r="E1154" i="2"/>
  <c r="E1170" i="2"/>
  <c r="E1185" i="2"/>
  <c r="E1201" i="2"/>
  <c r="E1217" i="2"/>
  <c r="E1233" i="2"/>
  <c r="E1249" i="2"/>
  <c r="E1263" i="2"/>
  <c r="E1279" i="2"/>
  <c r="E77" i="2"/>
  <c r="E205" i="2"/>
  <c r="E241" i="2"/>
  <c r="E257" i="2"/>
  <c r="E273" i="2"/>
  <c r="E289" i="2"/>
  <c r="E305" i="2"/>
  <c r="E321" i="2"/>
  <c r="E337" i="2"/>
  <c r="E353" i="2"/>
  <c r="E369" i="2"/>
  <c r="E385" i="2"/>
  <c r="E401" i="2"/>
  <c r="E417" i="2"/>
  <c r="E433" i="2"/>
  <c r="E449" i="2"/>
  <c r="E465" i="2"/>
  <c r="E481" i="2"/>
  <c r="E497" i="2"/>
  <c r="E513" i="2"/>
  <c r="E529" i="2"/>
  <c r="E543" i="2"/>
  <c r="E557" i="2"/>
  <c r="E572" i="2"/>
  <c r="E586" i="2"/>
  <c r="E615" i="2"/>
  <c r="E629" i="2"/>
  <c r="E645" i="2"/>
  <c r="E661" i="2"/>
  <c r="E677" i="2"/>
  <c r="E693" i="2"/>
  <c r="E709" i="2"/>
  <c r="E725" i="2"/>
  <c r="E741" i="2"/>
  <c r="E757" i="2"/>
  <c r="E773" i="2"/>
  <c r="E789" i="2"/>
  <c r="E804" i="2"/>
  <c r="E820" i="2"/>
  <c r="E851" i="2"/>
  <c r="E867" i="2"/>
  <c r="E883" i="2"/>
  <c r="E899" i="2"/>
  <c r="E915" i="2"/>
  <c r="E931" i="2"/>
  <c r="E947" i="2"/>
  <c r="E963" i="2"/>
  <c r="E979" i="2"/>
  <c r="E995" i="2"/>
  <c r="E1011" i="2"/>
  <c r="E1027" i="2"/>
  <c r="E1043" i="2"/>
  <c r="E1059" i="2"/>
  <c r="E1075" i="2"/>
  <c r="E1091" i="2"/>
  <c r="E1107" i="2"/>
  <c r="E1123" i="2"/>
  <c r="E1139" i="2"/>
  <c r="E1155" i="2"/>
  <c r="E1171" i="2"/>
  <c r="E1186" i="2"/>
  <c r="E1202" i="2"/>
  <c r="E1218" i="2"/>
  <c r="E1234" i="2"/>
  <c r="E1250" i="2"/>
  <c r="E1264" i="2"/>
  <c r="E1280" i="2"/>
  <c r="E92" i="2"/>
  <c r="E208" i="2"/>
  <c r="E242" i="2"/>
  <c r="E258" i="2"/>
  <c r="E274" i="2"/>
  <c r="E290" i="2"/>
  <c r="E306" i="2"/>
  <c r="E322" i="2"/>
  <c r="E338" i="2"/>
  <c r="E354" i="2"/>
  <c r="E370" i="2"/>
  <c r="E386" i="2"/>
  <c r="E402" i="2"/>
  <c r="E418" i="2"/>
  <c r="E434" i="2"/>
  <c r="E450" i="2"/>
  <c r="E466" i="2"/>
  <c r="E482" i="2"/>
  <c r="E498" i="2"/>
  <c r="E514" i="2"/>
  <c r="E530" i="2"/>
  <c r="E544" i="2"/>
  <c r="E558" i="2"/>
  <c r="E587" i="2"/>
  <c r="E630" i="2"/>
  <c r="E646" i="2"/>
  <c r="E662" i="2"/>
  <c r="E678" i="2"/>
  <c r="E694" i="2"/>
  <c r="E710" i="2"/>
  <c r="E726" i="2"/>
  <c r="E742" i="2"/>
  <c r="E758" i="2"/>
  <c r="E774" i="2"/>
  <c r="E790" i="2"/>
  <c r="E805" i="2"/>
  <c r="E821" i="2"/>
  <c r="E836" i="2"/>
  <c r="E852" i="2"/>
  <c r="E868" i="2"/>
  <c r="E884" i="2"/>
  <c r="E900" i="2"/>
  <c r="E916" i="2"/>
  <c r="E932" i="2"/>
  <c r="E948" i="2"/>
  <c r="E964" i="2"/>
  <c r="E980" i="2"/>
  <c r="E996" i="2"/>
  <c r="E1012" i="2"/>
  <c r="E1028" i="2"/>
  <c r="E1044" i="2"/>
  <c r="E1060" i="2"/>
  <c r="E1076" i="2"/>
  <c r="E1092" i="2"/>
  <c r="E1108" i="2"/>
  <c r="E1124" i="2"/>
  <c r="E1140" i="2"/>
  <c r="E1156" i="2"/>
  <c r="E1172" i="2"/>
  <c r="E1187" i="2"/>
  <c r="E1203" i="2"/>
  <c r="E1219" i="2"/>
  <c r="E1235" i="2"/>
  <c r="E1251" i="2"/>
  <c r="E1265" i="2"/>
  <c r="E93" i="2"/>
  <c r="E220" i="2"/>
  <c r="E243" i="2"/>
  <c r="E259" i="2"/>
  <c r="E275" i="2"/>
  <c r="E291" i="2"/>
  <c r="E307" i="2"/>
  <c r="E323" i="2"/>
  <c r="E339" i="2"/>
  <c r="E355" i="2"/>
  <c r="E371" i="2"/>
  <c r="E387" i="2"/>
  <c r="E403" i="2"/>
  <c r="E419" i="2"/>
  <c r="E435" i="2"/>
  <c r="E451" i="2"/>
  <c r="E467" i="2"/>
  <c r="E483" i="2"/>
  <c r="E499" i="2"/>
  <c r="E515" i="2"/>
  <c r="E531" i="2"/>
  <c r="E545" i="2"/>
  <c r="E559" i="2"/>
  <c r="E573" i="2"/>
  <c r="E588" i="2"/>
  <c r="E631" i="2"/>
  <c r="E647" i="2"/>
  <c r="E663" i="2"/>
  <c r="E679" i="2"/>
  <c r="E695" i="2"/>
  <c r="E711" i="2"/>
  <c r="E727" i="2"/>
  <c r="E743" i="2"/>
  <c r="E759" i="2"/>
  <c r="E775" i="2"/>
  <c r="E791" i="2"/>
  <c r="E806" i="2"/>
  <c r="E822" i="2"/>
  <c r="E837" i="2"/>
  <c r="E853" i="2"/>
  <c r="E869" i="2"/>
  <c r="E885" i="2"/>
  <c r="E901" i="2"/>
  <c r="E917" i="2"/>
  <c r="E933" i="2"/>
  <c r="E949" i="2"/>
  <c r="E965" i="2"/>
  <c r="E981" i="2"/>
  <c r="E997" i="2"/>
  <c r="E1013" i="2"/>
  <c r="E1029" i="2"/>
  <c r="E1045" i="2"/>
  <c r="E1061" i="2"/>
  <c r="E1077" i="2"/>
  <c r="E1093" i="2"/>
  <c r="E1109" i="2"/>
  <c r="E1125" i="2"/>
  <c r="E1141" i="2"/>
  <c r="E1157" i="2"/>
  <c r="E1173" i="2"/>
  <c r="E1188" i="2"/>
  <c r="E1204" i="2"/>
  <c r="E1220" i="2"/>
  <c r="E1236" i="2"/>
  <c r="E1266" i="2"/>
  <c r="E108" i="2"/>
  <c r="E221" i="2"/>
  <c r="E244" i="2"/>
  <c r="E260" i="2"/>
  <c r="E276" i="2"/>
  <c r="E292" i="2"/>
  <c r="E308" i="2"/>
  <c r="E324" i="2"/>
  <c r="E340" i="2"/>
  <c r="E356" i="2"/>
  <c r="E372" i="2"/>
  <c r="E388" i="2"/>
  <c r="E404" i="2"/>
  <c r="E420" i="2"/>
  <c r="E436" i="2"/>
  <c r="E452" i="2"/>
  <c r="E468" i="2"/>
  <c r="E484" i="2"/>
  <c r="E500" i="2"/>
  <c r="E516" i="2"/>
  <c r="E532" i="2"/>
  <c r="E546" i="2"/>
  <c r="E560" i="2"/>
  <c r="E574" i="2"/>
  <c r="E589" i="2"/>
  <c r="E602" i="2"/>
  <c r="E807" i="2"/>
  <c r="E823" i="2"/>
  <c r="E838" i="2"/>
  <c r="E854" i="2"/>
  <c r="E870" i="2"/>
  <c r="E886" i="2"/>
  <c r="E902" i="2"/>
  <c r="E918" i="2"/>
  <c r="E934" i="2"/>
  <c r="E950" i="2"/>
  <c r="E966" i="2"/>
  <c r="E982" i="2"/>
  <c r="E998" i="2"/>
  <c r="E1014" i="2"/>
  <c r="E1030" i="2"/>
  <c r="E1046" i="2"/>
  <c r="E1062" i="2"/>
  <c r="E1078" i="2"/>
  <c r="E1094" i="2"/>
  <c r="E1110" i="2"/>
  <c r="E1126" i="2"/>
  <c r="E1142" i="2"/>
  <c r="E1158" i="2"/>
  <c r="E1174" i="2"/>
  <c r="E1189" i="2"/>
  <c r="E1205" i="2"/>
  <c r="E1221" i="2"/>
  <c r="E1237" i="2"/>
  <c r="E1252" i="2"/>
  <c r="E1267" i="2"/>
  <c r="E109" i="2"/>
  <c r="E224" i="2"/>
  <c r="E245" i="2"/>
  <c r="E261" i="2"/>
  <c r="E277" i="2"/>
  <c r="E293" i="2"/>
  <c r="E309" i="2"/>
  <c r="E325" i="2"/>
  <c r="E341" i="2"/>
  <c r="E357" i="2"/>
  <c r="E373" i="2"/>
  <c r="E389" i="2"/>
  <c r="E405" i="2"/>
  <c r="E421" i="2"/>
  <c r="E437" i="2"/>
  <c r="E453" i="2"/>
  <c r="E469" i="2"/>
  <c r="E485" i="2"/>
  <c r="E501" i="2"/>
  <c r="E517" i="2"/>
  <c r="E533" i="2"/>
  <c r="E561" i="2"/>
  <c r="E575" i="2"/>
  <c r="E590" i="2"/>
  <c r="E603" i="2"/>
  <c r="E618" i="2"/>
  <c r="E839" i="2"/>
  <c r="E855" i="2"/>
  <c r="E871" i="2"/>
  <c r="E887" i="2"/>
  <c r="E903" i="2"/>
  <c r="E919" i="2"/>
  <c r="E935" i="2"/>
  <c r="E951" i="2"/>
  <c r="E967" i="2"/>
  <c r="E983" i="2"/>
  <c r="E999" i="2"/>
  <c r="E1015" i="2"/>
  <c r="E1031" i="2"/>
  <c r="E1047" i="2"/>
  <c r="E1063" i="2"/>
  <c r="E1079" i="2"/>
  <c r="E1095" i="2"/>
  <c r="E1111" i="2"/>
  <c r="E1127" i="2"/>
  <c r="E1143" i="2"/>
  <c r="E1159" i="2"/>
  <c r="E1175" i="2"/>
  <c r="E1190" i="2"/>
  <c r="E1206" i="2"/>
  <c r="E1222" i="2"/>
  <c r="E1238" i="2"/>
  <c r="E1253" i="2"/>
  <c r="E1268" i="2"/>
  <c r="M2" i="2"/>
  <c r="E124" i="2"/>
  <c r="E225" i="2"/>
  <c r="E246" i="2"/>
  <c r="E262" i="2"/>
  <c r="E278" i="2"/>
  <c r="E294" i="2"/>
  <c r="E310" i="2"/>
  <c r="E326" i="2"/>
  <c r="E342" i="2"/>
  <c r="E358" i="2"/>
  <c r="E374" i="2"/>
  <c r="E390" i="2"/>
  <c r="E406" i="2"/>
  <c r="E422" i="2"/>
  <c r="E438" i="2"/>
  <c r="E454" i="2"/>
  <c r="E470" i="2"/>
  <c r="E486" i="2"/>
  <c r="E502" i="2"/>
  <c r="E518" i="2"/>
  <c r="E534" i="2"/>
  <c r="E547" i="2"/>
  <c r="E576" i="2"/>
  <c r="E591" i="2"/>
  <c r="E604" i="2"/>
  <c r="E619" i="2"/>
  <c r="E634" i="2"/>
  <c r="E650" i="2"/>
  <c r="E666" i="2"/>
  <c r="E682" i="2"/>
  <c r="E698" i="2"/>
  <c r="E714" i="2"/>
  <c r="E730" i="2"/>
  <c r="E746" i="2"/>
  <c r="E762" i="2"/>
  <c r="E778" i="2"/>
  <c r="E794" i="2"/>
  <c r="E1191" i="2"/>
  <c r="E1207" i="2"/>
  <c r="E1223" i="2"/>
  <c r="E1239" i="2"/>
  <c r="E1254" i="2"/>
  <c r="E1269" i="2"/>
  <c r="M3" i="2"/>
  <c r="E125" i="2"/>
  <c r="E227" i="2"/>
  <c r="E247" i="2"/>
  <c r="E263" i="2"/>
  <c r="E279" i="2"/>
  <c r="E295" i="2"/>
  <c r="E311" i="2"/>
  <c r="E327" i="2"/>
  <c r="E343" i="2"/>
  <c r="E359" i="2"/>
  <c r="E375" i="2"/>
  <c r="E391" i="2"/>
  <c r="E407" i="2"/>
  <c r="E423" i="2"/>
  <c r="E439" i="2"/>
  <c r="E455" i="2"/>
  <c r="E471" i="2"/>
  <c r="E487" i="2"/>
  <c r="E503" i="2"/>
  <c r="E519" i="2"/>
  <c r="E535" i="2"/>
  <c r="E562" i="2"/>
  <c r="E577" i="2"/>
  <c r="E592" i="2"/>
  <c r="E605" i="2"/>
  <c r="E620" i="2"/>
  <c r="E635" i="2"/>
  <c r="E651" i="2"/>
  <c r="E667" i="2"/>
  <c r="E683" i="2"/>
  <c r="E699" i="2"/>
  <c r="E715" i="2"/>
  <c r="E731" i="2"/>
  <c r="E747" i="2"/>
  <c r="E763" i="2"/>
  <c r="E779" i="2"/>
  <c r="E795" i="2"/>
  <c r="E810" i="2"/>
  <c r="E826" i="2"/>
  <c r="E1255" i="2"/>
  <c r="E1270" i="2"/>
  <c r="E140" i="2"/>
  <c r="E228" i="2"/>
  <c r="E548" i="2"/>
  <c r="E563" i="2"/>
  <c r="E578" i="2"/>
  <c r="E593" i="2"/>
  <c r="E606" i="2"/>
  <c r="E621" i="2"/>
  <c r="E636" i="2"/>
  <c r="E652" i="2"/>
  <c r="E668" i="2"/>
  <c r="E684" i="2"/>
  <c r="E700" i="2"/>
  <c r="E716" i="2"/>
  <c r="E732" i="2"/>
  <c r="E748" i="2"/>
  <c r="E764" i="2"/>
  <c r="E780" i="2"/>
  <c r="E796" i="2"/>
  <c r="E811" i="2"/>
  <c r="E827" i="2"/>
  <c r="E842" i="2"/>
  <c r="E858" i="2"/>
  <c r="E874" i="2"/>
  <c r="E890" i="2"/>
  <c r="E906" i="2"/>
  <c r="E922" i="2"/>
  <c r="E938" i="2"/>
  <c r="E954" i="2"/>
  <c r="E970" i="2"/>
  <c r="E986" i="2"/>
  <c r="E1002" i="2"/>
  <c r="E1018" i="2"/>
  <c r="E1034" i="2"/>
  <c r="E1050" i="2"/>
  <c r="E1066" i="2"/>
  <c r="E1082" i="2"/>
  <c r="E1098" i="2"/>
  <c r="E1114" i="2"/>
  <c r="E1130" i="2"/>
  <c r="E1146" i="2"/>
  <c r="E1162" i="2"/>
  <c r="E1271" i="2"/>
  <c r="E141" i="2"/>
  <c r="E229" i="2"/>
  <c r="E549" i="2"/>
  <c r="E564" i="2"/>
  <c r="E579" i="2"/>
  <c r="E594" i="2"/>
  <c r="E607" i="2"/>
  <c r="E622" i="2"/>
  <c r="E637" i="2"/>
  <c r="E653" i="2"/>
  <c r="E669" i="2"/>
  <c r="E685" i="2"/>
  <c r="E701" i="2"/>
  <c r="E717" i="2"/>
  <c r="E733" i="2"/>
  <c r="E749" i="2"/>
  <c r="E765" i="2"/>
  <c r="E781" i="2"/>
  <c r="E797" i="2"/>
  <c r="E812" i="2"/>
  <c r="E828" i="2"/>
  <c r="E843" i="2"/>
  <c r="E859" i="2"/>
  <c r="E875" i="2"/>
  <c r="E891" i="2"/>
  <c r="E907" i="2"/>
  <c r="E923" i="2"/>
  <c r="E939" i="2"/>
  <c r="E955" i="2"/>
  <c r="E971" i="2"/>
  <c r="E987" i="2"/>
  <c r="E1003" i="2"/>
  <c r="E1019" i="2"/>
  <c r="E1035" i="2"/>
  <c r="E1051" i="2"/>
  <c r="E1067" i="2"/>
  <c r="E1083" i="2"/>
  <c r="E1099" i="2"/>
  <c r="E1115" i="2"/>
  <c r="E1131" i="2"/>
  <c r="E1147" i="2"/>
  <c r="E1163" i="2"/>
  <c r="E1178" i="2"/>
  <c r="E1194" i="2"/>
  <c r="E1210" i="2"/>
  <c r="E1226" i="2"/>
  <c r="E1242" i="2"/>
  <c r="E156" i="2"/>
  <c r="E231" i="2"/>
  <c r="E250" i="2"/>
  <c r="E266" i="2"/>
  <c r="E282" i="2"/>
  <c r="E298" i="2"/>
  <c r="E314" i="2"/>
  <c r="E330" i="2"/>
  <c r="E346" i="2"/>
  <c r="E362" i="2"/>
  <c r="E378" i="2"/>
  <c r="E394" i="2"/>
  <c r="E410" i="2"/>
  <c r="E426" i="2"/>
  <c r="E442" i="2"/>
  <c r="E458" i="2"/>
  <c r="E474" i="2"/>
  <c r="E490" i="2"/>
  <c r="E506" i="2"/>
  <c r="E522" i="2"/>
  <c r="E550" i="2"/>
  <c r="E565" i="2"/>
  <c r="E580" i="2"/>
  <c r="E595" i="2"/>
  <c r="E608" i="2"/>
  <c r="E623" i="2"/>
  <c r="E638" i="2"/>
  <c r="E654" i="2"/>
  <c r="E670" i="2"/>
  <c r="E686" i="2"/>
  <c r="E702" i="2"/>
  <c r="E718" i="2"/>
  <c r="E734" i="2"/>
  <c r="E750" i="2"/>
  <c r="E766" i="2"/>
  <c r="E782" i="2"/>
  <c r="E813" i="2"/>
  <c r="E829" i="2"/>
  <c r="E844" i="2"/>
  <c r="E860" i="2"/>
  <c r="E876" i="2"/>
  <c r="E892" i="2"/>
  <c r="E908" i="2"/>
  <c r="E924" i="2"/>
  <c r="E940" i="2"/>
  <c r="E956" i="2"/>
  <c r="E972" i="2"/>
  <c r="E988" i="2"/>
  <c r="E1004" i="2"/>
  <c r="E1020" i="2"/>
  <c r="E1036" i="2"/>
  <c r="E1052" i="2"/>
  <c r="E1068" i="2"/>
  <c r="E1084" i="2"/>
  <c r="E1100" i="2"/>
  <c r="E1116" i="2"/>
  <c r="E1132" i="2"/>
  <c r="E1148" i="2"/>
  <c r="E1164" i="2"/>
  <c r="E1179" i="2"/>
  <c r="E1195" i="2"/>
  <c r="E1211" i="2"/>
  <c r="E1227" i="2"/>
  <c r="E1243" i="2"/>
  <c r="E1258" i="2"/>
  <c r="E157" i="2"/>
  <c r="E235" i="2"/>
  <c r="E251" i="2"/>
  <c r="E267" i="2"/>
  <c r="E283" i="2"/>
  <c r="E299" i="2"/>
  <c r="E315" i="2"/>
  <c r="E331" i="2"/>
  <c r="E347" i="2"/>
  <c r="E363" i="2"/>
  <c r="E379" i="2"/>
  <c r="E395" i="2"/>
  <c r="E411" i="2"/>
  <c r="E427" i="2"/>
  <c r="E443" i="2"/>
  <c r="E459" i="2"/>
  <c r="E475" i="2"/>
  <c r="E491" i="2"/>
  <c r="E507" i="2"/>
  <c r="E523" i="2"/>
  <c r="E538" i="2"/>
  <c r="E551" i="2"/>
  <c r="E566" i="2"/>
  <c r="E596" i="2"/>
  <c r="E609" i="2"/>
  <c r="E639" i="2"/>
  <c r="E655" i="2"/>
  <c r="E671" i="2"/>
  <c r="E687" i="2"/>
  <c r="E703" i="2"/>
  <c r="E719" i="2"/>
  <c r="E735" i="2"/>
  <c r="E751" i="2"/>
  <c r="E767" i="2"/>
  <c r="E783" i="2"/>
  <c r="E798" i="2"/>
  <c r="E814" i="2"/>
  <c r="E830" i="2"/>
  <c r="E845" i="2"/>
  <c r="E861" i="2"/>
  <c r="E877" i="2"/>
  <c r="E893" i="2"/>
  <c r="E909" i="2"/>
  <c r="E925" i="2"/>
  <c r="E941" i="2"/>
  <c r="E957" i="2"/>
  <c r="E973" i="2"/>
  <c r="E989" i="2"/>
  <c r="E1005" i="2"/>
  <c r="E1021" i="2"/>
  <c r="E1037" i="2"/>
  <c r="E1053" i="2"/>
  <c r="E1069" i="2"/>
  <c r="E1085" i="2"/>
  <c r="E1101" i="2"/>
  <c r="E1117" i="2"/>
  <c r="E1133" i="2"/>
  <c r="E1149" i="2"/>
  <c r="E1165" i="2"/>
  <c r="E1180" i="2"/>
  <c r="E1196" i="2"/>
  <c r="E1212" i="2"/>
  <c r="E1228" i="2"/>
  <c r="E1244" i="2"/>
  <c r="E1259" i="2"/>
  <c r="E1274" i="2"/>
  <c r="E332" i="2"/>
  <c r="E460" i="2"/>
  <c r="E581" i="2"/>
  <c r="E704" i="2"/>
  <c r="E831" i="2"/>
  <c r="E958" i="2"/>
  <c r="E1086" i="2"/>
  <c r="E1213" i="2"/>
  <c r="E333" i="2"/>
  <c r="E461" i="2"/>
  <c r="E582" i="2"/>
  <c r="E705" i="2"/>
  <c r="E832" i="2"/>
  <c r="E959" i="2"/>
  <c r="E1087" i="2"/>
  <c r="E1214" i="2"/>
  <c r="E172" i="2"/>
  <c r="E348" i="2"/>
  <c r="E476" i="2"/>
  <c r="E720" i="2"/>
  <c r="E846" i="2"/>
  <c r="E974" i="2"/>
  <c r="E1102" i="2"/>
  <c r="E1229" i="2"/>
  <c r="E173" i="2"/>
  <c r="E349" i="2"/>
  <c r="E477" i="2"/>
  <c r="E597" i="2"/>
  <c r="E721" i="2"/>
  <c r="E847" i="2"/>
  <c r="E975" i="2"/>
  <c r="E1103" i="2"/>
  <c r="E1230" i="2"/>
  <c r="E236" i="2"/>
  <c r="E364" i="2"/>
  <c r="E492" i="2"/>
  <c r="E610" i="2"/>
  <c r="E736" i="2"/>
  <c r="E862" i="2"/>
  <c r="E990" i="2"/>
  <c r="E1118" i="2"/>
  <c r="E1245" i="2"/>
  <c r="E237" i="2"/>
  <c r="E365" i="2"/>
  <c r="E493" i="2"/>
  <c r="E611" i="2"/>
  <c r="E737" i="2"/>
  <c r="E863" i="2"/>
  <c r="E991" i="2"/>
  <c r="E1119" i="2"/>
  <c r="E1246" i="2"/>
  <c r="E252" i="2"/>
  <c r="E380" i="2"/>
  <c r="E508" i="2"/>
  <c r="E624" i="2"/>
  <c r="E752" i="2"/>
  <c r="E878" i="2"/>
  <c r="E1006" i="2"/>
  <c r="E1134" i="2"/>
  <c r="E1260" i="2"/>
  <c r="E253" i="2"/>
  <c r="E381" i="2"/>
  <c r="E509" i="2"/>
  <c r="E625" i="2"/>
  <c r="E753" i="2"/>
  <c r="E879" i="2"/>
  <c r="E1007" i="2"/>
  <c r="E1135" i="2"/>
  <c r="E268" i="2"/>
  <c r="E396" i="2"/>
  <c r="E524" i="2"/>
  <c r="E640" i="2"/>
  <c r="E768" i="2"/>
  <c r="E894" i="2"/>
  <c r="E1022" i="2"/>
  <c r="E1150" i="2"/>
  <c r="E1275" i="2"/>
  <c r="E269" i="2"/>
  <c r="E397" i="2"/>
  <c r="E525" i="2"/>
  <c r="E641" i="2"/>
  <c r="E769" i="2"/>
  <c r="E895" i="2"/>
  <c r="E1023" i="2"/>
  <c r="E1151" i="2"/>
  <c r="E1276" i="2"/>
  <c r="E284" i="2"/>
  <c r="E412" i="2"/>
  <c r="E539" i="2"/>
  <c r="E656" i="2"/>
  <c r="E784" i="2"/>
  <c r="E910" i="2"/>
  <c r="E1038" i="2"/>
  <c r="E1166" i="2"/>
  <c r="E285" i="2"/>
  <c r="E413" i="2"/>
  <c r="E657" i="2"/>
  <c r="E785" i="2"/>
  <c r="E911" i="2"/>
  <c r="E1039" i="2"/>
  <c r="E1167" i="2"/>
  <c r="E300" i="2"/>
  <c r="E428" i="2"/>
  <c r="E672" i="2"/>
  <c r="E799" i="2"/>
  <c r="E926" i="2"/>
  <c r="E1054" i="2"/>
  <c r="E1181" i="2"/>
  <c r="E301" i="2"/>
  <c r="E429" i="2"/>
  <c r="E673" i="2"/>
  <c r="E800" i="2"/>
  <c r="E927" i="2"/>
  <c r="E1055" i="2"/>
  <c r="E1182" i="2"/>
  <c r="E1197" i="2"/>
  <c r="E1198" i="2"/>
  <c r="E316" i="2"/>
  <c r="E317" i="2"/>
  <c r="E444" i="2"/>
  <c r="E445" i="2"/>
  <c r="E567" i="2"/>
  <c r="E688" i="2"/>
  <c r="E689" i="2"/>
  <c r="E815" i="2"/>
  <c r="E816" i="2"/>
  <c r="E942" i="2"/>
  <c r="E943" i="2"/>
  <c r="E1070" i="2"/>
  <c r="E1071" i="2"/>
  <c r="G1145" i="2"/>
  <c r="E1145" i="2"/>
  <c r="G1049" i="2"/>
  <c r="E1049" i="2"/>
  <c r="G873" i="2"/>
  <c r="E873" i="2"/>
  <c r="G761" i="2"/>
  <c r="E761" i="2"/>
  <c r="G633" i="2"/>
  <c r="E633" i="2"/>
  <c r="G521" i="2"/>
  <c r="E521" i="2"/>
  <c r="G457" i="2"/>
  <c r="E457" i="2"/>
  <c r="G361" i="2"/>
  <c r="E361" i="2"/>
  <c r="G297" i="2"/>
  <c r="E297" i="2"/>
  <c r="G121" i="2"/>
  <c r="E121" i="2"/>
  <c r="G1272" i="2"/>
  <c r="E1272" i="2"/>
  <c r="G1128" i="2"/>
  <c r="E1128" i="2"/>
  <c r="G1000" i="2"/>
  <c r="E1000" i="2"/>
  <c r="G808" i="2"/>
  <c r="E808" i="2"/>
  <c r="G712" i="2"/>
  <c r="E712" i="2"/>
  <c r="G600" i="2"/>
  <c r="E600" i="2"/>
  <c r="G504" i="2"/>
  <c r="E504" i="2"/>
  <c r="G360" i="2"/>
  <c r="E360" i="2"/>
  <c r="G88" i="2"/>
  <c r="E88" i="2"/>
  <c r="G1161" i="2"/>
  <c r="E1161" i="2"/>
  <c r="G969" i="2"/>
  <c r="E969" i="2"/>
  <c r="G793" i="2"/>
  <c r="E793" i="2"/>
  <c r="G585" i="2"/>
  <c r="E585" i="2"/>
  <c r="G265" i="2"/>
  <c r="E265" i="2"/>
  <c r="G280" i="2"/>
  <c r="E280" i="2"/>
  <c r="G905" i="2"/>
  <c r="E905" i="2"/>
  <c r="G201" i="2"/>
  <c r="E201" i="2"/>
  <c r="G1064" i="2"/>
  <c r="E1064" i="2"/>
  <c r="G232" i="2"/>
  <c r="E232" i="2"/>
  <c r="G1209" i="2"/>
  <c r="E1209" i="2"/>
  <c r="G1001" i="2"/>
  <c r="E1001" i="2"/>
  <c r="G713" i="2"/>
  <c r="E713" i="2"/>
  <c r="G185" i="2"/>
  <c r="E185" i="2"/>
  <c r="G1224" i="2"/>
  <c r="E1224" i="2"/>
  <c r="G856" i="2"/>
  <c r="E856" i="2"/>
  <c r="G168" i="2"/>
  <c r="E168" i="2"/>
  <c r="G281" i="2"/>
  <c r="E281" i="2"/>
  <c r="G136" i="2"/>
  <c r="E136" i="2"/>
  <c r="G1273" i="2"/>
  <c r="E1273" i="2"/>
  <c r="G249" i="2"/>
  <c r="E249" i="2"/>
  <c r="G936" i="2"/>
  <c r="E936" i="2"/>
  <c r="G184" i="2"/>
  <c r="E184" i="2"/>
  <c r="G1129" i="2"/>
  <c r="E1129" i="2"/>
  <c r="G1017" i="2"/>
  <c r="E1017" i="2"/>
  <c r="G857" i="2"/>
  <c r="E857" i="2"/>
  <c r="G729" i="2"/>
  <c r="E729" i="2"/>
  <c r="G617" i="2"/>
  <c r="E617" i="2"/>
  <c r="G505" i="2"/>
  <c r="E505" i="2"/>
  <c r="G425" i="2"/>
  <c r="E425" i="2"/>
  <c r="G345" i="2"/>
  <c r="E345" i="2"/>
  <c r="G105" i="2"/>
  <c r="E105" i="2"/>
  <c r="G1192" i="2"/>
  <c r="E1192" i="2"/>
  <c r="G1096" i="2"/>
  <c r="E1096" i="2"/>
  <c r="G984" i="2"/>
  <c r="E984" i="2"/>
  <c r="G840" i="2"/>
  <c r="E840" i="2"/>
  <c r="G728" i="2"/>
  <c r="E728" i="2"/>
  <c r="G632" i="2"/>
  <c r="E632" i="2"/>
  <c r="G536" i="2"/>
  <c r="E536" i="2"/>
  <c r="G456" i="2"/>
  <c r="E456" i="2"/>
  <c r="G424" i="2"/>
  <c r="E424" i="2"/>
  <c r="G344" i="2"/>
  <c r="E344" i="2"/>
  <c r="G296" i="2"/>
  <c r="E296" i="2"/>
  <c r="G264" i="2"/>
  <c r="E264" i="2"/>
  <c r="G1241" i="2"/>
  <c r="E1241" i="2"/>
  <c r="G1033" i="2"/>
  <c r="E1033" i="2"/>
  <c r="G745" i="2"/>
  <c r="E745" i="2"/>
  <c r="G169" i="2"/>
  <c r="E169" i="2"/>
  <c r="G1240" i="2"/>
  <c r="E1240" i="2"/>
  <c r="G872" i="2"/>
  <c r="E872" i="2"/>
  <c r="G152" i="2"/>
  <c r="E152" i="2"/>
  <c r="G1225" i="2"/>
  <c r="E1225" i="2"/>
  <c r="G1097" i="2"/>
  <c r="E1097" i="2"/>
  <c r="G953" i="2"/>
  <c r="E953" i="2"/>
  <c r="G825" i="2"/>
  <c r="E825" i="2"/>
  <c r="G681" i="2"/>
  <c r="E681" i="2"/>
  <c r="G569" i="2"/>
  <c r="E569" i="2"/>
  <c r="G441" i="2"/>
  <c r="E441" i="2"/>
  <c r="G137" i="2"/>
  <c r="E137" i="2"/>
  <c r="G1256" i="2"/>
  <c r="E1256" i="2"/>
  <c r="G1160" i="2"/>
  <c r="E1160" i="2"/>
  <c r="G1032" i="2"/>
  <c r="E1032" i="2"/>
  <c r="G888" i="2"/>
  <c r="E888" i="2"/>
  <c r="G760" i="2"/>
  <c r="E760" i="2"/>
  <c r="G664" i="2"/>
  <c r="E664" i="2"/>
  <c r="G568" i="2"/>
  <c r="E568" i="2"/>
  <c r="G472" i="2"/>
  <c r="E472" i="2"/>
  <c r="G376" i="2"/>
  <c r="E376" i="2"/>
  <c r="G216" i="2"/>
  <c r="E216" i="2"/>
  <c r="G1177" i="2"/>
  <c r="E1177" i="2"/>
  <c r="G1065" i="2"/>
  <c r="E1065" i="2"/>
  <c r="G889" i="2"/>
  <c r="E889" i="2"/>
  <c r="G777" i="2"/>
  <c r="E777" i="2"/>
  <c r="G649" i="2"/>
  <c r="E649" i="2"/>
  <c r="G553" i="2"/>
  <c r="E553" i="2"/>
  <c r="G473" i="2"/>
  <c r="E473" i="2"/>
  <c r="G377" i="2"/>
  <c r="E377" i="2"/>
  <c r="G313" i="2"/>
  <c r="E313" i="2"/>
  <c r="G89" i="2"/>
  <c r="E89" i="2"/>
  <c r="G1208" i="2"/>
  <c r="E1208" i="2"/>
  <c r="G1112" i="2"/>
  <c r="E1112" i="2"/>
  <c r="G968" i="2"/>
  <c r="E968" i="2"/>
  <c r="G792" i="2"/>
  <c r="E792" i="2"/>
  <c r="G680" i="2"/>
  <c r="E680" i="2"/>
  <c r="G584" i="2"/>
  <c r="E584" i="2"/>
  <c r="G488" i="2"/>
  <c r="E488" i="2"/>
  <c r="G392" i="2"/>
  <c r="E392" i="2"/>
  <c r="G312" i="2"/>
  <c r="E312" i="2"/>
  <c r="G248" i="2"/>
  <c r="E248" i="2"/>
  <c r="G937" i="2"/>
  <c r="E937" i="2"/>
  <c r="G217" i="2"/>
  <c r="E217" i="2"/>
  <c r="G1048" i="2"/>
  <c r="E1048" i="2"/>
  <c r="G200" i="2"/>
  <c r="E200" i="2"/>
  <c r="F1844" i="2"/>
  <c r="F1618" i="2"/>
  <c r="F1630" i="2"/>
  <c r="F1704" i="2"/>
  <c r="F1804" i="2"/>
  <c r="F1424" i="2"/>
  <c r="F1648" i="2"/>
  <c r="F1904" i="2"/>
  <c r="F1918" i="2"/>
  <c r="F1570" i="2"/>
  <c r="F1774" i="2"/>
  <c r="F1409" i="2"/>
  <c r="F2040" i="2"/>
  <c r="F1642" i="2"/>
  <c r="F1710" i="2"/>
  <c r="F1486" i="2"/>
  <c r="F1326" i="2"/>
  <c r="F2008" i="2"/>
  <c r="F1664" i="2"/>
  <c r="F1598" i="2"/>
  <c r="F1974" i="2"/>
  <c r="F1959" i="2"/>
  <c r="F1772" i="2"/>
  <c r="F1728" i="2"/>
  <c r="F1943" i="2"/>
  <c r="F1640" i="2"/>
  <c r="F1788" i="2"/>
  <c r="F1650" i="2"/>
  <c r="F1426" i="2"/>
  <c r="F1610" i="2"/>
  <c r="F1967" i="2"/>
  <c r="F1440" i="2"/>
  <c r="F1293" i="2"/>
  <c r="F2026" i="2"/>
  <c r="F1822" i="2"/>
  <c r="F1672" i="2"/>
  <c r="F1740" i="2"/>
  <c r="F1552" i="2"/>
  <c r="F2058" i="2"/>
  <c r="F2003" i="2"/>
  <c r="F1590" i="2"/>
  <c r="F1696" i="2"/>
  <c r="F1329" i="2"/>
  <c r="F1830" i="2"/>
  <c r="F1658" i="2"/>
  <c r="F1638" i="2"/>
  <c r="F1578" i="2"/>
  <c r="F1550" i="2"/>
  <c r="F1374" i="2"/>
  <c r="F2064" i="2"/>
  <c r="F2032" i="2"/>
  <c r="F1951" i="2"/>
  <c r="F1558" i="2"/>
  <c r="F1422" i="2"/>
  <c r="F1828" i="2"/>
  <c r="F1816" i="2"/>
  <c r="F1760" i="2"/>
  <c r="F1646" i="2"/>
  <c r="F1586" i="2"/>
  <c r="F1300" i="2"/>
  <c r="F1983" i="2"/>
  <c r="F1736" i="2"/>
  <c r="F1678" i="2"/>
  <c r="F1626" i="2"/>
  <c r="F1606" i="2"/>
  <c r="F1566" i="2"/>
  <c r="F1498" i="2"/>
  <c r="F1408" i="2"/>
  <c r="F1312" i="2"/>
  <c r="F1654" i="2"/>
  <c r="F1358" i="2"/>
  <c r="F1676" i="2"/>
  <c r="F1634" i="2"/>
  <c r="F1614" i="2"/>
  <c r="F1594" i="2"/>
  <c r="F1574" i="2"/>
  <c r="F1380" i="2"/>
  <c r="F1790" i="2"/>
  <c r="F1456" i="2"/>
  <c r="F1935" i="2"/>
  <c r="F1582" i="2"/>
  <c r="F1742" i="2"/>
  <c r="F1708" i="2"/>
  <c r="F1622" i="2"/>
  <c r="F1602" i="2"/>
  <c r="F1562" i="2"/>
  <c r="F1390" i="2"/>
  <c r="F1342" i="2"/>
  <c r="F1652" i="2"/>
  <c r="F2083" i="2"/>
  <c r="F1930" i="2"/>
  <c r="F1846" i="2"/>
  <c r="F1282" i="2"/>
  <c r="F1344" i="2"/>
  <c r="F1330" i="2"/>
  <c r="F2061" i="2"/>
  <c r="F2029" i="2"/>
  <c r="F1995" i="2"/>
  <c r="F1412" i="2"/>
  <c r="F1588" i="2"/>
  <c r="L3508" i="2"/>
  <c r="F2007" i="2"/>
  <c r="F1377" i="2"/>
  <c r="F1425" i="2"/>
  <c r="F1397" i="2"/>
  <c r="F1999" i="2"/>
  <c r="F1362" i="2"/>
  <c r="F1308" i="2"/>
  <c r="F1410" i="2"/>
  <c r="F1328" i="2"/>
  <c r="F2059" i="2"/>
  <c r="F2027" i="2"/>
  <c r="F1479" i="2"/>
  <c r="F1416" i="2"/>
  <c r="F1314" i="2"/>
  <c r="F1674" i="2"/>
  <c r="F1706" i="2"/>
  <c r="F1347" i="2"/>
  <c r="F1991" i="2"/>
  <c r="F1770" i="2"/>
  <c r="F1738" i="2"/>
  <c r="F1491" i="2"/>
  <c r="F1457" i="2"/>
  <c r="F1436" i="2"/>
  <c r="F1394" i="2"/>
  <c r="F1360" i="2"/>
  <c r="F1333" i="2"/>
  <c r="F1299" i="2"/>
  <c r="F1285" i="2"/>
  <c r="F1477" i="2"/>
  <c r="F1379" i="2"/>
  <c r="F1427" i="2"/>
  <c r="F1345" i="2"/>
  <c r="F1325" i="2"/>
  <c r="F1455" i="2"/>
  <c r="F1392" i="2"/>
  <c r="F1297" i="2"/>
  <c r="F1406" i="2"/>
  <c r="F1795" i="2"/>
  <c r="F2014" i="2"/>
  <c r="F1853" i="2"/>
  <c r="F1898" i="2"/>
  <c r="F1869" i="2"/>
  <c r="F2009" i="2"/>
  <c r="F1914" i="2"/>
  <c r="F1885" i="2"/>
  <c r="F2046" i="2"/>
  <c r="F1834" i="2"/>
  <c r="F1901" i="2"/>
  <c r="F2041" i="2"/>
  <c r="F1850" i="2"/>
  <c r="F1821" i="2"/>
  <c r="F2078" i="2"/>
  <c r="F1882" i="2"/>
  <c r="F1917" i="2"/>
  <c r="F1866" i="2"/>
  <c r="F1837" i="2"/>
  <c r="F2073" i="2"/>
  <c r="F2080" i="2"/>
  <c r="F2048" i="2"/>
  <c r="F2016" i="2"/>
  <c r="F1803" i="2"/>
  <c r="F1794" i="2"/>
  <c r="F1757" i="2"/>
  <c r="F1998" i="2"/>
  <c r="F1990" i="2"/>
  <c r="F2082" i="2"/>
  <c r="F2050" i="2"/>
  <c r="F2018" i="2"/>
  <c r="F1811" i="2"/>
  <c r="F2089" i="2"/>
  <c r="F2062" i="2"/>
  <c r="F2030" i="2"/>
  <c r="F2084" i="2"/>
  <c r="F2052" i="2"/>
  <c r="F2020" i="2"/>
  <c r="F2000" i="2"/>
  <c r="F1992" i="2"/>
  <c r="F2074" i="2"/>
  <c r="F2042" i="2"/>
  <c r="F2010" i="2"/>
  <c r="F1819" i="2"/>
  <c r="F1810" i="2"/>
  <c r="F1802" i="2"/>
  <c r="F2086" i="2"/>
  <c r="F1773" i="2"/>
  <c r="F2076" i="2"/>
  <c r="F2044" i="2"/>
  <c r="F2012" i="2"/>
  <c r="F2002" i="2"/>
  <c r="F1994" i="2"/>
  <c r="F1986" i="2"/>
  <c r="F1978" i="2"/>
  <c r="F1970" i="2"/>
  <c r="F1962" i="2"/>
  <c r="F1954" i="2"/>
  <c r="F1946" i="2"/>
  <c r="F1938" i="2"/>
  <c r="F1787" i="2"/>
  <c r="F1764" i="2"/>
  <c r="F1818" i="2"/>
  <c r="F1748" i="2"/>
  <c r="F1732" i="2"/>
  <c r="F1716" i="2"/>
  <c r="F1700" i="2"/>
  <c r="F1684" i="2"/>
  <c r="F1668" i="2"/>
  <c r="F1534" i="2"/>
  <c r="F1467" i="2"/>
  <c r="F1509" i="2"/>
  <c r="F1418" i="2"/>
  <c r="F1524" i="2"/>
  <c r="F1502" i="2"/>
  <c r="F1495" i="2"/>
  <c r="F1462" i="2"/>
  <c r="F1453" i="2"/>
  <c r="F1443" i="2"/>
  <c r="F1398" i="2"/>
  <c r="F1421" i="2"/>
  <c r="F1547" i="2"/>
  <c r="F1473" i="2"/>
  <c r="F1401" i="2"/>
  <c r="F1541" i="2"/>
  <c r="F1519" i="2"/>
  <c r="F1448" i="2"/>
  <c r="F1428" i="2"/>
  <c r="F1352" i="2"/>
  <c r="F1497" i="2"/>
  <c r="F1466" i="2"/>
  <c r="F1445" i="2"/>
  <c r="F1433" i="2"/>
  <c r="F1337" i="2"/>
  <c r="F1544" i="2"/>
  <c r="F1529" i="2"/>
  <c r="F1512" i="2"/>
  <c r="F1499" i="2"/>
  <c r="F1488" i="2"/>
  <c r="F1468" i="2"/>
  <c r="F1438" i="2"/>
  <c r="F1417" i="2"/>
  <c r="F1414" i="2"/>
  <c r="F1531" i="2"/>
  <c r="F1501" i="2"/>
  <c r="F1447" i="2"/>
  <c r="F1383" i="2"/>
  <c r="F1369" i="2"/>
  <c r="F1317" i="2"/>
  <c r="F1535" i="2"/>
  <c r="F1503" i="2"/>
  <c r="F1435" i="2"/>
  <c r="F1387" i="2"/>
  <c r="F1332" i="2"/>
  <c r="F1539" i="2"/>
  <c r="F1507" i="2"/>
  <c r="F1465" i="2"/>
  <c r="F1454" i="2"/>
  <c r="F1449" i="2"/>
  <c r="F1413" i="2"/>
  <c r="F1403" i="2"/>
  <c r="F1399" i="2"/>
  <c r="F1382" i="2"/>
  <c r="F1349" i="2"/>
  <c r="F1437" i="2"/>
  <c r="F1419" i="2"/>
  <c r="F1545" i="2"/>
  <c r="F1513" i="2"/>
  <c r="F1446" i="2"/>
  <c r="F1364" i="2"/>
  <c r="F1515" i="2"/>
  <c r="F1469" i="2"/>
  <c r="F1451" i="2"/>
  <c r="F1439" i="2"/>
  <c r="F1396" i="2"/>
  <c r="F1367" i="2"/>
  <c r="F1320" i="2"/>
  <c r="F1305" i="2"/>
  <c r="F1431" i="2"/>
  <c r="F1415" i="2"/>
  <c r="F1381" i="2"/>
  <c r="F1471" i="2"/>
  <c r="F1405" i="2"/>
  <c r="F1385" i="2"/>
  <c r="F1292" i="2"/>
  <c r="F1296" i="2"/>
  <c r="F1284" i="2"/>
  <c r="F1286" i="2"/>
  <c r="F1288" i="2"/>
  <c r="L1090" i="2"/>
  <c r="L210" i="2"/>
  <c r="L1785" i="2"/>
  <c r="L540" i="2"/>
  <c r="L362" i="2"/>
  <c r="L153" i="2"/>
  <c r="L453" i="2"/>
  <c r="L500" i="2"/>
  <c r="L321" i="2"/>
  <c r="B22" i="2" l="1"/>
  <c r="B23" i="2"/>
  <c r="L1291" i="2"/>
  <c r="L244" i="2"/>
  <c r="L437" i="2"/>
  <c r="L647" i="2"/>
  <c r="L346" i="2"/>
  <c r="L284" i="2"/>
  <c r="L1769" i="2"/>
  <c r="L1075" i="2"/>
  <c r="L1215" i="2"/>
  <c r="L3332" i="2"/>
  <c r="L561" i="2"/>
  <c r="L756" i="2"/>
  <c r="L693" i="2"/>
  <c r="L169" i="2"/>
  <c r="L602" i="2"/>
  <c r="L796" i="2"/>
  <c r="L1946" i="2"/>
  <c r="L1534" i="2"/>
  <c r="L1430" i="2"/>
  <c r="L577" i="2"/>
  <c r="L1012" i="2"/>
  <c r="L949" i="2"/>
  <c r="L409" i="2"/>
  <c r="L618" i="2"/>
  <c r="L1308" i="2"/>
  <c r="L1483" i="2"/>
  <c r="L1758" i="2"/>
  <c r="L2031" i="2"/>
  <c r="L3432" i="2"/>
  <c r="L3435" i="2"/>
  <c r="L817" i="2"/>
  <c r="L1028" i="2"/>
  <c r="L1205" i="2"/>
  <c r="L425" i="2"/>
  <c r="L874" i="2"/>
  <c r="L621" i="2"/>
  <c r="L559" i="2"/>
  <c r="L1679" i="2"/>
  <c r="L3448" i="2"/>
  <c r="L1944" i="2"/>
  <c r="L1268" i="2"/>
  <c r="L921" i="2"/>
  <c r="L685" i="2"/>
  <c r="L1692" i="2"/>
  <c r="L1296" i="2"/>
  <c r="L1073" i="2"/>
  <c r="L1284" i="2"/>
  <c r="L391" i="2"/>
  <c r="L1177" i="2"/>
  <c r="L1130" i="2"/>
  <c r="L967" i="2"/>
  <c r="L1756" i="2"/>
  <c r="L1058" i="2"/>
  <c r="L2021" i="2"/>
  <c r="L833" i="2"/>
  <c r="L119" i="2"/>
  <c r="L1114" i="2"/>
  <c r="L120" i="2"/>
  <c r="L1089" i="2"/>
  <c r="L197" i="2"/>
  <c r="L631" i="2"/>
  <c r="L90" i="2"/>
  <c r="L1370" i="2"/>
  <c r="L992" i="2"/>
  <c r="L1024" i="2"/>
  <c r="L305" i="2"/>
  <c r="L1329" i="2"/>
  <c r="L181" i="2"/>
  <c r="L375" i="2"/>
  <c r="L665" i="2"/>
  <c r="L858" i="2"/>
  <c r="L1292" i="2"/>
  <c r="L994" i="2"/>
  <c r="L1965" i="2"/>
  <c r="L1190" i="2"/>
  <c r="L1695" i="2"/>
  <c r="L260" i="2"/>
  <c r="L965" i="2"/>
  <c r="L937" i="2"/>
  <c r="L300" i="2"/>
  <c r="L174" i="2"/>
  <c r="L152" i="2"/>
  <c r="L516" i="2"/>
  <c r="L1221" i="2"/>
  <c r="L1193" i="2"/>
  <c r="L556" i="2"/>
  <c r="L1499" i="2"/>
  <c r="L1410" i="2"/>
  <c r="L2047" i="2"/>
  <c r="L772" i="2"/>
  <c r="L135" i="2"/>
  <c r="L106" i="2"/>
  <c r="L812" i="2"/>
  <c r="L591" i="2"/>
  <c r="L1315" i="2"/>
  <c r="L2797" i="2"/>
  <c r="L2074" i="2"/>
  <c r="L1345" i="2"/>
  <c r="L709" i="2"/>
  <c r="L681" i="2"/>
  <c r="L1386" i="2"/>
  <c r="L1046" i="2"/>
  <c r="K717" i="2"/>
  <c r="L276" i="2"/>
  <c r="L1237" i="2"/>
  <c r="L122" i="2"/>
  <c r="L77" i="2"/>
  <c r="L1711" i="2"/>
  <c r="L97" i="2"/>
  <c r="L353" i="2"/>
  <c r="L609" i="2"/>
  <c r="L865" i="2"/>
  <c r="L1121" i="2"/>
  <c r="L1377" i="2"/>
  <c r="L292" i="2"/>
  <c r="L548" i="2"/>
  <c r="L804" i="2"/>
  <c r="L1060" i="2"/>
  <c r="L1316" i="2"/>
  <c r="L229" i="2"/>
  <c r="L485" i="2"/>
  <c r="L741" i="2"/>
  <c r="L997" i="2"/>
  <c r="L1253" i="2"/>
  <c r="L167" i="2"/>
  <c r="L423" i="2"/>
  <c r="L679" i="2"/>
  <c r="L201" i="2"/>
  <c r="L457" i="2"/>
  <c r="L713" i="2"/>
  <c r="L969" i="2"/>
  <c r="L1225" i="2"/>
  <c r="L138" i="2"/>
  <c r="L394" i="2"/>
  <c r="L650" i="2"/>
  <c r="L906" i="2"/>
  <c r="L1162" i="2"/>
  <c r="L76" i="2"/>
  <c r="L332" i="2"/>
  <c r="L588" i="2"/>
  <c r="L844" i="2"/>
  <c r="L93" i="2"/>
  <c r="L733" i="2"/>
  <c r="L1120" i="2"/>
  <c r="L1913" i="2"/>
  <c r="L1277" i="2"/>
  <c r="L238" i="2"/>
  <c r="L1579" i="2"/>
  <c r="L783" i="2"/>
  <c r="L1916" i="2"/>
  <c r="L1307" i="2"/>
  <c r="L274" i="2"/>
  <c r="L1790" i="2"/>
  <c r="L1935" i="2"/>
  <c r="L632" i="2"/>
  <c r="L1442" i="2"/>
  <c r="L1587" i="2"/>
  <c r="L1524" i="2"/>
  <c r="L1462" i="2"/>
  <c r="L2623" i="2"/>
  <c r="L710" i="2"/>
  <c r="L2197" i="2"/>
  <c r="L3153" i="2"/>
  <c r="K154" i="2"/>
  <c r="L3390" i="2"/>
  <c r="L337" i="2"/>
  <c r="L532" i="2"/>
  <c r="L213" i="2"/>
  <c r="L407" i="2"/>
  <c r="L1209" i="2"/>
  <c r="L60" i="2"/>
  <c r="L206" i="2"/>
  <c r="L1774" i="2"/>
  <c r="L1446" i="2"/>
  <c r="L2063" i="2"/>
  <c r="L3483" i="2"/>
  <c r="L113" i="2"/>
  <c r="L369" i="2"/>
  <c r="L625" i="2"/>
  <c r="L881" i="2"/>
  <c r="L1137" i="2"/>
  <c r="L1393" i="2"/>
  <c r="L308" i="2"/>
  <c r="L564" i="2"/>
  <c r="L820" i="2"/>
  <c r="L1076" i="2"/>
  <c r="L1332" i="2"/>
  <c r="L245" i="2"/>
  <c r="L501" i="2"/>
  <c r="L757" i="2"/>
  <c r="L1013" i="2"/>
  <c r="L1269" i="2"/>
  <c r="L183" i="2"/>
  <c r="L439" i="2"/>
  <c r="L695" i="2"/>
  <c r="L217" i="2"/>
  <c r="L473" i="2"/>
  <c r="L729" i="2"/>
  <c r="L985" i="2"/>
  <c r="L1241" i="2"/>
  <c r="L154" i="2"/>
  <c r="L410" i="2"/>
  <c r="L666" i="2"/>
  <c r="L922" i="2"/>
  <c r="L1178" i="2"/>
  <c r="L92" i="2"/>
  <c r="L348" i="2"/>
  <c r="L604" i="2"/>
  <c r="L860" i="2"/>
  <c r="L109" i="2"/>
  <c r="L845" i="2"/>
  <c r="L1171" i="2"/>
  <c r="L1929" i="2"/>
  <c r="L1302" i="2"/>
  <c r="L366" i="2"/>
  <c r="L1611" i="2"/>
  <c r="L998" i="2"/>
  <c r="L1932" i="2"/>
  <c r="L1331" i="2"/>
  <c r="L402" i="2"/>
  <c r="L2014" i="2"/>
  <c r="L1951" i="2"/>
  <c r="L664" i="2"/>
  <c r="L1666" i="2"/>
  <c r="L1603" i="2"/>
  <c r="L1540" i="2"/>
  <c r="L1686" i="2"/>
  <c r="L2655" i="2"/>
  <c r="L1896" i="2"/>
  <c r="L2172" i="2"/>
  <c r="L3170" i="2"/>
  <c r="L3406" i="2"/>
  <c r="K879" i="2"/>
  <c r="L547" i="2"/>
  <c r="K1295" i="2"/>
  <c r="K2196" i="2"/>
  <c r="K2468" i="2"/>
  <c r="K2756" i="2"/>
  <c r="K2930" i="2"/>
  <c r="K3119" i="2"/>
  <c r="K3225" i="2"/>
  <c r="K3275" i="2"/>
  <c r="K3324" i="2"/>
  <c r="K3374" i="2"/>
  <c r="K3432" i="2"/>
  <c r="K3481" i="2"/>
  <c r="K3531" i="2"/>
  <c r="I75" i="2"/>
  <c r="I125" i="2"/>
  <c r="I183" i="2"/>
  <c r="K1301" i="2"/>
  <c r="K2212" i="2"/>
  <c r="K2500" i="2"/>
  <c r="K2757" i="2"/>
  <c r="K2962" i="2"/>
  <c r="K3121" i="2"/>
  <c r="K3227" i="2"/>
  <c r="K3276" i="2"/>
  <c r="K3326" i="2"/>
  <c r="K3384" i="2"/>
  <c r="K3433" i="2"/>
  <c r="K3483" i="2"/>
  <c r="K3532" i="2"/>
  <c r="I77" i="2"/>
  <c r="I135" i="2"/>
  <c r="I184" i="2"/>
  <c r="K1366" i="2"/>
  <c r="K2244" i="2"/>
  <c r="K2501" i="2"/>
  <c r="K2773" i="2"/>
  <c r="K2964" i="2"/>
  <c r="K3124" i="2"/>
  <c r="K3228" i="2"/>
  <c r="K3278" i="2"/>
  <c r="K3336" i="2"/>
  <c r="K3385" i="2"/>
  <c r="K3435" i="2"/>
  <c r="K3484" i="2"/>
  <c r="K3534" i="2"/>
  <c r="I87" i="2"/>
  <c r="I136" i="2"/>
  <c r="I186" i="2"/>
  <c r="K1494" i="2"/>
  <c r="K2245" i="2"/>
  <c r="K2517" i="2"/>
  <c r="K2805" i="2"/>
  <c r="K2975" i="2"/>
  <c r="K3125" i="2"/>
  <c r="K3230" i="2"/>
  <c r="K3288" i="2"/>
  <c r="K3337" i="2"/>
  <c r="K3387" i="2"/>
  <c r="K3436" i="2"/>
  <c r="K3486" i="2"/>
  <c r="K3544" i="2"/>
  <c r="I88" i="2"/>
  <c r="I138" i="2"/>
  <c r="I187" i="2"/>
  <c r="K1495" i="2"/>
  <c r="K2261" i="2"/>
  <c r="K2549" i="2"/>
  <c r="K2815" i="2"/>
  <c r="K2977" i="2"/>
  <c r="K3137" i="2"/>
  <c r="K3240" i="2"/>
  <c r="K3289" i="2"/>
  <c r="K3339" i="2"/>
  <c r="K3388" i="2"/>
  <c r="K3438" i="2"/>
  <c r="K3496" i="2"/>
  <c r="K3545" i="2"/>
  <c r="I90" i="2"/>
  <c r="I139" i="2"/>
  <c r="I189" i="2"/>
  <c r="K1559" i="2"/>
  <c r="K2293" i="2"/>
  <c r="K2559" i="2"/>
  <c r="K2818" i="2"/>
  <c r="K2980" i="2"/>
  <c r="K3169" i="2"/>
  <c r="K3241" i="2"/>
  <c r="K3291" i="2"/>
  <c r="K3340" i="2"/>
  <c r="K3390" i="2"/>
  <c r="K3448" i="2"/>
  <c r="K3497" i="2"/>
  <c r="K3547" i="2"/>
  <c r="I91" i="2"/>
  <c r="I141" i="2"/>
  <c r="I199" i="2"/>
  <c r="K1687" i="2"/>
  <c r="K2303" i="2"/>
  <c r="K2575" i="2"/>
  <c r="K2831" i="2"/>
  <c r="K3012" i="2"/>
  <c r="K3170" i="2"/>
  <c r="K3243" i="2"/>
  <c r="K3292" i="2"/>
  <c r="K3342" i="2"/>
  <c r="K3400" i="2"/>
  <c r="K3449" i="2"/>
  <c r="K3499" i="2"/>
  <c r="K3548" i="2"/>
  <c r="I93" i="2"/>
  <c r="I151" i="2"/>
  <c r="I200" i="2"/>
  <c r="K1732" i="2"/>
  <c r="K2319" i="2"/>
  <c r="K2607" i="2"/>
  <c r="K2863" i="2"/>
  <c r="K3013" i="2"/>
  <c r="K3173" i="2"/>
  <c r="K3244" i="2"/>
  <c r="K3294" i="2"/>
  <c r="K3352" i="2"/>
  <c r="K3401" i="2"/>
  <c r="K3451" i="2"/>
  <c r="K3500" i="2"/>
  <c r="K3550" i="2"/>
  <c r="I103" i="2"/>
  <c r="I152" i="2"/>
  <c r="I202" i="2"/>
  <c r="K1796" i="2"/>
  <c r="K2351" i="2"/>
  <c r="K2609" i="2"/>
  <c r="K2865" i="2"/>
  <c r="K3025" i="2"/>
  <c r="K3183" i="2"/>
  <c r="K3246" i="2"/>
  <c r="K3304" i="2"/>
  <c r="K3353" i="2"/>
  <c r="K3403" i="2"/>
  <c r="K3452" i="2"/>
  <c r="K3502" i="2"/>
  <c r="K3560" i="2"/>
  <c r="I104" i="2"/>
  <c r="I154" i="2"/>
  <c r="I203" i="2"/>
  <c r="K1924" i="2"/>
  <c r="K2353" i="2"/>
  <c r="K2625" i="2"/>
  <c r="K2868" i="2"/>
  <c r="K3026" i="2"/>
  <c r="K3186" i="2"/>
  <c r="K3256" i="2"/>
  <c r="K3305" i="2"/>
  <c r="K3355" i="2"/>
  <c r="K3404" i="2"/>
  <c r="K3454" i="2"/>
  <c r="K3512" i="2"/>
  <c r="K3561" i="2"/>
  <c r="I106" i="2"/>
  <c r="I155" i="2"/>
  <c r="K1927" i="2"/>
  <c r="K2369" i="2"/>
  <c r="K2657" i="2"/>
  <c r="K2869" i="2"/>
  <c r="K3029" i="2"/>
  <c r="K3208" i="2"/>
  <c r="K3257" i="2"/>
  <c r="K3307" i="2"/>
  <c r="K3356" i="2"/>
  <c r="K3406" i="2"/>
  <c r="K3464" i="2"/>
  <c r="K3513" i="2"/>
  <c r="I58" i="2"/>
  <c r="I107" i="2"/>
  <c r="I157" i="2"/>
  <c r="K247" i="2"/>
  <c r="K2119" i="2"/>
  <c r="K2402" i="2"/>
  <c r="K2674" i="2"/>
  <c r="K2913" i="2"/>
  <c r="K3071" i="2"/>
  <c r="K3211" i="2"/>
  <c r="K3260" i="2"/>
  <c r="K3310" i="2"/>
  <c r="K3368" i="2"/>
  <c r="K3417" i="2"/>
  <c r="K3467" i="2"/>
  <c r="K3516" i="2"/>
  <c r="I61" i="2"/>
  <c r="I119" i="2"/>
  <c r="I168" i="2"/>
  <c r="K748" i="2"/>
  <c r="K2131" i="2"/>
  <c r="K2418" i="2"/>
  <c r="K2706" i="2"/>
  <c r="K2914" i="2"/>
  <c r="K3074" i="2"/>
  <c r="K3212" i="2"/>
  <c r="K3262" i="2"/>
  <c r="K3320" i="2"/>
  <c r="K3369" i="2"/>
  <c r="K3419" i="2"/>
  <c r="K3468" i="2"/>
  <c r="K3518" i="2"/>
  <c r="I71" i="2"/>
  <c r="I120" i="2"/>
  <c r="I170" i="2"/>
  <c r="K2450" i="2"/>
  <c r="K3273" i="2"/>
  <c r="I59" i="2"/>
  <c r="I232" i="2"/>
  <c r="I282" i="2"/>
  <c r="I331" i="2"/>
  <c r="I381" i="2"/>
  <c r="I439" i="2"/>
  <c r="I488" i="2"/>
  <c r="I538" i="2"/>
  <c r="I587" i="2"/>
  <c r="I636" i="2"/>
  <c r="I652" i="2"/>
  <c r="I668" i="2"/>
  <c r="I684" i="2"/>
  <c r="I700" i="2"/>
  <c r="I716" i="2"/>
  <c r="I732" i="2"/>
  <c r="I748" i="2"/>
  <c r="I764" i="2"/>
  <c r="I780" i="2"/>
  <c r="I796" i="2"/>
  <c r="I812" i="2"/>
  <c r="I828" i="2"/>
  <c r="I844" i="2"/>
  <c r="I860" i="2"/>
  <c r="I876" i="2"/>
  <c r="I892" i="2"/>
  <c r="I908" i="2"/>
  <c r="I924" i="2"/>
  <c r="I940" i="2"/>
  <c r="I956" i="2"/>
  <c r="I972" i="2"/>
  <c r="I988" i="2"/>
  <c r="I1004" i="2"/>
  <c r="I1020" i="2"/>
  <c r="I1036" i="2"/>
  <c r="I1052" i="2"/>
  <c r="I1068" i="2"/>
  <c r="I1084" i="2"/>
  <c r="I1100" i="2"/>
  <c r="I1116" i="2"/>
  <c r="I1132" i="2"/>
  <c r="I1148" i="2"/>
  <c r="I1164" i="2"/>
  <c r="I1180" i="2"/>
  <c r="I1196" i="2"/>
  <c r="I1212" i="2"/>
  <c r="I1228" i="2"/>
  <c r="I1244" i="2"/>
  <c r="I1260" i="2"/>
  <c r="I1276" i="2"/>
  <c r="I1292" i="2"/>
  <c r="I1308" i="2"/>
  <c r="I1324" i="2"/>
  <c r="I1340" i="2"/>
  <c r="I1356" i="2"/>
  <c r="I1372" i="2"/>
  <c r="I1388" i="2"/>
  <c r="I1404" i="2"/>
  <c r="I1420" i="2"/>
  <c r="I1436" i="2"/>
  <c r="I1452" i="2"/>
  <c r="I1468" i="2"/>
  <c r="I1484" i="2"/>
  <c r="I1500" i="2"/>
  <c r="I1516" i="2"/>
  <c r="I1532" i="2"/>
  <c r="I1548" i="2"/>
  <c r="I1564" i="2"/>
  <c r="I1580" i="2"/>
  <c r="I1596" i="2"/>
  <c r="I1612" i="2"/>
  <c r="I1628" i="2"/>
  <c r="I1644" i="2"/>
  <c r="I1660" i="2"/>
  <c r="I1676" i="2"/>
  <c r="K2452" i="2"/>
  <c r="K3308" i="2"/>
  <c r="I72" i="2"/>
  <c r="I234" i="2"/>
  <c r="I283" i="2"/>
  <c r="I333" i="2"/>
  <c r="I391" i="2"/>
  <c r="I440" i="2"/>
  <c r="I490" i="2"/>
  <c r="I539" i="2"/>
  <c r="I589" i="2"/>
  <c r="I637" i="2"/>
  <c r="I653" i="2"/>
  <c r="I669" i="2"/>
  <c r="I685" i="2"/>
  <c r="I701" i="2"/>
  <c r="I717" i="2"/>
  <c r="I733" i="2"/>
  <c r="I749" i="2"/>
  <c r="I765" i="2"/>
  <c r="I781" i="2"/>
  <c r="I797" i="2"/>
  <c r="I813" i="2"/>
  <c r="I829" i="2"/>
  <c r="I845" i="2"/>
  <c r="I861" i="2"/>
  <c r="I877" i="2"/>
  <c r="I893" i="2"/>
  <c r="I909" i="2"/>
  <c r="I925" i="2"/>
  <c r="I941" i="2"/>
  <c r="I957" i="2"/>
  <c r="I973" i="2"/>
  <c r="I989" i="2"/>
  <c r="I1005" i="2"/>
  <c r="I1021" i="2"/>
  <c r="I1037" i="2"/>
  <c r="I1053" i="2"/>
  <c r="I1069" i="2"/>
  <c r="I1085" i="2"/>
  <c r="I1101" i="2"/>
  <c r="I1117" i="2"/>
  <c r="I1133" i="2"/>
  <c r="I1149" i="2"/>
  <c r="I1165" i="2"/>
  <c r="I1181" i="2"/>
  <c r="I1197" i="2"/>
  <c r="I1213" i="2"/>
  <c r="I1229" i="2"/>
  <c r="I1245" i="2"/>
  <c r="I1261" i="2"/>
  <c r="I1277" i="2"/>
  <c r="I1293" i="2"/>
  <c r="I1309" i="2"/>
  <c r="I1325" i="2"/>
  <c r="I1341" i="2"/>
  <c r="I1357" i="2"/>
  <c r="I1373" i="2"/>
  <c r="I1389" i="2"/>
  <c r="I1405" i="2"/>
  <c r="I1421" i="2"/>
  <c r="I1437" i="2"/>
  <c r="I1453" i="2"/>
  <c r="I1469" i="2"/>
  <c r="I1485" i="2"/>
  <c r="I1501" i="2"/>
  <c r="I1517" i="2"/>
  <c r="I1533" i="2"/>
  <c r="I1549" i="2"/>
  <c r="I1565" i="2"/>
  <c r="I1581" i="2"/>
  <c r="I1597" i="2"/>
  <c r="I1613" i="2"/>
  <c r="I1629" i="2"/>
  <c r="I1645" i="2"/>
  <c r="I1661" i="2"/>
  <c r="I1677" i="2"/>
  <c r="K2658" i="2"/>
  <c r="K3321" i="2"/>
  <c r="I74" i="2"/>
  <c r="I235" i="2"/>
  <c r="I285" i="2"/>
  <c r="I343" i="2"/>
  <c r="I392" i="2"/>
  <c r="I442" i="2"/>
  <c r="I491" i="2"/>
  <c r="I541" i="2"/>
  <c r="I599" i="2"/>
  <c r="I638" i="2"/>
  <c r="I654" i="2"/>
  <c r="I670" i="2"/>
  <c r="I686" i="2"/>
  <c r="I702" i="2"/>
  <c r="I718" i="2"/>
  <c r="I734" i="2"/>
  <c r="I750" i="2"/>
  <c r="I766" i="2"/>
  <c r="I782" i="2"/>
  <c r="I798" i="2"/>
  <c r="I814" i="2"/>
  <c r="I830" i="2"/>
  <c r="I846" i="2"/>
  <c r="I862" i="2"/>
  <c r="I878" i="2"/>
  <c r="I894" i="2"/>
  <c r="I910" i="2"/>
  <c r="I926" i="2"/>
  <c r="I942" i="2"/>
  <c r="I958" i="2"/>
  <c r="I974" i="2"/>
  <c r="I990" i="2"/>
  <c r="I1006" i="2"/>
  <c r="I1022" i="2"/>
  <c r="I1038" i="2"/>
  <c r="I1054" i="2"/>
  <c r="I1070" i="2"/>
  <c r="I1086" i="2"/>
  <c r="I1102" i="2"/>
  <c r="I1118" i="2"/>
  <c r="I1134" i="2"/>
  <c r="I1150" i="2"/>
  <c r="I1166" i="2"/>
  <c r="I1182" i="2"/>
  <c r="I1198" i="2"/>
  <c r="I1214" i="2"/>
  <c r="I1230" i="2"/>
  <c r="I1246" i="2"/>
  <c r="I1262" i="2"/>
  <c r="I1278" i="2"/>
  <c r="I1294" i="2"/>
  <c r="I1310" i="2"/>
  <c r="K2708" i="2"/>
  <c r="K3323" i="2"/>
  <c r="I109" i="2"/>
  <c r="I237" i="2"/>
  <c r="I295" i="2"/>
  <c r="I344" i="2"/>
  <c r="K2724" i="2"/>
  <c r="K3358" i="2"/>
  <c r="I122" i="2"/>
  <c r="I247" i="2"/>
  <c r="I296" i="2"/>
  <c r="I346" i="2"/>
  <c r="I395" i="2"/>
  <c r="I445" i="2"/>
  <c r="I503" i="2"/>
  <c r="I552" i="2"/>
  <c r="I602" i="2"/>
  <c r="I640" i="2"/>
  <c r="I656" i="2"/>
  <c r="I672" i="2"/>
  <c r="I688" i="2"/>
  <c r="I704" i="2"/>
  <c r="I720" i="2"/>
  <c r="I736" i="2"/>
  <c r="I752" i="2"/>
  <c r="I768" i="2"/>
  <c r="I784" i="2"/>
  <c r="I800" i="2"/>
  <c r="I816" i="2"/>
  <c r="I832" i="2"/>
  <c r="I848" i="2"/>
  <c r="I864" i="2"/>
  <c r="I880" i="2"/>
  <c r="I896" i="2"/>
  <c r="I912" i="2"/>
  <c r="I928" i="2"/>
  <c r="I944" i="2"/>
  <c r="I960" i="2"/>
  <c r="I976" i="2"/>
  <c r="I992" i="2"/>
  <c r="I1008" i="2"/>
  <c r="I1024" i="2"/>
  <c r="I1040" i="2"/>
  <c r="I1056" i="2"/>
  <c r="I1072" i="2"/>
  <c r="I1088" i="2"/>
  <c r="I1104" i="2"/>
  <c r="I1120" i="2"/>
  <c r="I1136" i="2"/>
  <c r="I1152" i="2"/>
  <c r="I1168" i="2"/>
  <c r="I1184" i="2"/>
  <c r="K2881" i="2"/>
  <c r="K3371" i="2"/>
  <c r="I123" i="2"/>
  <c r="I248" i="2"/>
  <c r="I298" i="2"/>
  <c r="I347" i="2"/>
  <c r="I397" i="2"/>
  <c r="I455" i="2"/>
  <c r="I504" i="2"/>
  <c r="I554" i="2"/>
  <c r="I603" i="2"/>
  <c r="I641" i="2"/>
  <c r="I657" i="2"/>
  <c r="I673" i="2"/>
  <c r="I689" i="2"/>
  <c r="I705" i="2"/>
  <c r="I721" i="2"/>
  <c r="I737" i="2"/>
  <c r="I753" i="2"/>
  <c r="I769" i="2"/>
  <c r="I785" i="2"/>
  <c r="I801" i="2"/>
  <c r="I817" i="2"/>
  <c r="I833" i="2"/>
  <c r="I849" i="2"/>
  <c r="I865" i="2"/>
  <c r="I881" i="2"/>
  <c r="I897" i="2"/>
  <c r="I913" i="2"/>
  <c r="I929" i="2"/>
  <c r="I945" i="2"/>
  <c r="I961" i="2"/>
  <c r="I977" i="2"/>
  <c r="I993" i="2"/>
  <c r="I1009" i="2"/>
  <c r="I1025" i="2"/>
  <c r="I1041" i="2"/>
  <c r="I1057" i="2"/>
  <c r="I1073" i="2"/>
  <c r="I1089" i="2"/>
  <c r="I1105" i="2"/>
  <c r="I1121" i="2"/>
  <c r="I1137" i="2"/>
  <c r="I1153" i="2"/>
  <c r="I1169" i="2"/>
  <c r="I1185" i="2"/>
  <c r="I1201" i="2"/>
  <c r="I1217" i="2"/>
  <c r="I1233" i="2"/>
  <c r="I1249" i="2"/>
  <c r="I1265" i="2"/>
  <c r="I1281" i="2"/>
  <c r="I1297" i="2"/>
  <c r="I1313" i="2"/>
  <c r="I1329" i="2"/>
  <c r="I1345" i="2"/>
  <c r="I1361" i="2"/>
  <c r="I1377" i="2"/>
  <c r="I1393" i="2"/>
  <c r="I1409" i="2"/>
  <c r="I1425" i="2"/>
  <c r="I1441" i="2"/>
  <c r="I1457" i="2"/>
  <c r="I1473" i="2"/>
  <c r="I1489" i="2"/>
  <c r="I1505" i="2"/>
  <c r="I1521" i="2"/>
  <c r="I1537" i="2"/>
  <c r="I1553" i="2"/>
  <c r="I1569" i="2"/>
  <c r="I1585" i="2"/>
  <c r="I1601" i="2"/>
  <c r="I1617" i="2"/>
  <c r="I1633" i="2"/>
  <c r="I1649" i="2"/>
  <c r="I1665" i="2"/>
  <c r="K2917" i="2"/>
  <c r="K3372" i="2"/>
  <c r="I167" i="2"/>
  <c r="I250" i="2"/>
  <c r="I299" i="2"/>
  <c r="I349" i="2"/>
  <c r="I407" i="2"/>
  <c r="I456" i="2"/>
  <c r="I506" i="2"/>
  <c r="I555" i="2"/>
  <c r="I605" i="2"/>
  <c r="I642" i="2"/>
  <c r="I658" i="2"/>
  <c r="I674" i="2"/>
  <c r="I690" i="2"/>
  <c r="I706" i="2"/>
  <c r="I722" i="2"/>
  <c r="I738" i="2"/>
  <c r="I754" i="2"/>
  <c r="I770" i="2"/>
  <c r="I786" i="2"/>
  <c r="I802" i="2"/>
  <c r="I818" i="2"/>
  <c r="I834" i="2"/>
  <c r="I850" i="2"/>
  <c r="I866" i="2"/>
  <c r="I882" i="2"/>
  <c r="I898" i="2"/>
  <c r="I914" i="2"/>
  <c r="I930" i="2"/>
  <c r="I946" i="2"/>
  <c r="I962" i="2"/>
  <c r="I978" i="2"/>
  <c r="I994" i="2"/>
  <c r="I1010" i="2"/>
  <c r="I1026" i="2"/>
  <c r="I1042" i="2"/>
  <c r="I1058" i="2"/>
  <c r="I1074" i="2"/>
  <c r="I1090" i="2"/>
  <c r="I1106" i="2"/>
  <c r="I1122" i="2"/>
  <c r="I1138" i="2"/>
  <c r="I1154" i="2"/>
  <c r="I1170" i="2"/>
  <c r="I1186" i="2"/>
  <c r="I1202" i="2"/>
  <c r="I1218" i="2"/>
  <c r="I1234" i="2"/>
  <c r="I1250" i="2"/>
  <c r="I1266" i="2"/>
  <c r="I1282" i="2"/>
  <c r="I1298" i="2"/>
  <c r="I1314" i="2"/>
  <c r="I1330" i="2"/>
  <c r="I1346" i="2"/>
  <c r="I1362" i="2"/>
  <c r="I1378" i="2"/>
  <c r="I1394" i="2"/>
  <c r="I1410" i="2"/>
  <c r="I1426" i="2"/>
  <c r="I1442" i="2"/>
  <c r="I1458" i="2"/>
  <c r="I1474" i="2"/>
  <c r="I1490" i="2"/>
  <c r="I1506" i="2"/>
  <c r="I1522" i="2"/>
  <c r="I1538" i="2"/>
  <c r="I1554" i="2"/>
  <c r="I1570" i="2"/>
  <c r="I1586" i="2"/>
  <c r="I1602" i="2"/>
  <c r="I1618" i="2"/>
  <c r="K2927" i="2"/>
  <c r="K3416" i="2"/>
  <c r="I171" i="2"/>
  <c r="I251" i="2"/>
  <c r="I301" i="2"/>
  <c r="I359" i="2"/>
  <c r="I408" i="2"/>
  <c r="I458" i="2"/>
  <c r="I507" i="2"/>
  <c r="I557" i="2"/>
  <c r="I615" i="2"/>
  <c r="I643" i="2"/>
  <c r="I659" i="2"/>
  <c r="I675" i="2"/>
  <c r="I691" i="2"/>
  <c r="I707" i="2"/>
  <c r="I723" i="2"/>
  <c r="I739" i="2"/>
  <c r="I755" i="2"/>
  <c r="I771" i="2"/>
  <c r="I787" i="2"/>
  <c r="I803" i="2"/>
  <c r="I819" i="2"/>
  <c r="I835" i="2"/>
  <c r="I851" i="2"/>
  <c r="I867" i="2"/>
  <c r="I883" i="2"/>
  <c r="I899" i="2"/>
  <c r="I915" i="2"/>
  <c r="I931" i="2"/>
  <c r="I947" i="2"/>
  <c r="I963" i="2"/>
  <c r="I979" i="2"/>
  <c r="I995" i="2"/>
  <c r="I1011" i="2"/>
  <c r="I1027" i="2"/>
  <c r="I1043" i="2"/>
  <c r="I1059" i="2"/>
  <c r="I1075" i="2"/>
  <c r="I1091" i="2"/>
  <c r="I1107" i="2"/>
  <c r="I1123" i="2"/>
  <c r="I1139" i="2"/>
  <c r="I1155" i="2"/>
  <c r="I1171" i="2"/>
  <c r="I1187" i="2"/>
  <c r="I1203" i="2"/>
  <c r="I1219" i="2"/>
  <c r="I1235" i="2"/>
  <c r="I1251" i="2"/>
  <c r="I1267" i="2"/>
  <c r="I1283" i="2"/>
  <c r="I1299" i="2"/>
  <c r="I1315" i="2"/>
  <c r="I1331" i="2"/>
  <c r="I1347" i="2"/>
  <c r="I1363" i="2"/>
  <c r="I1379" i="2"/>
  <c r="I1395" i="2"/>
  <c r="I1411" i="2"/>
  <c r="I1427" i="2"/>
  <c r="I1443" i="2"/>
  <c r="I1459" i="2"/>
  <c r="I1475" i="2"/>
  <c r="I1491" i="2"/>
  <c r="I1507" i="2"/>
  <c r="I1523" i="2"/>
  <c r="I1539" i="2"/>
  <c r="I1555" i="2"/>
  <c r="I1571" i="2"/>
  <c r="I1587" i="2"/>
  <c r="I1603" i="2"/>
  <c r="I1619" i="2"/>
  <c r="I1635" i="2"/>
  <c r="I1651" i="2"/>
  <c r="K3061" i="2"/>
  <c r="K3420" i="2"/>
  <c r="I173" i="2"/>
  <c r="I253" i="2"/>
  <c r="I311" i="2"/>
  <c r="I360" i="2"/>
  <c r="I410" i="2"/>
  <c r="I459" i="2"/>
  <c r="I509" i="2"/>
  <c r="I567" i="2"/>
  <c r="I616" i="2"/>
  <c r="I644" i="2"/>
  <c r="I660" i="2"/>
  <c r="I676" i="2"/>
  <c r="I692" i="2"/>
  <c r="I708" i="2"/>
  <c r="I724" i="2"/>
  <c r="I740" i="2"/>
  <c r="I756" i="2"/>
  <c r="I772" i="2"/>
  <c r="I788" i="2"/>
  <c r="I804" i="2"/>
  <c r="I820" i="2"/>
  <c r="I836" i="2"/>
  <c r="I852" i="2"/>
  <c r="I868" i="2"/>
  <c r="I884" i="2"/>
  <c r="I900" i="2"/>
  <c r="I916" i="2"/>
  <c r="I932" i="2"/>
  <c r="I948" i="2"/>
  <c r="I964" i="2"/>
  <c r="I980" i="2"/>
  <c r="I996" i="2"/>
  <c r="I1012" i="2"/>
  <c r="I1028" i="2"/>
  <c r="I1044" i="2"/>
  <c r="I1060" i="2"/>
  <c r="I1076" i="2"/>
  <c r="I1092" i="2"/>
  <c r="I1108" i="2"/>
  <c r="I1124" i="2"/>
  <c r="I1140" i="2"/>
  <c r="I1156" i="2"/>
  <c r="I1172" i="2"/>
  <c r="I1188" i="2"/>
  <c r="I1204" i="2"/>
  <c r="I1220" i="2"/>
  <c r="I1236" i="2"/>
  <c r="I1252" i="2"/>
  <c r="I1268" i="2"/>
  <c r="I1284" i="2"/>
  <c r="I1300" i="2"/>
  <c r="I1316" i="2"/>
  <c r="I1332" i="2"/>
  <c r="I1348" i="2"/>
  <c r="I1364" i="2"/>
  <c r="I1380" i="2"/>
  <c r="I1396" i="2"/>
  <c r="I1412" i="2"/>
  <c r="I1428" i="2"/>
  <c r="I1444" i="2"/>
  <c r="I1460" i="2"/>
  <c r="I1476" i="2"/>
  <c r="I1492" i="2"/>
  <c r="I1508" i="2"/>
  <c r="I1524" i="2"/>
  <c r="I1540" i="2"/>
  <c r="I1556" i="2"/>
  <c r="I1572" i="2"/>
  <c r="I1588" i="2"/>
  <c r="I1604" i="2"/>
  <c r="I1620" i="2"/>
  <c r="I1636" i="2"/>
  <c r="I1652" i="2"/>
  <c r="I1668" i="2"/>
  <c r="K3076" i="2"/>
  <c r="K3422" i="2"/>
  <c r="I205" i="2"/>
  <c r="I263" i="2"/>
  <c r="I312" i="2"/>
  <c r="I362" i="2"/>
  <c r="I411" i="2"/>
  <c r="I461" i="2"/>
  <c r="I519" i="2"/>
  <c r="I568" i="2"/>
  <c r="I618" i="2"/>
  <c r="I645" i="2"/>
  <c r="I661" i="2"/>
  <c r="I677" i="2"/>
  <c r="I693" i="2"/>
  <c r="I709" i="2"/>
  <c r="I725" i="2"/>
  <c r="I741" i="2"/>
  <c r="I757" i="2"/>
  <c r="I773" i="2"/>
  <c r="I789" i="2"/>
  <c r="I805" i="2"/>
  <c r="I821" i="2"/>
  <c r="I837" i="2"/>
  <c r="I853" i="2"/>
  <c r="I869" i="2"/>
  <c r="I885" i="2"/>
  <c r="I901" i="2"/>
  <c r="I917" i="2"/>
  <c r="I933" i="2"/>
  <c r="I949" i="2"/>
  <c r="I965" i="2"/>
  <c r="I981" i="2"/>
  <c r="I997" i="2"/>
  <c r="I1013" i="2"/>
  <c r="I1029" i="2"/>
  <c r="I1045" i="2"/>
  <c r="I1061" i="2"/>
  <c r="I1077" i="2"/>
  <c r="I1093" i="2"/>
  <c r="I1109" i="2"/>
  <c r="I1125" i="2"/>
  <c r="I1141" i="2"/>
  <c r="I1157" i="2"/>
  <c r="I1173" i="2"/>
  <c r="I1189" i="2"/>
  <c r="I1205" i="2"/>
  <c r="I1221" i="2"/>
  <c r="I1237" i="2"/>
  <c r="I1253" i="2"/>
  <c r="I1269" i="2"/>
  <c r="I1285" i="2"/>
  <c r="I1301" i="2"/>
  <c r="I1317" i="2"/>
  <c r="I1333" i="2"/>
  <c r="I1349" i="2"/>
  <c r="I1365" i="2"/>
  <c r="I1381" i="2"/>
  <c r="I1397" i="2"/>
  <c r="K788" i="2"/>
  <c r="K3087" i="2"/>
  <c r="K3465" i="2"/>
  <c r="I215" i="2"/>
  <c r="I264" i="2"/>
  <c r="I314" i="2"/>
  <c r="I363" i="2"/>
  <c r="I413" i="2"/>
  <c r="I471" i="2"/>
  <c r="I520" i="2"/>
  <c r="I570" i="2"/>
  <c r="I619" i="2"/>
  <c r="I646" i="2"/>
  <c r="I662" i="2"/>
  <c r="I678" i="2"/>
  <c r="I694" i="2"/>
  <c r="I710" i="2"/>
  <c r="I726" i="2"/>
  <c r="I742" i="2"/>
  <c r="I758" i="2"/>
  <c r="I774" i="2"/>
  <c r="I790" i="2"/>
  <c r="I806" i="2"/>
  <c r="I822" i="2"/>
  <c r="I838" i="2"/>
  <c r="I854" i="2"/>
  <c r="I870" i="2"/>
  <c r="I886" i="2"/>
  <c r="I902" i="2"/>
  <c r="I918" i="2"/>
  <c r="I934" i="2"/>
  <c r="I950" i="2"/>
  <c r="I966" i="2"/>
  <c r="I982" i="2"/>
  <c r="I998" i="2"/>
  <c r="I1014" i="2"/>
  <c r="I1030" i="2"/>
  <c r="I1046" i="2"/>
  <c r="I1062" i="2"/>
  <c r="I1078" i="2"/>
  <c r="I1094" i="2"/>
  <c r="I1110" i="2"/>
  <c r="I1126" i="2"/>
  <c r="I1142" i="2"/>
  <c r="I1158" i="2"/>
  <c r="I1174" i="2"/>
  <c r="I1190" i="2"/>
  <c r="I1206" i="2"/>
  <c r="I1222" i="2"/>
  <c r="I1238" i="2"/>
  <c r="I1254" i="2"/>
  <c r="I1270" i="2"/>
  <c r="I1286" i="2"/>
  <c r="I1302" i="2"/>
  <c r="I1318" i="2"/>
  <c r="I1334" i="2"/>
  <c r="I1350" i="2"/>
  <c r="I1366" i="2"/>
  <c r="I1382" i="2"/>
  <c r="I1398" i="2"/>
  <c r="I1414" i="2"/>
  <c r="I1430" i="2"/>
  <c r="I1446" i="2"/>
  <c r="I1462" i="2"/>
  <c r="I1478" i="2"/>
  <c r="I1494" i="2"/>
  <c r="I1510" i="2"/>
  <c r="I1526" i="2"/>
  <c r="I1542" i="2"/>
  <c r="I1558" i="2"/>
  <c r="I1574" i="2"/>
  <c r="I1590" i="2"/>
  <c r="I1606" i="2"/>
  <c r="I1622" i="2"/>
  <c r="I1638" i="2"/>
  <c r="K980" i="2"/>
  <c r="K3209" i="2"/>
  <c r="K3470" i="2"/>
  <c r="I216" i="2"/>
  <c r="I266" i="2"/>
  <c r="I315" i="2"/>
  <c r="I365" i="2"/>
  <c r="I423" i="2"/>
  <c r="I472" i="2"/>
  <c r="I522" i="2"/>
  <c r="I571" i="2"/>
  <c r="I621" i="2"/>
  <c r="I647" i="2"/>
  <c r="I663" i="2"/>
  <c r="I679" i="2"/>
  <c r="I695" i="2"/>
  <c r="I711" i="2"/>
  <c r="I727" i="2"/>
  <c r="I743" i="2"/>
  <c r="I759" i="2"/>
  <c r="I775" i="2"/>
  <c r="I791" i="2"/>
  <c r="I807" i="2"/>
  <c r="I823" i="2"/>
  <c r="I839" i="2"/>
  <c r="I855" i="2"/>
  <c r="I871" i="2"/>
  <c r="I887" i="2"/>
  <c r="I903" i="2"/>
  <c r="I919" i="2"/>
  <c r="I935" i="2"/>
  <c r="I951" i="2"/>
  <c r="I967" i="2"/>
  <c r="I983" i="2"/>
  <c r="I999" i="2"/>
  <c r="I1015" i="2"/>
  <c r="I1031" i="2"/>
  <c r="I1047" i="2"/>
  <c r="I1063" i="2"/>
  <c r="I1079" i="2"/>
  <c r="I1095" i="2"/>
  <c r="I1111" i="2"/>
  <c r="I1127" i="2"/>
  <c r="I1143" i="2"/>
  <c r="I1159" i="2"/>
  <c r="I1175" i="2"/>
  <c r="I1191" i="2"/>
  <c r="I1207" i="2"/>
  <c r="I1223" i="2"/>
  <c r="I1239" i="2"/>
  <c r="I1255" i="2"/>
  <c r="I1271" i="2"/>
  <c r="I1287" i="2"/>
  <c r="I1303" i="2"/>
  <c r="I1319" i="2"/>
  <c r="I1335" i="2"/>
  <c r="I1351" i="2"/>
  <c r="I1367" i="2"/>
  <c r="I1383" i="2"/>
  <c r="I1399" i="2"/>
  <c r="I1415" i="2"/>
  <c r="I1431" i="2"/>
  <c r="I1447" i="2"/>
  <c r="I1463" i="2"/>
  <c r="I1479" i="2"/>
  <c r="I1495" i="2"/>
  <c r="I1511" i="2"/>
  <c r="I1527" i="2"/>
  <c r="I1543" i="2"/>
  <c r="I1559" i="2"/>
  <c r="I1575" i="2"/>
  <c r="I1591" i="2"/>
  <c r="I1607" i="2"/>
  <c r="I1623" i="2"/>
  <c r="I1639" i="2"/>
  <c r="I1655" i="2"/>
  <c r="I1671" i="2"/>
  <c r="K1991" i="2"/>
  <c r="K3214" i="2"/>
  <c r="K3480" i="2"/>
  <c r="I218" i="2"/>
  <c r="I267" i="2"/>
  <c r="I317" i="2"/>
  <c r="I375" i="2"/>
  <c r="I424" i="2"/>
  <c r="I474" i="2"/>
  <c r="I523" i="2"/>
  <c r="I573" i="2"/>
  <c r="I631" i="2"/>
  <c r="I648" i="2"/>
  <c r="I664" i="2"/>
  <c r="I680" i="2"/>
  <c r="I696" i="2"/>
  <c r="I712" i="2"/>
  <c r="I728" i="2"/>
  <c r="I744" i="2"/>
  <c r="I760" i="2"/>
  <c r="I776" i="2"/>
  <c r="I792" i="2"/>
  <c r="I808" i="2"/>
  <c r="I824" i="2"/>
  <c r="I840" i="2"/>
  <c r="I856" i="2"/>
  <c r="I872" i="2"/>
  <c r="I888" i="2"/>
  <c r="I904" i="2"/>
  <c r="I920" i="2"/>
  <c r="I936" i="2"/>
  <c r="I952" i="2"/>
  <c r="I968" i="2"/>
  <c r="I984" i="2"/>
  <c r="I1000" i="2"/>
  <c r="I1016" i="2"/>
  <c r="I1032" i="2"/>
  <c r="I1048" i="2"/>
  <c r="I1064" i="2"/>
  <c r="I1080" i="2"/>
  <c r="I1096" i="2"/>
  <c r="I1112" i="2"/>
  <c r="I1128" i="2"/>
  <c r="I1144" i="2"/>
  <c r="I1160" i="2"/>
  <c r="I1176" i="2"/>
  <c r="I1192" i="2"/>
  <c r="I1208" i="2"/>
  <c r="I1224" i="2"/>
  <c r="I1240" i="2"/>
  <c r="I1256" i="2"/>
  <c r="I1272" i="2"/>
  <c r="I1288" i="2"/>
  <c r="I1304" i="2"/>
  <c r="I1320" i="2"/>
  <c r="I1336" i="2"/>
  <c r="I1352" i="2"/>
  <c r="I1368" i="2"/>
  <c r="I1384" i="2"/>
  <c r="I1400" i="2"/>
  <c r="I1416" i="2"/>
  <c r="I1432" i="2"/>
  <c r="I1448" i="2"/>
  <c r="I1464" i="2"/>
  <c r="I1480" i="2"/>
  <c r="I1496" i="2"/>
  <c r="I1512" i="2"/>
  <c r="I1528" i="2"/>
  <c r="I1544" i="2"/>
  <c r="I1560" i="2"/>
  <c r="I1576" i="2"/>
  <c r="I1592" i="2"/>
  <c r="I1608" i="2"/>
  <c r="I1624" i="2"/>
  <c r="I1640" i="2"/>
  <c r="K2162" i="2"/>
  <c r="K3224" i="2"/>
  <c r="K3515" i="2"/>
  <c r="I219" i="2"/>
  <c r="I269" i="2"/>
  <c r="I327" i="2"/>
  <c r="I376" i="2"/>
  <c r="I426" i="2"/>
  <c r="I475" i="2"/>
  <c r="I525" i="2"/>
  <c r="I583" i="2"/>
  <c r="I632" i="2"/>
  <c r="I649" i="2"/>
  <c r="I665" i="2"/>
  <c r="I681" i="2"/>
  <c r="I697" i="2"/>
  <c r="I713" i="2"/>
  <c r="I729" i="2"/>
  <c r="I745" i="2"/>
  <c r="I761" i="2"/>
  <c r="I777" i="2"/>
  <c r="I793" i="2"/>
  <c r="I809" i="2"/>
  <c r="I825" i="2"/>
  <c r="I841" i="2"/>
  <c r="I857" i="2"/>
  <c r="I873" i="2"/>
  <c r="I889" i="2"/>
  <c r="I905" i="2"/>
  <c r="I921" i="2"/>
  <c r="I937" i="2"/>
  <c r="I953" i="2"/>
  <c r="I969" i="2"/>
  <c r="I985" i="2"/>
  <c r="I1001" i="2"/>
  <c r="I1017" i="2"/>
  <c r="I1033" i="2"/>
  <c r="I1049" i="2"/>
  <c r="I1065" i="2"/>
  <c r="I1081" i="2"/>
  <c r="I1097" i="2"/>
  <c r="I1113" i="2"/>
  <c r="I1129" i="2"/>
  <c r="I1145" i="2"/>
  <c r="I1161" i="2"/>
  <c r="I1177" i="2"/>
  <c r="I1193" i="2"/>
  <c r="I1209" i="2"/>
  <c r="I1225" i="2"/>
  <c r="I1241" i="2"/>
  <c r="I1257" i="2"/>
  <c r="I1273" i="2"/>
  <c r="I1289" i="2"/>
  <c r="I1305" i="2"/>
  <c r="I1321" i="2"/>
  <c r="I1337" i="2"/>
  <c r="I1353" i="2"/>
  <c r="I1369" i="2"/>
  <c r="I1385" i="2"/>
  <c r="I1401" i="2"/>
  <c r="I1417" i="2"/>
  <c r="I1433" i="2"/>
  <c r="I1449" i="2"/>
  <c r="I1465" i="2"/>
  <c r="I1481" i="2"/>
  <c r="I1497" i="2"/>
  <c r="I1513" i="2"/>
  <c r="I1529" i="2"/>
  <c r="I1545" i="2"/>
  <c r="I1561" i="2"/>
  <c r="I1577" i="2"/>
  <c r="I1593" i="2"/>
  <c r="I1609" i="2"/>
  <c r="I1625" i="2"/>
  <c r="I1641" i="2"/>
  <c r="I394" i="2"/>
  <c r="I650" i="2"/>
  <c r="I731" i="2"/>
  <c r="I815" i="2"/>
  <c r="I906" i="2"/>
  <c r="I987" i="2"/>
  <c r="I1071" i="2"/>
  <c r="I1162" i="2"/>
  <c r="I1231" i="2"/>
  <c r="I1295" i="2"/>
  <c r="I1354" i="2"/>
  <c r="I1403" i="2"/>
  <c r="I1445" i="2"/>
  <c r="I1487" i="2"/>
  <c r="I1531" i="2"/>
  <c r="I1573" i="2"/>
  <c r="I1615" i="2"/>
  <c r="I1653" i="2"/>
  <c r="I1675" i="2"/>
  <c r="I1693" i="2"/>
  <c r="I1709" i="2"/>
  <c r="I1725" i="2"/>
  <c r="I1741" i="2"/>
  <c r="I1757" i="2"/>
  <c r="I1773" i="2"/>
  <c r="I1789" i="2"/>
  <c r="I1805" i="2"/>
  <c r="I1821" i="2"/>
  <c r="I1837" i="2"/>
  <c r="I1853" i="2"/>
  <c r="I1869" i="2"/>
  <c r="I1885" i="2"/>
  <c r="I1901" i="2"/>
  <c r="I1917" i="2"/>
  <c r="I1933" i="2"/>
  <c r="I1949" i="2"/>
  <c r="I1965" i="2"/>
  <c r="I1981" i="2"/>
  <c r="I1997" i="2"/>
  <c r="I2013" i="2"/>
  <c r="I2029" i="2"/>
  <c r="I2045" i="2"/>
  <c r="I2061" i="2"/>
  <c r="I2077" i="2"/>
  <c r="I2093" i="2"/>
  <c r="I2109" i="2"/>
  <c r="I2125" i="2"/>
  <c r="I2141" i="2"/>
  <c r="I2157" i="2"/>
  <c r="I2173" i="2"/>
  <c r="I2189" i="2"/>
  <c r="I2205" i="2"/>
  <c r="I2221" i="2"/>
  <c r="I2237" i="2"/>
  <c r="I2253" i="2"/>
  <c r="I2269" i="2"/>
  <c r="I2285" i="2"/>
  <c r="I2301" i="2"/>
  <c r="I2317" i="2"/>
  <c r="I2333" i="2"/>
  <c r="I2349" i="2"/>
  <c r="I2365" i="2"/>
  <c r="I2381" i="2"/>
  <c r="I2397" i="2"/>
  <c r="I2413" i="2"/>
  <c r="I2429" i="2"/>
  <c r="I2445" i="2"/>
  <c r="I2461" i="2"/>
  <c r="I2477" i="2"/>
  <c r="I2493" i="2"/>
  <c r="I2509" i="2"/>
  <c r="I2525" i="2"/>
  <c r="I2541" i="2"/>
  <c r="I2557" i="2"/>
  <c r="I2573" i="2"/>
  <c r="I2589" i="2"/>
  <c r="I2605" i="2"/>
  <c r="I2621" i="2"/>
  <c r="I2637" i="2"/>
  <c r="I2653" i="2"/>
  <c r="I2669" i="2"/>
  <c r="I2685" i="2"/>
  <c r="I2701" i="2"/>
  <c r="I2717" i="2"/>
  <c r="I427" i="2"/>
  <c r="I651" i="2"/>
  <c r="I735" i="2"/>
  <c r="I826" i="2"/>
  <c r="I907" i="2"/>
  <c r="I991" i="2"/>
  <c r="I1082" i="2"/>
  <c r="I1163" i="2"/>
  <c r="I1232" i="2"/>
  <c r="I1296" i="2"/>
  <c r="I1355" i="2"/>
  <c r="I1406" i="2"/>
  <c r="I1450" i="2"/>
  <c r="I1488" i="2"/>
  <c r="I1534" i="2"/>
  <c r="I1578" i="2"/>
  <c r="I1616" i="2"/>
  <c r="I1654" i="2"/>
  <c r="I1678" i="2"/>
  <c r="I1694" i="2"/>
  <c r="I1710" i="2"/>
  <c r="I1726" i="2"/>
  <c r="I1742" i="2"/>
  <c r="I1758" i="2"/>
  <c r="I1774" i="2"/>
  <c r="I1790" i="2"/>
  <c r="I1806" i="2"/>
  <c r="I1822" i="2"/>
  <c r="I1838" i="2"/>
  <c r="I1854" i="2"/>
  <c r="I1870" i="2"/>
  <c r="I1886" i="2"/>
  <c r="I1902" i="2"/>
  <c r="I1918" i="2"/>
  <c r="I1934" i="2"/>
  <c r="I1950" i="2"/>
  <c r="I1966" i="2"/>
  <c r="I1982" i="2"/>
  <c r="I1998" i="2"/>
  <c r="I2014" i="2"/>
  <c r="I2030" i="2"/>
  <c r="I2046" i="2"/>
  <c r="I2062" i="2"/>
  <c r="I2078" i="2"/>
  <c r="I2094" i="2"/>
  <c r="I2110" i="2"/>
  <c r="I2126" i="2"/>
  <c r="I2142" i="2"/>
  <c r="I2158" i="2"/>
  <c r="I2174" i="2"/>
  <c r="I2190" i="2"/>
  <c r="I2206" i="2"/>
  <c r="I2222" i="2"/>
  <c r="I2238" i="2"/>
  <c r="I2254" i="2"/>
  <c r="I2270" i="2"/>
  <c r="I2286" i="2"/>
  <c r="I2302" i="2"/>
  <c r="I2318" i="2"/>
  <c r="I2334" i="2"/>
  <c r="I2350" i="2"/>
  <c r="I2366" i="2"/>
  <c r="I2382" i="2"/>
  <c r="I2398" i="2"/>
  <c r="I2414" i="2"/>
  <c r="I2430" i="2"/>
  <c r="I2446" i="2"/>
  <c r="I2462" i="2"/>
  <c r="I2478" i="2"/>
  <c r="I2494" i="2"/>
  <c r="I2510" i="2"/>
  <c r="I2526" i="2"/>
  <c r="I2542" i="2"/>
  <c r="I2558" i="2"/>
  <c r="I2574" i="2"/>
  <c r="I2590" i="2"/>
  <c r="I2606" i="2"/>
  <c r="I2622" i="2"/>
  <c r="I2638" i="2"/>
  <c r="I2654" i="2"/>
  <c r="I2670" i="2"/>
  <c r="I2686" i="2"/>
  <c r="I2702" i="2"/>
  <c r="K2194" i="2"/>
  <c r="I429" i="2"/>
  <c r="I655" i="2"/>
  <c r="I746" i="2"/>
  <c r="I827" i="2"/>
  <c r="I911" i="2"/>
  <c r="I1002" i="2"/>
  <c r="I1083" i="2"/>
  <c r="I1167" i="2"/>
  <c r="I1242" i="2"/>
  <c r="I1306" i="2"/>
  <c r="I1358" i="2"/>
  <c r="I1407" i="2"/>
  <c r="I1451" i="2"/>
  <c r="I1493" i="2"/>
  <c r="I1535" i="2"/>
  <c r="I1579" i="2"/>
  <c r="I1621" i="2"/>
  <c r="I1656" i="2"/>
  <c r="I1679" i="2"/>
  <c r="I1695" i="2"/>
  <c r="I1711" i="2"/>
  <c r="I1727" i="2"/>
  <c r="I1743" i="2"/>
  <c r="I1759" i="2"/>
  <c r="I1775" i="2"/>
  <c r="I1791" i="2"/>
  <c r="I1807" i="2"/>
  <c r="I1823" i="2"/>
  <c r="I1839" i="2"/>
  <c r="I1855" i="2"/>
  <c r="I1871" i="2"/>
  <c r="I1887" i="2"/>
  <c r="I1903" i="2"/>
  <c r="I1919" i="2"/>
  <c r="I1935" i="2"/>
  <c r="I1951" i="2"/>
  <c r="I1967" i="2"/>
  <c r="I1983" i="2"/>
  <c r="I1999" i="2"/>
  <c r="I2015" i="2"/>
  <c r="I2031" i="2"/>
  <c r="I2047" i="2"/>
  <c r="I2063" i="2"/>
  <c r="I2079" i="2"/>
  <c r="I2095" i="2"/>
  <c r="I2111" i="2"/>
  <c r="I2127" i="2"/>
  <c r="I2143" i="2"/>
  <c r="I2159" i="2"/>
  <c r="I2175" i="2"/>
  <c r="I2191" i="2"/>
  <c r="I2207" i="2"/>
  <c r="I2223" i="2"/>
  <c r="I2239" i="2"/>
  <c r="I2255" i="2"/>
  <c r="I2271" i="2"/>
  <c r="I2287" i="2"/>
  <c r="I2303" i="2"/>
  <c r="I2319" i="2"/>
  <c r="I2335" i="2"/>
  <c r="I2351" i="2"/>
  <c r="I2367" i="2"/>
  <c r="I2383" i="2"/>
  <c r="I2399" i="2"/>
  <c r="I2415" i="2"/>
  <c r="I2431" i="2"/>
  <c r="I2447" i="2"/>
  <c r="I2463" i="2"/>
  <c r="I2479" i="2"/>
  <c r="I2495" i="2"/>
  <c r="I2511" i="2"/>
  <c r="I2527" i="2"/>
  <c r="I2543" i="2"/>
  <c r="I2559" i="2"/>
  <c r="I2575" i="2"/>
  <c r="I2591" i="2"/>
  <c r="I2607" i="2"/>
  <c r="I2623" i="2"/>
  <c r="I2639" i="2"/>
  <c r="I2655" i="2"/>
  <c r="I2671" i="2"/>
  <c r="I2687" i="2"/>
  <c r="I2703" i="2"/>
  <c r="K2401" i="2"/>
  <c r="I443" i="2"/>
  <c r="I666" i="2"/>
  <c r="I747" i="2"/>
  <c r="I831" i="2"/>
  <c r="I922" i="2"/>
  <c r="I1003" i="2"/>
  <c r="I1087" i="2"/>
  <c r="I1178" i="2"/>
  <c r="I1243" i="2"/>
  <c r="I1307" i="2"/>
  <c r="I1359" i="2"/>
  <c r="I1408" i="2"/>
  <c r="I1454" i="2"/>
  <c r="I1498" i="2"/>
  <c r="I1536" i="2"/>
  <c r="I1582" i="2"/>
  <c r="I1626" i="2"/>
  <c r="I1657" i="2"/>
  <c r="I1680" i="2"/>
  <c r="I1696" i="2"/>
  <c r="I1712" i="2"/>
  <c r="I1728" i="2"/>
  <c r="I1744" i="2"/>
  <c r="I1760" i="2"/>
  <c r="I1776" i="2"/>
  <c r="I1792" i="2"/>
  <c r="I1808" i="2"/>
  <c r="I1824" i="2"/>
  <c r="I1840" i="2"/>
  <c r="I1856" i="2"/>
  <c r="I1872" i="2"/>
  <c r="I1888" i="2"/>
  <c r="I1904" i="2"/>
  <c r="I1920" i="2"/>
  <c r="I1936" i="2"/>
  <c r="I1952" i="2"/>
  <c r="I1968" i="2"/>
  <c r="I1984" i="2"/>
  <c r="I2000" i="2"/>
  <c r="I2016" i="2"/>
  <c r="I2032" i="2"/>
  <c r="I2048" i="2"/>
  <c r="I2064" i="2"/>
  <c r="I2080" i="2"/>
  <c r="I2096" i="2"/>
  <c r="I2112" i="2"/>
  <c r="I2128" i="2"/>
  <c r="I2144" i="2"/>
  <c r="I2160" i="2"/>
  <c r="I2176" i="2"/>
  <c r="I2192" i="2"/>
  <c r="I2208" i="2"/>
  <c r="I2224" i="2"/>
  <c r="I2240" i="2"/>
  <c r="I2256" i="2"/>
  <c r="I2272" i="2"/>
  <c r="I2288" i="2"/>
  <c r="I2304" i="2"/>
  <c r="I2320" i="2"/>
  <c r="I2336" i="2"/>
  <c r="I2352" i="2"/>
  <c r="I2368" i="2"/>
  <c r="I2384" i="2"/>
  <c r="I2400" i="2"/>
  <c r="I2416" i="2"/>
  <c r="I2432" i="2"/>
  <c r="I2448" i="2"/>
  <c r="I2464" i="2"/>
  <c r="I2480" i="2"/>
  <c r="I2496" i="2"/>
  <c r="I2512" i="2"/>
  <c r="I2528" i="2"/>
  <c r="I2544" i="2"/>
  <c r="I2560" i="2"/>
  <c r="I2576" i="2"/>
  <c r="I2592" i="2"/>
  <c r="I2608" i="2"/>
  <c r="I2624" i="2"/>
  <c r="I2640" i="2"/>
  <c r="I2656" i="2"/>
  <c r="I2672" i="2"/>
  <c r="I2688" i="2"/>
  <c r="I2704" i="2"/>
  <c r="K3259" i="2"/>
  <c r="I477" i="2"/>
  <c r="I667" i="2"/>
  <c r="I751" i="2"/>
  <c r="I842" i="2"/>
  <c r="I923" i="2"/>
  <c r="I1007" i="2"/>
  <c r="I1098" i="2"/>
  <c r="I1179" i="2"/>
  <c r="I1247" i="2"/>
  <c r="I1311" i="2"/>
  <c r="I1360" i="2"/>
  <c r="I1413" i="2"/>
  <c r="I1455" i="2"/>
  <c r="I1499" i="2"/>
  <c r="I1541" i="2"/>
  <c r="I1583" i="2"/>
  <c r="I1627" i="2"/>
  <c r="I1658" i="2"/>
  <c r="I1681" i="2"/>
  <c r="I1697" i="2"/>
  <c r="I1713" i="2"/>
  <c r="I1729" i="2"/>
  <c r="I1745" i="2"/>
  <c r="I1761" i="2"/>
  <c r="I1777" i="2"/>
  <c r="I1793" i="2"/>
  <c r="I1809" i="2"/>
  <c r="I1825" i="2"/>
  <c r="I1841" i="2"/>
  <c r="I1857" i="2"/>
  <c r="I1873" i="2"/>
  <c r="I1889" i="2"/>
  <c r="I1905" i="2"/>
  <c r="I1921" i="2"/>
  <c r="I1937" i="2"/>
  <c r="I1953" i="2"/>
  <c r="I1969" i="2"/>
  <c r="I1985" i="2"/>
  <c r="I2001" i="2"/>
  <c r="I2017" i="2"/>
  <c r="I2033" i="2"/>
  <c r="I2049" i="2"/>
  <c r="I2065" i="2"/>
  <c r="I2081" i="2"/>
  <c r="I2097" i="2"/>
  <c r="I2113" i="2"/>
  <c r="I2129" i="2"/>
  <c r="I2145" i="2"/>
  <c r="I2161" i="2"/>
  <c r="I2177" i="2"/>
  <c r="I2193" i="2"/>
  <c r="I2209" i="2"/>
  <c r="I2225" i="2"/>
  <c r="I2241" i="2"/>
  <c r="I2257" i="2"/>
  <c r="I2273" i="2"/>
  <c r="I2289" i="2"/>
  <c r="I2305" i="2"/>
  <c r="I2321" i="2"/>
  <c r="I2337" i="2"/>
  <c r="I2353" i="2"/>
  <c r="I2369" i="2"/>
  <c r="I2385" i="2"/>
  <c r="I2401" i="2"/>
  <c r="I2417" i="2"/>
  <c r="I2433" i="2"/>
  <c r="I2449" i="2"/>
  <c r="I2465" i="2"/>
  <c r="I2481" i="2"/>
  <c r="I2497" i="2"/>
  <c r="I2513" i="2"/>
  <c r="I2529" i="2"/>
  <c r="I2545" i="2"/>
  <c r="I2561" i="2"/>
  <c r="I2577" i="2"/>
  <c r="I2593" i="2"/>
  <c r="I2609" i="2"/>
  <c r="I2625" i="2"/>
  <c r="I2641" i="2"/>
  <c r="I2657" i="2"/>
  <c r="I2673" i="2"/>
  <c r="I2689" i="2"/>
  <c r="I2705" i="2"/>
  <c r="K3272" i="2"/>
  <c r="I487" i="2"/>
  <c r="I671" i="2"/>
  <c r="I762" i="2"/>
  <c r="I843" i="2"/>
  <c r="I927" i="2"/>
  <c r="I1018" i="2"/>
  <c r="I1099" i="2"/>
  <c r="I1183" i="2"/>
  <c r="I1248" i="2"/>
  <c r="I1312" i="2"/>
  <c r="I1370" i="2"/>
  <c r="I1418" i="2"/>
  <c r="I1456" i="2"/>
  <c r="I1502" i="2"/>
  <c r="I1546" i="2"/>
  <c r="I1584" i="2"/>
  <c r="I1630" i="2"/>
  <c r="I1659" i="2"/>
  <c r="I1682" i="2"/>
  <c r="I1698" i="2"/>
  <c r="I1714" i="2"/>
  <c r="I1730" i="2"/>
  <c r="I1746" i="2"/>
  <c r="I1762" i="2"/>
  <c r="I1778" i="2"/>
  <c r="I1794" i="2"/>
  <c r="I1810" i="2"/>
  <c r="I1826" i="2"/>
  <c r="I1842" i="2"/>
  <c r="I1858" i="2"/>
  <c r="I1874" i="2"/>
  <c r="I1890" i="2"/>
  <c r="I1906" i="2"/>
  <c r="I1922" i="2"/>
  <c r="I1938" i="2"/>
  <c r="I1954" i="2"/>
  <c r="I1970" i="2"/>
  <c r="I1986" i="2"/>
  <c r="I2002" i="2"/>
  <c r="I2018" i="2"/>
  <c r="I2034" i="2"/>
  <c r="I2050" i="2"/>
  <c r="I2066" i="2"/>
  <c r="I2082" i="2"/>
  <c r="I2098" i="2"/>
  <c r="I2114" i="2"/>
  <c r="I2130" i="2"/>
  <c r="I2146" i="2"/>
  <c r="I2162" i="2"/>
  <c r="I2178" i="2"/>
  <c r="I2194" i="2"/>
  <c r="I2210" i="2"/>
  <c r="I2226" i="2"/>
  <c r="I2242" i="2"/>
  <c r="I2258" i="2"/>
  <c r="I2274" i="2"/>
  <c r="I2290" i="2"/>
  <c r="I2306" i="2"/>
  <c r="I2322" i="2"/>
  <c r="I2338" i="2"/>
  <c r="I2354" i="2"/>
  <c r="I2370" i="2"/>
  <c r="I2386" i="2"/>
  <c r="I2402" i="2"/>
  <c r="I2418" i="2"/>
  <c r="I2434" i="2"/>
  <c r="I2450" i="2"/>
  <c r="I2466" i="2"/>
  <c r="I2482" i="2"/>
  <c r="I2498" i="2"/>
  <c r="I2514" i="2"/>
  <c r="I2530" i="2"/>
  <c r="I2546" i="2"/>
  <c r="I2562" i="2"/>
  <c r="I2578" i="2"/>
  <c r="I2594" i="2"/>
  <c r="I2610" i="2"/>
  <c r="I2626" i="2"/>
  <c r="I2642" i="2"/>
  <c r="I2658" i="2"/>
  <c r="I2674" i="2"/>
  <c r="I2690" i="2"/>
  <c r="I2706" i="2"/>
  <c r="K3528" i="2"/>
  <c r="I493" i="2"/>
  <c r="I682" i="2"/>
  <c r="I763" i="2"/>
  <c r="I847" i="2"/>
  <c r="I938" i="2"/>
  <c r="I1019" i="2"/>
  <c r="I1103" i="2"/>
  <c r="I1194" i="2"/>
  <c r="I1258" i="2"/>
  <c r="I1322" i="2"/>
  <c r="I1371" i="2"/>
  <c r="I1419" i="2"/>
  <c r="I1461" i="2"/>
  <c r="I1503" i="2"/>
  <c r="I1547" i="2"/>
  <c r="I1589" i="2"/>
  <c r="I1631" i="2"/>
  <c r="I1662" i="2"/>
  <c r="I1683" i="2"/>
  <c r="I1699" i="2"/>
  <c r="I1715" i="2"/>
  <c r="I1731" i="2"/>
  <c r="I1747" i="2"/>
  <c r="I1763" i="2"/>
  <c r="I1779" i="2"/>
  <c r="I1795" i="2"/>
  <c r="I1811" i="2"/>
  <c r="I1827" i="2"/>
  <c r="I1843" i="2"/>
  <c r="I1859" i="2"/>
  <c r="I1875" i="2"/>
  <c r="I1891" i="2"/>
  <c r="I1907" i="2"/>
  <c r="I1923" i="2"/>
  <c r="I1939" i="2"/>
  <c r="I1955" i="2"/>
  <c r="I1971" i="2"/>
  <c r="I1987" i="2"/>
  <c r="I2003" i="2"/>
  <c r="I2019" i="2"/>
  <c r="I2035" i="2"/>
  <c r="I2051" i="2"/>
  <c r="I2067" i="2"/>
  <c r="I2083" i="2"/>
  <c r="I2099" i="2"/>
  <c r="I2115" i="2"/>
  <c r="I2131" i="2"/>
  <c r="I2147" i="2"/>
  <c r="I2163" i="2"/>
  <c r="I2179" i="2"/>
  <c r="I2195" i="2"/>
  <c r="I2211" i="2"/>
  <c r="I2227" i="2"/>
  <c r="I2243" i="2"/>
  <c r="I2259" i="2"/>
  <c r="I2275" i="2"/>
  <c r="I2291" i="2"/>
  <c r="I2307" i="2"/>
  <c r="I2323" i="2"/>
  <c r="I2339" i="2"/>
  <c r="I2355" i="2"/>
  <c r="I2371" i="2"/>
  <c r="I2387" i="2"/>
  <c r="I2403" i="2"/>
  <c r="I2419" i="2"/>
  <c r="I2435" i="2"/>
  <c r="I2451" i="2"/>
  <c r="I2467" i="2"/>
  <c r="I2483" i="2"/>
  <c r="I2499" i="2"/>
  <c r="I2515" i="2"/>
  <c r="I2531" i="2"/>
  <c r="I2547" i="2"/>
  <c r="I2563" i="2"/>
  <c r="I2579" i="2"/>
  <c r="I2595" i="2"/>
  <c r="I2611" i="2"/>
  <c r="I2627" i="2"/>
  <c r="I2643" i="2"/>
  <c r="I2659" i="2"/>
  <c r="I2675" i="2"/>
  <c r="K3529" i="2"/>
  <c r="I535" i="2"/>
  <c r="I683" i="2"/>
  <c r="I767" i="2"/>
  <c r="I858" i="2"/>
  <c r="I939" i="2"/>
  <c r="I1023" i="2"/>
  <c r="I1114" i="2"/>
  <c r="I1195" i="2"/>
  <c r="I1259" i="2"/>
  <c r="I1323" i="2"/>
  <c r="I1374" i="2"/>
  <c r="I1422" i="2"/>
  <c r="I1466" i="2"/>
  <c r="I1504" i="2"/>
  <c r="I1550" i="2"/>
  <c r="I1594" i="2"/>
  <c r="I1632" i="2"/>
  <c r="I1663" i="2"/>
  <c r="I1684" i="2"/>
  <c r="I1700" i="2"/>
  <c r="I1716" i="2"/>
  <c r="I1732" i="2"/>
  <c r="I1748" i="2"/>
  <c r="I1764" i="2"/>
  <c r="I1780" i="2"/>
  <c r="I1796" i="2"/>
  <c r="I1812" i="2"/>
  <c r="I1828" i="2"/>
  <c r="I1844" i="2"/>
  <c r="I1860" i="2"/>
  <c r="I1876" i="2"/>
  <c r="I1892" i="2"/>
  <c r="I1908" i="2"/>
  <c r="I1924" i="2"/>
  <c r="I1940" i="2"/>
  <c r="I1956" i="2"/>
  <c r="I1972" i="2"/>
  <c r="I1988" i="2"/>
  <c r="I2004" i="2"/>
  <c r="I2020" i="2"/>
  <c r="I2036" i="2"/>
  <c r="I2052" i="2"/>
  <c r="I2068" i="2"/>
  <c r="I2084" i="2"/>
  <c r="I2100" i="2"/>
  <c r="I2116" i="2"/>
  <c r="I2132" i="2"/>
  <c r="I2148" i="2"/>
  <c r="I2164" i="2"/>
  <c r="I2180" i="2"/>
  <c r="I2196" i="2"/>
  <c r="I2212" i="2"/>
  <c r="I2228" i="2"/>
  <c r="I2244" i="2"/>
  <c r="I2260" i="2"/>
  <c r="I2276" i="2"/>
  <c r="I2292" i="2"/>
  <c r="I2308" i="2"/>
  <c r="I2324" i="2"/>
  <c r="I2340" i="2"/>
  <c r="I2356" i="2"/>
  <c r="I2372" i="2"/>
  <c r="I2388" i="2"/>
  <c r="I2404" i="2"/>
  <c r="I2420" i="2"/>
  <c r="I2436" i="2"/>
  <c r="I2452" i="2"/>
  <c r="I2468" i="2"/>
  <c r="I2484" i="2"/>
  <c r="I2500" i="2"/>
  <c r="I2516" i="2"/>
  <c r="I2532" i="2"/>
  <c r="I2548" i="2"/>
  <c r="I2564" i="2"/>
  <c r="I2580" i="2"/>
  <c r="I2596" i="2"/>
  <c r="I2612" i="2"/>
  <c r="I2628" i="2"/>
  <c r="I2644" i="2"/>
  <c r="I2660" i="2"/>
  <c r="I2676" i="2"/>
  <c r="I2692" i="2"/>
  <c r="I2708" i="2"/>
  <c r="I221" i="2"/>
  <c r="I536" i="2"/>
  <c r="I687" i="2"/>
  <c r="I778" i="2"/>
  <c r="I859" i="2"/>
  <c r="I943" i="2"/>
  <c r="I1034" i="2"/>
  <c r="I1115" i="2"/>
  <c r="I1199" i="2"/>
  <c r="I1263" i="2"/>
  <c r="I1326" i="2"/>
  <c r="I1375" i="2"/>
  <c r="I1423" i="2"/>
  <c r="I1467" i="2"/>
  <c r="I1509" i="2"/>
  <c r="I1551" i="2"/>
  <c r="I1595" i="2"/>
  <c r="I1634" i="2"/>
  <c r="I1664" i="2"/>
  <c r="I1685" i="2"/>
  <c r="I1701" i="2"/>
  <c r="I1717" i="2"/>
  <c r="I1733" i="2"/>
  <c r="I1749" i="2"/>
  <c r="I1765" i="2"/>
  <c r="I1781" i="2"/>
  <c r="I1797" i="2"/>
  <c r="I1813" i="2"/>
  <c r="I1829" i="2"/>
  <c r="I1845" i="2"/>
  <c r="I1861" i="2"/>
  <c r="I1877" i="2"/>
  <c r="I1893" i="2"/>
  <c r="I1909" i="2"/>
  <c r="I1925" i="2"/>
  <c r="I1941" i="2"/>
  <c r="I1957" i="2"/>
  <c r="I1973" i="2"/>
  <c r="I1989" i="2"/>
  <c r="I2005" i="2"/>
  <c r="I2021" i="2"/>
  <c r="I2037" i="2"/>
  <c r="I2053" i="2"/>
  <c r="I2069" i="2"/>
  <c r="I2085" i="2"/>
  <c r="I2101" i="2"/>
  <c r="I2117" i="2"/>
  <c r="I2133" i="2"/>
  <c r="I2149" i="2"/>
  <c r="I2165" i="2"/>
  <c r="I2181" i="2"/>
  <c r="I2197" i="2"/>
  <c r="I2213" i="2"/>
  <c r="I2229" i="2"/>
  <c r="I2245" i="2"/>
  <c r="I2261" i="2"/>
  <c r="I2277" i="2"/>
  <c r="I2293" i="2"/>
  <c r="I2309" i="2"/>
  <c r="I2325" i="2"/>
  <c r="I2341" i="2"/>
  <c r="I2357" i="2"/>
  <c r="I2373" i="2"/>
  <c r="I2389" i="2"/>
  <c r="I2405" i="2"/>
  <c r="I2421" i="2"/>
  <c r="I2437" i="2"/>
  <c r="I2453" i="2"/>
  <c r="I2469" i="2"/>
  <c r="I2485" i="2"/>
  <c r="I2501" i="2"/>
  <c r="I2517" i="2"/>
  <c r="I2533" i="2"/>
  <c r="I2549" i="2"/>
  <c r="I2565" i="2"/>
  <c r="I2581" i="2"/>
  <c r="I2597" i="2"/>
  <c r="I2613" i="2"/>
  <c r="I2629" i="2"/>
  <c r="I2645" i="2"/>
  <c r="I2661" i="2"/>
  <c r="I2677" i="2"/>
  <c r="I2693" i="2"/>
  <c r="I2709" i="2"/>
  <c r="I231" i="2"/>
  <c r="I551" i="2"/>
  <c r="I698" i="2"/>
  <c r="I779" i="2"/>
  <c r="I863" i="2"/>
  <c r="I954" i="2"/>
  <c r="I1035" i="2"/>
  <c r="I1119" i="2"/>
  <c r="I1200" i="2"/>
  <c r="I1264" i="2"/>
  <c r="I1327" i="2"/>
  <c r="I1376" i="2"/>
  <c r="I1424" i="2"/>
  <c r="I1470" i="2"/>
  <c r="I1514" i="2"/>
  <c r="I1552" i="2"/>
  <c r="I1598" i="2"/>
  <c r="I1637" i="2"/>
  <c r="I1666" i="2"/>
  <c r="I1686" i="2"/>
  <c r="I1702" i="2"/>
  <c r="I1718" i="2"/>
  <c r="I1734" i="2"/>
  <c r="I1750" i="2"/>
  <c r="I1766" i="2"/>
  <c r="I1782" i="2"/>
  <c r="I1798" i="2"/>
  <c r="I1814" i="2"/>
  <c r="I1830" i="2"/>
  <c r="I1846" i="2"/>
  <c r="I1862" i="2"/>
  <c r="I1878" i="2"/>
  <c r="I1894" i="2"/>
  <c r="I1910" i="2"/>
  <c r="I1926" i="2"/>
  <c r="I1942" i="2"/>
  <c r="I1958" i="2"/>
  <c r="I1974" i="2"/>
  <c r="I1990" i="2"/>
  <c r="I2006" i="2"/>
  <c r="I2022" i="2"/>
  <c r="I2038" i="2"/>
  <c r="I2054" i="2"/>
  <c r="I2070" i="2"/>
  <c r="I2086" i="2"/>
  <c r="I2102" i="2"/>
  <c r="I2118" i="2"/>
  <c r="I2134" i="2"/>
  <c r="I2150" i="2"/>
  <c r="I2166" i="2"/>
  <c r="I2182" i="2"/>
  <c r="I2198" i="2"/>
  <c r="I2214" i="2"/>
  <c r="I2230" i="2"/>
  <c r="I2246" i="2"/>
  <c r="I2262" i="2"/>
  <c r="I2278" i="2"/>
  <c r="I2294" i="2"/>
  <c r="I2310" i="2"/>
  <c r="I2326" i="2"/>
  <c r="I2342" i="2"/>
  <c r="I2358" i="2"/>
  <c r="I2374" i="2"/>
  <c r="I2390" i="2"/>
  <c r="I2406" i="2"/>
  <c r="I2422" i="2"/>
  <c r="I2438" i="2"/>
  <c r="I2454" i="2"/>
  <c r="I2470" i="2"/>
  <c r="I2486" i="2"/>
  <c r="I2502" i="2"/>
  <c r="I2518" i="2"/>
  <c r="I2534" i="2"/>
  <c r="I2550" i="2"/>
  <c r="I2566" i="2"/>
  <c r="I2582" i="2"/>
  <c r="I2598" i="2"/>
  <c r="I2614" i="2"/>
  <c r="I2630" i="2"/>
  <c r="I2646" i="2"/>
  <c r="I279" i="2"/>
  <c r="I584" i="2"/>
  <c r="I699" i="2"/>
  <c r="I783" i="2"/>
  <c r="I874" i="2"/>
  <c r="I955" i="2"/>
  <c r="I1039" i="2"/>
  <c r="I1130" i="2"/>
  <c r="I1210" i="2"/>
  <c r="I1274" i="2"/>
  <c r="I1328" i="2"/>
  <c r="I1386" i="2"/>
  <c r="I1429" i="2"/>
  <c r="I1471" i="2"/>
  <c r="I1515" i="2"/>
  <c r="I1557" i="2"/>
  <c r="I1599" i="2"/>
  <c r="I1642" i="2"/>
  <c r="I1667" i="2"/>
  <c r="I1687" i="2"/>
  <c r="I1703" i="2"/>
  <c r="I1719" i="2"/>
  <c r="I1735" i="2"/>
  <c r="I1751" i="2"/>
  <c r="I1767" i="2"/>
  <c r="I1783" i="2"/>
  <c r="I1799" i="2"/>
  <c r="I1815" i="2"/>
  <c r="I1831" i="2"/>
  <c r="I1847" i="2"/>
  <c r="I1863" i="2"/>
  <c r="I1879" i="2"/>
  <c r="I1895" i="2"/>
  <c r="I1911" i="2"/>
  <c r="I1927" i="2"/>
  <c r="I1943" i="2"/>
  <c r="I1959" i="2"/>
  <c r="I1975" i="2"/>
  <c r="I1991" i="2"/>
  <c r="I2007" i="2"/>
  <c r="I2023" i="2"/>
  <c r="I2039" i="2"/>
  <c r="I2055" i="2"/>
  <c r="I2071" i="2"/>
  <c r="I2087" i="2"/>
  <c r="I2103" i="2"/>
  <c r="I2119" i="2"/>
  <c r="I2135" i="2"/>
  <c r="I2151" i="2"/>
  <c r="I2167" i="2"/>
  <c r="I2183" i="2"/>
  <c r="I2199" i="2"/>
  <c r="I2215" i="2"/>
  <c r="I2231" i="2"/>
  <c r="I2247" i="2"/>
  <c r="I2263" i="2"/>
  <c r="I2279" i="2"/>
  <c r="I2295" i="2"/>
  <c r="I2311" i="2"/>
  <c r="I2327" i="2"/>
  <c r="I2343" i="2"/>
  <c r="I2359" i="2"/>
  <c r="I2375" i="2"/>
  <c r="I2391" i="2"/>
  <c r="I2407" i="2"/>
  <c r="I2423" i="2"/>
  <c r="I2439" i="2"/>
  <c r="I2455" i="2"/>
  <c r="I2471" i="2"/>
  <c r="I2487" i="2"/>
  <c r="I2503" i="2"/>
  <c r="I2519" i="2"/>
  <c r="I2535" i="2"/>
  <c r="I2551" i="2"/>
  <c r="I2567" i="2"/>
  <c r="I2583" i="2"/>
  <c r="I2599" i="2"/>
  <c r="I2615" i="2"/>
  <c r="I2631" i="2"/>
  <c r="I2647" i="2"/>
  <c r="I2663" i="2"/>
  <c r="I2679" i="2"/>
  <c r="I2695" i="2"/>
  <c r="I2711" i="2"/>
  <c r="I280" i="2"/>
  <c r="I586" i="2"/>
  <c r="I703" i="2"/>
  <c r="I794" i="2"/>
  <c r="I875" i="2"/>
  <c r="I959" i="2"/>
  <c r="I1050" i="2"/>
  <c r="I1131" i="2"/>
  <c r="I1211" i="2"/>
  <c r="I1275" i="2"/>
  <c r="I1338" i="2"/>
  <c r="I1387" i="2"/>
  <c r="I1434" i="2"/>
  <c r="I1472" i="2"/>
  <c r="I1518" i="2"/>
  <c r="I1562" i="2"/>
  <c r="I1600" i="2"/>
  <c r="I1643" i="2"/>
  <c r="I1669" i="2"/>
  <c r="I1688" i="2"/>
  <c r="I1704" i="2"/>
  <c r="I1720" i="2"/>
  <c r="I1736" i="2"/>
  <c r="I1752" i="2"/>
  <c r="I1768" i="2"/>
  <c r="I1784" i="2"/>
  <c r="I1800" i="2"/>
  <c r="I1816" i="2"/>
  <c r="I1832" i="2"/>
  <c r="I1848" i="2"/>
  <c r="I1864" i="2"/>
  <c r="I1880" i="2"/>
  <c r="I1896" i="2"/>
  <c r="I1912" i="2"/>
  <c r="I1928" i="2"/>
  <c r="I1944" i="2"/>
  <c r="I1960" i="2"/>
  <c r="I1976" i="2"/>
  <c r="I1992" i="2"/>
  <c r="I2008" i="2"/>
  <c r="I2024" i="2"/>
  <c r="I2040" i="2"/>
  <c r="I2056" i="2"/>
  <c r="I2072" i="2"/>
  <c r="I2088" i="2"/>
  <c r="I2104" i="2"/>
  <c r="I2120" i="2"/>
  <c r="I2136" i="2"/>
  <c r="I2152" i="2"/>
  <c r="I2168" i="2"/>
  <c r="I2184" i="2"/>
  <c r="I2200" i="2"/>
  <c r="I2216" i="2"/>
  <c r="I2232" i="2"/>
  <c r="I2248" i="2"/>
  <c r="I2264" i="2"/>
  <c r="I2280" i="2"/>
  <c r="I2296" i="2"/>
  <c r="I2312" i="2"/>
  <c r="I2328" i="2"/>
  <c r="I2344" i="2"/>
  <c r="I2360" i="2"/>
  <c r="I2376" i="2"/>
  <c r="I2392" i="2"/>
  <c r="I2408" i="2"/>
  <c r="I2424" i="2"/>
  <c r="I2440" i="2"/>
  <c r="I2456" i="2"/>
  <c r="I2472" i="2"/>
  <c r="I2488" i="2"/>
  <c r="I2504" i="2"/>
  <c r="I2520" i="2"/>
  <c r="I2536" i="2"/>
  <c r="I2552" i="2"/>
  <c r="I2568" i="2"/>
  <c r="I2584" i="2"/>
  <c r="I2600" i="2"/>
  <c r="I2616" i="2"/>
  <c r="I2632" i="2"/>
  <c r="I2648" i="2"/>
  <c r="I2664" i="2"/>
  <c r="I2680" i="2"/>
  <c r="I2696" i="2"/>
  <c r="I2712" i="2"/>
  <c r="I328" i="2"/>
  <c r="I600" i="2"/>
  <c r="I714" i="2"/>
  <c r="I795" i="2"/>
  <c r="I879" i="2"/>
  <c r="I970" i="2"/>
  <c r="I1051" i="2"/>
  <c r="I1135" i="2"/>
  <c r="I1215" i="2"/>
  <c r="I1279" i="2"/>
  <c r="I1339" i="2"/>
  <c r="I1390" i="2"/>
  <c r="I1435" i="2"/>
  <c r="I1477" i="2"/>
  <c r="I1519" i="2"/>
  <c r="I1563" i="2"/>
  <c r="I1605" i="2"/>
  <c r="I1646" i="2"/>
  <c r="I1670" i="2"/>
  <c r="I1689" i="2"/>
  <c r="I1705" i="2"/>
  <c r="I1721" i="2"/>
  <c r="I1737" i="2"/>
  <c r="I1753" i="2"/>
  <c r="I1769" i="2"/>
  <c r="I1785" i="2"/>
  <c r="I1801" i="2"/>
  <c r="I1817" i="2"/>
  <c r="I1833" i="2"/>
  <c r="I1849" i="2"/>
  <c r="I1865" i="2"/>
  <c r="I1881" i="2"/>
  <c r="I1897" i="2"/>
  <c r="I1913" i="2"/>
  <c r="I1929" i="2"/>
  <c r="I1945" i="2"/>
  <c r="I1961" i="2"/>
  <c r="I1977" i="2"/>
  <c r="I1993" i="2"/>
  <c r="I2009" i="2"/>
  <c r="I2025" i="2"/>
  <c r="I2041" i="2"/>
  <c r="I2057" i="2"/>
  <c r="I2073" i="2"/>
  <c r="I2089" i="2"/>
  <c r="I2105" i="2"/>
  <c r="I2121" i="2"/>
  <c r="I2137" i="2"/>
  <c r="I2153" i="2"/>
  <c r="I2169" i="2"/>
  <c r="I2185" i="2"/>
  <c r="I2201" i="2"/>
  <c r="I2217" i="2"/>
  <c r="I2233" i="2"/>
  <c r="I2249" i="2"/>
  <c r="I2265" i="2"/>
  <c r="I2281" i="2"/>
  <c r="I2297" i="2"/>
  <c r="I2313" i="2"/>
  <c r="I2329" i="2"/>
  <c r="I2345" i="2"/>
  <c r="I2361" i="2"/>
  <c r="I2377" i="2"/>
  <c r="I2393" i="2"/>
  <c r="I2409" i="2"/>
  <c r="I2425" i="2"/>
  <c r="I2441" i="2"/>
  <c r="I2457" i="2"/>
  <c r="I2473" i="2"/>
  <c r="I2489" i="2"/>
  <c r="I2505" i="2"/>
  <c r="I2521" i="2"/>
  <c r="I2537" i="2"/>
  <c r="I2553" i="2"/>
  <c r="I2569" i="2"/>
  <c r="I2585" i="2"/>
  <c r="I2601" i="2"/>
  <c r="I2617" i="2"/>
  <c r="I2633" i="2"/>
  <c r="I2649" i="2"/>
  <c r="I2665" i="2"/>
  <c r="I2681" i="2"/>
  <c r="I2697" i="2"/>
  <c r="I2713" i="2"/>
  <c r="I330" i="2"/>
  <c r="I634" i="2"/>
  <c r="I715" i="2"/>
  <c r="I799" i="2"/>
  <c r="I890" i="2"/>
  <c r="I971" i="2"/>
  <c r="I1055" i="2"/>
  <c r="I1146" i="2"/>
  <c r="I1216" i="2"/>
  <c r="I1280" i="2"/>
  <c r="I1342" i="2"/>
  <c r="I1391" i="2"/>
  <c r="I1438" i="2"/>
  <c r="I1482" i="2"/>
  <c r="I1520" i="2"/>
  <c r="I1566" i="2"/>
  <c r="I1610" i="2"/>
  <c r="I1647" i="2"/>
  <c r="I1672" i="2"/>
  <c r="I1690" i="2"/>
  <c r="I1706" i="2"/>
  <c r="I1722" i="2"/>
  <c r="I1738" i="2"/>
  <c r="I1754" i="2"/>
  <c r="I1770" i="2"/>
  <c r="I1786" i="2"/>
  <c r="I1802" i="2"/>
  <c r="I1818" i="2"/>
  <c r="I1834" i="2"/>
  <c r="I1850" i="2"/>
  <c r="I1866" i="2"/>
  <c r="I1882" i="2"/>
  <c r="I1898" i="2"/>
  <c r="I1914" i="2"/>
  <c r="I1930" i="2"/>
  <c r="I1946" i="2"/>
  <c r="I1962" i="2"/>
  <c r="I1978" i="2"/>
  <c r="I1994" i="2"/>
  <c r="I2010" i="2"/>
  <c r="I2026" i="2"/>
  <c r="I2042" i="2"/>
  <c r="I2058" i="2"/>
  <c r="I2074" i="2"/>
  <c r="I2090" i="2"/>
  <c r="I2106" i="2"/>
  <c r="I2122" i="2"/>
  <c r="I2138" i="2"/>
  <c r="I2154" i="2"/>
  <c r="I2170" i="2"/>
  <c r="I2186" i="2"/>
  <c r="I2202" i="2"/>
  <c r="I2218" i="2"/>
  <c r="I2234" i="2"/>
  <c r="I2250" i="2"/>
  <c r="I2266" i="2"/>
  <c r="I2282" i="2"/>
  <c r="I2298" i="2"/>
  <c r="I2314" i="2"/>
  <c r="I2330" i="2"/>
  <c r="I2346" i="2"/>
  <c r="I2362" i="2"/>
  <c r="I2378" i="2"/>
  <c r="I2394" i="2"/>
  <c r="I2410" i="2"/>
  <c r="I2426" i="2"/>
  <c r="I2442" i="2"/>
  <c r="I2458" i="2"/>
  <c r="I2474" i="2"/>
  <c r="I2490" i="2"/>
  <c r="I2506" i="2"/>
  <c r="I2522" i="2"/>
  <c r="I2538" i="2"/>
  <c r="I2554" i="2"/>
  <c r="I2570" i="2"/>
  <c r="I2586" i="2"/>
  <c r="I2602" i="2"/>
  <c r="I2618" i="2"/>
  <c r="I2634" i="2"/>
  <c r="I2650" i="2"/>
  <c r="I2666" i="2"/>
  <c r="I2682" i="2"/>
  <c r="I2698" i="2"/>
  <c r="I2714" i="2"/>
  <c r="I1066" i="2"/>
  <c r="I1525" i="2"/>
  <c r="I1739" i="2"/>
  <c r="I1867" i="2"/>
  <c r="I1995" i="2"/>
  <c r="I2123" i="2"/>
  <c r="I2251" i="2"/>
  <c r="I2379" i="2"/>
  <c r="I2507" i="2"/>
  <c r="I2635" i="2"/>
  <c r="I2715" i="2"/>
  <c r="I2732" i="2"/>
  <c r="I2748" i="2"/>
  <c r="H58" i="2"/>
  <c r="H74" i="2"/>
  <c r="H90" i="2"/>
  <c r="H106" i="2"/>
  <c r="H122" i="2"/>
  <c r="H138" i="2"/>
  <c r="H154" i="2"/>
  <c r="H170" i="2"/>
  <c r="H186" i="2"/>
  <c r="H202" i="2"/>
  <c r="H218" i="2"/>
  <c r="H234" i="2"/>
  <c r="H250" i="2"/>
  <c r="H266" i="2"/>
  <c r="H282" i="2"/>
  <c r="H298" i="2"/>
  <c r="H314" i="2"/>
  <c r="H330" i="2"/>
  <c r="H346" i="2"/>
  <c r="H362" i="2"/>
  <c r="H378" i="2"/>
  <c r="H394" i="2"/>
  <c r="H410" i="2"/>
  <c r="H426" i="2"/>
  <c r="H442" i="2"/>
  <c r="H458" i="2"/>
  <c r="H474" i="2"/>
  <c r="H490" i="2"/>
  <c r="H506" i="2"/>
  <c r="H522" i="2"/>
  <c r="H538" i="2"/>
  <c r="H554" i="2"/>
  <c r="H570" i="2"/>
  <c r="H586" i="2"/>
  <c r="H602" i="2"/>
  <c r="H618" i="2"/>
  <c r="H634" i="2"/>
  <c r="H650" i="2"/>
  <c r="H666" i="2"/>
  <c r="H682" i="2"/>
  <c r="H698" i="2"/>
  <c r="H714" i="2"/>
  <c r="H730" i="2"/>
  <c r="H746" i="2"/>
  <c r="H762" i="2"/>
  <c r="H778" i="2"/>
  <c r="H794" i="2"/>
  <c r="H810" i="2"/>
  <c r="H826" i="2"/>
  <c r="H842" i="2"/>
  <c r="H858" i="2"/>
  <c r="H874" i="2"/>
  <c r="H890" i="2"/>
  <c r="H906" i="2"/>
  <c r="H922" i="2"/>
  <c r="H938" i="2"/>
  <c r="H954" i="2"/>
  <c r="H970" i="2"/>
  <c r="H986" i="2"/>
  <c r="H1002" i="2"/>
  <c r="H1018" i="2"/>
  <c r="H1034" i="2"/>
  <c r="H1050" i="2"/>
  <c r="H1066" i="2"/>
  <c r="H1082" i="2"/>
  <c r="H1098" i="2"/>
  <c r="H1114" i="2"/>
  <c r="H1130" i="2"/>
  <c r="H1146" i="2"/>
  <c r="H1162" i="2"/>
  <c r="H1178" i="2"/>
  <c r="H1194" i="2"/>
  <c r="I1067" i="2"/>
  <c r="I1530" i="2"/>
  <c r="I1740" i="2"/>
  <c r="I1868" i="2"/>
  <c r="I1996" i="2"/>
  <c r="I2124" i="2"/>
  <c r="I2252" i="2"/>
  <c r="I2380" i="2"/>
  <c r="I2508" i="2"/>
  <c r="I2636" i="2"/>
  <c r="I2716" i="2"/>
  <c r="I2733" i="2"/>
  <c r="I2749" i="2"/>
  <c r="H59" i="2"/>
  <c r="H75" i="2"/>
  <c r="H91" i="2"/>
  <c r="H107" i="2"/>
  <c r="H123" i="2"/>
  <c r="H139" i="2"/>
  <c r="H155" i="2"/>
  <c r="H171" i="2"/>
  <c r="H187" i="2"/>
  <c r="H203" i="2"/>
  <c r="H219" i="2"/>
  <c r="H235" i="2"/>
  <c r="H251" i="2"/>
  <c r="H267" i="2"/>
  <c r="H283" i="2"/>
  <c r="H299" i="2"/>
  <c r="H315" i="2"/>
  <c r="H331" i="2"/>
  <c r="H347" i="2"/>
  <c r="H363" i="2"/>
  <c r="H379" i="2"/>
  <c r="H395" i="2"/>
  <c r="H411" i="2"/>
  <c r="H427" i="2"/>
  <c r="H443" i="2"/>
  <c r="H459" i="2"/>
  <c r="H475" i="2"/>
  <c r="H491" i="2"/>
  <c r="H507" i="2"/>
  <c r="H523" i="2"/>
  <c r="H539" i="2"/>
  <c r="H555" i="2"/>
  <c r="H571" i="2"/>
  <c r="H587" i="2"/>
  <c r="H603" i="2"/>
  <c r="H619" i="2"/>
  <c r="H635" i="2"/>
  <c r="H651" i="2"/>
  <c r="H667" i="2"/>
  <c r="H683" i="2"/>
  <c r="H699" i="2"/>
  <c r="H715" i="2"/>
  <c r="H731" i="2"/>
  <c r="H747" i="2"/>
  <c r="H763" i="2"/>
  <c r="H779" i="2"/>
  <c r="H795" i="2"/>
  <c r="H811" i="2"/>
  <c r="H827" i="2"/>
  <c r="H843" i="2"/>
  <c r="H859" i="2"/>
  <c r="H875" i="2"/>
  <c r="H891" i="2"/>
  <c r="H907" i="2"/>
  <c r="H923" i="2"/>
  <c r="H939" i="2"/>
  <c r="H955" i="2"/>
  <c r="H971" i="2"/>
  <c r="H987" i="2"/>
  <c r="H1003" i="2"/>
  <c r="H1019" i="2"/>
  <c r="H1035" i="2"/>
  <c r="H1051" i="2"/>
  <c r="H1067" i="2"/>
  <c r="H1083" i="2"/>
  <c r="H1099" i="2"/>
  <c r="H1115" i="2"/>
  <c r="H1131" i="2"/>
  <c r="H1147" i="2"/>
  <c r="H1163" i="2"/>
  <c r="H1179" i="2"/>
  <c r="H1195" i="2"/>
  <c r="I1147" i="2"/>
  <c r="I1567" i="2"/>
  <c r="I1755" i="2"/>
  <c r="I1883" i="2"/>
  <c r="I2011" i="2"/>
  <c r="I2139" i="2"/>
  <c r="I2267" i="2"/>
  <c r="I2395" i="2"/>
  <c r="I2523" i="2"/>
  <c r="I2651" i="2"/>
  <c r="I2718" i="2"/>
  <c r="I2734" i="2"/>
  <c r="I2750" i="2"/>
  <c r="H60" i="2"/>
  <c r="H76" i="2"/>
  <c r="H92" i="2"/>
  <c r="H108" i="2"/>
  <c r="H124" i="2"/>
  <c r="H140" i="2"/>
  <c r="H156" i="2"/>
  <c r="H172" i="2"/>
  <c r="H188" i="2"/>
  <c r="H204" i="2"/>
  <c r="H220" i="2"/>
  <c r="H236" i="2"/>
  <c r="H252" i="2"/>
  <c r="H268" i="2"/>
  <c r="H284" i="2"/>
  <c r="H300" i="2"/>
  <c r="H316" i="2"/>
  <c r="H332" i="2"/>
  <c r="H348" i="2"/>
  <c r="H364" i="2"/>
  <c r="H380" i="2"/>
  <c r="H396" i="2"/>
  <c r="H412" i="2"/>
  <c r="H428" i="2"/>
  <c r="H444" i="2"/>
  <c r="H460" i="2"/>
  <c r="H476" i="2"/>
  <c r="H492" i="2"/>
  <c r="H508" i="2"/>
  <c r="H524" i="2"/>
  <c r="H540" i="2"/>
  <c r="H556" i="2"/>
  <c r="H572" i="2"/>
  <c r="H588" i="2"/>
  <c r="H604" i="2"/>
  <c r="H620" i="2"/>
  <c r="H636" i="2"/>
  <c r="H652" i="2"/>
  <c r="H668" i="2"/>
  <c r="H684" i="2"/>
  <c r="H700" i="2"/>
  <c r="H716" i="2"/>
  <c r="H732" i="2"/>
  <c r="H748" i="2"/>
  <c r="H764" i="2"/>
  <c r="H780" i="2"/>
  <c r="H796" i="2"/>
  <c r="H812" i="2"/>
  <c r="H828" i="2"/>
  <c r="H844" i="2"/>
  <c r="H860" i="2"/>
  <c r="H876" i="2"/>
  <c r="H892" i="2"/>
  <c r="H908" i="2"/>
  <c r="H924" i="2"/>
  <c r="H940" i="2"/>
  <c r="H956" i="2"/>
  <c r="H972" i="2"/>
  <c r="H988" i="2"/>
  <c r="H1004" i="2"/>
  <c r="H1020" i="2"/>
  <c r="H1036" i="2"/>
  <c r="H1052" i="2"/>
  <c r="H1068" i="2"/>
  <c r="H1084" i="2"/>
  <c r="H1100" i="2"/>
  <c r="H1116" i="2"/>
  <c r="H1132" i="2"/>
  <c r="H1148" i="2"/>
  <c r="H1164" i="2"/>
  <c r="H1180" i="2"/>
  <c r="H1196" i="2"/>
  <c r="I1151" i="2"/>
  <c r="I1568" i="2"/>
  <c r="I1756" i="2"/>
  <c r="I1884" i="2"/>
  <c r="I2012" i="2"/>
  <c r="I2140" i="2"/>
  <c r="I2268" i="2"/>
  <c r="I2396" i="2"/>
  <c r="I2524" i="2"/>
  <c r="I2652" i="2"/>
  <c r="I2719" i="2"/>
  <c r="I2735" i="2"/>
  <c r="I2751" i="2"/>
  <c r="H61" i="2"/>
  <c r="H77" i="2"/>
  <c r="H93" i="2"/>
  <c r="H109" i="2"/>
  <c r="H125" i="2"/>
  <c r="H141" i="2"/>
  <c r="H157" i="2"/>
  <c r="H173" i="2"/>
  <c r="H189" i="2"/>
  <c r="H205" i="2"/>
  <c r="H221" i="2"/>
  <c r="H237" i="2"/>
  <c r="H253" i="2"/>
  <c r="H269" i="2"/>
  <c r="H285" i="2"/>
  <c r="H301" i="2"/>
  <c r="H317" i="2"/>
  <c r="H333" i="2"/>
  <c r="H349" i="2"/>
  <c r="H365" i="2"/>
  <c r="H381" i="2"/>
  <c r="H397" i="2"/>
  <c r="H413" i="2"/>
  <c r="H429" i="2"/>
  <c r="H445" i="2"/>
  <c r="H461" i="2"/>
  <c r="H477" i="2"/>
  <c r="H493" i="2"/>
  <c r="H509" i="2"/>
  <c r="H525" i="2"/>
  <c r="H541" i="2"/>
  <c r="H557" i="2"/>
  <c r="H573" i="2"/>
  <c r="H589" i="2"/>
  <c r="H605" i="2"/>
  <c r="H621" i="2"/>
  <c r="H637" i="2"/>
  <c r="H653" i="2"/>
  <c r="H669" i="2"/>
  <c r="H685" i="2"/>
  <c r="H701" i="2"/>
  <c r="H717" i="2"/>
  <c r="H733" i="2"/>
  <c r="H749" i="2"/>
  <c r="H765" i="2"/>
  <c r="H781" i="2"/>
  <c r="H797" i="2"/>
  <c r="H813" i="2"/>
  <c r="H829" i="2"/>
  <c r="H845" i="2"/>
  <c r="H861" i="2"/>
  <c r="H877" i="2"/>
  <c r="H893" i="2"/>
  <c r="H909" i="2"/>
  <c r="H925" i="2"/>
  <c r="H941" i="2"/>
  <c r="H957" i="2"/>
  <c r="H973" i="2"/>
  <c r="H989" i="2"/>
  <c r="H1005" i="2"/>
  <c r="H1021" i="2"/>
  <c r="H1037" i="2"/>
  <c r="H1053" i="2"/>
  <c r="H1069" i="2"/>
  <c r="H1085" i="2"/>
  <c r="H1101" i="2"/>
  <c r="H1117" i="2"/>
  <c r="H1133" i="2"/>
  <c r="H1149" i="2"/>
  <c r="H1165" i="2"/>
  <c r="H1181" i="2"/>
  <c r="I378" i="2"/>
  <c r="I1226" i="2"/>
  <c r="I1611" i="2"/>
  <c r="I1771" i="2"/>
  <c r="I1899" i="2"/>
  <c r="I2027" i="2"/>
  <c r="I2155" i="2"/>
  <c r="I2283" i="2"/>
  <c r="I2411" i="2"/>
  <c r="I2539" i="2"/>
  <c r="I2662" i="2"/>
  <c r="I2720" i="2"/>
  <c r="I2736" i="2"/>
  <c r="I2752" i="2"/>
  <c r="H62" i="2"/>
  <c r="H78" i="2"/>
  <c r="H94" i="2"/>
  <c r="H110" i="2"/>
  <c r="H126" i="2"/>
  <c r="H142" i="2"/>
  <c r="H158" i="2"/>
  <c r="H174" i="2"/>
  <c r="H190" i="2"/>
  <c r="H206" i="2"/>
  <c r="H222" i="2"/>
  <c r="H238" i="2"/>
  <c r="H254" i="2"/>
  <c r="H270" i="2"/>
  <c r="H286" i="2"/>
  <c r="H302" i="2"/>
  <c r="H318" i="2"/>
  <c r="H334" i="2"/>
  <c r="H350" i="2"/>
  <c r="H366" i="2"/>
  <c r="H382" i="2"/>
  <c r="H398" i="2"/>
  <c r="H414" i="2"/>
  <c r="H430" i="2"/>
  <c r="H446" i="2"/>
  <c r="H462" i="2"/>
  <c r="H478" i="2"/>
  <c r="H494" i="2"/>
  <c r="H510" i="2"/>
  <c r="H526" i="2"/>
  <c r="H542" i="2"/>
  <c r="H558" i="2"/>
  <c r="H574" i="2"/>
  <c r="H590" i="2"/>
  <c r="H606" i="2"/>
  <c r="H622" i="2"/>
  <c r="H638" i="2"/>
  <c r="H654" i="2"/>
  <c r="H670" i="2"/>
  <c r="H686" i="2"/>
  <c r="H702" i="2"/>
  <c r="H718" i="2"/>
  <c r="H734" i="2"/>
  <c r="H750" i="2"/>
  <c r="H766" i="2"/>
  <c r="H782" i="2"/>
  <c r="H798" i="2"/>
  <c r="H814" i="2"/>
  <c r="H830" i="2"/>
  <c r="H846" i="2"/>
  <c r="H862" i="2"/>
  <c r="H878" i="2"/>
  <c r="H894" i="2"/>
  <c r="H910" i="2"/>
  <c r="H926" i="2"/>
  <c r="H942" i="2"/>
  <c r="H958" i="2"/>
  <c r="H974" i="2"/>
  <c r="H990" i="2"/>
  <c r="H1006" i="2"/>
  <c r="H1022" i="2"/>
  <c r="H1038" i="2"/>
  <c r="H1054" i="2"/>
  <c r="H1070" i="2"/>
  <c r="H1086" i="2"/>
  <c r="H1102" i="2"/>
  <c r="H1118" i="2"/>
  <c r="H1134" i="2"/>
  <c r="H1150" i="2"/>
  <c r="H1166" i="2"/>
  <c r="H1182" i="2"/>
  <c r="I379" i="2"/>
  <c r="I1227" i="2"/>
  <c r="I1614" i="2"/>
  <c r="I1772" i="2"/>
  <c r="I1900" i="2"/>
  <c r="I2028" i="2"/>
  <c r="I2156" i="2"/>
  <c r="I2284" i="2"/>
  <c r="I2412" i="2"/>
  <c r="I2540" i="2"/>
  <c r="I2667" i="2"/>
  <c r="I2721" i="2"/>
  <c r="I2737" i="2"/>
  <c r="I2753" i="2"/>
  <c r="H63" i="2"/>
  <c r="H79" i="2"/>
  <c r="H95" i="2"/>
  <c r="H111" i="2"/>
  <c r="H127" i="2"/>
  <c r="H143" i="2"/>
  <c r="H159" i="2"/>
  <c r="H175" i="2"/>
  <c r="H191" i="2"/>
  <c r="H207" i="2"/>
  <c r="H223" i="2"/>
  <c r="H239" i="2"/>
  <c r="H255" i="2"/>
  <c r="H271" i="2"/>
  <c r="H287" i="2"/>
  <c r="H303" i="2"/>
  <c r="H319" i="2"/>
  <c r="H335" i="2"/>
  <c r="H351" i="2"/>
  <c r="H367" i="2"/>
  <c r="H383" i="2"/>
  <c r="H399" i="2"/>
  <c r="H415" i="2"/>
  <c r="H431" i="2"/>
  <c r="H447" i="2"/>
  <c r="H463" i="2"/>
  <c r="H479" i="2"/>
  <c r="H495" i="2"/>
  <c r="H511" i="2"/>
  <c r="H527" i="2"/>
  <c r="H543" i="2"/>
  <c r="H559" i="2"/>
  <c r="H575" i="2"/>
  <c r="H591" i="2"/>
  <c r="H607" i="2"/>
  <c r="H623" i="2"/>
  <c r="H639" i="2"/>
  <c r="H655" i="2"/>
  <c r="H671" i="2"/>
  <c r="H687" i="2"/>
  <c r="H703" i="2"/>
  <c r="H719" i="2"/>
  <c r="H735" i="2"/>
  <c r="H751" i="2"/>
  <c r="H767" i="2"/>
  <c r="H783" i="2"/>
  <c r="H799" i="2"/>
  <c r="H815" i="2"/>
  <c r="H831" i="2"/>
  <c r="H847" i="2"/>
  <c r="H863" i="2"/>
  <c r="H879" i="2"/>
  <c r="H895" i="2"/>
  <c r="H911" i="2"/>
  <c r="H927" i="2"/>
  <c r="H943" i="2"/>
  <c r="H959" i="2"/>
  <c r="H975" i="2"/>
  <c r="H991" i="2"/>
  <c r="H1007" i="2"/>
  <c r="H1023" i="2"/>
  <c r="H1039" i="2"/>
  <c r="H1055" i="2"/>
  <c r="H1071" i="2"/>
  <c r="H1087" i="2"/>
  <c r="H1103" i="2"/>
  <c r="H1119" i="2"/>
  <c r="H1135" i="2"/>
  <c r="H1151" i="2"/>
  <c r="H1167" i="2"/>
  <c r="H1183" i="2"/>
  <c r="I635" i="2"/>
  <c r="I1290" i="2"/>
  <c r="I1648" i="2"/>
  <c r="I1787" i="2"/>
  <c r="I1915" i="2"/>
  <c r="I2043" i="2"/>
  <c r="I2171" i="2"/>
  <c r="I2299" i="2"/>
  <c r="I2427" i="2"/>
  <c r="I2555" i="2"/>
  <c r="I2668" i="2"/>
  <c r="I2722" i="2"/>
  <c r="I2738" i="2"/>
  <c r="I2754" i="2"/>
  <c r="H64" i="2"/>
  <c r="H80" i="2"/>
  <c r="H96" i="2"/>
  <c r="H112" i="2"/>
  <c r="H128" i="2"/>
  <c r="H144" i="2"/>
  <c r="H160" i="2"/>
  <c r="H176" i="2"/>
  <c r="H192" i="2"/>
  <c r="H208" i="2"/>
  <c r="H224" i="2"/>
  <c r="H240" i="2"/>
  <c r="H256" i="2"/>
  <c r="H272" i="2"/>
  <c r="H288" i="2"/>
  <c r="H304" i="2"/>
  <c r="H320" i="2"/>
  <c r="H336" i="2"/>
  <c r="H352" i="2"/>
  <c r="H368" i="2"/>
  <c r="H384" i="2"/>
  <c r="H400" i="2"/>
  <c r="H416" i="2"/>
  <c r="H432" i="2"/>
  <c r="H448" i="2"/>
  <c r="H464" i="2"/>
  <c r="H480" i="2"/>
  <c r="H496" i="2"/>
  <c r="H512" i="2"/>
  <c r="H528" i="2"/>
  <c r="H544" i="2"/>
  <c r="H560" i="2"/>
  <c r="H576" i="2"/>
  <c r="H592" i="2"/>
  <c r="H608" i="2"/>
  <c r="H624" i="2"/>
  <c r="H640" i="2"/>
  <c r="H656" i="2"/>
  <c r="H672" i="2"/>
  <c r="H688" i="2"/>
  <c r="H704" i="2"/>
  <c r="H720" i="2"/>
  <c r="H736" i="2"/>
  <c r="H752" i="2"/>
  <c r="H768" i="2"/>
  <c r="H784" i="2"/>
  <c r="H800" i="2"/>
  <c r="H816" i="2"/>
  <c r="H832" i="2"/>
  <c r="H848" i="2"/>
  <c r="H864" i="2"/>
  <c r="H880" i="2"/>
  <c r="H896" i="2"/>
  <c r="H912" i="2"/>
  <c r="H928" i="2"/>
  <c r="H944" i="2"/>
  <c r="H960" i="2"/>
  <c r="H976" i="2"/>
  <c r="H992" i="2"/>
  <c r="H1008" i="2"/>
  <c r="H1024" i="2"/>
  <c r="H1040" i="2"/>
  <c r="H1056" i="2"/>
  <c r="H1072" i="2"/>
  <c r="H1088" i="2"/>
  <c r="H1104" i="2"/>
  <c r="H1120" i="2"/>
  <c r="H1136" i="2"/>
  <c r="H1152" i="2"/>
  <c r="H1168" i="2"/>
  <c r="H1184" i="2"/>
  <c r="I639" i="2"/>
  <c r="I1291" i="2"/>
  <c r="I1650" i="2"/>
  <c r="I1788" i="2"/>
  <c r="I1916" i="2"/>
  <c r="I2044" i="2"/>
  <c r="I2172" i="2"/>
  <c r="I2300" i="2"/>
  <c r="I2428" i="2"/>
  <c r="I2556" i="2"/>
  <c r="I2678" i="2"/>
  <c r="I2723" i="2"/>
  <c r="I2739" i="2"/>
  <c r="I2755" i="2"/>
  <c r="H65" i="2"/>
  <c r="H81" i="2"/>
  <c r="H97" i="2"/>
  <c r="H113" i="2"/>
  <c r="H129" i="2"/>
  <c r="H145" i="2"/>
  <c r="H161" i="2"/>
  <c r="H177" i="2"/>
  <c r="H193" i="2"/>
  <c r="H209" i="2"/>
  <c r="H225" i="2"/>
  <c r="H241" i="2"/>
  <c r="H257" i="2"/>
  <c r="H273" i="2"/>
  <c r="H289" i="2"/>
  <c r="H305" i="2"/>
  <c r="H321" i="2"/>
  <c r="H337" i="2"/>
  <c r="H353" i="2"/>
  <c r="H369" i="2"/>
  <c r="H385" i="2"/>
  <c r="H401" i="2"/>
  <c r="H417" i="2"/>
  <c r="H433" i="2"/>
  <c r="H449" i="2"/>
  <c r="H465" i="2"/>
  <c r="H481" i="2"/>
  <c r="H497" i="2"/>
  <c r="H513" i="2"/>
  <c r="H529" i="2"/>
  <c r="H545" i="2"/>
  <c r="H561" i="2"/>
  <c r="H577" i="2"/>
  <c r="H593" i="2"/>
  <c r="H609" i="2"/>
  <c r="H625" i="2"/>
  <c r="H641" i="2"/>
  <c r="H657" i="2"/>
  <c r="H673" i="2"/>
  <c r="H689" i="2"/>
  <c r="H705" i="2"/>
  <c r="H721" i="2"/>
  <c r="H737" i="2"/>
  <c r="H753" i="2"/>
  <c r="H769" i="2"/>
  <c r="H785" i="2"/>
  <c r="H801" i="2"/>
  <c r="H817" i="2"/>
  <c r="H833" i="2"/>
  <c r="H849" i="2"/>
  <c r="H865" i="2"/>
  <c r="H881" i="2"/>
  <c r="H897" i="2"/>
  <c r="H913" i="2"/>
  <c r="H929" i="2"/>
  <c r="H945" i="2"/>
  <c r="H961" i="2"/>
  <c r="H977" i="2"/>
  <c r="H993" i="2"/>
  <c r="H1009" i="2"/>
  <c r="H1025" i="2"/>
  <c r="H1041" i="2"/>
  <c r="H1057" i="2"/>
  <c r="H1073" i="2"/>
  <c r="H1089" i="2"/>
  <c r="H1105" i="2"/>
  <c r="H1121" i="2"/>
  <c r="H1137" i="2"/>
  <c r="H1153" i="2"/>
  <c r="H1169" i="2"/>
  <c r="H1185" i="2"/>
  <c r="I719" i="2"/>
  <c r="I1343" i="2"/>
  <c r="I1673" i="2"/>
  <c r="I1803" i="2"/>
  <c r="I1931" i="2"/>
  <c r="I2059" i="2"/>
  <c r="I2187" i="2"/>
  <c r="I2315" i="2"/>
  <c r="I2443" i="2"/>
  <c r="I2571" i="2"/>
  <c r="I2683" i="2"/>
  <c r="I2724" i="2"/>
  <c r="I2740" i="2"/>
  <c r="I2756" i="2"/>
  <c r="H66" i="2"/>
  <c r="H82" i="2"/>
  <c r="H98" i="2"/>
  <c r="H114" i="2"/>
  <c r="H130" i="2"/>
  <c r="H146" i="2"/>
  <c r="H162" i="2"/>
  <c r="H178" i="2"/>
  <c r="H194" i="2"/>
  <c r="H210" i="2"/>
  <c r="H226" i="2"/>
  <c r="H242" i="2"/>
  <c r="H258" i="2"/>
  <c r="H274" i="2"/>
  <c r="H290" i="2"/>
  <c r="H306" i="2"/>
  <c r="H322" i="2"/>
  <c r="H338" i="2"/>
  <c r="H354" i="2"/>
  <c r="H370" i="2"/>
  <c r="H386" i="2"/>
  <c r="H402" i="2"/>
  <c r="H418" i="2"/>
  <c r="H434" i="2"/>
  <c r="H450" i="2"/>
  <c r="H466" i="2"/>
  <c r="H482" i="2"/>
  <c r="H498" i="2"/>
  <c r="H514" i="2"/>
  <c r="H530" i="2"/>
  <c r="H546" i="2"/>
  <c r="H562" i="2"/>
  <c r="H578" i="2"/>
  <c r="H594" i="2"/>
  <c r="H610" i="2"/>
  <c r="H626" i="2"/>
  <c r="H642" i="2"/>
  <c r="H658" i="2"/>
  <c r="H674" i="2"/>
  <c r="H690" i="2"/>
  <c r="H706" i="2"/>
  <c r="H722" i="2"/>
  <c r="H738" i="2"/>
  <c r="H754" i="2"/>
  <c r="H770" i="2"/>
  <c r="H786" i="2"/>
  <c r="H802" i="2"/>
  <c r="H818" i="2"/>
  <c r="H834" i="2"/>
  <c r="H850" i="2"/>
  <c r="H866" i="2"/>
  <c r="H882" i="2"/>
  <c r="H898" i="2"/>
  <c r="H914" i="2"/>
  <c r="H930" i="2"/>
  <c r="H946" i="2"/>
  <c r="H962" i="2"/>
  <c r="H978" i="2"/>
  <c r="H994" i="2"/>
  <c r="H1010" i="2"/>
  <c r="H1026" i="2"/>
  <c r="H1042" i="2"/>
  <c r="H1058" i="2"/>
  <c r="H1074" i="2"/>
  <c r="H1090" i="2"/>
  <c r="H1106" i="2"/>
  <c r="H1122" i="2"/>
  <c r="H1138" i="2"/>
  <c r="H1154" i="2"/>
  <c r="H1170" i="2"/>
  <c r="H1186" i="2"/>
  <c r="I730" i="2"/>
  <c r="I1344" i="2"/>
  <c r="I1674" i="2"/>
  <c r="I1804" i="2"/>
  <c r="I1932" i="2"/>
  <c r="I2060" i="2"/>
  <c r="I2188" i="2"/>
  <c r="I2316" i="2"/>
  <c r="I2444" i="2"/>
  <c r="I2572" i="2"/>
  <c r="I2684" i="2"/>
  <c r="I2725" i="2"/>
  <c r="I2741" i="2"/>
  <c r="I2757" i="2"/>
  <c r="H67" i="2"/>
  <c r="H83" i="2"/>
  <c r="H99" i="2"/>
  <c r="H115" i="2"/>
  <c r="H131" i="2"/>
  <c r="H147" i="2"/>
  <c r="H163" i="2"/>
  <c r="H179" i="2"/>
  <c r="H195" i="2"/>
  <c r="H211" i="2"/>
  <c r="H227" i="2"/>
  <c r="H243" i="2"/>
  <c r="H259" i="2"/>
  <c r="H275" i="2"/>
  <c r="H291" i="2"/>
  <c r="H307" i="2"/>
  <c r="H323" i="2"/>
  <c r="H339" i="2"/>
  <c r="H355" i="2"/>
  <c r="H371" i="2"/>
  <c r="H387" i="2"/>
  <c r="H403" i="2"/>
  <c r="H419" i="2"/>
  <c r="H435" i="2"/>
  <c r="H451" i="2"/>
  <c r="H467" i="2"/>
  <c r="H483" i="2"/>
  <c r="H499" i="2"/>
  <c r="H515" i="2"/>
  <c r="H531" i="2"/>
  <c r="H547" i="2"/>
  <c r="H563" i="2"/>
  <c r="H579" i="2"/>
  <c r="H595" i="2"/>
  <c r="H611" i="2"/>
  <c r="H627" i="2"/>
  <c r="H643" i="2"/>
  <c r="H659" i="2"/>
  <c r="H675" i="2"/>
  <c r="H691" i="2"/>
  <c r="H707" i="2"/>
  <c r="H723" i="2"/>
  <c r="H739" i="2"/>
  <c r="H755" i="2"/>
  <c r="H771" i="2"/>
  <c r="H787" i="2"/>
  <c r="H803" i="2"/>
  <c r="H819" i="2"/>
  <c r="H835" i="2"/>
  <c r="H851" i="2"/>
  <c r="H867" i="2"/>
  <c r="H883" i="2"/>
  <c r="H899" i="2"/>
  <c r="H915" i="2"/>
  <c r="H931" i="2"/>
  <c r="H947" i="2"/>
  <c r="H963" i="2"/>
  <c r="H979" i="2"/>
  <c r="H995" i="2"/>
  <c r="H1011" i="2"/>
  <c r="H1027" i="2"/>
  <c r="H1043" i="2"/>
  <c r="H1059" i="2"/>
  <c r="H1075" i="2"/>
  <c r="H1091" i="2"/>
  <c r="H1107" i="2"/>
  <c r="H1123" i="2"/>
  <c r="H1139" i="2"/>
  <c r="H1155" i="2"/>
  <c r="H1171" i="2"/>
  <c r="H1187" i="2"/>
  <c r="I810" i="2"/>
  <c r="I1392" i="2"/>
  <c r="I1691" i="2"/>
  <c r="I1819" i="2"/>
  <c r="I1947" i="2"/>
  <c r="I2075" i="2"/>
  <c r="I2203" i="2"/>
  <c r="I2331" i="2"/>
  <c r="I2459" i="2"/>
  <c r="I2587" i="2"/>
  <c r="I2691" i="2"/>
  <c r="I2726" i="2"/>
  <c r="I2742" i="2"/>
  <c r="I2758" i="2"/>
  <c r="H68" i="2"/>
  <c r="H84" i="2"/>
  <c r="H100" i="2"/>
  <c r="H116" i="2"/>
  <c r="H132" i="2"/>
  <c r="H148" i="2"/>
  <c r="H164" i="2"/>
  <c r="H180" i="2"/>
  <c r="H196" i="2"/>
  <c r="H212" i="2"/>
  <c r="H228" i="2"/>
  <c r="H244" i="2"/>
  <c r="H260" i="2"/>
  <c r="H276" i="2"/>
  <c r="H292" i="2"/>
  <c r="H308" i="2"/>
  <c r="H324" i="2"/>
  <c r="H340" i="2"/>
  <c r="H356" i="2"/>
  <c r="H372" i="2"/>
  <c r="H388" i="2"/>
  <c r="H404" i="2"/>
  <c r="H420" i="2"/>
  <c r="H436" i="2"/>
  <c r="H452" i="2"/>
  <c r="H468" i="2"/>
  <c r="H484" i="2"/>
  <c r="H500" i="2"/>
  <c r="H516" i="2"/>
  <c r="H532" i="2"/>
  <c r="H548" i="2"/>
  <c r="H564" i="2"/>
  <c r="H580" i="2"/>
  <c r="H596" i="2"/>
  <c r="H612" i="2"/>
  <c r="H628" i="2"/>
  <c r="H644" i="2"/>
  <c r="H660" i="2"/>
  <c r="H676" i="2"/>
  <c r="H692" i="2"/>
  <c r="H708" i="2"/>
  <c r="H724" i="2"/>
  <c r="H740" i="2"/>
  <c r="H756" i="2"/>
  <c r="H772" i="2"/>
  <c r="H788" i="2"/>
  <c r="H804" i="2"/>
  <c r="H820" i="2"/>
  <c r="H836" i="2"/>
  <c r="H852" i="2"/>
  <c r="H868" i="2"/>
  <c r="H884" i="2"/>
  <c r="H900" i="2"/>
  <c r="H916" i="2"/>
  <c r="H932" i="2"/>
  <c r="H948" i="2"/>
  <c r="H964" i="2"/>
  <c r="H980" i="2"/>
  <c r="H996" i="2"/>
  <c r="H1012" i="2"/>
  <c r="H1028" i="2"/>
  <c r="H1044" i="2"/>
  <c r="H1060" i="2"/>
  <c r="H1076" i="2"/>
  <c r="H1092" i="2"/>
  <c r="H1108" i="2"/>
  <c r="H1124" i="2"/>
  <c r="H1140" i="2"/>
  <c r="H1156" i="2"/>
  <c r="H1172" i="2"/>
  <c r="H1188" i="2"/>
  <c r="I811" i="2"/>
  <c r="I1402" i="2"/>
  <c r="I1692" i="2"/>
  <c r="I1820" i="2"/>
  <c r="I1948" i="2"/>
  <c r="I2076" i="2"/>
  <c r="I2204" i="2"/>
  <c r="I2332" i="2"/>
  <c r="I2460" i="2"/>
  <c r="I2588" i="2"/>
  <c r="I2694" i="2"/>
  <c r="I2727" i="2"/>
  <c r="I2743" i="2"/>
  <c r="I2759" i="2"/>
  <c r="H69" i="2"/>
  <c r="H85" i="2"/>
  <c r="H101" i="2"/>
  <c r="H117" i="2"/>
  <c r="H133" i="2"/>
  <c r="H149" i="2"/>
  <c r="H165" i="2"/>
  <c r="H181" i="2"/>
  <c r="H197" i="2"/>
  <c r="H213" i="2"/>
  <c r="H229" i="2"/>
  <c r="H245" i="2"/>
  <c r="H261" i="2"/>
  <c r="H277" i="2"/>
  <c r="H293" i="2"/>
  <c r="H309" i="2"/>
  <c r="H325" i="2"/>
  <c r="H341" i="2"/>
  <c r="H357" i="2"/>
  <c r="H373" i="2"/>
  <c r="H389" i="2"/>
  <c r="H405" i="2"/>
  <c r="H421" i="2"/>
  <c r="H437" i="2"/>
  <c r="H453" i="2"/>
  <c r="H469" i="2"/>
  <c r="H485" i="2"/>
  <c r="H501" i="2"/>
  <c r="H517" i="2"/>
  <c r="H533" i="2"/>
  <c r="H549" i="2"/>
  <c r="H565" i="2"/>
  <c r="H581" i="2"/>
  <c r="H597" i="2"/>
  <c r="H613" i="2"/>
  <c r="H629" i="2"/>
  <c r="H645" i="2"/>
  <c r="H661" i="2"/>
  <c r="H677" i="2"/>
  <c r="H693" i="2"/>
  <c r="H709" i="2"/>
  <c r="H725" i="2"/>
  <c r="H741" i="2"/>
  <c r="H757" i="2"/>
  <c r="H773" i="2"/>
  <c r="H789" i="2"/>
  <c r="H805" i="2"/>
  <c r="H821" i="2"/>
  <c r="H837" i="2"/>
  <c r="H853" i="2"/>
  <c r="H869" i="2"/>
  <c r="H885" i="2"/>
  <c r="H901" i="2"/>
  <c r="H917" i="2"/>
  <c r="H933" i="2"/>
  <c r="H949" i="2"/>
  <c r="H965" i="2"/>
  <c r="H981" i="2"/>
  <c r="H997" i="2"/>
  <c r="H1013" i="2"/>
  <c r="H1029" i="2"/>
  <c r="H1045" i="2"/>
  <c r="H1061" i="2"/>
  <c r="H1077" i="2"/>
  <c r="H1093" i="2"/>
  <c r="H1109" i="2"/>
  <c r="H1125" i="2"/>
  <c r="H1141" i="2"/>
  <c r="H1157" i="2"/>
  <c r="H1173" i="2"/>
  <c r="H1189" i="2"/>
  <c r="I891" i="2"/>
  <c r="I1439" i="2"/>
  <c r="I1707" i="2"/>
  <c r="I1835" i="2"/>
  <c r="I1963" i="2"/>
  <c r="I2091" i="2"/>
  <c r="I2219" i="2"/>
  <c r="I2347" i="2"/>
  <c r="I2475" i="2"/>
  <c r="I2603" i="2"/>
  <c r="I2699" i="2"/>
  <c r="I2728" i="2"/>
  <c r="I2744" i="2"/>
  <c r="I2760" i="2"/>
  <c r="H70" i="2"/>
  <c r="H86" i="2"/>
  <c r="H102" i="2"/>
  <c r="H118" i="2"/>
  <c r="H134" i="2"/>
  <c r="H150" i="2"/>
  <c r="H166" i="2"/>
  <c r="H182" i="2"/>
  <c r="H198" i="2"/>
  <c r="H214" i="2"/>
  <c r="H230" i="2"/>
  <c r="H246" i="2"/>
  <c r="H262" i="2"/>
  <c r="H278" i="2"/>
  <c r="H294" i="2"/>
  <c r="H310" i="2"/>
  <c r="H326" i="2"/>
  <c r="H342" i="2"/>
  <c r="H358" i="2"/>
  <c r="H374" i="2"/>
  <c r="H390" i="2"/>
  <c r="H406" i="2"/>
  <c r="H422" i="2"/>
  <c r="H438" i="2"/>
  <c r="H454" i="2"/>
  <c r="H470" i="2"/>
  <c r="H486" i="2"/>
  <c r="H502" i="2"/>
  <c r="H518" i="2"/>
  <c r="H534" i="2"/>
  <c r="H550" i="2"/>
  <c r="H566" i="2"/>
  <c r="H582" i="2"/>
  <c r="H598" i="2"/>
  <c r="H614" i="2"/>
  <c r="H630" i="2"/>
  <c r="H646" i="2"/>
  <c r="H662" i="2"/>
  <c r="H678" i="2"/>
  <c r="H694" i="2"/>
  <c r="H710" i="2"/>
  <c r="H726" i="2"/>
  <c r="H742" i="2"/>
  <c r="H758" i="2"/>
  <c r="H774" i="2"/>
  <c r="H790" i="2"/>
  <c r="H806" i="2"/>
  <c r="H822" i="2"/>
  <c r="H838" i="2"/>
  <c r="H854" i="2"/>
  <c r="H870" i="2"/>
  <c r="H886" i="2"/>
  <c r="H902" i="2"/>
  <c r="H918" i="2"/>
  <c r="H934" i="2"/>
  <c r="H950" i="2"/>
  <c r="H966" i="2"/>
  <c r="H982" i="2"/>
  <c r="H998" i="2"/>
  <c r="H1014" i="2"/>
  <c r="H1030" i="2"/>
  <c r="H1046" i="2"/>
  <c r="H1062" i="2"/>
  <c r="H1078" i="2"/>
  <c r="H1094" i="2"/>
  <c r="H1110" i="2"/>
  <c r="H1126" i="2"/>
  <c r="H1142" i="2"/>
  <c r="H1158" i="2"/>
  <c r="H1174" i="2"/>
  <c r="H1190" i="2"/>
  <c r="I895" i="2"/>
  <c r="I1440" i="2"/>
  <c r="I1708" i="2"/>
  <c r="I1836" i="2"/>
  <c r="I1964" i="2"/>
  <c r="I2092" i="2"/>
  <c r="I2220" i="2"/>
  <c r="I2348" i="2"/>
  <c r="I2476" i="2"/>
  <c r="I2604" i="2"/>
  <c r="I2700" i="2"/>
  <c r="I2729" i="2"/>
  <c r="I2745" i="2"/>
  <c r="I2761" i="2"/>
  <c r="H71" i="2"/>
  <c r="H87" i="2"/>
  <c r="H103" i="2"/>
  <c r="H119" i="2"/>
  <c r="H135" i="2"/>
  <c r="H151" i="2"/>
  <c r="H167" i="2"/>
  <c r="H183" i="2"/>
  <c r="H199" i="2"/>
  <c r="H215" i="2"/>
  <c r="H231" i="2"/>
  <c r="H247" i="2"/>
  <c r="H263" i="2"/>
  <c r="H279" i="2"/>
  <c r="H295" i="2"/>
  <c r="H311" i="2"/>
  <c r="H327" i="2"/>
  <c r="H343" i="2"/>
  <c r="H359" i="2"/>
  <c r="H375" i="2"/>
  <c r="H391" i="2"/>
  <c r="H407" i="2"/>
  <c r="H423" i="2"/>
  <c r="H439" i="2"/>
  <c r="H455" i="2"/>
  <c r="H471" i="2"/>
  <c r="H487" i="2"/>
  <c r="H503" i="2"/>
  <c r="H519" i="2"/>
  <c r="H535" i="2"/>
  <c r="H551" i="2"/>
  <c r="H567" i="2"/>
  <c r="H583" i="2"/>
  <c r="H599" i="2"/>
  <c r="H615" i="2"/>
  <c r="H631" i="2"/>
  <c r="H647" i="2"/>
  <c r="H663" i="2"/>
  <c r="H679" i="2"/>
  <c r="H695" i="2"/>
  <c r="H711" i="2"/>
  <c r="H727" i="2"/>
  <c r="H743" i="2"/>
  <c r="H759" i="2"/>
  <c r="H775" i="2"/>
  <c r="H791" i="2"/>
  <c r="H807" i="2"/>
  <c r="H823" i="2"/>
  <c r="H839" i="2"/>
  <c r="H855" i="2"/>
  <c r="H871" i="2"/>
  <c r="H887" i="2"/>
  <c r="H903" i="2"/>
  <c r="H919" i="2"/>
  <c r="H935" i="2"/>
  <c r="H951" i="2"/>
  <c r="H967" i="2"/>
  <c r="H983" i="2"/>
  <c r="H999" i="2"/>
  <c r="H1015" i="2"/>
  <c r="H1031" i="2"/>
  <c r="H1047" i="2"/>
  <c r="H1063" i="2"/>
  <c r="H1079" i="2"/>
  <c r="H1095" i="2"/>
  <c r="H1111" i="2"/>
  <c r="H1127" i="2"/>
  <c r="H1143" i="2"/>
  <c r="H1159" i="2"/>
  <c r="H1175" i="2"/>
  <c r="H1191" i="2"/>
  <c r="I2363" i="2"/>
  <c r="H88" i="2"/>
  <c r="H216" i="2"/>
  <c r="H344" i="2"/>
  <c r="H472" i="2"/>
  <c r="H600" i="2"/>
  <c r="H728" i="2"/>
  <c r="H856" i="2"/>
  <c r="H984" i="2"/>
  <c r="H1112" i="2"/>
  <c r="H1201" i="2"/>
  <c r="H1217" i="2"/>
  <c r="H1233" i="2"/>
  <c r="H1249" i="2"/>
  <c r="H1265" i="2"/>
  <c r="H1281" i="2"/>
  <c r="H1297" i="2"/>
  <c r="H1313" i="2"/>
  <c r="H1329" i="2"/>
  <c r="H1345" i="2"/>
  <c r="H1361" i="2"/>
  <c r="H1377" i="2"/>
  <c r="H1393" i="2"/>
  <c r="H1409" i="2"/>
  <c r="H1425" i="2"/>
  <c r="H1441" i="2"/>
  <c r="H1457" i="2"/>
  <c r="H1473" i="2"/>
  <c r="H1489" i="2"/>
  <c r="H1505" i="2"/>
  <c r="H1521" i="2"/>
  <c r="H1537" i="2"/>
  <c r="H1553" i="2"/>
  <c r="H1569" i="2"/>
  <c r="H1585" i="2"/>
  <c r="H1601" i="2"/>
  <c r="H1617" i="2"/>
  <c r="H1633" i="2"/>
  <c r="H1649" i="2"/>
  <c r="H1665" i="2"/>
  <c r="H1681" i="2"/>
  <c r="H1697" i="2"/>
  <c r="H1713" i="2"/>
  <c r="H1729" i="2"/>
  <c r="H1745" i="2"/>
  <c r="H1761" i="2"/>
  <c r="H1777" i="2"/>
  <c r="H1793" i="2"/>
  <c r="H1809" i="2"/>
  <c r="H1825" i="2"/>
  <c r="H1841" i="2"/>
  <c r="H1857" i="2"/>
  <c r="H1873" i="2"/>
  <c r="H1889" i="2"/>
  <c r="H1905" i="2"/>
  <c r="H1921" i="2"/>
  <c r="H1937" i="2"/>
  <c r="H1953" i="2"/>
  <c r="H1969" i="2"/>
  <c r="H1985" i="2"/>
  <c r="H2001" i="2"/>
  <c r="H2017" i="2"/>
  <c r="H2033" i="2"/>
  <c r="H2049" i="2"/>
  <c r="H2065" i="2"/>
  <c r="H2081" i="2"/>
  <c r="H2097" i="2"/>
  <c r="H2113" i="2"/>
  <c r="H2129" i="2"/>
  <c r="H2145" i="2"/>
  <c r="H2161" i="2"/>
  <c r="H2177" i="2"/>
  <c r="H2193" i="2"/>
  <c r="H2209" i="2"/>
  <c r="H2225" i="2"/>
  <c r="H2241" i="2"/>
  <c r="H2257" i="2"/>
  <c r="H2273" i="2"/>
  <c r="H2289" i="2"/>
  <c r="H2305" i="2"/>
  <c r="H2321" i="2"/>
  <c r="H2337" i="2"/>
  <c r="H2353" i="2"/>
  <c r="H2369" i="2"/>
  <c r="H2385" i="2"/>
  <c r="I2364" i="2"/>
  <c r="H89" i="2"/>
  <c r="H217" i="2"/>
  <c r="H345" i="2"/>
  <c r="H473" i="2"/>
  <c r="H601" i="2"/>
  <c r="H729" i="2"/>
  <c r="H857" i="2"/>
  <c r="H985" i="2"/>
  <c r="H1113" i="2"/>
  <c r="H1202" i="2"/>
  <c r="H1218" i="2"/>
  <c r="H1234" i="2"/>
  <c r="H1250" i="2"/>
  <c r="H1266" i="2"/>
  <c r="H1282" i="2"/>
  <c r="H1298" i="2"/>
  <c r="H1314" i="2"/>
  <c r="H1330" i="2"/>
  <c r="H1346" i="2"/>
  <c r="H1362" i="2"/>
  <c r="H1378" i="2"/>
  <c r="H1394" i="2"/>
  <c r="H1410" i="2"/>
  <c r="H1426" i="2"/>
  <c r="H1442" i="2"/>
  <c r="H1458" i="2"/>
  <c r="H1474" i="2"/>
  <c r="H1490" i="2"/>
  <c r="H1506" i="2"/>
  <c r="H1522" i="2"/>
  <c r="H1538" i="2"/>
  <c r="H1554" i="2"/>
  <c r="H1570" i="2"/>
  <c r="H1586" i="2"/>
  <c r="H1602" i="2"/>
  <c r="H1618" i="2"/>
  <c r="H1634" i="2"/>
  <c r="H1650" i="2"/>
  <c r="H1666" i="2"/>
  <c r="H1682" i="2"/>
  <c r="H1698" i="2"/>
  <c r="H1714" i="2"/>
  <c r="H1730" i="2"/>
  <c r="H1746" i="2"/>
  <c r="H1762" i="2"/>
  <c r="H1778" i="2"/>
  <c r="H1794" i="2"/>
  <c r="H1810" i="2"/>
  <c r="H1826" i="2"/>
  <c r="H1842" i="2"/>
  <c r="H1858" i="2"/>
  <c r="H1874" i="2"/>
  <c r="H1890" i="2"/>
  <c r="H1906" i="2"/>
  <c r="H1922" i="2"/>
  <c r="H1938" i="2"/>
  <c r="H1954" i="2"/>
  <c r="H1970" i="2"/>
  <c r="H1986" i="2"/>
  <c r="H2002" i="2"/>
  <c r="H2018" i="2"/>
  <c r="H2034" i="2"/>
  <c r="H2050" i="2"/>
  <c r="H2066" i="2"/>
  <c r="H2082" i="2"/>
  <c r="H2098" i="2"/>
  <c r="H2114" i="2"/>
  <c r="H2130" i="2"/>
  <c r="H2146" i="2"/>
  <c r="H2162" i="2"/>
  <c r="H2178" i="2"/>
  <c r="H2194" i="2"/>
  <c r="H2210" i="2"/>
  <c r="H2226" i="2"/>
  <c r="H2242" i="2"/>
  <c r="H2258" i="2"/>
  <c r="H2274" i="2"/>
  <c r="H2290" i="2"/>
  <c r="H2306" i="2"/>
  <c r="H2322" i="2"/>
  <c r="H2338" i="2"/>
  <c r="H2354" i="2"/>
  <c r="H2370" i="2"/>
  <c r="H2386" i="2"/>
  <c r="I975" i="2"/>
  <c r="I2491" i="2"/>
  <c r="H104" i="2"/>
  <c r="H232" i="2"/>
  <c r="H360" i="2"/>
  <c r="H488" i="2"/>
  <c r="H616" i="2"/>
  <c r="H744" i="2"/>
  <c r="H872" i="2"/>
  <c r="H1000" i="2"/>
  <c r="H1128" i="2"/>
  <c r="H1203" i="2"/>
  <c r="H1219" i="2"/>
  <c r="H1235" i="2"/>
  <c r="H1251" i="2"/>
  <c r="H1267" i="2"/>
  <c r="H1283" i="2"/>
  <c r="H1299" i="2"/>
  <c r="H1315" i="2"/>
  <c r="H1331" i="2"/>
  <c r="H1347" i="2"/>
  <c r="H1363" i="2"/>
  <c r="H1379" i="2"/>
  <c r="H1395" i="2"/>
  <c r="H1411" i="2"/>
  <c r="H1427" i="2"/>
  <c r="H1443" i="2"/>
  <c r="H1459" i="2"/>
  <c r="H1475" i="2"/>
  <c r="H1491" i="2"/>
  <c r="H1507" i="2"/>
  <c r="H1523" i="2"/>
  <c r="H1539" i="2"/>
  <c r="H1555" i="2"/>
  <c r="H1571" i="2"/>
  <c r="H1587" i="2"/>
  <c r="H1603" i="2"/>
  <c r="H1619" i="2"/>
  <c r="H1635" i="2"/>
  <c r="H1651" i="2"/>
  <c r="H1667" i="2"/>
  <c r="H1683" i="2"/>
  <c r="H1699" i="2"/>
  <c r="H1715" i="2"/>
  <c r="H1731" i="2"/>
  <c r="H1747" i="2"/>
  <c r="H1763" i="2"/>
  <c r="H1779" i="2"/>
  <c r="H1795" i="2"/>
  <c r="H1811" i="2"/>
  <c r="H1827" i="2"/>
  <c r="H1843" i="2"/>
  <c r="H1859" i="2"/>
  <c r="H1875" i="2"/>
  <c r="H1891" i="2"/>
  <c r="H1907" i="2"/>
  <c r="H1923" i="2"/>
  <c r="H1939" i="2"/>
  <c r="H1955" i="2"/>
  <c r="H1971" i="2"/>
  <c r="H1987" i="2"/>
  <c r="H2003" i="2"/>
  <c r="H2019" i="2"/>
  <c r="H2035" i="2"/>
  <c r="H2051" i="2"/>
  <c r="H2067" i="2"/>
  <c r="H2083" i="2"/>
  <c r="H2099" i="2"/>
  <c r="H2115" i="2"/>
  <c r="H2131" i="2"/>
  <c r="H2147" i="2"/>
  <c r="H2163" i="2"/>
  <c r="H2179" i="2"/>
  <c r="H2195" i="2"/>
  <c r="H2211" i="2"/>
  <c r="H2227" i="2"/>
  <c r="H2243" i="2"/>
  <c r="H2259" i="2"/>
  <c r="H2275" i="2"/>
  <c r="H2291" i="2"/>
  <c r="H2307" i="2"/>
  <c r="H2323" i="2"/>
  <c r="H2339" i="2"/>
  <c r="H2355" i="2"/>
  <c r="H2371" i="2"/>
  <c r="H2387" i="2"/>
  <c r="I986" i="2"/>
  <c r="I2492" i="2"/>
  <c r="H105" i="2"/>
  <c r="H233" i="2"/>
  <c r="H361" i="2"/>
  <c r="H489" i="2"/>
  <c r="H617" i="2"/>
  <c r="H745" i="2"/>
  <c r="H873" i="2"/>
  <c r="H1001" i="2"/>
  <c r="H1129" i="2"/>
  <c r="H1204" i="2"/>
  <c r="H1220" i="2"/>
  <c r="H1236" i="2"/>
  <c r="H1252" i="2"/>
  <c r="H1268" i="2"/>
  <c r="H1284" i="2"/>
  <c r="H1300" i="2"/>
  <c r="H1316" i="2"/>
  <c r="H1332" i="2"/>
  <c r="H1348" i="2"/>
  <c r="H1364" i="2"/>
  <c r="H1380" i="2"/>
  <c r="H1396" i="2"/>
  <c r="H1412" i="2"/>
  <c r="H1428" i="2"/>
  <c r="H1444" i="2"/>
  <c r="H1460" i="2"/>
  <c r="H1476" i="2"/>
  <c r="H1492" i="2"/>
  <c r="H1508" i="2"/>
  <c r="H1524" i="2"/>
  <c r="H1540" i="2"/>
  <c r="H1556" i="2"/>
  <c r="H1572" i="2"/>
  <c r="H1588" i="2"/>
  <c r="H1604" i="2"/>
  <c r="H1620" i="2"/>
  <c r="H1636" i="2"/>
  <c r="H1652" i="2"/>
  <c r="H1668" i="2"/>
  <c r="H1684" i="2"/>
  <c r="H1700" i="2"/>
  <c r="H1716" i="2"/>
  <c r="H1732" i="2"/>
  <c r="H1748" i="2"/>
  <c r="H1764" i="2"/>
  <c r="H1780" i="2"/>
  <c r="H1796" i="2"/>
  <c r="H1812" i="2"/>
  <c r="H1828" i="2"/>
  <c r="H1844" i="2"/>
  <c r="H1860" i="2"/>
  <c r="H1876" i="2"/>
  <c r="H1892" i="2"/>
  <c r="H1908" i="2"/>
  <c r="H1924" i="2"/>
  <c r="H1940" i="2"/>
  <c r="H1956" i="2"/>
  <c r="H1972" i="2"/>
  <c r="H1988" i="2"/>
  <c r="H2004" i="2"/>
  <c r="H2020" i="2"/>
  <c r="H2036" i="2"/>
  <c r="H2052" i="2"/>
  <c r="H2068" i="2"/>
  <c r="H2084" i="2"/>
  <c r="H2100" i="2"/>
  <c r="H2116" i="2"/>
  <c r="H2132" i="2"/>
  <c r="H2148" i="2"/>
  <c r="H2164" i="2"/>
  <c r="H2180" i="2"/>
  <c r="H2196" i="2"/>
  <c r="H2212" i="2"/>
  <c r="H2228" i="2"/>
  <c r="H2244" i="2"/>
  <c r="H2260" i="2"/>
  <c r="H2276" i="2"/>
  <c r="H2292" i="2"/>
  <c r="H2308" i="2"/>
  <c r="H2324" i="2"/>
  <c r="H2340" i="2"/>
  <c r="H2356" i="2"/>
  <c r="H2372" i="2"/>
  <c r="H2388" i="2"/>
  <c r="I1483" i="2"/>
  <c r="I2619" i="2"/>
  <c r="H120" i="2"/>
  <c r="H248" i="2"/>
  <c r="H376" i="2"/>
  <c r="H504" i="2"/>
  <c r="H632" i="2"/>
  <c r="H760" i="2"/>
  <c r="H888" i="2"/>
  <c r="H1016" i="2"/>
  <c r="H1144" i="2"/>
  <c r="H1205" i="2"/>
  <c r="H1221" i="2"/>
  <c r="H1237" i="2"/>
  <c r="H1253" i="2"/>
  <c r="H1269" i="2"/>
  <c r="H1285" i="2"/>
  <c r="H1301" i="2"/>
  <c r="H1317" i="2"/>
  <c r="H1333" i="2"/>
  <c r="H1349" i="2"/>
  <c r="H1365" i="2"/>
  <c r="H1381" i="2"/>
  <c r="H1397" i="2"/>
  <c r="H1413" i="2"/>
  <c r="H1429" i="2"/>
  <c r="H1445" i="2"/>
  <c r="H1461" i="2"/>
  <c r="H1477" i="2"/>
  <c r="H1493" i="2"/>
  <c r="H1509" i="2"/>
  <c r="H1525" i="2"/>
  <c r="H1541" i="2"/>
  <c r="H1557" i="2"/>
  <c r="H1573" i="2"/>
  <c r="H1589" i="2"/>
  <c r="H1605" i="2"/>
  <c r="H1621" i="2"/>
  <c r="H1637" i="2"/>
  <c r="H1653" i="2"/>
  <c r="H1669" i="2"/>
  <c r="H1685" i="2"/>
  <c r="H1701" i="2"/>
  <c r="H1717" i="2"/>
  <c r="H1733" i="2"/>
  <c r="H1749" i="2"/>
  <c r="H1765" i="2"/>
  <c r="H1781" i="2"/>
  <c r="H1797" i="2"/>
  <c r="H1813" i="2"/>
  <c r="H1829" i="2"/>
  <c r="H1845" i="2"/>
  <c r="H1861" i="2"/>
  <c r="H1877" i="2"/>
  <c r="H1893" i="2"/>
  <c r="H1909" i="2"/>
  <c r="H1925" i="2"/>
  <c r="H1941" i="2"/>
  <c r="H1957" i="2"/>
  <c r="H1973" i="2"/>
  <c r="H1989" i="2"/>
  <c r="H2005" i="2"/>
  <c r="H2021" i="2"/>
  <c r="H2037" i="2"/>
  <c r="H2053" i="2"/>
  <c r="H2069" i="2"/>
  <c r="H2085" i="2"/>
  <c r="H2101" i="2"/>
  <c r="H2117" i="2"/>
  <c r="H2133" i="2"/>
  <c r="H2149" i="2"/>
  <c r="H2165" i="2"/>
  <c r="H2181" i="2"/>
  <c r="H2197" i="2"/>
  <c r="H2213" i="2"/>
  <c r="H2229" i="2"/>
  <c r="H2245" i="2"/>
  <c r="H2261" i="2"/>
  <c r="H2277" i="2"/>
  <c r="H2293" i="2"/>
  <c r="H2309" i="2"/>
  <c r="H2325" i="2"/>
  <c r="H2341" i="2"/>
  <c r="H2357" i="2"/>
  <c r="H2373" i="2"/>
  <c r="H2389" i="2"/>
  <c r="I1486" i="2"/>
  <c r="I2620" i="2"/>
  <c r="H121" i="2"/>
  <c r="H249" i="2"/>
  <c r="H377" i="2"/>
  <c r="H505" i="2"/>
  <c r="H633" i="2"/>
  <c r="H761" i="2"/>
  <c r="H889" i="2"/>
  <c r="H1017" i="2"/>
  <c r="H1145" i="2"/>
  <c r="H1206" i="2"/>
  <c r="H1222" i="2"/>
  <c r="H1238" i="2"/>
  <c r="H1254" i="2"/>
  <c r="H1270" i="2"/>
  <c r="H1286" i="2"/>
  <c r="H1302" i="2"/>
  <c r="H1318" i="2"/>
  <c r="H1334" i="2"/>
  <c r="H1350" i="2"/>
  <c r="H1366" i="2"/>
  <c r="H1382" i="2"/>
  <c r="H1398" i="2"/>
  <c r="H1414" i="2"/>
  <c r="H1430" i="2"/>
  <c r="H1446" i="2"/>
  <c r="H1462" i="2"/>
  <c r="H1478" i="2"/>
  <c r="H1494" i="2"/>
  <c r="H1510" i="2"/>
  <c r="H1526" i="2"/>
  <c r="H1542" i="2"/>
  <c r="H1558" i="2"/>
  <c r="H1574" i="2"/>
  <c r="H1590" i="2"/>
  <c r="H1606" i="2"/>
  <c r="H1622" i="2"/>
  <c r="H1638" i="2"/>
  <c r="H1654" i="2"/>
  <c r="H1670" i="2"/>
  <c r="H1686" i="2"/>
  <c r="H1702" i="2"/>
  <c r="H1718" i="2"/>
  <c r="H1734" i="2"/>
  <c r="H1750" i="2"/>
  <c r="H1766" i="2"/>
  <c r="H1782" i="2"/>
  <c r="H1798" i="2"/>
  <c r="H1814" i="2"/>
  <c r="H1830" i="2"/>
  <c r="H1846" i="2"/>
  <c r="H1862" i="2"/>
  <c r="H1878" i="2"/>
  <c r="H1894" i="2"/>
  <c r="H1910" i="2"/>
  <c r="H1926" i="2"/>
  <c r="H1942" i="2"/>
  <c r="H1958" i="2"/>
  <c r="H1974" i="2"/>
  <c r="H1990" i="2"/>
  <c r="H2006" i="2"/>
  <c r="H2022" i="2"/>
  <c r="H2038" i="2"/>
  <c r="H2054" i="2"/>
  <c r="H2070" i="2"/>
  <c r="H2086" i="2"/>
  <c r="H2102" i="2"/>
  <c r="H2118" i="2"/>
  <c r="H2134" i="2"/>
  <c r="H2150" i="2"/>
  <c r="H2166" i="2"/>
  <c r="H2182" i="2"/>
  <c r="H2198" i="2"/>
  <c r="H2214" i="2"/>
  <c r="H2230" i="2"/>
  <c r="H2246" i="2"/>
  <c r="H2262" i="2"/>
  <c r="H2278" i="2"/>
  <c r="H2294" i="2"/>
  <c r="H2310" i="2"/>
  <c r="H2326" i="2"/>
  <c r="H2342" i="2"/>
  <c r="H2358" i="2"/>
  <c r="H2374" i="2"/>
  <c r="I1723" i="2"/>
  <c r="I2707" i="2"/>
  <c r="H136" i="2"/>
  <c r="H264" i="2"/>
  <c r="H392" i="2"/>
  <c r="H520" i="2"/>
  <c r="H648" i="2"/>
  <c r="H776" i="2"/>
  <c r="H904" i="2"/>
  <c r="H1032" i="2"/>
  <c r="H1160" i="2"/>
  <c r="H1207" i="2"/>
  <c r="H1223" i="2"/>
  <c r="H1239" i="2"/>
  <c r="H1255" i="2"/>
  <c r="H1271" i="2"/>
  <c r="H1287" i="2"/>
  <c r="H1303" i="2"/>
  <c r="H1319" i="2"/>
  <c r="H1335" i="2"/>
  <c r="H1351" i="2"/>
  <c r="H1367" i="2"/>
  <c r="H1383" i="2"/>
  <c r="H1399" i="2"/>
  <c r="H1415" i="2"/>
  <c r="H1431" i="2"/>
  <c r="H1447" i="2"/>
  <c r="H1463" i="2"/>
  <c r="H1479" i="2"/>
  <c r="H1495" i="2"/>
  <c r="H1511" i="2"/>
  <c r="H1527" i="2"/>
  <c r="H1543" i="2"/>
  <c r="H1559" i="2"/>
  <c r="H1575" i="2"/>
  <c r="H1591" i="2"/>
  <c r="H1607" i="2"/>
  <c r="H1623" i="2"/>
  <c r="H1639" i="2"/>
  <c r="H1655" i="2"/>
  <c r="H1671" i="2"/>
  <c r="H1687" i="2"/>
  <c r="H1703" i="2"/>
  <c r="H1719" i="2"/>
  <c r="H1735" i="2"/>
  <c r="H1751" i="2"/>
  <c r="H1767" i="2"/>
  <c r="H1783" i="2"/>
  <c r="H1799" i="2"/>
  <c r="H1815" i="2"/>
  <c r="H1831" i="2"/>
  <c r="H1847" i="2"/>
  <c r="H1863" i="2"/>
  <c r="H1879" i="2"/>
  <c r="H1895" i="2"/>
  <c r="H1911" i="2"/>
  <c r="H1927" i="2"/>
  <c r="H1943" i="2"/>
  <c r="H1959" i="2"/>
  <c r="H1975" i="2"/>
  <c r="H1991" i="2"/>
  <c r="H2007" i="2"/>
  <c r="H2023" i="2"/>
  <c r="H2039" i="2"/>
  <c r="H2055" i="2"/>
  <c r="H2071" i="2"/>
  <c r="H2087" i="2"/>
  <c r="H2103" i="2"/>
  <c r="H2119" i="2"/>
  <c r="H2135" i="2"/>
  <c r="H2151" i="2"/>
  <c r="H2167" i="2"/>
  <c r="H2183" i="2"/>
  <c r="H2199" i="2"/>
  <c r="I1724" i="2"/>
  <c r="I2710" i="2"/>
  <c r="H137" i="2"/>
  <c r="H265" i="2"/>
  <c r="H393" i="2"/>
  <c r="H521" i="2"/>
  <c r="H649" i="2"/>
  <c r="H777" i="2"/>
  <c r="H905" i="2"/>
  <c r="H1033" i="2"/>
  <c r="H1161" i="2"/>
  <c r="H1208" i="2"/>
  <c r="H1224" i="2"/>
  <c r="H1240" i="2"/>
  <c r="H1256" i="2"/>
  <c r="H1272" i="2"/>
  <c r="H1288" i="2"/>
  <c r="H1304" i="2"/>
  <c r="H1320" i="2"/>
  <c r="H1336" i="2"/>
  <c r="H1352" i="2"/>
  <c r="H1368" i="2"/>
  <c r="H1384" i="2"/>
  <c r="H1400" i="2"/>
  <c r="H1416" i="2"/>
  <c r="H1432" i="2"/>
  <c r="H1448" i="2"/>
  <c r="H1464" i="2"/>
  <c r="H1480" i="2"/>
  <c r="H1496" i="2"/>
  <c r="H1512" i="2"/>
  <c r="H1528" i="2"/>
  <c r="H1544" i="2"/>
  <c r="H1560" i="2"/>
  <c r="H1576" i="2"/>
  <c r="H1592" i="2"/>
  <c r="H1608" i="2"/>
  <c r="H1624" i="2"/>
  <c r="H1640" i="2"/>
  <c r="H1656" i="2"/>
  <c r="H1672" i="2"/>
  <c r="H1688" i="2"/>
  <c r="H1704" i="2"/>
  <c r="H1720" i="2"/>
  <c r="H1736" i="2"/>
  <c r="H1752" i="2"/>
  <c r="H1768" i="2"/>
  <c r="H1784" i="2"/>
  <c r="H1800" i="2"/>
  <c r="H1816" i="2"/>
  <c r="H1832" i="2"/>
  <c r="H1848" i="2"/>
  <c r="H1864" i="2"/>
  <c r="H1880" i="2"/>
  <c r="H1896" i="2"/>
  <c r="H1912" i="2"/>
  <c r="H1928" i="2"/>
  <c r="H1944" i="2"/>
  <c r="H1960" i="2"/>
  <c r="H1976" i="2"/>
  <c r="H1992" i="2"/>
  <c r="H2008" i="2"/>
  <c r="H2024" i="2"/>
  <c r="H2040" i="2"/>
  <c r="H2056" i="2"/>
  <c r="H2072" i="2"/>
  <c r="H2088" i="2"/>
  <c r="H2104" i="2"/>
  <c r="H2120" i="2"/>
  <c r="H2136" i="2"/>
  <c r="H2152" i="2"/>
  <c r="H2168" i="2"/>
  <c r="H2184" i="2"/>
  <c r="H2200" i="2"/>
  <c r="H2216" i="2"/>
  <c r="H2232" i="2"/>
  <c r="H2248" i="2"/>
  <c r="H2264" i="2"/>
  <c r="H2280" i="2"/>
  <c r="H2296" i="2"/>
  <c r="H2312" i="2"/>
  <c r="H2328" i="2"/>
  <c r="H2344" i="2"/>
  <c r="H2360" i="2"/>
  <c r="H2376" i="2"/>
  <c r="I1851" i="2"/>
  <c r="I2730" i="2"/>
  <c r="H152" i="2"/>
  <c r="H280" i="2"/>
  <c r="H408" i="2"/>
  <c r="H536" i="2"/>
  <c r="H664" i="2"/>
  <c r="H792" i="2"/>
  <c r="H920" i="2"/>
  <c r="H1048" i="2"/>
  <c r="H1176" i="2"/>
  <c r="H1209" i="2"/>
  <c r="H1225" i="2"/>
  <c r="H1241" i="2"/>
  <c r="H1257" i="2"/>
  <c r="H1273" i="2"/>
  <c r="H1289" i="2"/>
  <c r="H1305" i="2"/>
  <c r="H1321" i="2"/>
  <c r="H1337" i="2"/>
  <c r="H1353" i="2"/>
  <c r="H1369" i="2"/>
  <c r="H1385" i="2"/>
  <c r="H1401" i="2"/>
  <c r="H1417" i="2"/>
  <c r="H1433" i="2"/>
  <c r="H1449" i="2"/>
  <c r="H1465" i="2"/>
  <c r="H1481" i="2"/>
  <c r="H1497" i="2"/>
  <c r="H1513" i="2"/>
  <c r="H1529" i="2"/>
  <c r="H1545" i="2"/>
  <c r="H1561" i="2"/>
  <c r="H1577" i="2"/>
  <c r="H1593" i="2"/>
  <c r="H1609" i="2"/>
  <c r="H1625" i="2"/>
  <c r="H1641" i="2"/>
  <c r="H1657" i="2"/>
  <c r="H1673" i="2"/>
  <c r="H1689" i="2"/>
  <c r="H1705" i="2"/>
  <c r="H1721" i="2"/>
  <c r="H1737" i="2"/>
  <c r="H1753" i="2"/>
  <c r="H1769" i="2"/>
  <c r="H1785" i="2"/>
  <c r="H1801" i="2"/>
  <c r="H1817" i="2"/>
  <c r="H1833" i="2"/>
  <c r="H1849" i="2"/>
  <c r="H1865" i="2"/>
  <c r="H1881" i="2"/>
  <c r="H1897" i="2"/>
  <c r="H1913" i="2"/>
  <c r="H1929" i="2"/>
  <c r="H1945" i="2"/>
  <c r="H1961" i="2"/>
  <c r="H1977" i="2"/>
  <c r="H1993" i="2"/>
  <c r="H2009" i="2"/>
  <c r="H2025" i="2"/>
  <c r="H2041" i="2"/>
  <c r="H2057" i="2"/>
  <c r="H2073" i="2"/>
  <c r="H2089" i="2"/>
  <c r="H2105" i="2"/>
  <c r="H2121" i="2"/>
  <c r="H2137" i="2"/>
  <c r="H2153" i="2"/>
  <c r="H2169" i="2"/>
  <c r="H2185" i="2"/>
  <c r="H2201" i="2"/>
  <c r="H2217" i="2"/>
  <c r="H2233" i="2"/>
  <c r="H2249" i="2"/>
  <c r="H2265" i="2"/>
  <c r="H2281" i="2"/>
  <c r="H2297" i="2"/>
  <c r="H2313" i="2"/>
  <c r="H2329" i="2"/>
  <c r="H2345" i="2"/>
  <c r="H2361" i="2"/>
  <c r="H2377" i="2"/>
  <c r="I1852" i="2"/>
  <c r="I2731" i="2"/>
  <c r="H153" i="2"/>
  <c r="H281" i="2"/>
  <c r="H409" i="2"/>
  <c r="H537" i="2"/>
  <c r="H665" i="2"/>
  <c r="H793" i="2"/>
  <c r="H921" i="2"/>
  <c r="H1049" i="2"/>
  <c r="H1177" i="2"/>
  <c r="H1210" i="2"/>
  <c r="H1226" i="2"/>
  <c r="H1242" i="2"/>
  <c r="H1258" i="2"/>
  <c r="H1274" i="2"/>
  <c r="H1290" i="2"/>
  <c r="H1306" i="2"/>
  <c r="H1322" i="2"/>
  <c r="H1338" i="2"/>
  <c r="H1354" i="2"/>
  <c r="H1370" i="2"/>
  <c r="H1386" i="2"/>
  <c r="H1402" i="2"/>
  <c r="H1418" i="2"/>
  <c r="H1434" i="2"/>
  <c r="H1450" i="2"/>
  <c r="H1466" i="2"/>
  <c r="H1482" i="2"/>
  <c r="H1498" i="2"/>
  <c r="H1514" i="2"/>
  <c r="H1530" i="2"/>
  <c r="H1546" i="2"/>
  <c r="H1562" i="2"/>
  <c r="H1578" i="2"/>
  <c r="H1594" i="2"/>
  <c r="H1610" i="2"/>
  <c r="H1626" i="2"/>
  <c r="H1642" i="2"/>
  <c r="H1658" i="2"/>
  <c r="H1674" i="2"/>
  <c r="H1690" i="2"/>
  <c r="H1706" i="2"/>
  <c r="H1722" i="2"/>
  <c r="H1738" i="2"/>
  <c r="H1754" i="2"/>
  <c r="H1770" i="2"/>
  <c r="H1786" i="2"/>
  <c r="H1802" i="2"/>
  <c r="H1818" i="2"/>
  <c r="H1834" i="2"/>
  <c r="H1850" i="2"/>
  <c r="H1866" i="2"/>
  <c r="H1882" i="2"/>
  <c r="H1898" i="2"/>
  <c r="H1914" i="2"/>
  <c r="H1930" i="2"/>
  <c r="H1946" i="2"/>
  <c r="H1962" i="2"/>
  <c r="H1978" i="2"/>
  <c r="H1994" i="2"/>
  <c r="H2010" i="2"/>
  <c r="I1979" i="2"/>
  <c r="I2746" i="2"/>
  <c r="H168" i="2"/>
  <c r="H296" i="2"/>
  <c r="H424" i="2"/>
  <c r="H552" i="2"/>
  <c r="H680" i="2"/>
  <c r="H808" i="2"/>
  <c r="H936" i="2"/>
  <c r="H1064" i="2"/>
  <c r="H1192" i="2"/>
  <c r="H1211" i="2"/>
  <c r="H1227" i="2"/>
  <c r="H1243" i="2"/>
  <c r="H1259" i="2"/>
  <c r="H1275" i="2"/>
  <c r="H1291" i="2"/>
  <c r="H1307" i="2"/>
  <c r="H1323" i="2"/>
  <c r="H1339" i="2"/>
  <c r="H1355" i="2"/>
  <c r="H1371" i="2"/>
  <c r="H1387" i="2"/>
  <c r="H1403" i="2"/>
  <c r="H1419" i="2"/>
  <c r="H1435" i="2"/>
  <c r="H1451" i="2"/>
  <c r="H1467" i="2"/>
  <c r="H1483" i="2"/>
  <c r="H1499" i="2"/>
  <c r="H1515" i="2"/>
  <c r="H1531" i="2"/>
  <c r="H1547" i="2"/>
  <c r="H1563" i="2"/>
  <c r="H1579" i="2"/>
  <c r="H1595" i="2"/>
  <c r="H1611" i="2"/>
  <c r="H1627" i="2"/>
  <c r="H1643" i="2"/>
  <c r="H1659" i="2"/>
  <c r="H1675" i="2"/>
  <c r="H1691" i="2"/>
  <c r="H1707" i="2"/>
  <c r="H1723" i="2"/>
  <c r="H1739" i="2"/>
  <c r="H1755" i="2"/>
  <c r="H1771" i="2"/>
  <c r="H1787" i="2"/>
  <c r="H1803" i="2"/>
  <c r="H1819" i="2"/>
  <c r="H1835" i="2"/>
  <c r="H1851" i="2"/>
  <c r="H1867" i="2"/>
  <c r="H1883" i="2"/>
  <c r="H1899" i="2"/>
  <c r="H1915" i="2"/>
  <c r="H1931" i="2"/>
  <c r="H1947" i="2"/>
  <c r="H1963" i="2"/>
  <c r="H1979" i="2"/>
  <c r="H1995" i="2"/>
  <c r="H2011" i="2"/>
  <c r="H2027" i="2"/>
  <c r="H2043" i="2"/>
  <c r="H2059" i="2"/>
  <c r="H2075" i="2"/>
  <c r="H2091" i="2"/>
  <c r="H2107" i="2"/>
  <c r="H2123" i="2"/>
  <c r="H2139" i="2"/>
  <c r="H2155" i="2"/>
  <c r="H2171" i="2"/>
  <c r="H2187" i="2"/>
  <c r="H2203" i="2"/>
  <c r="H2219" i="2"/>
  <c r="H2235" i="2"/>
  <c r="H2251" i="2"/>
  <c r="H2267" i="2"/>
  <c r="H2283" i="2"/>
  <c r="H2299" i="2"/>
  <c r="H2315" i="2"/>
  <c r="H2331" i="2"/>
  <c r="H2347" i="2"/>
  <c r="H2363" i="2"/>
  <c r="H2379" i="2"/>
  <c r="I1980" i="2"/>
  <c r="I2747" i="2"/>
  <c r="H169" i="2"/>
  <c r="H297" i="2"/>
  <c r="H425" i="2"/>
  <c r="H553" i="2"/>
  <c r="H681" i="2"/>
  <c r="H809" i="2"/>
  <c r="H937" i="2"/>
  <c r="H1065" i="2"/>
  <c r="H1193" i="2"/>
  <c r="H1212" i="2"/>
  <c r="H1228" i="2"/>
  <c r="H1244" i="2"/>
  <c r="H1260" i="2"/>
  <c r="H1276" i="2"/>
  <c r="H1292" i="2"/>
  <c r="H1308" i="2"/>
  <c r="H1324" i="2"/>
  <c r="H1340" i="2"/>
  <c r="H1356" i="2"/>
  <c r="H1372" i="2"/>
  <c r="H1388" i="2"/>
  <c r="H1404" i="2"/>
  <c r="H1420" i="2"/>
  <c r="H1436" i="2"/>
  <c r="H1452" i="2"/>
  <c r="H1468" i="2"/>
  <c r="H1484" i="2"/>
  <c r="H1500" i="2"/>
  <c r="H1516" i="2"/>
  <c r="H1532" i="2"/>
  <c r="H1548" i="2"/>
  <c r="H1564" i="2"/>
  <c r="H1580" i="2"/>
  <c r="H1596" i="2"/>
  <c r="H1612" i="2"/>
  <c r="H1628" i="2"/>
  <c r="H1644" i="2"/>
  <c r="H1660" i="2"/>
  <c r="H1676" i="2"/>
  <c r="H1692" i="2"/>
  <c r="H1708" i="2"/>
  <c r="H1724" i="2"/>
  <c r="H1740" i="2"/>
  <c r="H1756" i="2"/>
  <c r="H1772" i="2"/>
  <c r="H1788" i="2"/>
  <c r="H1804" i="2"/>
  <c r="H1820" i="2"/>
  <c r="H1836" i="2"/>
  <c r="H1852" i="2"/>
  <c r="H1868" i="2"/>
  <c r="H1884" i="2"/>
  <c r="H1900" i="2"/>
  <c r="H1916" i="2"/>
  <c r="H1932" i="2"/>
  <c r="H1948" i="2"/>
  <c r="H1964" i="2"/>
  <c r="H1980" i="2"/>
  <c r="H1996" i="2"/>
  <c r="H2012" i="2"/>
  <c r="H2028" i="2"/>
  <c r="H2044" i="2"/>
  <c r="H2060" i="2"/>
  <c r="H2076" i="2"/>
  <c r="H2092" i="2"/>
  <c r="H2108" i="2"/>
  <c r="H2124" i="2"/>
  <c r="H2140" i="2"/>
  <c r="H2156" i="2"/>
  <c r="H2172" i="2"/>
  <c r="H2188" i="2"/>
  <c r="H2204" i="2"/>
  <c r="H2220" i="2"/>
  <c r="H2236" i="2"/>
  <c r="H2252" i="2"/>
  <c r="H2268" i="2"/>
  <c r="H2284" i="2"/>
  <c r="H2300" i="2"/>
  <c r="H2316" i="2"/>
  <c r="H2332" i="2"/>
  <c r="H2348" i="2"/>
  <c r="H2364" i="2"/>
  <c r="H2380" i="2"/>
  <c r="I2107" i="2"/>
  <c r="I2762" i="2"/>
  <c r="H184" i="2"/>
  <c r="H312" i="2"/>
  <c r="H440" i="2"/>
  <c r="H568" i="2"/>
  <c r="H696" i="2"/>
  <c r="H824" i="2"/>
  <c r="H952" i="2"/>
  <c r="H1080" i="2"/>
  <c r="H1197" i="2"/>
  <c r="H1213" i="2"/>
  <c r="H1229" i="2"/>
  <c r="H1245" i="2"/>
  <c r="H1261" i="2"/>
  <c r="H1277" i="2"/>
  <c r="H1293" i="2"/>
  <c r="H1309" i="2"/>
  <c r="H1325" i="2"/>
  <c r="H1341" i="2"/>
  <c r="H1357" i="2"/>
  <c r="H1373" i="2"/>
  <c r="H1389" i="2"/>
  <c r="H1405" i="2"/>
  <c r="H1421" i="2"/>
  <c r="H1437" i="2"/>
  <c r="H1453" i="2"/>
  <c r="H1469" i="2"/>
  <c r="H1485" i="2"/>
  <c r="H1501" i="2"/>
  <c r="H1517" i="2"/>
  <c r="H1533" i="2"/>
  <c r="H1549" i="2"/>
  <c r="H1565" i="2"/>
  <c r="H1581" i="2"/>
  <c r="H1597" i="2"/>
  <c r="H1613" i="2"/>
  <c r="H1629" i="2"/>
  <c r="H1645" i="2"/>
  <c r="H1661" i="2"/>
  <c r="H1677" i="2"/>
  <c r="H1693" i="2"/>
  <c r="H1709" i="2"/>
  <c r="H1725" i="2"/>
  <c r="H1741" i="2"/>
  <c r="H1757" i="2"/>
  <c r="H1773" i="2"/>
  <c r="H1789" i="2"/>
  <c r="H1805" i="2"/>
  <c r="H1821" i="2"/>
  <c r="H1837" i="2"/>
  <c r="H1853" i="2"/>
  <c r="H1869" i="2"/>
  <c r="H1885" i="2"/>
  <c r="H1901" i="2"/>
  <c r="H1917" i="2"/>
  <c r="H1933" i="2"/>
  <c r="H1949" i="2"/>
  <c r="H1965" i="2"/>
  <c r="H1981" i="2"/>
  <c r="H1997" i="2"/>
  <c r="H2013" i="2"/>
  <c r="H2029" i="2"/>
  <c r="H2045" i="2"/>
  <c r="H2061" i="2"/>
  <c r="H2077" i="2"/>
  <c r="H2093" i="2"/>
  <c r="H2109" i="2"/>
  <c r="H2125" i="2"/>
  <c r="H2141" i="2"/>
  <c r="H2157" i="2"/>
  <c r="H2173" i="2"/>
  <c r="H2189" i="2"/>
  <c r="H2205" i="2"/>
  <c r="H2221" i="2"/>
  <c r="H2237" i="2"/>
  <c r="H2253" i="2"/>
  <c r="H2269" i="2"/>
  <c r="H2285" i="2"/>
  <c r="H2301" i="2"/>
  <c r="H2317" i="2"/>
  <c r="H2333" i="2"/>
  <c r="H2349" i="2"/>
  <c r="H2365" i="2"/>
  <c r="H2381" i="2"/>
  <c r="I2108" i="2"/>
  <c r="I2763" i="2"/>
  <c r="H185" i="2"/>
  <c r="H313" i="2"/>
  <c r="H441" i="2"/>
  <c r="H569" i="2"/>
  <c r="H697" i="2"/>
  <c r="H825" i="2"/>
  <c r="H953" i="2"/>
  <c r="H1081" i="2"/>
  <c r="H1198" i="2"/>
  <c r="H1214" i="2"/>
  <c r="H1230" i="2"/>
  <c r="H1246" i="2"/>
  <c r="H1262" i="2"/>
  <c r="H1278" i="2"/>
  <c r="H1294" i="2"/>
  <c r="H1310" i="2"/>
  <c r="H1326" i="2"/>
  <c r="H1342" i="2"/>
  <c r="H1358" i="2"/>
  <c r="H1374" i="2"/>
  <c r="H1390" i="2"/>
  <c r="H1406" i="2"/>
  <c r="H1422" i="2"/>
  <c r="H1438" i="2"/>
  <c r="H1454" i="2"/>
  <c r="H1470" i="2"/>
  <c r="H1486" i="2"/>
  <c r="H1502" i="2"/>
  <c r="H1518" i="2"/>
  <c r="H1534" i="2"/>
  <c r="H1550" i="2"/>
  <c r="H1566" i="2"/>
  <c r="H1582" i="2"/>
  <c r="H1598" i="2"/>
  <c r="H1614" i="2"/>
  <c r="H1630" i="2"/>
  <c r="H1646" i="2"/>
  <c r="H1662" i="2"/>
  <c r="H1678" i="2"/>
  <c r="H1694" i="2"/>
  <c r="H1710" i="2"/>
  <c r="H1726" i="2"/>
  <c r="H1742" i="2"/>
  <c r="H1758" i="2"/>
  <c r="H1774" i="2"/>
  <c r="H1790" i="2"/>
  <c r="H1806" i="2"/>
  <c r="H1822" i="2"/>
  <c r="H1838" i="2"/>
  <c r="H1854" i="2"/>
  <c r="H1870" i="2"/>
  <c r="H1886" i="2"/>
  <c r="H1902" i="2"/>
  <c r="H1918" i="2"/>
  <c r="H1934" i="2"/>
  <c r="H1950" i="2"/>
  <c r="H1966" i="2"/>
  <c r="H1982" i="2"/>
  <c r="H1998" i="2"/>
  <c r="H2014" i="2"/>
  <c r="H2030" i="2"/>
  <c r="H2046" i="2"/>
  <c r="H2062" i="2"/>
  <c r="H2078" i="2"/>
  <c r="H2094" i="2"/>
  <c r="H2110" i="2"/>
  <c r="H2126" i="2"/>
  <c r="H2142" i="2"/>
  <c r="H2158" i="2"/>
  <c r="H2174" i="2"/>
  <c r="H2190" i="2"/>
  <c r="H2206" i="2"/>
  <c r="H2222" i="2"/>
  <c r="H2238" i="2"/>
  <c r="H2254" i="2"/>
  <c r="H2270" i="2"/>
  <c r="H2286" i="2"/>
  <c r="H2302" i="2"/>
  <c r="H2318" i="2"/>
  <c r="H2334" i="2"/>
  <c r="H2350" i="2"/>
  <c r="H2366" i="2"/>
  <c r="H2382" i="2"/>
  <c r="H840" i="2"/>
  <c r="H1279" i="2"/>
  <c r="H1407" i="2"/>
  <c r="H1535" i="2"/>
  <c r="H1663" i="2"/>
  <c r="H1791" i="2"/>
  <c r="H1919" i="2"/>
  <c r="H2032" i="2"/>
  <c r="H2122" i="2"/>
  <c r="H2207" i="2"/>
  <c r="H2271" i="2"/>
  <c r="H2335" i="2"/>
  <c r="H2392" i="2"/>
  <c r="H2408" i="2"/>
  <c r="H2424" i="2"/>
  <c r="H2440" i="2"/>
  <c r="H2456" i="2"/>
  <c r="H2472" i="2"/>
  <c r="H2488" i="2"/>
  <c r="H2504" i="2"/>
  <c r="H2520" i="2"/>
  <c r="H2536" i="2"/>
  <c r="H2552" i="2"/>
  <c r="H2568" i="2"/>
  <c r="H2584" i="2"/>
  <c r="H2600" i="2"/>
  <c r="H2616" i="2"/>
  <c r="H2632" i="2"/>
  <c r="H2648" i="2"/>
  <c r="H2664" i="2"/>
  <c r="H2680" i="2"/>
  <c r="H2696" i="2"/>
  <c r="H2712" i="2"/>
  <c r="H2728" i="2"/>
  <c r="H2744" i="2"/>
  <c r="H2760" i="2"/>
  <c r="H2776" i="2"/>
  <c r="H2792" i="2"/>
  <c r="H2808" i="2"/>
  <c r="H2824" i="2"/>
  <c r="H2840" i="2"/>
  <c r="H2856" i="2"/>
  <c r="H2872" i="2"/>
  <c r="H2888" i="2"/>
  <c r="H2904" i="2"/>
  <c r="H2920" i="2"/>
  <c r="H2936" i="2"/>
  <c r="H2952" i="2"/>
  <c r="H2968" i="2"/>
  <c r="H2984" i="2"/>
  <c r="H3000" i="2"/>
  <c r="H3016" i="2"/>
  <c r="H3032" i="2"/>
  <c r="H3048" i="2"/>
  <c r="H3064" i="2"/>
  <c r="H3080" i="2"/>
  <c r="H3096" i="2"/>
  <c r="H3112" i="2"/>
  <c r="H3128" i="2"/>
  <c r="H3144" i="2"/>
  <c r="H3160" i="2"/>
  <c r="H3176" i="2"/>
  <c r="H3192" i="2"/>
  <c r="H3208" i="2"/>
  <c r="H3224" i="2"/>
  <c r="H3240" i="2"/>
  <c r="H3256" i="2"/>
  <c r="H3272" i="2"/>
  <c r="H3288" i="2"/>
  <c r="H3304" i="2"/>
  <c r="H3320" i="2"/>
  <c r="H3336" i="2"/>
  <c r="H3352" i="2"/>
  <c r="H3368" i="2"/>
  <c r="H3384" i="2"/>
  <c r="H3400" i="2"/>
  <c r="H3416" i="2"/>
  <c r="H3432" i="2"/>
  <c r="H3448" i="2"/>
  <c r="H3464" i="2"/>
  <c r="H3480" i="2"/>
  <c r="H3496" i="2"/>
  <c r="H3512" i="2"/>
  <c r="H3528" i="2"/>
  <c r="H3544" i="2"/>
  <c r="H841" i="2"/>
  <c r="H1280" i="2"/>
  <c r="H1408" i="2"/>
  <c r="H1536" i="2"/>
  <c r="H1664" i="2"/>
  <c r="H1792" i="2"/>
  <c r="H1920" i="2"/>
  <c r="H2042" i="2"/>
  <c r="H2127" i="2"/>
  <c r="H2208" i="2"/>
  <c r="H2272" i="2"/>
  <c r="H2336" i="2"/>
  <c r="H2393" i="2"/>
  <c r="H2409" i="2"/>
  <c r="H2425" i="2"/>
  <c r="H2441" i="2"/>
  <c r="H2457" i="2"/>
  <c r="H2473" i="2"/>
  <c r="H2489" i="2"/>
  <c r="H2505" i="2"/>
  <c r="H2521" i="2"/>
  <c r="H2537" i="2"/>
  <c r="I2235" i="2"/>
  <c r="H968" i="2"/>
  <c r="H1295" i="2"/>
  <c r="H1423" i="2"/>
  <c r="H1551" i="2"/>
  <c r="H1679" i="2"/>
  <c r="H1807" i="2"/>
  <c r="H1935" i="2"/>
  <c r="H2047" i="2"/>
  <c r="H2128" i="2"/>
  <c r="H2215" i="2"/>
  <c r="H2279" i="2"/>
  <c r="H2343" i="2"/>
  <c r="H2394" i="2"/>
  <c r="H2410" i="2"/>
  <c r="H2426" i="2"/>
  <c r="H2442" i="2"/>
  <c r="H2458" i="2"/>
  <c r="H2474" i="2"/>
  <c r="H2490" i="2"/>
  <c r="H2506" i="2"/>
  <c r="H2522" i="2"/>
  <c r="H2538" i="2"/>
  <c r="H2554" i="2"/>
  <c r="H2570" i="2"/>
  <c r="H2586" i="2"/>
  <c r="H2602" i="2"/>
  <c r="H2618" i="2"/>
  <c r="H2634" i="2"/>
  <c r="H2650" i="2"/>
  <c r="H2666" i="2"/>
  <c r="H2682" i="2"/>
  <c r="H2698" i="2"/>
  <c r="H2714" i="2"/>
  <c r="H2730" i="2"/>
  <c r="H2746" i="2"/>
  <c r="H2762" i="2"/>
  <c r="H2778" i="2"/>
  <c r="H2794" i="2"/>
  <c r="H2810" i="2"/>
  <c r="H2826" i="2"/>
  <c r="H2842" i="2"/>
  <c r="H2858" i="2"/>
  <c r="H2874" i="2"/>
  <c r="H2890" i="2"/>
  <c r="H2906" i="2"/>
  <c r="H2922" i="2"/>
  <c r="H2938" i="2"/>
  <c r="H2954" i="2"/>
  <c r="H2970" i="2"/>
  <c r="H2986" i="2"/>
  <c r="H3002" i="2"/>
  <c r="H3018" i="2"/>
  <c r="H3034" i="2"/>
  <c r="H3050" i="2"/>
  <c r="H3066" i="2"/>
  <c r="H3082" i="2"/>
  <c r="H3098" i="2"/>
  <c r="H3114" i="2"/>
  <c r="H3130" i="2"/>
  <c r="H3146" i="2"/>
  <c r="H3162" i="2"/>
  <c r="H3178" i="2"/>
  <c r="H3194" i="2"/>
  <c r="H3210" i="2"/>
  <c r="H3226" i="2"/>
  <c r="H3242" i="2"/>
  <c r="H3258" i="2"/>
  <c r="H3274" i="2"/>
  <c r="H3290" i="2"/>
  <c r="H3306" i="2"/>
  <c r="H3322" i="2"/>
  <c r="H3338" i="2"/>
  <c r="H3354" i="2"/>
  <c r="H3370" i="2"/>
  <c r="H3386" i="2"/>
  <c r="H3402" i="2"/>
  <c r="H3418" i="2"/>
  <c r="H3434" i="2"/>
  <c r="H3450" i="2"/>
  <c r="H3466" i="2"/>
  <c r="H3482" i="2"/>
  <c r="H3498" i="2"/>
  <c r="H3514" i="2"/>
  <c r="H3530" i="2"/>
  <c r="H3546" i="2"/>
  <c r="I2236" i="2"/>
  <c r="H969" i="2"/>
  <c r="H1296" i="2"/>
  <c r="H1424" i="2"/>
  <c r="H1552" i="2"/>
  <c r="H1680" i="2"/>
  <c r="H1808" i="2"/>
  <c r="H1936" i="2"/>
  <c r="H2048" i="2"/>
  <c r="H2138" i="2"/>
  <c r="H2218" i="2"/>
  <c r="H2282" i="2"/>
  <c r="H2346" i="2"/>
  <c r="H2395" i="2"/>
  <c r="H2411" i="2"/>
  <c r="H2427" i="2"/>
  <c r="H2443" i="2"/>
  <c r="H2459" i="2"/>
  <c r="H2475" i="2"/>
  <c r="H2491" i="2"/>
  <c r="H2507" i="2"/>
  <c r="H2523" i="2"/>
  <c r="H2539" i="2"/>
  <c r="H2555" i="2"/>
  <c r="H2571" i="2"/>
  <c r="H2587" i="2"/>
  <c r="H2603" i="2"/>
  <c r="H2619" i="2"/>
  <c r="H2635" i="2"/>
  <c r="H2651" i="2"/>
  <c r="H2667" i="2"/>
  <c r="H2683" i="2"/>
  <c r="H2699" i="2"/>
  <c r="H2715" i="2"/>
  <c r="H2731" i="2"/>
  <c r="H2747" i="2"/>
  <c r="H2763" i="2"/>
  <c r="H2779" i="2"/>
  <c r="H2795" i="2"/>
  <c r="H2811" i="2"/>
  <c r="H2827" i="2"/>
  <c r="H2843" i="2"/>
  <c r="H2859" i="2"/>
  <c r="H2875" i="2"/>
  <c r="H2891" i="2"/>
  <c r="H2907" i="2"/>
  <c r="H2923" i="2"/>
  <c r="H2939" i="2"/>
  <c r="H2955" i="2"/>
  <c r="H2971" i="2"/>
  <c r="H2987" i="2"/>
  <c r="H3003" i="2"/>
  <c r="H3019" i="2"/>
  <c r="H3035" i="2"/>
  <c r="H3051" i="2"/>
  <c r="H3067" i="2"/>
  <c r="H3083" i="2"/>
  <c r="H3099" i="2"/>
  <c r="H3115" i="2"/>
  <c r="H3131" i="2"/>
  <c r="H3147" i="2"/>
  <c r="H3163" i="2"/>
  <c r="H3179" i="2"/>
  <c r="H3195" i="2"/>
  <c r="H3211" i="2"/>
  <c r="H3227" i="2"/>
  <c r="H3243" i="2"/>
  <c r="H3259" i="2"/>
  <c r="H3275" i="2"/>
  <c r="H3291" i="2"/>
  <c r="H3307" i="2"/>
  <c r="H3323" i="2"/>
  <c r="H3339" i="2"/>
  <c r="H3355" i="2"/>
  <c r="H3371" i="2"/>
  <c r="H3387" i="2"/>
  <c r="H3403" i="2"/>
  <c r="H3419" i="2"/>
  <c r="H3435" i="2"/>
  <c r="H3451" i="2"/>
  <c r="H3467" i="2"/>
  <c r="H3483" i="2"/>
  <c r="H3499" i="2"/>
  <c r="H3515" i="2"/>
  <c r="H3531" i="2"/>
  <c r="H3547" i="2"/>
  <c r="H72" i="2"/>
  <c r="H1096" i="2"/>
  <c r="H1311" i="2"/>
  <c r="H1439" i="2"/>
  <c r="H1567" i="2"/>
  <c r="H1695" i="2"/>
  <c r="H1823" i="2"/>
  <c r="H1951" i="2"/>
  <c r="H2058" i="2"/>
  <c r="H2143" i="2"/>
  <c r="H2223" i="2"/>
  <c r="H2287" i="2"/>
  <c r="H2351" i="2"/>
  <c r="H2396" i="2"/>
  <c r="H2412" i="2"/>
  <c r="H2428" i="2"/>
  <c r="H2444" i="2"/>
  <c r="H2460" i="2"/>
  <c r="H2476" i="2"/>
  <c r="H2492" i="2"/>
  <c r="H2508" i="2"/>
  <c r="H2524" i="2"/>
  <c r="H2540" i="2"/>
  <c r="H2556" i="2"/>
  <c r="H2572" i="2"/>
  <c r="H2588" i="2"/>
  <c r="H2604" i="2"/>
  <c r="H2620" i="2"/>
  <c r="H2636" i="2"/>
  <c r="H2652" i="2"/>
  <c r="H2668" i="2"/>
  <c r="H2684" i="2"/>
  <c r="H2700" i="2"/>
  <c r="H2716" i="2"/>
  <c r="H2732" i="2"/>
  <c r="H2748" i="2"/>
  <c r="H2764" i="2"/>
  <c r="H2780" i="2"/>
  <c r="H2796" i="2"/>
  <c r="H2812" i="2"/>
  <c r="H2828" i="2"/>
  <c r="H2844" i="2"/>
  <c r="H2860" i="2"/>
  <c r="H2876" i="2"/>
  <c r="H2892" i="2"/>
  <c r="H2908" i="2"/>
  <c r="H2924" i="2"/>
  <c r="H2940" i="2"/>
  <c r="H2956" i="2"/>
  <c r="H2972" i="2"/>
  <c r="H2988" i="2"/>
  <c r="H3004" i="2"/>
  <c r="H3020" i="2"/>
  <c r="H3036" i="2"/>
  <c r="H3052" i="2"/>
  <c r="H3068" i="2"/>
  <c r="H3084" i="2"/>
  <c r="H3100" i="2"/>
  <c r="H3116" i="2"/>
  <c r="H3132" i="2"/>
  <c r="H3148" i="2"/>
  <c r="H3164" i="2"/>
  <c r="H3180" i="2"/>
  <c r="H3196" i="2"/>
  <c r="H3212" i="2"/>
  <c r="H3228" i="2"/>
  <c r="H3244" i="2"/>
  <c r="H3260" i="2"/>
  <c r="H3276" i="2"/>
  <c r="H3292" i="2"/>
  <c r="H3308" i="2"/>
  <c r="H3324" i="2"/>
  <c r="H3340" i="2"/>
  <c r="H3356" i="2"/>
  <c r="H3372" i="2"/>
  <c r="H3388" i="2"/>
  <c r="H3404" i="2"/>
  <c r="H3420" i="2"/>
  <c r="H3436" i="2"/>
  <c r="H3452" i="2"/>
  <c r="H3468" i="2"/>
  <c r="H3484" i="2"/>
  <c r="H3500" i="2"/>
  <c r="H3516" i="2"/>
  <c r="H3532" i="2"/>
  <c r="H3548" i="2"/>
  <c r="H73" i="2"/>
  <c r="H1097" i="2"/>
  <c r="H1312" i="2"/>
  <c r="H1440" i="2"/>
  <c r="H1568" i="2"/>
  <c r="H1696" i="2"/>
  <c r="H1824" i="2"/>
  <c r="H1952" i="2"/>
  <c r="H2063" i="2"/>
  <c r="H2144" i="2"/>
  <c r="H2224" i="2"/>
  <c r="H2288" i="2"/>
  <c r="H2352" i="2"/>
  <c r="H2397" i="2"/>
  <c r="H2413" i="2"/>
  <c r="H2429" i="2"/>
  <c r="H2445" i="2"/>
  <c r="H2461" i="2"/>
  <c r="H2477" i="2"/>
  <c r="H2493" i="2"/>
  <c r="H2509" i="2"/>
  <c r="H2525" i="2"/>
  <c r="H2541" i="2"/>
  <c r="H2557" i="2"/>
  <c r="H2573" i="2"/>
  <c r="H2589" i="2"/>
  <c r="H2605" i="2"/>
  <c r="H2621" i="2"/>
  <c r="H2637" i="2"/>
  <c r="H2653" i="2"/>
  <c r="H2669" i="2"/>
  <c r="H2685" i="2"/>
  <c r="H2701" i="2"/>
  <c r="H2717" i="2"/>
  <c r="H2733" i="2"/>
  <c r="H2749" i="2"/>
  <c r="H2765" i="2"/>
  <c r="H2781" i="2"/>
  <c r="H2797" i="2"/>
  <c r="H2813" i="2"/>
  <c r="H2829" i="2"/>
  <c r="H2845" i="2"/>
  <c r="H2861" i="2"/>
  <c r="H2877" i="2"/>
  <c r="H2893" i="2"/>
  <c r="H2909" i="2"/>
  <c r="H2925" i="2"/>
  <c r="H2941" i="2"/>
  <c r="H2957" i="2"/>
  <c r="H2973" i="2"/>
  <c r="H2989" i="2"/>
  <c r="H3005" i="2"/>
  <c r="H3021" i="2"/>
  <c r="H3037" i="2"/>
  <c r="H3053" i="2"/>
  <c r="H3069" i="2"/>
  <c r="H3085" i="2"/>
  <c r="H3101" i="2"/>
  <c r="H3117" i="2"/>
  <c r="H3133" i="2"/>
  <c r="H3149" i="2"/>
  <c r="H3165" i="2"/>
  <c r="H3181" i="2"/>
  <c r="H3197" i="2"/>
  <c r="H3213" i="2"/>
  <c r="H3229" i="2"/>
  <c r="H3245" i="2"/>
  <c r="H3261" i="2"/>
  <c r="H3277" i="2"/>
  <c r="H3293" i="2"/>
  <c r="H3309" i="2"/>
  <c r="H3325" i="2"/>
  <c r="H3341" i="2"/>
  <c r="H3357" i="2"/>
  <c r="H3373" i="2"/>
  <c r="H3389" i="2"/>
  <c r="H3405" i="2"/>
  <c r="H3421" i="2"/>
  <c r="H3437" i="2"/>
  <c r="H3453" i="2"/>
  <c r="H3469" i="2"/>
  <c r="H3485" i="2"/>
  <c r="H3501" i="2"/>
  <c r="H3517" i="2"/>
  <c r="H3533" i="2"/>
  <c r="H3549" i="2"/>
  <c r="H200" i="2"/>
  <c r="H1199" i="2"/>
  <c r="H1327" i="2"/>
  <c r="H1455" i="2"/>
  <c r="H1583" i="2"/>
  <c r="H1711" i="2"/>
  <c r="H1839" i="2"/>
  <c r="H1967" i="2"/>
  <c r="H2064" i="2"/>
  <c r="H2154" i="2"/>
  <c r="H2231" i="2"/>
  <c r="H2295" i="2"/>
  <c r="H2359" i="2"/>
  <c r="H2398" i="2"/>
  <c r="H2414" i="2"/>
  <c r="H2430" i="2"/>
  <c r="H2446" i="2"/>
  <c r="H2462" i="2"/>
  <c r="H2478" i="2"/>
  <c r="H2494" i="2"/>
  <c r="H2510" i="2"/>
  <c r="H2526" i="2"/>
  <c r="H2542" i="2"/>
  <c r="H2558" i="2"/>
  <c r="H2574" i="2"/>
  <c r="H2590" i="2"/>
  <c r="H2606" i="2"/>
  <c r="H2622" i="2"/>
  <c r="H2638" i="2"/>
  <c r="H2654" i="2"/>
  <c r="H2670" i="2"/>
  <c r="H2686" i="2"/>
  <c r="H2702" i="2"/>
  <c r="H2718" i="2"/>
  <c r="H2734" i="2"/>
  <c r="H2750" i="2"/>
  <c r="H2766" i="2"/>
  <c r="H2782" i="2"/>
  <c r="H2798" i="2"/>
  <c r="H2814" i="2"/>
  <c r="H2830" i="2"/>
  <c r="H2846" i="2"/>
  <c r="H2862" i="2"/>
  <c r="H2878" i="2"/>
  <c r="H2894" i="2"/>
  <c r="H2910" i="2"/>
  <c r="H2926" i="2"/>
  <c r="H2942" i="2"/>
  <c r="H2958" i="2"/>
  <c r="H2974" i="2"/>
  <c r="H2990" i="2"/>
  <c r="H3006" i="2"/>
  <c r="H3022" i="2"/>
  <c r="H3038" i="2"/>
  <c r="H3054" i="2"/>
  <c r="H3070" i="2"/>
  <c r="H3086" i="2"/>
  <c r="H3102" i="2"/>
  <c r="H3118" i="2"/>
  <c r="H3134" i="2"/>
  <c r="H3150" i="2"/>
  <c r="H3166" i="2"/>
  <c r="H3182" i="2"/>
  <c r="H3198" i="2"/>
  <c r="H3214" i="2"/>
  <c r="H3230" i="2"/>
  <c r="H3246" i="2"/>
  <c r="H3262" i="2"/>
  <c r="H3278" i="2"/>
  <c r="H3294" i="2"/>
  <c r="H3310" i="2"/>
  <c r="H3326" i="2"/>
  <c r="H3342" i="2"/>
  <c r="H3358" i="2"/>
  <c r="H3374" i="2"/>
  <c r="H3390" i="2"/>
  <c r="H3406" i="2"/>
  <c r="H3422" i="2"/>
  <c r="H3438" i="2"/>
  <c r="H3454" i="2"/>
  <c r="H3470" i="2"/>
  <c r="H3486" i="2"/>
  <c r="H3502" i="2"/>
  <c r="H3518" i="2"/>
  <c r="H3534" i="2"/>
  <c r="H201" i="2"/>
  <c r="H1200" i="2"/>
  <c r="H1328" i="2"/>
  <c r="H1456" i="2"/>
  <c r="H1584" i="2"/>
  <c r="H1712" i="2"/>
  <c r="H1840" i="2"/>
  <c r="H1968" i="2"/>
  <c r="H2074" i="2"/>
  <c r="H2159" i="2"/>
  <c r="H2234" i="2"/>
  <c r="H2298" i="2"/>
  <c r="H2362" i="2"/>
  <c r="H2399" i="2"/>
  <c r="H2415" i="2"/>
  <c r="H2431" i="2"/>
  <c r="H2447" i="2"/>
  <c r="H2463" i="2"/>
  <c r="H2479" i="2"/>
  <c r="H2495" i="2"/>
  <c r="H2511" i="2"/>
  <c r="H2527" i="2"/>
  <c r="H2543" i="2"/>
  <c r="H2559" i="2"/>
  <c r="H2575" i="2"/>
  <c r="H2591" i="2"/>
  <c r="H2607" i="2"/>
  <c r="H2623" i="2"/>
  <c r="H2639" i="2"/>
  <c r="H2655" i="2"/>
  <c r="H2671" i="2"/>
  <c r="H2687" i="2"/>
  <c r="H2703" i="2"/>
  <c r="H2719" i="2"/>
  <c r="H2735" i="2"/>
  <c r="H2751" i="2"/>
  <c r="H2767" i="2"/>
  <c r="H2783" i="2"/>
  <c r="H2799" i="2"/>
  <c r="H2815" i="2"/>
  <c r="H2831" i="2"/>
  <c r="H2847" i="2"/>
  <c r="H2863" i="2"/>
  <c r="H2879" i="2"/>
  <c r="H2895" i="2"/>
  <c r="H2911" i="2"/>
  <c r="H2927" i="2"/>
  <c r="H2943" i="2"/>
  <c r="H2959" i="2"/>
  <c r="H2975" i="2"/>
  <c r="H2991" i="2"/>
  <c r="H3007" i="2"/>
  <c r="H3023" i="2"/>
  <c r="H3039" i="2"/>
  <c r="H3055" i="2"/>
  <c r="H3071" i="2"/>
  <c r="H3087" i="2"/>
  <c r="H3103" i="2"/>
  <c r="H3119" i="2"/>
  <c r="H3135" i="2"/>
  <c r="H3151" i="2"/>
  <c r="H3167" i="2"/>
  <c r="H3183" i="2"/>
  <c r="H3199" i="2"/>
  <c r="H3215" i="2"/>
  <c r="H3231" i="2"/>
  <c r="H3247" i="2"/>
  <c r="H3263" i="2"/>
  <c r="H3279" i="2"/>
  <c r="H3295" i="2"/>
  <c r="H3311" i="2"/>
  <c r="H3327" i="2"/>
  <c r="H3343" i="2"/>
  <c r="H3359" i="2"/>
  <c r="H3375" i="2"/>
  <c r="H3391" i="2"/>
  <c r="H3407" i="2"/>
  <c r="H3423" i="2"/>
  <c r="H3439" i="2"/>
  <c r="H3455" i="2"/>
  <c r="H3471" i="2"/>
  <c r="H3487" i="2"/>
  <c r="H3503" i="2"/>
  <c r="H3519" i="2"/>
  <c r="H3535" i="2"/>
  <c r="H328" i="2"/>
  <c r="H1215" i="2"/>
  <c r="H1343" i="2"/>
  <c r="H1471" i="2"/>
  <c r="H1599" i="2"/>
  <c r="H1727" i="2"/>
  <c r="H1855" i="2"/>
  <c r="H1983" i="2"/>
  <c r="H2079" i="2"/>
  <c r="H2160" i="2"/>
  <c r="H2239" i="2"/>
  <c r="H2303" i="2"/>
  <c r="H2367" i="2"/>
  <c r="H2400" i="2"/>
  <c r="H2416" i="2"/>
  <c r="H2432" i="2"/>
  <c r="H2448" i="2"/>
  <c r="H2464" i="2"/>
  <c r="H2480" i="2"/>
  <c r="H2496" i="2"/>
  <c r="H2512" i="2"/>
  <c r="H2528" i="2"/>
  <c r="H2544" i="2"/>
  <c r="H2560" i="2"/>
  <c r="H2576" i="2"/>
  <c r="H2592" i="2"/>
  <c r="H2608" i="2"/>
  <c r="H2624" i="2"/>
  <c r="H2640" i="2"/>
  <c r="H2656" i="2"/>
  <c r="H2672" i="2"/>
  <c r="H2688" i="2"/>
  <c r="H2704" i="2"/>
  <c r="H2720" i="2"/>
  <c r="H2736" i="2"/>
  <c r="H2752" i="2"/>
  <c r="H2768" i="2"/>
  <c r="H2784" i="2"/>
  <c r="H2800" i="2"/>
  <c r="H2816" i="2"/>
  <c r="H2832" i="2"/>
  <c r="H2848" i="2"/>
  <c r="H2864" i="2"/>
  <c r="H2880" i="2"/>
  <c r="H2896" i="2"/>
  <c r="H2912" i="2"/>
  <c r="H2928" i="2"/>
  <c r="H2944" i="2"/>
  <c r="H2960" i="2"/>
  <c r="H2976" i="2"/>
  <c r="H2992" i="2"/>
  <c r="H3008" i="2"/>
  <c r="H3024" i="2"/>
  <c r="H3040" i="2"/>
  <c r="H3056" i="2"/>
  <c r="H3072" i="2"/>
  <c r="H3088" i="2"/>
  <c r="H3104" i="2"/>
  <c r="H3120" i="2"/>
  <c r="H3136" i="2"/>
  <c r="H3152" i="2"/>
  <c r="H3168" i="2"/>
  <c r="H3184" i="2"/>
  <c r="H3200" i="2"/>
  <c r="H3216" i="2"/>
  <c r="H3232" i="2"/>
  <c r="H3248" i="2"/>
  <c r="H3264" i="2"/>
  <c r="H3280" i="2"/>
  <c r="H3296" i="2"/>
  <c r="H3312" i="2"/>
  <c r="H3328" i="2"/>
  <c r="H3344" i="2"/>
  <c r="H3360" i="2"/>
  <c r="H3376" i="2"/>
  <c r="H3392" i="2"/>
  <c r="H3408" i="2"/>
  <c r="H3424" i="2"/>
  <c r="H3440" i="2"/>
  <c r="H3456" i="2"/>
  <c r="H3472" i="2"/>
  <c r="H3488" i="2"/>
  <c r="H3504" i="2"/>
  <c r="H3520" i="2"/>
  <c r="H3536" i="2"/>
  <c r="H329" i="2"/>
  <c r="H1216" i="2"/>
  <c r="H1344" i="2"/>
  <c r="H1472" i="2"/>
  <c r="H1600" i="2"/>
  <c r="H1728" i="2"/>
  <c r="H1856" i="2"/>
  <c r="H1984" i="2"/>
  <c r="H2080" i="2"/>
  <c r="H2170" i="2"/>
  <c r="H2240" i="2"/>
  <c r="H2304" i="2"/>
  <c r="H2368" i="2"/>
  <c r="H2401" i="2"/>
  <c r="H2417" i="2"/>
  <c r="H2433" i="2"/>
  <c r="H2449" i="2"/>
  <c r="H2465" i="2"/>
  <c r="H2481" i="2"/>
  <c r="H2497" i="2"/>
  <c r="H2513" i="2"/>
  <c r="H2529" i="2"/>
  <c r="H2545" i="2"/>
  <c r="H2561" i="2"/>
  <c r="H2577" i="2"/>
  <c r="H2593" i="2"/>
  <c r="H2609" i="2"/>
  <c r="H2625" i="2"/>
  <c r="H2641" i="2"/>
  <c r="H2657" i="2"/>
  <c r="H2673" i="2"/>
  <c r="H2689" i="2"/>
  <c r="H2705" i="2"/>
  <c r="H2721" i="2"/>
  <c r="H2737" i="2"/>
  <c r="H2753" i="2"/>
  <c r="H2769" i="2"/>
  <c r="H2785" i="2"/>
  <c r="H2801" i="2"/>
  <c r="H2817" i="2"/>
  <c r="H2833" i="2"/>
  <c r="H2849" i="2"/>
  <c r="H2865" i="2"/>
  <c r="H2881" i="2"/>
  <c r="H2897" i="2"/>
  <c r="H2913" i="2"/>
  <c r="H2929" i="2"/>
  <c r="H2945" i="2"/>
  <c r="H2961" i="2"/>
  <c r="H2977" i="2"/>
  <c r="H2993" i="2"/>
  <c r="H3009" i="2"/>
  <c r="H3025" i="2"/>
  <c r="H3041" i="2"/>
  <c r="H3057" i="2"/>
  <c r="H3073" i="2"/>
  <c r="H3089" i="2"/>
  <c r="H3105" i="2"/>
  <c r="H3121" i="2"/>
  <c r="H3137" i="2"/>
  <c r="H3153" i="2"/>
  <c r="H3169" i="2"/>
  <c r="H3185" i="2"/>
  <c r="H3201" i="2"/>
  <c r="H3217" i="2"/>
  <c r="H3233" i="2"/>
  <c r="H3249" i="2"/>
  <c r="H3265" i="2"/>
  <c r="H3281" i="2"/>
  <c r="H3297" i="2"/>
  <c r="H3313" i="2"/>
  <c r="H3329" i="2"/>
  <c r="H3345" i="2"/>
  <c r="H3361" i="2"/>
  <c r="H3377" i="2"/>
  <c r="H3393" i="2"/>
  <c r="H3409" i="2"/>
  <c r="H3425" i="2"/>
  <c r="H3441" i="2"/>
  <c r="H3457" i="2"/>
  <c r="H3473" i="2"/>
  <c r="H3489" i="2"/>
  <c r="H3505" i="2"/>
  <c r="H456" i="2"/>
  <c r="H1231" i="2"/>
  <c r="H1359" i="2"/>
  <c r="H1487" i="2"/>
  <c r="H1615" i="2"/>
  <c r="H1743" i="2"/>
  <c r="H1871" i="2"/>
  <c r="H1999" i="2"/>
  <c r="H2090" i="2"/>
  <c r="H2175" i="2"/>
  <c r="H2247" i="2"/>
  <c r="H2311" i="2"/>
  <c r="H2375" i="2"/>
  <c r="H2402" i="2"/>
  <c r="H2418" i="2"/>
  <c r="H2434" i="2"/>
  <c r="H2450" i="2"/>
  <c r="H2466" i="2"/>
  <c r="H2482" i="2"/>
  <c r="H2498" i="2"/>
  <c r="H2514" i="2"/>
  <c r="H2530" i="2"/>
  <c r="H457" i="2"/>
  <c r="H1232" i="2"/>
  <c r="H1360" i="2"/>
  <c r="H1488" i="2"/>
  <c r="H1616" i="2"/>
  <c r="H1744" i="2"/>
  <c r="H1872" i="2"/>
  <c r="H2000" i="2"/>
  <c r="H2095" i="2"/>
  <c r="H2176" i="2"/>
  <c r="H2250" i="2"/>
  <c r="H2314" i="2"/>
  <c r="H2378" i="2"/>
  <c r="H2403" i="2"/>
  <c r="H2419" i="2"/>
  <c r="H2435" i="2"/>
  <c r="H2451" i="2"/>
  <c r="H2467" i="2"/>
  <c r="H2483" i="2"/>
  <c r="H2499" i="2"/>
  <c r="H2515" i="2"/>
  <c r="H2531" i="2"/>
  <c r="H2547" i="2"/>
  <c r="H2563" i="2"/>
  <c r="H2579" i="2"/>
  <c r="H2595" i="2"/>
  <c r="H2611" i="2"/>
  <c r="H2627" i="2"/>
  <c r="H2643" i="2"/>
  <c r="H2659" i="2"/>
  <c r="H2675" i="2"/>
  <c r="H2691" i="2"/>
  <c r="H2707" i="2"/>
  <c r="H2723" i="2"/>
  <c r="H2739" i="2"/>
  <c r="H2755" i="2"/>
  <c r="H2771" i="2"/>
  <c r="H2787" i="2"/>
  <c r="H2803" i="2"/>
  <c r="H2819" i="2"/>
  <c r="H2835" i="2"/>
  <c r="H2851" i="2"/>
  <c r="H2867" i="2"/>
  <c r="H2883" i="2"/>
  <c r="H2899" i="2"/>
  <c r="H2915" i="2"/>
  <c r="H2931" i="2"/>
  <c r="H2947" i="2"/>
  <c r="H2963" i="2"/>
  <c r="H2979" i="2"/>
  <c r="H2995" i="2"/>
  <c r="H3011" i="2"/>
  <c r="H3027" i="2"/>
  <c r="H3043" i="2"/>
  <c r="H3059" i="2"/>
  <c r="H3075" i="2"/>
  <c r="H3091" i="2"/>
  <c r="H3107" i="2"/>
  <c r="H3123" i="2"/>
  <c r="H3139" i="2"/>
  <c r="H3155" i="2"/>
  <c r="H3171" i="2"/>
  <c r="H3187" i="2"/>
  <c r="H3203" i="2"/>
  <c r="H3219" i="2"/>
  <c r="H3235" i="2"/>
  <c r="H3251" i="2"/>
  <c r="H3267" i="2"/>
  <c r="H3283" i="2"/>
  <c r="H3299" i="2"/>
  <c r="H3315" i="2"/>
  <c r="H3331" i="2"/>
  <c r="H3347" i="2"/>
  <c r="H3363" i="2"/>
  <c r="H3379" i="2"/>
  <c r="H3395" i="2"/>
  <c r="H3411" i="2"/>
  <c r="H3427" i="2"/>
  <c r="H3443" i="2"/>
  <c r="H3459" i="2"/>
  <c r="H3475" i="2"/>
  <c r="H3491" i="2"/>
  <c r="H3507" i="2"/>
  <c r="H3523" i="2"/>
  <c r="H3539" i="2"/>
  <c r="H584" i="2"/>
  <c r="H1247" i="2"/>
  <c r="H1375" i="2"/>
  <c r="H1503" i="2"/>
  <c r="H1631" i="2"/>
  <c r="H1759" i="2"/>
  <c r="H1887" i="2"/>
  <c r="H2015" i="2"/>
  <c r="H2096" i="2"/>
  <c r="H2186" i="2"/>
  <c r="H2255" i="2"/>
  <c r="H2319" i="2"/>
  <c r="H2383" i="2"/>
  <c r="H2404" i="2"/>
  <c r="H2420" i="2"/>
  <c r="H2436" i="2"/>
  <c r="H2452" i="2"/>
  <c r="H2468" i="2"/>
  <c r="H2484" i="2"/>
  <c r="H2500" i="2"/>
  <c r="H2516" i="2"/>
  <c r="H2532" i="2"/>
  <c r="H2548" i="2"/>
  <c r="H2564" i="2"/>
  <c r="H2580" i="2"/>
  <c r="H2596" i="2"/>
  <c r="H2612" i="2"/>
  <c r="H2628" i="2"/>
  <c r="H2644" i="2"/>
  <c r="H2660" i="2"/>
  <c r="H2676" i="2"/>
  <c r="H2692" i="2"/>
  <c r="H2708" i="2"/>
  <c r="H2724" i="2"/>
  <c r="H2740" i="2"/>
  <c r="H2756" i="2"/>
  <c r="H2772" i="2"/>
  <c r="H2788" i="2"/>
  <c r="H2804" i="2"/>
  <c r="H2820" i="2"/>
  <c r="H2836" i="2"/>
  <c r="H2852" i="2"/>
  <c r="H2868" i="2"/>
  <c r="H2884" i="2"/>
  <c r="H2900" i="2"/>
  <c r="H2916" i="2"/>
  <c r="H2932" i="2"/>
  <c r="H2948" i="2"/>
  <c r="H2964" i="2"/>
  <c r="H2980" i="2"/>
  <c r="H2996" i="2"/>
  <c r="H3012" i="2"/>
  <c r="H3028" i="2"/>
  <c r="H3044" i="2"/>
  <c r="H3060" i="2"/>
  <c r="H3076" i="2"/>
  <c r="H3092" i="2"/>
  <c r="H3108" i="2"/>
  <c r="H3124" i="2"/>
  <c r="H3140" i="2"/>
  <c r="H3156" i="2"/>
  <c r="H3172" i="2"/>
  <c r="H3188" i="2"/>
  <c r="H3204" i="2"/>
  <c r="H3220" i="2"/>
  <c r="H3236" i="2"/>
  <c r="H3252" i="2"/>
  <c r="H3268" i="2"/>
  <c r="H3284" i="2"/>
  <c r="H3300" i="2"/>
  <c r="H3316" i="2"/>
  <c r="H3332" i="2"/>
  <c r="H3348" i="2"/>
  <c r="H3364" i="2"/>
  <c r="H3380" i="2"/>
  <c r="H3396" i="2"/>
  <c r="H3412" i="2"/>
  <c r="H3428" i="2"/>
  <c r="H3444" i="2"/>
  <c r="H3460" i="2"/>
  <c r="H3476" i="2"/>
  <c r="H3492" i="2"/>
  <c r="H3508" i="2"/>
  <c r="H3524" i="2"/>
  <c r="H3540" i="2"/>
  <c r="H585" i="2"/>
  <c r="H1248" i="2"/>
  <c r="H1376" i="2"/>
  <c r="H1504" i="2"/>
  <c r="H1632" i="2"/>
  <c r="H1760" i="2"/>
  <c r="H1888" i="2"/>
  <c r="H2016" i="2"/>
  <c r="H2106" i="2"/>
  <c r="H2191" i="2"/>
  <c r="H2256" i="2"/>
  <c r="H2320" i="2"/>
  <c r="H2384" i="2"/>
  <c r="H2405" i="2"/>
  <c r="H2421" i="2"/>
  <c r="H2437" i="2"/>
  <c r="H2453" i="2"/>
  <c r="H2469" i="2"/>
  <c r="H2485" i="2"/>
  <c r="H2501" i="2"/>
  <c r="H2517" i="2"/>
  <c r="H2533" i="2"/>
  <c r="H2549" i="2"/>
  <c r="H2565" i="2"/>
  <c r="H2581" i="2"/>
  <c r="H2597" i="2"/>
  <c r="H2613" i="2"/>
  <c r="H2629" i="2"/>
  <c r="H2645" i="2"/>
  <c r="H2661" i="2"/>
  <c r="H2677" i="2"/>
  <c r="H2693" i="2"/>
  <c r="H2709" i="2"/>
  <c r="H2725" i="2"/>
  <c r="H2741" i="2"/>
  <c r="H2757" i="2"/>
  <c r="H2773" i="2"/>
  <c r="H2789" i="2"/>
  <c r="H2805" i="2"/>
  <c r="H2821" i="2"/>
  <c r="H2837" i="2"/>
  <c r="H2853" i="2"/>
  <c r="H2869" i="2"/>
  <c r="H2885" i="2"/>
  <c r="H2901" i="2"/>
  <c r="H2917" i="2"/>
  <c r="H2933" i="2"/>
  <c r="H2949" i="2"/>
  <c r="H2965" i="2"/>
  <c r="H2981" i="2"/>
  <c r="H2997" i="2"/>
  <c r="H3013" i="2"/>
  <c r="H3029" i="2"/>
  <c r="H3045" i="2"/>
  <c r="H3061" i="2"/>
  <c r="H3077" i="2"/>
  <c r="H3093" i="2"/>
  <c r="H3109" i="2"/>
  <c r="H3125" i="2"/>
  <c r="H3141" i="2"/>
  <c r="H3157" i="2"/>
  <c r="H3173" i="2"/>
  <c r="H3189" i="2"/>
  <c r="H3205" i="2"/>
  <c r="H3221" i="2"/>
  <c r="H3237" i="2"/>
  <c r="H3253" i="2"/>
  <c r="H3269" i="2"/>
  <c r="H3285" i="2"/>
  <c r="H3301" i="2"/>
  <c r="H3317" i="2"/>
  <c r="H3333" i="2"/>
  <c r="H3349" i="2"/>
  <c r="H3365" i="2"/>
  <c r="H3381" i="2"/>
  <c r="H3397" i="2"/>
  <c r="H3413" i="2"/>
  <c r="H3429" i="2"/>
  <c r="H3445" i="2"/>
  <c r="H3461" i="2"/>
  <c r="H3477" i="2"/>
  <c r="H3493" i="2"/>
  <c r="H3509" i="2"/>
  <c r="H3525" i="2"/>
  <c r="H3541" i="2"/>
  <c r="H2026" i="2"/>
  <c r="H2438" i="2"/>
  <c r="H2551" i="2"/>
  <c r="H2615" i="2"/>
  <c r="H2679" i="2"/>
  <c r="H2743" i="2"/>
  <c r="H2807" i="2"/>
  <c r="H2871" i="2"/>
  <c r="H2935" i="2"/>
  <c r="H2999" i="2"/>
  <c r="H3063" i="2"/>
  <c r="H3127" i="2"/>
  <c r="H3191" i="2"/>
  <c r="H3255" i="2"/>
  <c r="H3319" i="2"/>
  <c r="H3383" i="2"/>
  <c r="H3447" i="2"/>
  <c r="H3511" i="2"/>
  <c r="H3554" i="2"/>
  <c r="H3081" i="2"/>
  <c r="H3401" i="2"/>
  <c r="H3218" i="2"/>
  <c r="H3529" i="2"/>
  <c r="H2777" i="2"/>
  <c r="H3542" i="2"/>
  <c r="H1903" i="2"/>
  <c r="H3552" i="2"/>
  <c r="H3062" i="2"/>
  <c r="H2031" i="2"/>
  <c r="H2439" i="2"/>
  <c r="H2553" i="2"/>
  <c r="H2617" i="2"/>
  <c r="H2681" i="2"/>
  <c r="H2745" i="2"/>
  <c r="H2809" i="2"/>
  <c r="H2873" i="2"/>
  <c r="H2937" i="2"/>
  <c r="H3001" i="2"/>
  <c r="H3065" i="2"/>
  <c r="H3129" i="2"/>
  <c r="H3193" i="2"/>
  <c r="H3257" i="2"/>
  <c r="H3321" i="2"/>
  <c r="H3385" i="2"/>
  <c r="H3449" i="2"/>
  <c r="H3513" i="2"/>
  <c r="H3555" i="2"/>
  <c r="H3266" i="2"/>
  <c r="H3394" i="2"/>
  <c r="H3521" i="2"/>
  <c r="H3556" i="2"/>
  <c r="H3398" i="2"/>
  <c r="H3522" i="2"/>
  <c r="H3557" i="2"/>
  <c r="H3145" i="2"/>
  <c r="H3337" i="2"/>
  <c r="H3559" i="2"/>
  <c r="H3026" i="2"/>
  <c r="H3346" i="2"/>
  <c r="H2841" i="2"/>
  <c r="H3097" i="2"/>
  <c r="L57" i="2"/>
  <c r="H2546" i="2"/>
  <c r="H3186" i="2"/>
  <c r="H1904" i="2"/>
  <c r="H2998" i="2"/>
  <c r="H3446" i="2"/>
  <c r="H712" i="2"/>
  <c r="H2111" i="2"/>
  <c r="H2454" i="2"/>
  <c r="H2562" i="2"/>
  <c r="H2626" i="2"/>
  <c r="H2690" i="2"/>
  <c r="H2754" i="2"/>
  <c r="H2818" i="2"/>
  <c r="H2882" i="2"/>
  <c r="H2946" i="2"/>
  <c r="H3010" i="2"/>
  <c r="H3074" i="2"/>
  <c r="H3138" i="2"/>
  <c r="H3202" i="2"/>
  <c r="H3330" i="2"/>
  <c r="H3458" i="2"/>
  <c r="H2953" i="2"/>
  <c r="H3154" i="2"/>
  <c r="H3410" i="2"/>
  <c r="H2649" i="2"/>
  <c r="H3225" i="2"/>
  <c r="H3058" i="2"/>
  <c r="H2614" i="2"/>
  <c r="H3254" i="2"/>
  <c r="H713" i="2"/>
  <c r="H2112" i="2"/>
  <c r="H2455" i="2"/>
  <c r="H2566" i="2"/>
  <c r="H2630" i="2"/>
  <c r="H2694" i="2"/>
  <c r="H2758" i="2"/>
  <c r="H2822" i="2"/>
  <c r="H2886" i="2"/>
  <c r="H2950" i="2"/>
  <c r="H3014" i="2"/>
  <c r="H3078" i="2"/>
  <c r="H3142" i="2"/>
  <c r="H3206" i="2"/>
  <c r="H3270" i="2"/>
  <c r="H3334" i="2"/>
  <c r="H3462" i="2"/>
  <c r="H3273" i="2"/>
  <c r="H3527" i="2"/>
  <c r="H2962" i="2"/>
  <c r="H3560" i="2"/>
  <c r="H3033" i="2"/>
  <c r="H3481" i="2"/>
  <c r="H2738" i="2"/>
  <c r="H2678" i="2"/>
  <c r="H1263" i="2"/>
  <c r="H2192" i="2"/>
  <c r="H2470" i="2"/>
  <c r="H2567" i="2"/>
  <c r="H2631" i="2"/>
  <c r="H2695" i="2"/>
  <c r="H2759" i="2"/>
  <c r="H2823" i="2"/>
  <c r="H2887" i="2"/>
  <c r="H2951" i="2"/>
  <c r="H3015" i="2"/>
  <c r="H3079" i="2"/>
  <c r="H3143" i="2"/>
  <c r="H3207" i="2"/>
  <c r="H3271" i="2"/>
  <c r="H3335" i="2"/>
  <c r="H3399" i="2"/>
  <c r="H3463" i="2"/>
  <c r="H3526" i="2"/>
  <c r="H3558" i="2"/>
  <c r="H3017" i="2"/>
  <c r="H3465" i="2"/>
  <c r="H3282" i="2"/>
  <c r="H3474" i="2"/>
  <c r="H2503" i="2"/>
  <c r="H3353" i="2"/>
  <c r="H2930" i="2"/>
  <c r="H3442" i="2"/>
  <c r="H2870" i="2"/>
  <c r="H3510" i="2"/>
  <c r="H1264" i="2"/>
  <c r="H2202" i="2"/>
  <c r="H2471" i="2"/>
  <c r="H2569" i="2"/>
  <c r="H2633" i="2"/>
  <c r="H2697" i="2"/>
  <c r="H2761" i="2"/>
  <c r="H2825" i="2"/>
  <c r="H2889" i="2"/>
  <c r="H3209" i="2"/>
  <c r="H2713" i="2"/>
  <c r="H3161" i="2"/>
  <c r="H3250" i="2"/>
  <c r="H1391" i="2"/>
  <c r="H2263" i="2"/>
  <c r="H2486" i="2"/>
  <c r="H2578" i="2"/>
  <c r="H2642" i="2"/>
  <c r="H2706" i="2"/>
  <c r="H2770" i="2"/>
  <c r="H2834" i="2"/>
  <c r="H2898" i="2"/>
  <c r="H3090" i="2"/>
  <c r="H3553" i="2"/>
  <c r="H1392" i="2"/>
  <c r="H2266" i="2"/>
  <c r="H2487" i="2"/>
  <c r="H2582" i="2"/>
  <c r="H2646" i="2"/>
  <c r="H2710" i="2"/>
  <c r="H2774" i="2"/>
  <c r="H2838" i="2"/>
  <c r="H2902" i="2"/>
  <c r="H2966" i="2"/>
  <c r="H3030" i="2"/>
  <c r="H3094" i="2"/>
  <c r="H3158" i="2"/>
  <c r="H3222" i="2"/>
  <c r="H3286" i="2"/>
  <c r="H3350" i="2"/>
  <c r="H3414" i="2"/>
  <c r="H3478" i="2"/>
  <c r="H3537" i="2"/>
  <c r="H3561" i="2"/>
  <c r="H2330" i="2"/>
  <c r="H2905" i="2"/>
  <c r="H3417" i="2"/>
  <c r="H2994" i="2"/>
  <c r="H3190" i="2"/>
  <c r="H1519" i="2"/>
  <c r="H2327" i="2"/>
  <c r="H2502" i="2"/>
  <c r="H2583" i="2"/>
  <c r="H2647" i="2"/>
  <c r="H2711" i="2"/>
  <c r="H2775" i="2"/>
  <c r="H2839" i="2"/>
  <c r="H2903" i="2"/>
  <c r="H2967" i="2"/>
  <c r="H3031" i="2"/>
  <c r="H3095" i="2"/>
  <c r="H3159" i="2"/>
  <c r="H3223" i="2"/>
  <c r="H3287" i="2"/>
  <c r="H3351" i="2"/>
  <c r="H3415" i="2"/>
  <c r="H3479" i="2"/>
  <c r="H3538" i="2"/>
  <c r="H3562" i="2"/>
  <c r="H2585" i="2"/>
  <c r="H3289" i="2"/>
  <c r="H2866" i="2"/>
  <c r="H2742" i="2"/>
  <c r="H1520" i="2"/>
  <c r="H2969" i="2"/>
  <c r="H2934" i="2"/>
  <c r="H1647" i="2"/>
  <c r="H2390" i="2"/>
  <c r="H2518" i="2"/>
  <c r="H2594" i="2"/>
  <c r="H2658" i="2"/>
  <c r="H2722" i="2"/>
  <c r="H2786" i="2"/>
  <c r="H2850" i="2"/>
  <c r="H2914" i="2"/>
  <c r="H2978" i="2"/>
  <c r="H3042" i="2"/>
  <c r="H3106" i="2"/>
  <c r="H3170" i="2"/>
  <c r="H3234" i="2"/>
  <c r="H3298" i="2"/>
  <c r="H3362" i="2"/>
  <c r="H3426" i="2"/>
  <c r="H3490" i="2"/>
  <c r="H3543" i="2"/>
  <c r="K57" i="2"/>
  <c r="H3238" i="2"/>
  <c r="H3366" i="2"/>
  <c r="H3430" i="2"/>
  <c r="H3545" i="2"/>
  <c r="I57" i="2"/>
  <c r="H3495" i="2"/>
  <c r="H57" i="2"/>
  <c r="H2857" i="2"/>
  <c r="H3305" i="2"/>
  <c r="H2802" i="2"/>
  <c r="H3314" i="2"/>
  <c r="H2806" i="2"/>
  <c r="H3382" i="2"/>
  <c r="H1648" i="2"/>
  <c r="H2391" i="2"/>
  <c r="H2519" i="2"/>
  <c r="H2598" i="2"/>
  <c r="H2662" i="2"/>
  <c r="H2726" i="2"/>
  <c r="H2790" i="2"/>
  <c r="H2854" i="2"/>
  <c r="H2918" i="2"/>
  <c r="H2982" i="2"/>
  <c r="H3046" i="2"/>
  <c r="H3110" i="2"/>
  <c r="H3174" i="2"/>
  <c r="H3302" i="2"/>
  <c r="H3494" i="2"/>
  <c r="H2985" i="2"/>
  <c r="H3241" i="2"/>
  <c r="H3433" i="2"/>
  <c r="H2422" i="2"/>
  <c r="H3122" i="2"/>
  <c r="H3506" i="2"/>
  <c r="H2550" i="2"/>
  <c r="H3318" i="2"/>
  <c r="H1775" i="2"/>
  <c r="H2406" i="2"/>
  <c r="H2534" i="2"/>
  <c r="H2599" i="2"/>
  <c r="H2663" i="2"/>
  <c r="H2727" i="2"/>
  <c r="H2791" i="2"/>
  <c r="H2855" i="2"/>
  <c r="H2919" i="2"/>
  <c r="H2983" i="2"/>
  <c r="H3047" i="2"/>
  <c r="H3111" i="2"/>
  <c r="H3175" i="2"/>
  <c r="H3239" i="2"/>
  <c r="H3303" i="2"/>
  <c r="H3367" i="2"/>
  <c r="H3431" i="2"/>
  <c r="H3550" i="2"/>
  <c r="H3049" i="2"/>
  <c r="H3177" i="2"/>
  <c r="H3369" i="2"/>
  <c r="H3551" i="2"/>
  <c r="H2674" i="2"/>
  <c r="H3378" i="2"/>
  <c r="H2423" i="2"/>
  <c r="H3126" i="2"/>
  <c r="H1776" i="2"/>
  <c r="H2407" i="2"/>
  <c r="H2535" i="2"/>
  <c r="H2601" i="2"/>
  <c r="H2665" i="2"/>
  <c r="H2729" i="2"/>
  <c r="H2793" i="2"/>
  <c r="H2921" i="2"/>
  <c r="H3113" i="2"/>
  <c r="H3497" i="2"/>
  <c r="H2610" i="2"/>
  <c r="I470" i="2"/>
  <c r="I214" i="2"/>
  <c r="K3463" i="2"/>
  <c r="K3207" i="2"/>
  <c r="K2399" i="2"/>
  <c r="I549" i="2"/>
  <c r="I293" i="2"/>
  <c r="K3542" i="2"/>
  <c r="K3286" i="2"/>
  <c r="K2645" i="2"/>
  <c r="I628" i="2"/>
  <c r="I372" i="2"/>
  <c r="I116" i="2"/>
  <c r="K3365" i="2"/>
  <c r="K2900" i="2"/>
  <c r="K1875" i="2"/>
  <c r="I451" i="2"/>
  <c r="I195" i="2"/>
  <c r="K3444" i="2"/>
  <c r="K3154" i="2"/>
  <c r="K2337" i="2"/>
  <c r="I530" i="2"/>
  <c r="I274" i="2"/>
  <c r="K3523" i="2"/>
  <c r="K3267" i="2"/>
  <c r="K2591" i="2"/>
  <c r="I609" i="2"/>
  <c r="I353" i="2"/>
  <c r="I97" i="2"/>
  <c r="K3346" i="2"/>
  <c r="K2837" i="2"/>
  <c r="K1622" i="2"/>
  <c r="I432" i="2"/>
  <c r="I176" i="2"/>
  <c r="K3425" i="2"/>
  <c r="K3092" i="2"/>
  <c r="K2274" i="2"/>
  <c r="I511" i="2"/>
  <c r="I255" i="2"/>
  <c r="K3504" i="2"/>
  <c r="K3248" i="2"/>
  <c r="K2529" i="2"/>
  <c r="I598" i="2"/>
  <c r="I342" i="2"/>
  <c r="I86" i="2"/>
  <c r="K3335" i="2"/>
  <c r="K2804" i="2"/>
  <c r="K1491" i="2"/>
  <c r="I421" i="2"/>
  <c r="I165" i="2"/>
  <c r="K3414" i="2"/>
  <c r="K3058" i="2"/>
  <c r="K2241" i="2"/>
  <c r="I500" i="2"/>
  <c r="I244" i="2"/>
  <c r="K3493" i="2"/>
  <c r="K3237" i="2"/>
  <c r="K2495" i="2"/>
  <c r="I579" i="2"/>
  <c r="I323" i="2"/>
  <c r="I67" i="2"/>
  <c r="K3316" i="2"/>
  <c r="K2741" i="2"/>
  <c r="K1157" i="2"/>
  <c r="I402" i="2"/>
  <c r="I146" i="2"/>
  <c r="K3395" i="2"/>
  <c r="K2996" i="2"/>
  <c r="K2178" i="2"/>
  <c r="I481" i="2"/>
  <c r="I225" i="2"/>
  <c r="K3474" i="2"/>
  <c r="K3218" i="2"/>
  <c r="K2433" i="2"/>
  <c r="I560" i="2"/>
  <c r="I304" i="2"/>
  <c r="K3553" i="2"/>
  <c r="K3297" i="2"/>
  <c r="K2687" i="2"/>
  <c r="K346" i="2"/>
  <c r="I383" i="2"/>
  <c r="I127" i="2"/>
  <c r="K3376" i="2"/>
  <c r="K2933" i="2"/>
  <c r="K2006" i="2"/>
  <c r="I462" i="2"/>
  <c r="I206" i="2"/>
  <c r="K3455" i="2"/>
  <c r="K3188" i="2"/>
  <c r="K2370" i="2"/>
  <c r="I540" i="2"/>
  <c r="I284" i="2"/>
  <c r="K3533" i="2"/>
  <c r="K3277" i="2"/>
  <c r="K2623" i="2"/>
  <c r="K2820" i="2"/>
  <c r="K1555" i="2"/>
  <c r="K1942" i="2"/>
  <c r="I457" i="2"/>
  <c r="I201" i="2"/>
  <c r="K3450" i="2"/>
  <c r="K3172" i="2"/>
  <c r="K2354" i="2"/>
  <c r="K3104" i="2"/>
  <c r="K2848" i="2"/>
  <c r="K2592" i="2"/>
  <c r="K2336" i="2"/>
  <c r="K1862" i="2"/>
  <c r="K3182" i="2"/>
  <c r="K2926" i="2"/>
  <c r="K2670" i="2"/>
  <c r="K2414" i="2"/>
  <c r="K2158" i="2"/>
  <c r="K934" i="2"/>
  <c r="K3005" i="2"/>
  <c r="K2749" i="2"/>
  <c r="K2493" i="2"/>
  <c r="K2237" i="2"/>
  <c r="K1463" i="2"/>
  <c r="K3084" i="2"/>
  <c r="K2828" i="2"/>
  <c r="K2572" i="2"/>
  <c r="K2316" i="2"/>
  <c r="K1782" i="2"/>
  <c r="K3163" i="2"/>
  <c r="K2907" i="2"/>
  <c r="K2651" i="2"/>
  <c r="K2395" i="2"/>
  <c r="K2100" i="2"/>
  <c r="K685" i="2"/>
  <c r="K2986" i="2"/>
  <c r="K2730" i="2"/>
  <c r="K2474" i="2"/>
  <c r="K2218" i="2"/>
  <c r="K1395" i="2"/>
  <c r="K3065" i="2"/>
  <c r="K2809" i="2"/>
  <c r="K2553" i="2"/>
  <c r="K2297" i="2"/>
  <c r="K1703" i="2"/>
  <c r="K3144" i="2"/>
  <c r="K2888" i="2"/>
  <c r="K2632" i="2"/>
  <c r="K2376" i="2"/>
  <c r="K2022" i="2"/>
  <c r="K437" i="2"/>
  <c r="K2967" i="2"/>
  <c r="K2711" i="2"/>
  <c r="K2455" i="2"/>
  <c r="K2199" i="2"/>
  <c r="K1316" i="2"/>
  <c r="K3046" i="2"/>
  <c r="K2790" i="2"/>
  <c r="K2534" i="2"/>
  <c r="K2278" i="2"/>
  <c r="K1635" i="2"/>
  <c r="K3139" i="2"/>
  <c r="K2883" i="2"/>
  <c r="K2627" i="2"/>
  <c r="K2371" i="2"/>
  <c r="K2004" i="2"/>
  <c r="K327" i="2"/>
  <c r="K1900" i="2"/>
  <c r="K1644" i="2"/>
  <c r="K1388" i="2"/>
  <c r="K868" i="2"/>
  <c r="K1915" i="2"/>
  <c r="K1659" i="2"/>
  <c r="K1403" i="2"/>
  <c r="K916" i="2"/>
  <c r="K1962" i="2"/>
  <c r="K1706" i="2"/>
  <c r="K1450" i="2"/>
  <c r="K1043" i="2"/>
  <c r="L3313" i="2"/>
  <c r="K2009" i="2"/>
  <c r="K1753" i="2"/>
  <c r="K1497" i="2"/>
  <c r="K1165" i="2"/>
  <c r="K359" i="2"/>
  <c r="K2040" i="2"/>
  <c r="K1784" i="2"/>
  <c r="K1528" i="2"/>
  <c r="K1239" i="2"/>
  <c r="K493" i="2"/>
  <c r="K2085" i="2"/>
  <c r="I438" i="2"/>
  <c r="I150" i="2"/>
  <c r="K3367" i="2"/>
  <c r="K2754" i="2"/>
  <c r="I629" i="2"/>
  <c r="I341" i="2"/>
  <c r="K3558" i="2"/>
  <c r="K3254" i="2"/>
  <c r="K2447" i="2"/>
  <c r="I532" i="2"/>
  <c r="I228" i="2"/>
  <c r="K3445" i="2"/>
  <c r="K3057" i="2"/>
  <c r="K2070" i="2"/>
  <c r="I419" i="2"/>
  <c r="I131" i="2"/>
  <c r="K3348" i="2"/>
  <c r="K2692" i="2"/>
  <c r="I610" i="2"/>
  <c r="I322" i="2"/>
  <c r="K3539" i="2"/>
  <c r="K3235" i="2"/>
  <c r="K2385" i="2"/>
  <c r="I513" i="2"/>
  <c r="I209" i="2"/>
  <c r="K3426" i="2"/>
  <c r="K2994" i="2"/>
  <c r="K1815" i="2"/>
  <c r="I400" i="2"/>
  <c r="I112" i="2"/>
  <c r="K3329" i="2"/>
  <c r="K2629" i="2"/>
  <c r="I591" i="2"/>
  <c r="I303" i="2"/>
  <c r="K3520" i="2"/>
  <c r="K3216" i="2"/>
  <c r="K2322" i="2"/>
  <c r="I510" i="2"/>
  <c r="I238" i="2"/>
  <c r="K3471" i="2"/>
  <c r="K3138" i="2"/>
  <c r="K2271" i="2"/>
  <c r="I492" i="2"/>
  <c r="I220" i="2"/>
  <c r="K3453" i="2"/>
  <c r="K3135" i="2"/>
  <c r="K2260" i="2"/>
  <c r="K2415" i="2"/>
  <c r="K2463" i="2"/>
  <c r="I553" i="2"/>
  <c r="I281" i="2"/>
  <c r="K3514" i="2"/>
  <c r="K3242" i="2"/>
  <c r="K2453" i="2"/>
  <c r="K3120" i="2"/>
  <c r="K2832" i="2"/>
  <c r="K2560" i="2"/>
  <c r="K2288" i="2"/>
  <c r="K1606" i="2"/>
  <c r="K3102" i="2"/>
  <c r="K2830" i="2"/>
  <c r="K2558" i="2"/>
  <c r="K2286" i="2"/>
  <c r="K1603" i="2"/>
  <c r="K3101" i="2"/>
  <c r="K2829" i="2"/>
  <c r="K2557" i="2"/>
  <c r="K2285" i="2"/>
  <c r="K1591" i="2"/>
  <c r="K3100" i="2"/>
  <c r="K2812" i="2"/>
  <c r="K2540" i="2"/>
  <c r="K2268" i="2"/>
  <c r="K1526" i="2"/>
  <c r="K3083" i="2"/>
  <c r="K2811" i="2"/>
  <c r="K2539" i="2"/>
  <c r="K2267" i="2"/>
  <c r="K1524" i="2"/>
  <c r="K3082" i="2"/>
  <c r="K2810" i="2"/>
  <c r="K2538" i="2"/>
  <c r="K2266" i="2"/>
  <c r="K1523" i="2"/>
  <c r="K3081" i="2"/>
  <c r="I374" i="2"/>
  <c r="I70" i="2"/>
  <c r="K3287" i="2"/>
  <c r="K2548" i="2"/>
  <c r="I565" i="2"/>
  <c r="I261" i="2"/>
  <c r="K3478" i="2"/>
  <c r="K3157" i="2"/>
  <c r="K2191" i="2"/>
  <c r="I452" i="2"/>
  <c r="I164" i="2"/>
  <c r="K3381" i="2"/>
  <c r="K2801" i="2"/>
  <c r="K589" i="2"/>
  <c r="I355" i="2"/>
  <c r="K3556" i="2"/>
  <c r="K3268" i="2"/>
  <c r="K2485" i="2"/>
  <c r="I546" i="2"/>
  <c r="I242" i="2"/>
  <c r="K3459" i="2"/>
  <c r="K3103" i="2"/>
  <c r="K2055" i="2"/>
  <c r="I433" i="2"/>
  <c r="I145" i="2"/>
  <c r="K3362" i="2"/>
  <c r="K2738" i="2"/>
  <c r="I624" i="2"/>
  <c r="I336" i="2"/>
  <c r="K3537" i="2"/>
  <c r="K3249" i="2"/>
  <c r="K2431" i="2"/>
  <c r="I527" i="2"/>
  <c r="I223" i="2"/>
  <c r="K3440" i="2"/>
  <c r="K3041" i="2"/>
  <c r="K1811" i="2"/>
  <c r="I430" i="2"/>
  <c r="I158" i="2"/>
  <c r="K3391" i="2"/>
  <c r="K2932" i="2"/>
  <c r="K1799" i="2"/>
  <c r="I428" i="2"/>
  <c r="I156" i="2"/>
  <c r="K3389" i="2"/>
  <c r="K2929" i="2"/>
  <c r="K1751" i="2"/>
  <c r="K2209" i="2"/>
  <c r="K2257" i="2"/>
  <c r="I489" i="2"/>
  <c r="I217" i="2"/>
  <c r="K3434" i="2"/>
  <c r="K3073" i="2"/>
  <c r="K2197" i="2"/>
  <c r="K3040" i="2"/>
  <c r="K2768" i="2"/>
  <c r="K2496" i="2"/>
  <c r="K2224" i="2"/>
  <c r="K1350" i="2"/>
  <c r="K3038" i="2"/>
  <c r="K2766" i="2"/>
  <c r="K2494" i="2"/>
  <c r="K2222" i="2"/>
  <c r="K1347" i="2"/>
  <c r="K3037" i="2"/>
  <c r="K2765" i="2"/>
  <c r="K2477" i="2"/>
  <c r="K2205" i="2"/>
  <c r="K1238" i="2"/>
  <c r="K3020" i="2"/>
  <c r="K2748" i="2"/>
  <c r="K2476" i="2"/>
  <c r="I358" i="2"/>
  <c r="K3559" i="2"/>
  <c r="K3271" i="2"/>
  <c r="K2498" i="2"/>
  <c r="I533" i="2"/>
  <c r="I245" i="2"/>
  <c r="K3462" i="2"/>
  <c r="I582" i="2"/>
  <c r="I294" i="2"/>
  <c r="K3511" i="2"/>
  <c r="K3223" i="2"/>
  <c r="K2292" i="2"/>
  <c r="I485" i="2"/>
  <c r="I197" i="2"/>
  <c r="K3398" i="2"/>
  <c r="K2901" i="2"/>
  <c r="K1479" i="2"/>
  <c r="I388" i="2"/>
  <c r="I84" i="2"/>
  <c r="K3301" i="2"/>
  <c r="K2594" i="2"/>
  <c r="I563" i="2"/>
  <c r="I275" i="2"/>
  <c r="K3492" i="2"/>
  <c r="K3204" i="2"/>
  <c r="K2229" i="2"/>
  <c r="I466" i="2"/>
  <c r="I178" i="2"/>
  <c r="K3379" i="2"/>
  <c r="K2847" i="2"/>
  <c r="K1149" i="2"/>
  <c r="I369" i="2"/>
  <c r="I65" i="2"/>
  <c r="K3282" i="2"/>
  <c r="K2532" i="2"/>
  <c r="I544" i="2"/>
  <c r="I256" i="2"/>
  <c r="K3473" i="2"/>
  <c r="K3141" i="2"/>
  <c r="K2175" i="2"/>
  <c r="I447" i="2"/>
  <c r="I159" i="2"/>
  <c r="K3360" i="2"/>
  <c r="K2785" i="2"/>
  <c r="K343" i="2"/>
  <c r="I366" i="2"/>
  <c r="I94" i="2"/>
  <c r="K3327" i="2"/>
  <c r="K2725" i="2"/>
  <c r="K315" i="2"/>
  <c r="I364" i="2"/>
  <c r="I92" i="2"/>
  <c r="K3325" i="2"/>
  <c r="K2722" i="2"/>
  <c r="K219" i="2"/>
  <c r="K1351" i="2"/>
  <c r="K1543" i="2"/>
  <c r="I409" i="2"/>
  <c r="I137" i="2"/>
  <c r="K3370" i="2"/>
  <c r="K2866" i="2"/>
  <c r="K1540" i="2"/>
  <c r="K2976" i="2"/>
  <c r="K2704" i="2"/>
  <c r="K2432" i="2"/>
  <c r="K2160" i="2"/>
  <c r="K742" i="2"/>
  <c r="K2974" i="2"/>
  <c r="K2702" i="2"/>
  <c r="K2430" i="2"/>
  <c r="K2115" i="2"/>
  <c r="K532" i="2"/>
  <c r="K2957" i="2"/>
  <c r="K2685" i="2"/>
  <c r="K2413" i="2"/>
  <c r="K2103" i="2"/>
  <c r="K492" i="2"/>
  <c r="K2956" i="2"/>
  <c r="K2684" i="2"/>
  <c r="K2412" i="2"/>
  <c r="I550" i="2"/>
  <c r="I262" i="2"/>
  <c r="K3479" i="2"/>
  <c r="K3109" i="2"/>
  <c r="K2193" i="2"/>
  <c r="I453" i="2"/>
  <c r="I149" i="2"/>
  <c r="K3366" i="2"/>
  <c r="K2802" i="2"/>
  <c r="K596" i="2"/>
  <c r="I340" i="2"/>
  <c r="K3557" i="2"/>
  <c r="K3269" i="2"/>
  <c r="K2437" i="2"/>
  <c r="I531" i="2"/>
  <c r="I243" i="2"/>
  <c r="K3460" i="2"/>
  <c r="K3055" i="2"/>
  <c r="K2067" i="2"/>
  <c r="I434" i="2"/>
  <c r="I130" i="2"/>
  <c r="K3347" i="2"/>
  <c r="K2740" i="2"/>
  <c r="I625" i="2"/>
  <c r="I321" i="2"/>
  <c r="K3538" i="2"/>
  <c r="K3250" i="2"/>
  <c r="K2383" i="2"/>
  <c r="I512" i="2"/>
  <c r="I224" i="2"/>
  <c r="K3441" i="2"/>
  <c r="K2993" i="2"/>
  <c r="K1814" i="2"/>
  <c r="I406" i="2"/>
  <c r="K3447" i="2"/>
  <c r="K2705" i="2"/>
  <c r="I469" i="2"/>
  <c r="I69" i="2"/>
  <c r="K3009" i="2"/>
  <c r="I596" i="2"/>
  <c r="I212" i="2"/>
  <c r="K3333" i="2"/>
  <c r="K2338" i="2"/>
  <c r="I403" i="2"/>
  <c r="K3524" i="2"/>
  <c r="K2948" i="2"/>
  <c r="I594" i="2"/>
  <c r="I210" i="2"/>
  <c r="K3315" i="2"/>
  <c r="K2335" i="2"/>
  <c r="I401" i="2"/>
  <c r="K3506" i="2"/>
  <c r="K2945" i="2"/>
  <c r="I592" i="2"/>
  <c r="I192" i="2"/>
  <c r="K3313" i="2"/>
  <c r="K2324" i="2"/>
  <c r="I399" i="2"/>
  <c r="K3552" i="2"/>
  <c r="I390" i="2"/>
  <c r="K3431" i="2"/>
  <c r="K2655" i="2"/>
  <c r="I437" i="2"/>
  <c r="K3526" i="2"/>
  <c r="K2959" i="2"/>
  <c r="I580" i="2"/>
  <c r="I196" i="2"/>
  <c r="K3317" i="2"/>
  <c r="K2289" i="2"/>
  <c r="I387" i="2"/>
  <c r="K3508" i="2"/>
  <c r="K2898" i="2"/>
  <c r="I578" i="2"/>
  <c r="I194" i="2"/>
  <c r="K3299" i="2"/>
  <c r="K2277" i="2"/>
  <c r="I385" i="2"/>
  <c r="K3490" i="2"/>
  <c r="K2895" i="2"/>
  <c r="I576" i="2"/>
  <c r="I160" i="2"/>
  <c r="K3281" i="2"/>
  <c r="K2225" i="2"/>
  <c r="I367" i="2"/>
  <c r="K3536" i="2"/>
  <c r="K3090" i="2"/>
  <c r="K989" i="2"/>
  <c r="I318" i="2"/>
  <c r="K3503" i="2"/>
  <c r="K3039" i="2"/>
  <c r="K1367" i="2"/>
  <c r="I332" i="2"/>
  <c r="K3501" i="2"/>
  <c r="K3077" i="2"/>
  <c r="K1558" i="2"/>
  <c r="K940" i="2"/>
  <c r="I617" i="2"/>
  <c r="I297" i="2"/>
  <c r="K3466" i="2"/>
  <c r="K2916" i="2"/>
  <c r="K3200" i="2"/>
  <c r="K2880" i="2"/>
  <c r="K2528" i="2"/>
  <c r="K2192" i="2"/>
  <c r="K234" i="2"/>
  <c r="K2878" i="2"/>
  <c r="K2542" i="2"/>
  <c r="K2206" i="2"/>
  <c r="K218" i="2"/>
  <c r="K2893" i="2"/>
  <c r="K2573" i="2"/>
  <c r="K2221" i="2"/>
  <c r="K694" i="2"/>
  <c r="K2908" i="2"/>
  <c r="K2588" i="2"/>
  <c r="K2236" i="2"/>
  <c r="K1334" i="2"/>
  <c r="K3019" i="2"/>
  <c r="K2731" i="2"/>
  <c r="K2443" i="2"/>
  <c r="K2154" i="2"/>
  <c r="L3514" i="2"/>
  <c r="K2922" i="2"/>
  <c r="K2634" i="2"/>
  <c r="K2346" i="2"/>
  <c r="K1779" i="2"/>
  <c r="K3129" i="2"/>
  <c r="K2841" i="2"/>
  <c r="K2569" i="2"/>
  <c r="K2281" i="2"/>
  <c r="K1575" i="2"/>
  <c r="K3096" i="2"/>
  <c r="K2824" i="2"/>
  <c r="K2552" i="2"/>
  <c r="K2280" i="2"/>
  <c r="K1574" i="2"/>
  <c r="K3095" i="2"/>
  <c r="K2823" i="2"/>
  <c r="K2551" i="2"/>
  <c r="K2279" i="2"/>
  <c r="K1572" i="2"/>
  <c r="K3094" i="2"/>
  <c r="K2822" i="2"/>
  <c r="K2550" i="2"/>
  <c r="I310" i="2"/>
  <c r="K3399" i="2"/>
  <c r="K2449" i="2"/>
  <c r="I389" i="2"/>
  <c r="K3494" i="2"/>
  <c r="K2753" i="2"/>
  <c r="I548" i="2"/>
  <c r="I148" i="2"/>
  <c r="K3253" i="2"/>
  <c r="K2181" i="2"/>
  <c r="I339" i="2"/>
  <c r="K3428" i="2"/>
  <c r="K2799" i="2"/>
  <c r="I514" i="2"/>
  <c r="I114" i="2"/>
  <c r="K3251" i="2"/>
  <c r="K1860" i="2"/>
  <c r="I305" i="2"/>
  <c r="K3442" i="2"/>
  <c r="K2689" i="2"/>
  <c r="I496" i="2"/>
  <c r="I128" i="2"/>
  <c r="K3233" i="2"/>
  <c r="K1619" i="2"/>
  <c r="I335" i="2"/>
  <c r="K3472" i="2"/>
  <c r="K2884" i="2"/>
  <c r="I606" i="2"/>
  <c r="I286" i="2"/>
  <c r="K3439" i="2"/>
  <c r="K2882" i="2"/>
  <c r="I620" i="2"/>
  <c r="I300" i="2"/>
  <c r="K3469" i="2"/>
  <c r="K2978" i="2"/>
  <c r="K948" i="2"/>
  <c r="K2719" i="2"/>
  <c r="I585" i="2"/>
  <c r="I249" i="2"/>
  <c r="K3402" i="2"/>
  <c r="K2767" i="2"/>
  <c r="K3168" i="2"/>
  <c r="K2816" i="2"/>
  <c r="K2480" i="2"/>
  <c r="K2118" i="2"/>
  <c r="K3166" i="2"/>
  <c r="K2846" i="2"/>
  <c r="K2510" i="2"/>
  <c r="K2174" i="2"/>
  <c r="K3181" i="2"/>
  <c r="I246" i="2"/>
  <c r="K3351" i="2"/>
  <c r="K2242" i="2"/>
  <c r="I357" i="2"/>
  <c r="K3430" i="2"/>
  <c r="K2596" i="2"/>
  <c r="I484" i="2"/>
  <c r="I100" i="2"/>
  <c r="K3205" i="2"/>
  <c r="K1476" i="2"/>
  <c r="I291" i="2"/>
  <c r="K3396" i="2"/>
  <c r="K2593" i="2"/>
  <c r="I482" i="2"/>
  <c r="I82" i="2"/>
  <c r="K3202" i="2"/>
  <c r="K1430" i="2"/>
  <c r="I273" i="2"/>
  <c r="K3394" i="2"/>
  <c r="K2581" i="2"/>
  <c r="I464" i="2"/>
  <c r="I80" i="2"/>
  <c r="K3199" i="2"/>
  <c r="K1109" i="2"/>
  <c r="I287" i="2"/>
  <c r="K3424" i="2"/>
  <c r="K2735" i="2"/>
  <c r="I574" i="2"/>
  <c r="I254" i="2"/>
  <c r="K3407" i="2"/>
  <c r="K2783" i="2"/>
  <c r="I588" i="2"/>
  <c r="I252" i="2"/>
  <c r="K3421" i="2"/>
  <c r="K2821" i="2"/>
  <c r="K2721" i="2"/>
  <c r="K2612" i="2"/>
  <c r="I537" i="2"/>
  <c r="I185" i="2"/>
  <c r="K3354" i="2"/>
  <c r="K2660" i="2"/>
  <c r="K3136" i="2"/>
  <c r="K2784" i="2"/>
  <c r="K2448" i="2"/>
  <c r="K1990" i="2"/>
  <c r="K3134" i="2"/>
  <c r="K2798" i="2"/>
  <c r="K2462" i="2"/>
  <c r="K1987" i="2"/>
  <c r="K3149" i="2"/>
  <c r="K2813" i="2"/>
  <c r="K2461" i="2"/>
  <c r="K2039" i="2"/>
  <c r="K3164" i="2"/>
  <c r="K2844" i="2"/>
  <c r="K2492" i="2"/>
  <c r="I230" i="2"/>
  <c r="K3319" i="2"/>
  <c r="K2116" i="2"/>
  <c r="I325" i="2"/>
  <c r="K3382" i="2"/>
  <c r="K2546" i="2"/>
  <c r="I468" i="2"/>
  <c r="I68" i="2"/>
  <c r="K3156" i="2"/>
  <c r="K1158" i="2"/>
  <c r="I259" i="2"/>
  <c r="K3380" i="2"/>
  <c r="K2543" i="2"/>
  <c r="I450" i="2"/>
  <c r="I66" i="2"/>
  <c r="K3153" i="2"/>
  <c r="K541" i="2"/>
  <c r="I257" i="2"/>
  <c r="K3378" i="2"/>
  <c r="K2482" i="2"/>
  <c r="I448" i="2"/>
  <c r="I64" i="2"/>
  <c r="K3042" i="2"/>
  <c r="I623" i="2"/>
  <c r="I271" i="2"/>
  <c r="K3408" i="2"/>
  <c r="K2677" i="2"/>
  <c r="I558" i="2"/>
  <c r="I222" i="2"/>
  <c r="K3375" i="2"/>
  <c r="K2676" i="2"/>
  <c r="I572" i="2"/>
  <c r="I236" i="2"/>
  <c r="K3405" i="2"/>
  <c r="K2772" i="2"/>
  <c r="K2671" i="2"/>
  <c r="K2562" i="2"/>
  <c r="I521" i="2"/>
  <c r="I169" i="2"/>
  <c r="K3338" i="2"/>
  <c r="K2610" i="2"/>
  <c r="K3088" i="2"/>
  <c r="K2752" i="2"/>
  <c r="K2416" i="2"/>
  <c r="K1926" i="2"/>
  <c r="K3118" i="2"/>
  <c r="K2782" i="2"/>
  <c r="K2446" i="2"/>
  <c r="K1923" i="2"/>
  <c r="K3133" i="2"/>
  <c r="K2797" i="2"/>
  <c r="K2445" i="2"/>
  <c r="K1975" i="2"/>
  <c r="K3148" i="2"/>
  <c r="K2796" i="2"/>
  <c r="K2460" i="2"/>
  <c r="I630" i="2"/>
  <c r="I198" i="2"/>
  <c r="K3303" i="2"/>
  <c r="K1879" i="2"/>
  <c r="I309" i="2"/>
  <c r="K3350" i="2"/>
  <c r="K2497" i="2"/>
  <c r="I436" i="2"/>
  <c r="I566" i="2"/>
  <c r="I166" i="2"/>
  <c r="K3239" i="2"/>
  <c r="K1270" i="2"/>
  <c r="I229" i="2"/>
  <c r="K3318" i="2"/>
  <c r="K2340" i="2"/>
  <c r="I404" i="2"/>
  <c r="K3509" i="2"/>
  <c r="K2949" i="2"/>
  <c r="I595" i="2"/>
  <c r="I179" i="2"/>
  <c r="K3300" i="2"/>
  <c r="K2287" i="2"/>
  <c r="I370" i="2"/>
  <c r="K3491" i="2"/>
  <c r="K2897" i="2"/>
  <c r="I561" i="2"/>
  <c r="I177" i="2"/>
  <c r="K3298" i="2"/>
  <c r="K2226" i="2"/>
  <c r="I368" i="2"/>
  <c r="K3489" i="2"/>
  <c r="K2836" i="2"/>
  <c r="I559" i="2"/>
  <c r="I191" i="2"/>
  <c r="K3328" i="2"/>
  <c r="K2479" i="2"/>
  <c r="I494" i="2"/>
  <c r="I142" i="2"/>
  <c r="K3311" i="2"/>
  <c r="K2527" i="2"/>
  <c r="I508" i="2"/>
  <c r="I172" i="2"/>
  <c r="K3341" i="2"/>
  <c r="K2516" i="2"/>
  <c r="K2514" i="2"/>
  <c r="K2356" i="2"/>
  <c r="I441" i="2"/>
  <c r="I105" i="2"/>
  <c r="K3290" i="2"/>
  <c r="K2404" i="2"/>
  <c r="K3024" i="2"/>
  <c r="K2688" i="2"/>
  <c r="K2368" i="2"/>
  <c r="K1670" i="2"/>
  <c r="K3054" i="2"/>
  <c r="K2718" i="2"/>
  <c r="K2366" i="2"/>
  <c r="K1731" i="2"/>
  <c r="K3069" i="2"/>
  <c r="K2717" i="2"/>
  <c r="K2381" i="2"/>
  <c r="K1783" i="2"/>
  <c r="K3068" i="2"/>
  <c r="K2732" i="2"/>
  <c r="K2396" i="2"/>
  <c r="I518" i="2"/>
  <c r="I118" i="2"/>
  <c r="K3060" i="2"/>
  <c r="I613" i="2"/>
  <c r="I181" i="2"/>
  <c r="K3270" i="2"/>
  <c r="K2071" i="2"/>
  <c r="I324" i="2"/>
  <c r="K3461" i="2"/>
  <c r="K2751" i="2"/>
  <c r="I515" i="2"/>
  <c r="I147" i="2"/>
  <c r="K3252" i="2"/>
  <c r="K1863" i="2"/>
  <c r="I338" i="2"/>
  <c r="K3443" i="2"/>
  <c r="K2690" i="2"/>
  <c r="I529" i="2"/>
  <c r="I129" i="2"/>
  <c r="K3234" i="2"/>
  <c r="K2052" i="2"/>
  <c r="I320" i="2"/>
  <c r="K3409" i="2"/>
  <c r="K2737" i="2"/>
  <c r="I495" i="2"/>
  <c r="I143" i="2"/>
  <c r="K3296" i="2"/>
  <c r="K2372" i="2"/>
  <c r="I446" i="2"/>
  <c r="I110" i="2"/>
  <c r="K3279" i="2"/>
  <c r="K2420" i="2"/>
  <c r="I460" i="2"/>
  <c r="I124" i="2"/>
  <c r="K3293" i="2"/>
  <c r="K2417" i="2"/>
  <c r="K2357" i="2"/>
  <c r="K2207" i="2"/>
  <c r="I393" i="2"/>
  <c r="I73" i="2"/>
  <c r="K3258" i="2"/>
  <c r="K2255" i="2"/>
  <c r="K2992" i="2"/>
  <c r="K2656" i="2"/>
  <c r="K2320" i="2"/>
  <c r="K1478" i="2"/>
  <c r="K3006" i="2"/>
  <c r="K2654" i="2"/>
  <c r="K2334" i="2"/>
  <c r="K1539" i="2"/>
  <c r="K3021" i="2"/>
  <c r="K2669" i="2"/>
  <c r="K2349" i="2"/>
  <c r="K1655" i="2"/>
  <c r="K3036" i="2"/>
  <c r="K2700" i="2"/>
  <c r="K2364" i="2"/>
  <c r="K1846" i="2"/>
  <c r="K3131" i="2"/>
  <c r="K2843" i="2"/>
  <c r="K2555" i="2"/>
  <c r="K2251" i="2"/>
  <c r="K1396" i="2"/>
  <c r="K3034" i="2"/>
  <c r="K2746" i="2"/>
  <c r="K2442" i="2"/>
  <c r="K2153" i="2"/>
  <c r="K477" i="2"/>
  <c r="K2937" i="2"/>
  <c r="K2665" i="2"/>
  <c r="K2393" i="2"/>
  <c r="K2023" i="2"/>
  <c r="L3226" i="2"/>
  <c r="K2936" i="2"/>
  <c r="K2664" i="2"/>
  <c r="K2392" i="2"/>
  <c r="K1958" i="2"/>
  <c r="K3191" i="2"/>
  <c r="K2919" i="2"/>
  <c r="K2647" i="2"/>
  <c r="K2375" i="2"/>
  <c r="K1956" i="2"/>
  <c r="K3190" i="2"/>
  <c r="K2918" i="2"/>
  <c r="K2646" i="2"/>
  <c r="I134" i="2"/>
  <c r="K740" i="2"/>
  <c r="K3302" i="2"/>
  <c r="I356" i="2"/>
  <c r="K3106" i="2"/>
  <c r="I371" i="2"/>
  <c r="K3105" i="2"/>
  <c r="I306" i="2"/>
  <c r="K2946" i="2"/>
  <c r="I289" i="2"/>
  <c r="K3044" i="2"/>
  <c r="I272" i="2"/>
  <c r="K2786" i="2"/>
  <c r="I239" i="2"/>
  <c r="K3140" i="2"/>
  <c r="I414" i="2"/>
  <c r="K3423" i="2"/>
  <c r="K2164" i="2"/>
  <c r="I188" i="2"/>
  <c r="K3185" i="2"/>
  <c r="K2308" i="2"/>
  <c r="I569" i="2"/>
  <c r="K3530" i="2"/>
  <c r="K2511" i="2"/>
  <c r="K2896" i="2"/>
  <c r="K2304" i="2"/>
  <c r="K3150" i="2"/>
  <c r="K2606" i="2"/>
  <c r="K1795" i="2"/>
  <c r="K2909" i="2"/>
  <c r="K2397" i="2"/>
  <c r="K1076" i="2"/>
  <c r="K2780" i="2"/>
  <c r="K2300" i="2"/>
  <c r="K1398" i="2"/>
  <c r="K2987" i="2"/>
  <c r="K2667" i="2"/>
  <c r="K2331" i="2"/>
  <c r="K1588" i="2"/>
  <c r="K3018" i="2"/>
  <c r="K2682" i="2"/>
  <c r="K2362" i="2"/>
  <c r="K1651" i="2"/>
  <c r="K3033" i="2"/>
  <c r="K2729" i="2"/>
  <c r="K2425" i="2"/>
  <c r="K1959" i="2"/>
  <c r="K3160" i="2"/>
  <c r="K2840" i="2"/>
  <c r="K2520" i="2"/>
  <c r="K2216" i="2"/>
  <c r="K1029" i="2"/>
  <c r="K2951" i="2"/>
  <c r="K2631" i="2"/>
  <c r="K2327" i="2"/>
  <c r="K1636" i="2"/>
  <c r="K3062" i="2"/>
  <c r="K2742" i="2"/>
  <c r="K2438" i="2"/>
  <c r="K2166" i="2"/>
  <c r="K837" i="2"/>
  <c r="K2995" i="2"/>
  <c r="K2723" i="2"/>
  <c r="K2451" i="2"/>
  <c r="K2179" i="2"/>
  <c r="K981" i="2"/>
  <c r="K1932" i="2"/>
  <c r="K1660" i="2"/>
  <c r="K1372" i="2"/>
  <c r="K764" i="2"/>
  <c r="K2123" i="2"/>
  <c r="K1851" i="2"/>
  <c r="K1579" i="2"/>
  <c r="K1307" i="2"/>
  <c r="K556" i="2"/>
  <c r="K2106" i="2"/>
  <c r="K1834" i="2"/>
  <c r="K1562" i="2"/>
  <c r="K1277" i="2"/>
  <c r="K501" i="2"/>
  <c r="K2073" i="2"/>
  <c r="K1801" i="2"/>
  <c r="K1529" i="2"/>
  <c r="K1206" i="2"/>
  <c r="K251" i="2"/>
  <c r="I102" i="2"/>
  <c r="I597" i="2"/>
  <c r="K3238" i="2"/>
  <c r="I308" i="2"/>
  <c r="K3007" i="2"/>
  <c r="I307" i="2"/>
  <c r="K2997" i="2"/>
  <c r="I290" i="2"/>
  <c r="K2789" i="2"/>
  <c r="I241" i="2"/>
  <c r="K2788" i="2"/>
  <c r="I240" i="2"/>
  <c r="K2580" i="2"/>
  <c r="I207" i="2"/>
  <c r="K2991" i="2"/>
  <c r="I398" i="2"/>
  <c r="K3359" i="2"/>
  <c r="K2003" i="2"/>
  <c r="I140" i="2"/>
  <c r="K3028" i="2"/>
  <c r="K2258" i="2"/>
  <c r="I505" i="2"/>
  <c r="K3498" i="2"/>
  <c r="K2305" i="2"/>
  <c r="K2864" i="2"/>
  <c r="K2272" i="2"/>
  <c r="K3086" i="2"/>
  <c r="K2590" i="2"/>
  <c r="K1667" i="2"/>
  <c r="K2877" i="2"/>
  <c r="K2365" i="2"/>
  <c r="K901" i="2"/>
  <c r="K2764" i="2"/>
  <c r="K2284" i="2"/>
  <c r="K1237" i="2"/>
  <c r="K2971" i="2"/>
  <c r="K2635" i="2"/>
  <c r="K2315" i="2"/>
  <c r="K1460" i="2"/>
  <c r="K3002" i="2"/>
  <c r="K2666" i="2"/>
  <c r="K2330" i="2"/>
  <c r="K1587" i="2"/>
  <c r="K3017" i="2"/>
  <c r="K2713" i="2"/>
  <c r="K2409" i="2"/>
  <c r="K1895" i="2"/>
  <c r="K3128" i="2"/>
  <c r="K2808" i="2"/>
  <c r="K2504" i="2"/>
  <c r="K2200" i="2"/>
  <c r="K845" i="2"/>
  <c r="K2935" i="2"/>
  <c r="K2615" i="2"/>
  <c r="K2311" i="2"/>
  <c r="K1508" i="2"/>
  <c r="K3030" i="2"/>
  <c r="K2726" i="2"/>
  <c r="K2422" i="2"/>
  <c r="K2147" i="2"/>
  <c r="K630" i="2"/>
  <c r="K2979" i="2"/>
  <c r="K2707" i="2"/>
  <c r="K2435" i="2"/>
  <c r="K2163" i="2"/>
  <c r="K789" i="2"/>
  <c r="K1916" i="2"/>
  <c r="K1628" i="2"/>
  <c r="K1356" i="2"/>
  <c r="K710" i="2"/>
  <c r="K2107" i="2"/>
  <c r="K1835" i="2"/>
  <c r="K1563" i="2"/>
  <c r="K1279" i="2"/>
  <c r="K502" i="2"/>
  <c r="K2090" i="2"/>
  <c r="K1818" i="2"/>
  <c r="K1546" i="2"/>
  <c r="K1245" i="2"/>
  <c r="K452" i="2"/>
  <c r="K2057" i="2"/>
  <c r="K1785" i="2"/>
  <c r="K1513" i="2"/>
  <c r="K1124" i="2"/>
  <c r="K113" i="2"/>
  <c r="K1992" i="2"/>
  <c r="K1720" i="2"/>
  <c r="K1448" i="2"/>
  <c r="K995" i="2"/>
  <c r="K3527" i="2"/>
  <c r="I517" i="2"/>
  <c r="K3206" i="2"/>
  <c r="I276" i="2"/>
  <c r="K2693" i="2"/>
  <c r="I211" i="2"/>
  <c r="K2642" i="2"/>
  <c r="I226" i="2"/>
  <c r="K2533" i="2"/>
  <c r="I161" i="2"/>
  <c r="K2325" i="2"/>
  <c r="I144" i="2"/>
  <c r="K2481" i="2"/>
  <c r="I111" i="2"/>
  <c r="K2628" i="2"/>
  <c r="I350" i="2"/>
  <c r="K3295" i="2"/>
  <c r="K988" i="2"/>
  <c r="I76" i="2"/>
  <c r="K2673" i="2"/>
  <c r="K1943" i="2"/>
  <c r="I425" i="2"/>
  <c r="K3418" i="2"/>
  <c r="K1939" i="2"/>
  <c r="K2736" i="2"/>
  <c r="K2240" i="2"/>
  <c r="K3022" i="2"/>
  <c r="K2526" i="2"/>
  <c r="K1411" i="2"/>
  <c r="K2845" i="2"/>
  <c r="K2317" i="2"/>
  <c r="K3196" i="2"/>
  <c r="K2668" i="2"/>
  <c r="K2220" i="2"/>
  <c r="K900" i="2"/>
  <c r="K2939" i="2"/>
  <c r="K2603" i="2"/>
  <c r="K2283" i="2"/>
  <c r="K1235" i="2"/>
  <c r="K2954" i="2"/>
  <c r="K2618" i="2"/>
  <c r="K2298" i="2"/>
  <c r="K1331" i="2"/>
  <c r="K2985" i="2"/>
  <c r="K2681" i="2"/>
  <c r="K2361" i="2"/>
  <c r="K1767" i="2"/>
  <c r="K3080" i="2"/>
  <c r="K2776" i="2"/>
  <c r="K2472" i="2"/>
  <c r="K2168" i="2"/>
  <c r="L3158" i="2"/>
  <c r="K2887" i="2"/>
  <c r="K2583" i="2"/>
  <c r="K2263" i="2"/>
  <c r="K1380" i="2"/>
  <c r="K2998" i="2"/>
  <c r="K2694" i="2"/>
  <c r="K2390" i="2"/>
  <c r="K2019" i="2"/>
  <c r="L3063" i="2"/>
  <c r="K2947" i="2"/>
  <c r="K2675" i="2"/>
  <c r="K2403" i="2"/>
  <c r="K2068" i="2"/>
  <c r="K2140" i="2"/>
  <c r="K1868" i="2"/>
  <c r="K1596" i="2"/>
  <c r="K1324" i="2"/>
  <c r="K612" i="2"/>
  <c r="K2075" i="2"/>
  <c r="K1803" i="2"/>
  <c r="K1531" i="2"/>
  <c r="K1213" i="2"/>
  <c r="K375" i="2"/>
  <c r="K2058" i="2"/>
  <c r="K1786" i="2"/>
  <c r="K1514" i="2"/>
  <c r="K1171" i="2"/>
  <c r="K263" i="2"/>
  <c r="K2025" i="2"/>
  <c r="K1737" i="2"/>
  <c r="K1465" i="2"/>
  <c r="K1037" i="2"/>
  <c r="L2224" i="2"/>
  <c r="K1960" i="2"/>
  <c r="K1688" i="2"/>
  <c r="K1416" i="2"/>
  <c r="K902" i="2"/>
  <c r="K1925" i="2"/>
  <c r="K1669" i="2"/>
  <c r="K1413" i="2"/>
  <c r="K941" i="2"/>
  <c r="K2018" i="2"/>
  <c r="K1762" i="2"/>
  <c r="K1506" i="2"/>
  <c r="K1189" i="2"/>
  <c r="K3495" i="2"/>
  <c r="I501" i="2"/>
  <c r="K3108" i="2"/>
  <c r="I260" i="2"/>
  <c r="K2644" i="2"/>
  <c r="I163" i="2"/>
  <c r="K2436" i="2"/>
  <c r="I162" i="2"/>
  <c r="K2484" i="2"/>
  <c r="I113" i="2"/>
  <c r="K2276" i="2"/>
  <c r="I96" i="2"/>
  <c r="K2373" i="2"/>
  <c r="I95" i="2"/>
  <c r="K2578" i="2"/>
  <c r="I334" i="2"/>
  <c r="K3263" i="2"/>
  <c r="I604" i="2"/>
  <c r="I60" i="2"/>
  <c r="K2565" i="2"/>
  <c r="K1750" i="2"/>
  <c r="I377" i="2"/>
  <c r="K3386" i="2"/>
  <c r="K1735" i="2"/>
  <c r="K2720" i="2"/>
  <c r="K2208" i="2"/>
  <c r="K2990" i="2"/>
  <c r="K2478" i="2"/>
  <c r="K1263" i="2"/>
  <c r="K2781" i="2"/>
  <c r="K2301" i="2"/>
  <c r="K3180" i="2"/>
  <c r="K2652" i="2"/>
  <c r="K2204" i="2"/>
  <c r="K693" i="2"/>
  <c r="K2923" i="2"/>
  <c r="K2587" i="2"/>
  <c r="K2235" i="2"/>
  <c r="K1068" i="2"/>
  <c r="K2938" i="2"/>
  <c r="K2602" i="2"/>
  <c r="K3415" i="2"/>
  <c r="I405" i="2"/>
  <c r="K2852" i="2"/>
  <c r="I180" i="2"/>
  <c r="K2545" i="2"/>
  <c r="I115" i="2"/>
  <c r="K2386" i="2"/>
  <c r="I98" i="2"/>
  <c r="K2434" i="2"/>
  <c r="I81" i="2"/>
  <c r="K2177" i="2"/>
  <c r="K3521" i="2"/>
  <c r="K2007" i="2"/>
  <c r="I79" i="2"/>
  <c r="K2421" i="2"/>
  <c r="I302" i="2"/>
  <c r="K3247" i="2"/>
  <c r="I556" i="2"/>
  <c r="K3549" i="2"/>
  <c r="K2466" i="2"/>
  <c r="K2769" i="2"/>
  <c r="I361" i="2"/>
  <c r="K3322" i="2"/>
  <c r="K1302" i="2"/>
  <c r="K2672" i="2"/>
  <c r="K2176" i="2"/>
  <c r="K2958" i="2"/>
  <c r="K2398" i="2"/>
  <c r="K1108" i="2"/>
  <c r="K2733" i="2"/>
  <c r="K2269" i="2"/>
  <c r="K3132" i="2"/>
  <c r="K2636" i="2"/>
  <c r="K2188" i="2"/>
  <c r="K486" i="2"/>
  <c r="K2891" i="2"/>
  <c r="K2571" i="2"/>
  <c r="K2219" i="2"/>
  <c r="K892" i="2"/>
  <c r="K2906" i="2"/>
  <c r="K2586" i="2"/>
  <c r="K2250" i="2"/>
  <c r="K1062" i="2"/>
  <c r="K2953" i="2"/>
  <c r="K2633" i="2"/>
  <c r="K2329" i="2"/>
  <c r="K1511" i="2"/>
  <c r="K3048" i="2"/>
  <c r="K2744" i="2"/>
  <c r="K2440" i="2"/>
  <c r="K2086" i="2"/>
  <c r="K3159" i="2"/>
  <c r="K2855" i="2"/>
  <c r="K2535" i="2"/>
  <c r="K2231" i="2"/>
  <c r="K1027" i="2"/>
  <c r="K2966" i="2"/>
  <c r="K2662" i="2"/>
  <c r="K2358" i="2"/>
  <c r="K1891" i="2"/>
  <c r="K3187" i="2"/>
  <c r="K2915" i="2"/>
  <c r="K2643" i="2"/>
  <c r="K2355" i="2"/>
  <c r="K1876" i="2"/>
  <c r="K2108" i="2"/>
  <c r="K1836" i="2"/>
  <c r="K1564" i="2"/>
  <c r="K1283" i="2"/>
  <c r="K508" i="2"/>
  <c r="K2043" i="2"/>
  <c r="K1771" i="2"/>
  <c r="K1499" i="2"/>
  <c r="K1126" i="2"/>
  <c r="K153" i="2"/>
  <c r="K2026" i="2"/>
  <c r="K1754" i="2"/>
  <c r="K1482" i="2"/>
  <c r="K1084" i="2"/>
  <c r="L2537" i="2"/>
  <c r="K1977" i="2"/>
  <c r="K1705" i="2"/>
  <c r="K1433" i="2"/>
  <c r="K950" i="2"/>
  <c r="K3383" i="2"/>
  <c r="I373" i="2"/>
  <c r="K2703" i="2"/>
  <c r="I132" i="2"/>
  <c r="K2388" i="2"/>
  <c r="I99" i="2"/>
  <c r="K2180" i="2"/>
  <c r="K3555" i="2"/>
  <c r="K2228" i="2"/>
  <c r="K3554" i="2"/>
  <c r="K1427" i="2"/>
  <c r="K3505" i="2"/>
  <c r="K1415" i="2"/>
  <c r="I63" i="2"/>
  <c r="K2273" i="2"/>
  <c r="I270" i="2"/>
  <c r="K3231" i="2"/>
  <c r="I524" i="2"/>
  <c r="K3517" i="2"/>
  <c r="K2367" i="2"/>
  <c r="K2661" i="2"/>
  <c r="I345" i="2"/>
  <c r="K3306" i="2"/>
  <c r="K796" i="2"/>
  <c r="K2640" i="2"/>
  <c r="K2054" i="2"/>
  <c r="K2942" i="2"/>
  <c r="K2382" i="2"/>
  <c r="K733" i="2"/>
  <c r="K2701" i="2"/>
  <c r="K2253" i="2"/>
  <c r="K3116" i="2"/>
  <c r="K2620" i="2"/>
  <c r="K2172" i="2"/>
  <c r="L3559" i="2"/>
  <c r="K2875" i="2"/>
  <c r="K2523" i="2"/>
  <c r="K2203" i="2"/>
  <c r="K484" i="2"/>
  <c r="K2890" i="2"/>
  <c r="K2570" i="2"/>
  <c r="K2234" i="2"/>
  <c r="K886" i="2"/>
  <c r="K2921" i="2"/>
  <c r="K2617" i="2"/>
  <c r="K2313" i="2"/>
  <c r="K1447" i="2"/>
  <c r="K3032" i="2"/>
  <c r="K2728" i="2"/>
  <c r="K2424" i="2"/>
  <c r="K1894" i="2"/>
  <c r="K3143" i="2"/>
  <c r="K2839" i="2"/>
  <c r="K2519" i="2"/>
  <c r="K2215" i="2"/>
  <c r="K838" i="2"/>
  <c r="K2950" i="2"/>
  <c r="K2630" i="2"/>
  <c r="K2342" i="2"/>
  <c r="K1827" i="2"/>
  <c r="K3171" i="2"/>
  <c r="K2899" i="2"/>
  <c r="K2611" i="2"/>
  <c r="K2339" i="2"/>
  <c r="K1812" i="2"/>
  <c r="K2092" i="2"/>
  <c r="K1820" i="2"/>
  <c r="K1548" i="2"/>
  <c r="K1251" i="2"/>
  <c r="K454" i="2"/>
  <c r="K2027" i="2"/>
  <c r="K1755" i="2"/>
  <c r="K1483" i="2"/>
  <c r="K1085" i="2"/>
  <c r="L3314" i="2"/>
  <c r="K2010" i="2"/>
  <c r="K1738" i="2"/>
  <c r="K1466" i="2"/>
  <c r="K997" i="2"/>
  <c r="K1961" i="2"/>
  <c r="K1689" i="2"/>
  <c r="I614" i="2"/>
  <c r="K3255" i="2"/>
  <c r="I277" i="2"/>
  <c r="K2389" i="2"/>
  <c r="K3541" i="2"/>
  <c r="K2239" i="2"/>
  <c r="I83" i="2"/>
  <c r="K1668" i="2"/>
  <c r="K3507" i="2"/>
  <c r="K1623" i="2"/>
  <c r="K3522" i="2"/>
  <c r="K1117" i="2"/>
  <c r="K3457" i="2"/>
  <c r="I607" i="2"/>
  <c r="K3488" i="2"/>
  <c r="K2223" i="2"/>
  <c r="I190" i="2"/>
  <c r="K3215" i="2"/>
  <c r="I476" i="2"/>
  <c r="K3485" i="2"/>
  <c r="K2309" i="2"/>
  <c r="K2513" i="2"/>
  <c r="I329" i="2"/>
  <c r="K3274" i="2"/>
  <c r="K3184" i="2"/>
  <c r="K2624" i="2"/>
  <c r="K1798" i="2"/>
  <c r="K2910" i="2"/>
  <c r="K2350" i="2"/>
  <c r="K3197" i="2"/>
  <c r="K2653" i="2"/>
  <c r="K2189" i="2"/>
  <c r="K3052" i="2"/>
  <c r="K2604" i="2"/>
  <c r="K2155" i="2"/>
  <c r="K3195" i="2"/>
  <c r="K2859" i="2"/>
  <c r="K2507" i="2"/>
  <c r="K2187" i="2"/>
  <c r="K3194" i="2"/>
  <c r="K2874" i="2"/>
  <c r="K2554" i="2"/>
  <c r="K2202" i="2"/>
  <c r="K684" i="2"/>
  <c r="K2905" i="2"/>
  <c r="K2601" i="2"/>
  <c r="K2265" i="2"/>
  <c r="K1383" i="2"/>
  <c r="K3016" i="2"/>
  <c r="K2712" i="2"/>
  <c r="K2408" i="2"/>
  <c r="K1830" i="2"/>
  <c r="K3127" i="2"/>
  <c r="K2807" i="2"/>
  <c r="K2503" i="2"/>
  <c r="K2183" i="2"/>
  <c r="K636" i="2"/>
  <c r="K2934" i="2"/>
  <c r="K2614" i="2"/>
  <c r="K2326" i="2"/>
  <c r="K1763" i="2"/>
  <c r="K3155" i="2"/>
  <c r="K2867" i="2"/>
  <c r="K2595" i="2"/>
  <c r="K2323" i="2"/>
  <c r="K1748" i="2"/>
  <c r="K2076" i="2"/>
  <c r="K1804" i="2"/>
  <c r="K1532" i="2"/>
  <c r="K1219" i="2"/>
  <c r="K378" i="2"/>
  <c r="K2011" i="2"/>
  <c r="K1739" i="2"/>
  <c r="K1467" i="2"/>
  <c r="K1044" i="2"/>
  <c r="L2630" i="2"/>
  <c r="K1994" i="2"/>
  <c r="K1722" i="2"/>
  <c r="K1434" i="2"/>
  <c r="K956" i="2"/>
  <c r="K1945" i="2"/>
  <c r="K1673" i="2"/>
  <c r="I534" i="2"/>
  <c r="K3167" i="2"/>
  <c r="I213" i="2"/>
  <c r="K2290" i="2"/>
  <c r="K3525" i="2"/>
  <c r="K1671" i="2"/>
  <c r="K3540" i="2"/>
  <c r="K1431" i="2"/>
  <c r="K3475" i="2"/>
  <c r="I593" i="2"/>
  <c r="K3458" i="2"/>
  <c r="K533" i="2"/>
  <c r="K3393" i="2"/>
  <c r="I575" i="2"/>
  <c r="K3456" i="2"/>
  <c r="K2165" i="2"/>
  <c r="I174" i="2"/>
  <c r="K3089" i="2"/>
  <c r="I444" i="2"/>
  <c r="K3437" i="2"/>
  <c r="K2210" i="2"/>
  <c r="K2405" i="2"/>
  <c r="I313" i="2"/>
  <c r="K3226" i="2"/>
  <c r="K3152" i="2"/>
  <c r="K2608" i="2"/>
  <c r="K1734" i="2"/>
  <c r="K2894" i="2"/>
  <c r="K2318" i="2"/>
  <c r="I502" i="2"/>
  <c r="K3010" i="2"/>
  <c r="I133" i="2"/>
  <c r="K1878" i="2"/>
  <c r="K3477" i="2"/>
  <c r="I627" i="2"/>
  <c r="K3476" i="2"/>
  <c r="K581" i="2"/>
  <c r="K3427" i="2"/>
  <c r="I577" i="2"/>
  <c r="K3410" i="2"/>
  <c r="I608" i="2"/>
  <c r="K3377" i="2"/>
  <c r="I543" i="2"/>
  <c r="K3392" i="2"/>
  <c r="K1607" i="2"/>
  <c r="I126" i="2"/>
  <c r="K2981" i="2"/>
  <c r="I412" i="2"/>
  <c r="K3373" i="2"/>
  <c r="K2161" i="2"/>
  <c r="K2306" i="2"/>
  <c r="I265" i="2"/>
  <c r="K3210" i="2"/>
  <c r="K3072" i="2"/>
  <c r="K2576" i="2"/>
  <c r="K1542" i="2"/>
  <c r="K2862" i="2"/>
  <c r="K2302" i="2"/>
  <c r="K3117" i="2"/>
  <c r="K2621" i="2"/>
  <c r="K2156" i="2"/>
  <c r="K2988" i="2"/>
  <c r="K2524" i="2"/>
  <c r="K2038" i="2"/>
  <c r="K3147" i="2"/>
  <c r="K2795" i="2"/>
  <c r="K2475" i="2"/>
  <c r="K2036" i="2"/>
  <c r="K3162" i="2"/>
  <c r="K2842" i="2"/>
  <c r="K2506" i="2"/>
  <c r="K2170" i="2"/>
  <c r="K3193" i="2"/>
  <c r="K2873" i="2"/>
  <c r="K2537" i="2"/>
  <c r="K2233" i="2"/>
  <c r="K1204" i="2"/>
  <c r="K2984" i="2"/>
  <c r="K2680" i="2"/>
  <c r="K2344" i="2"/>
  <c r="K1702" i="2"/>
  <c r="K3079" i="2"/>
  <c r="K2775" i="2"/>
  <c r="K2471" i="2"/>
  <c r="K2148" i="2"/>
  <c r="L3132" i="2"/>
  <c r="K2886" i="2"/>
  <c r="K2582" i="2"/>
  <c r="K2294" i="2"/>
  <c r="K1571" i="2"/>
  <c r="K3107" i="2"/>
  <c r="K2835" i="2"/>
  <c r="K2563" i="2"/>
  <c r="K2291" i="2"/>
  <c r="K1620" i="2"/>
  <c r="K2044" i="2"/>
  <c r="K1772" i="2"/>
  <c r="K1500" i="2"/>
  <c r="K1132" i="2"/>
  <c r="K161" i="2"/>
  <c r="K1979" i="2"/>
  <c r="K1707" i="2"/>
  <c r="K1435" i="2"/>
  <c r="K957" i="2"/>
  <c r="K1946" i="2"/>
  <c r="K1674" i="2"/>
  <c r="K1402" i="2"/>
  <c r="K860" i="2"/>
  <c r="K1913" i="2"/>
  <c r="K1641" i="2"/>
  <c r="K1369" i="2"/>
  <c r="K756" i="2"/>
  <c r="K2136" i="2"/>
  <c r="I454" i="2"/>
  <c r="K2911" i="2"/>
  <c r="I101" i="2"/>
  <c r="K1267" i="2"/>
  <c r="K3413" i="2"/>
  <c r="I547" i="2"/>
  <c r="K3364" i="2"/>
  <c r="I562" i="2"/>
  <c r="K3363" i="2"/>
  <c r="I497" i="2"/>
  <c r="K3314" i="2"/>
  <c r="I480" i="2"/>
  <c r="K3345" i="2"/>
  <c r="I463" i="2"/>
  <c r="K3312" i="2"/>
  <c r="I622" i="2"/>
  <c r="I62" i="2"/>
  <c r="K2626" i="2"/>
  <c r="I380" i="2"/>
  <c r="K3309" i="2"/>
  <c r="K1363" i="2"/>
  <c r="K1747" i="2"/>
  <c r="I153" i="2"/>
  <c r="K3023" i="2"/>
  <c r="K3008" i="2"/>
  <c r="K2512" i="2"/>
  <c r="K1269" i="2"/>
  <c r="K2750" i="2"/>
  <c r="K2254" i="2"/>
  <c r="K3053" i="2"/>
  <c r="K2589" i="2"/>
  <c r="K1847" i="2"/>
  <c r="K2940" i="2"/>
  <c r="K2444" i="2"/>
  <c r="K1910" i="2"/>
  <c r="K3099" i="2"/>
  <c r="K2763" i="2"/>
  <c r="K2427" i="2"/>
  <c r="K1908" i="2"/>
  <c r="K3130" i="2"/>
  <c r="K2794" i="2"/>
  <c r="K2458" i="2"/>
  <c r="K2035" i="2"/>
  <c r="K3161" i="2"/>
  <c r="K2825" i="2"/>
  <c r="K2505" i="2"/>
  <c r="K2201" i="2"/>
  <c r="K852" i="2"/>
  <c r="K2952" i="2"/>
  <c r="K2616" i="2"/>
  <c r="K2312" i="2"/>
  <c r="K1510" i="2"/>
  <c r="K3047" i="2"/>
  <c r="K2743" i="2"/>
  <c r="K2423" i="2"/>
  <c r="K2020" i="2"/>
  <c r="K3158" i="2"/>
  <c r="K2854" i="2"/>
  <c r="K2518" i="2"/>
  <c r="K2246" i="2"/>
  <c r="K1443" i="2"/>
  <c r="K3075" i="2"/>
  <c r="K2803" i="2"/>
  <c r="K2531" i="2"/>
  <c r="K2259" i="2"/>
  <c r="K1492" i="2"/>
  <c r="K2012" i="2"/>
  <c r="K1740" i="2"/>
  <c r="K1468" i="2"/>
  <c r="K1045" i="2"/>
  <c r="L2631" i="2"/>
  <c r="K1947" i="2"/>
  <c r="K1675" i="2"/>
  <c r="K1387" i="2"/>
  <c r="K812" i="2"/>
  <c r="K1914" i="2"/>
  <c r="K1642" i="2"/>
  <c r="K1370" i="2"/>
  <c r="K757" i="2"/>
  <c r="K1881" i="2"/>
  <c r="K1609" i="2"/>
  <c r="K1337" i="2"/>
  <c r="K652" i="2"/>
  <c r="K2104" i="2"/>
  <c r="K1832" i="2"/>
  <c r="K1560" i="2"/>
  <c r="K1271" i="2"/>
  <c r="K444" i="2"/>
  <c r="K2053" i="2"/>
  <c r="K1797" i="2"/>
  <c r="K1541" i="2"/>
  <c r="K1268" i="2"/>
  <c r="K534" i="2"/>
  <c r="K2146" i="2"/>
  <c r="K1890" i="2"/>
  <c r="K1634" i="2"/>
  <c r="K1378" i="2"/>
  <c r="K2341" i="2"/>
  <c r="K3397" i="2"/>
  <c r="K2849" i="2"/>
  <c r="I417" i="2"/>
  <c r="K3265" i="2"/>
  <c r="K2834" i="2"/>
  <c r="K2321" i="2"/>
  <c r="K2770" i="2"/>
  <c r="K3482" i="2"/>
  <c r="K2384" i="2"/>
  <c r="K2238" i="2"/>
  <c r="K2509" i="2"/>
  <c r="K2716" i="2"/>
  <c r="K3115" i="2"/>
  <c r="K2379" i="2"/>
  <c r="K3050" i="2"/>
  <c r="K2282" i="2"/>
  <c r="K2969" i="2"/>
  <c r="K2345" i="2"/>
  <c r="K3064" i="2"/>
  <c r="K2456" i="2"/>
  <c r="K3175" i="2"/>
  <c r="K2567" i="2"/>
  <c r="K1196" i="2"/>
  <c r="K2678" i="2"/>
  <c r="K1955" i="2"/>
  <c r="K2931" i="2"/>
  <c r="K2387" i="2"/>
  <c r="K2124" i="2"/>
  <c r="K1580" i="2"/>
  <c r="K557" i="2"/>
  <c r="K1787" i="2"/>
  <c r="K1172" i="2"/>
  <c r="K2074" i="2"/>
  <c r="K1530" i="2"/>
  <c r="K362" i="2"/>
  <c r="K1833" i="2"/>
  <c r="K1321" i="2"/>
  <c r="K1864" i="2"/>
  <c r="K1512" i="2"/>
  <c r="K1036" i="2"/>
  <c r="K1893" i="2"/>
  <c r="K1605" i="2"/>
  <c r="K1317" i="2"/>
  <c r="K485" i="2"/>
  <c r="K2098" i="2"/>
  <c r="K1810" i="2"/>
  <c r="K1522" i="2"/>
  <c r="K1107" i="2"/>
  <c r="K215" i="2"/>
  <c r="K1985" i="2"/>
  <c r="K1729" i="2"/>
  <c r="K1473" i="2"/>
  <c r="K1101" i="2"/>
  <c r="K202" i="2"/>
  <c r="K1952" i="2"/>
  <c r="K1696" i="2"/>
  <c r="K1440" i="2"/>
  <c r="K1013" i="2"/>
  <c r="L2970" i="2"/>
  <c r="K1983" i="2"/>
  <c r="K1727" i="2"/>
  <c r="K1471" i="2"/>
  <c r="K1094" i="2"/>
  <c r="K187" i="2"/>
  <c r="K2014" i="2"/>
  <c r="K1758" i="2"/>
  <c r="K1502" i="2"/>
  <c r="K1180" i="2"/>
  <c r="K391" i="2"/>
  <c r="K2029" i="2"/>
  <c r="K1773" i="2"/>
  <c r="K1517" i="2"/>
  <c r="K1220" i="2"/>
  <c r="K460" i="2"/>
  <c r="K1071" i="2"/>
  <c r="K815" i="2"/>
  <c r="K559" i="2"/>
  <c r="K177" i="2"/>
  <c r="K1166" i="2"/>
  <c r="K910" i="2"/>
  <c r="K654" i="2"/>
  <c r="K363" i="2"/>
  <c r="K1686" i="2"/>
  <c r="K3349" i="2"/>
  <c r="I626" i="2"/>
  <c r="I337" i="2"/>
  <c r="K3217" i="2"/>
  <c r="K1412" i="2"/>
  <c r="K2213" i="2"/>
  <c r="K2613" i="2"/>
  <c r="K3122" i="2"/>
  <c r="K2352" i="2"/>
  <c r="K2190" i="2"/>
  <c r="K2429" i="2"/>
  <c r="K2556" i="2"/>
  <c r="K3067" i="2"/>
  <c r="K2363" i="2"/>
  <c r="K2970" i="2"/>
  <c r="K2186" i="2"/>
  <c r="K2889" i="2"/>
  <c r="K2249" i="2"/>
  <c r="K3000" i="2"/>
  <c r="K2360" i="2"/>
  <c r="K3111" i="2"/>
  <c r="K2487" i="2"/>
  <c r="K426" i="2"/>
  <c r="K2598" i="2"/>
  <c r="K1699" i="2"/>
  <c r="K2851" i="2"/>
  <c r="K2307" i="2"/>
  <c r="K2060" i="2"/>
  <c r="K1516" i="2"/>
  <c r="K279" i="2"/>
  <c r="K1723" i="2"/>
  <c r="K998" i="2"/>
  <c r="K2042" i="2"/>
  <c r="K1498" i="2"/>
  <c r="K118" i="2"/>
  <c r="K1817" i="2"/>
  <c r="K1305" i="2"/>
  <c r="K1848" i="2"/>
  <c r="K1496" i="2"/>
  <c r="K949" i="2"/>
  <c r="K1877" i="2"/>
  <c r="K1589" i="2"/>
  <c r="K1300" i="2"/>
  <c r="K436" i="2"/>
  <c r="K2082" i="2"/>
  <c r="K1794" i="2"/>
  <c r="K1490" i="2"/>
  <c r="K1061" i="2"/>
  <c r="L3465" i="2"/>
  <c r="K1969" i="2"/>
  <c r="K1713" i="2"/>
  <c r="K1457" i="2"/>
  <c r="K1060" i="2"/>
  <c r="L3457" i="2"/>
  <c r="K1936" i="2"/>
  <c r="K1680" i="2"/>
  <c r="K1424" i="2"/>
  <c r="K972" i="2"/>
  <c r="K1967" i="2"/>
  <c r="K1711" i="2"/>
  <c r="K1455" i="2"/>
  <c r="K1053" i="2"/>
  <c r="L3415" i="2"/>
  <c r="K1998" i="2"/>
  <c r="K1742" i="2"/>
  <c r="K1486" i="2"/>
  <c r="K1139" i="2"/>
  <c r="K283" i="2"/>
  <c r="K2013" i="2"/>
  <c r="K1757" i="2"/>
  <c r="K1501" i="2"/>
  <c r="K1174" i="2"/>
  <c r="K379" i="2"/>
  <c r="K1055" i="2"/>
  <c r="K799" i="2"/>
  <c r="K543" i="2"/>
  <c r="I117" i="2"/>
  <c r="K3221" i="2"/>
  <c r="I418" i="2"/>
  <c r="K3330" i="2"/>
  <c r="K2885" i="2"/>
  <c r="I542" i="2"/>
  <c r="I396" i="2"/>
  <c r="K2465" i="2"/>
  <c r="K2817" i="2"/>
  <c r="K1414" i="2"/>
  <c r="K1859" i="2"/>
  <c r="K2173" i="2"/>
  <c r="K2428" i="2"/>
  <c r="K3035" i="2"/>
  <c r="K2299" i="2"/>
  <c r="K2826" i="2"/>
  <c r="K1971" i="2"/>
  <c r="K2793" i="2"/>
  <c r="K2185" i="2"/>
  <c r="K2920" i="2"/>
  <c r="K2296" i="2"/>
  <c r="K3031" i="2"/>
  <c r="K2407" i="2"/>
  <c r="K3142" i="2"/>
  <c r="K2502" i="2"/>
  <c r="K1379" i="2"/>
  <c r="K2787" i="2"/>
  <c r="K2243" i="2"/>
  <c r="K1996" i="2"/>
  <c r="K1452" i="2"/>
  <c r="K1643" i="2"/>
  <c r="K758" i="2"/>
  <c r="K1930" i="2"/>
  <c r="K1386" i="2"/>
  <c r="K1721" i="2"/>
  <c r="K1244" i="2"/>
  <c r="K2152" i="2"/>
  <c r="K1800" i="2"/>
  <c r="K1464" i="2"/>
  <c r="K804" i="2"/>
  <c r="K2149" i="2"/>
  <c r="K1845" i="2"/>
  <c r="K1557" i="2"/>
  <c r="K1197" i="2"/>
  <c r="K231" i="2"/>
  <c r="K2050" i="2"/>
  <c r="K1746" i="2"/>
  <c r="K1458" i="2"/>
  <c r="K979" i="2"/>
  <c r="K1937" i="2"/>
  <c r="K1681" i="2"/>
  <c r="K1425" i="2"/>
  <c r="K973" i="2"/>
  <c r="K1904" i="2"/>
  <c r="K1648" i="2"/>
  <c r="K1392" i="2"/>
  <c r="K877" i="2"/>
  <c r="K1935" i="2"/>
  <c r="K1679" i="2"/>
  <c r="K1423" i="2"/>
  <c r="K966" i="2"/>
  <c r="K1966" i="2"/>
  <c r="K1710" i="2"/>
  <c r="K1454" i="2"/>
  <c r="K1052" i="2"/>
  <c r="L3402" i="2"/>
  <c r="K1981" i="2"/>
  <c r="K1725" i="2"/>
  <c r="K1469" i="2"/>
  <c r="K1092" i="2"/>
  <c r="K183" i="2"/>
  <c r="K1023" i="2"/>
  <c r="K767" i="2"/>
  <c r="K511" i="2"/>
  <c r="L3385" i="2"/>
  <c r="K1118" i="2"/>
  <c r="K862" i="2"/>
  <c r="K606" i="2"/>
  <c r="K267" i="2"/>
  <c r="K1131" i="2"/>
  <c r="K875" i="2"/>
  <c r="K619" i="2"/>
  <c r="K294" i="2"/>
  <c r="K1258" i="2"/>
  <c r="K1002" i="2"/>
  <c r="K746" i="2"/>
  <c r="I85" i="2"/>
  <c r="K2850" i="2"/>
  <c r="I386" i="2"/>
  <c r="K3266" i="2"/>
  <c r="K2530" i="2"/>
  <c r="I526" i="2"/>
  <c r="I348" i="2"/>
  <c r="K2159" i="2"/>
  <c r="K2709" i="2"/>
  <c r="K1116" i="2"/>
  <c r="K1475" i="2"/>
  <c r="K1911" i="2"/>
  <c r="K2380" i="2"/>
  <c r="K3003" i="2"/>
  <c r="K2171" i="2"/>
  <c r="K2778" i="2"/>
  <c r="K1907" i="2"/>
  <c r="K2777" i="2"/>
  <c r="K2169" i="2"/>
  <c r="K2904" i="2"/>
  <c r="K2264" i="2"/>
  <c r="K3015" i="2"/>
  <c r="K2391" i="2"/>
  <c r="K3126" i="2"/>
  <c r="K2486" i="2"/>
  <c r="K1315" i="2"/>
  <c r="K2771" i="2"/>
  <c r="K2227" i="2"/>
  <c r="K1980" i="2"/>
  <c r="K1436" i="2"/>
  <c r="K1627" i="2"/>
  <c r="K709" i="2"/>
  <c r="K1898" i="2"/>
  <c r="K1354" i="2"/>
  <c r="K1657" i="2"/>
  <c r="K1078" i="2"/>
  <c r="K2120" i="2"/>
  <c r="K1768" i="2"/>
  <c r="K1432" i="2"/>
  <c r="K749" i="2"/>
  <c r="K2133" i="2"/>
  <c r="K1829" i="2"/>
  <c r="K1525" i="2"/>
  <c r="K1156" i="2"/>
  <c r="L3521" i="2"/>
  <c r="K2034" i="2"/>
  <c r="K1730" i="2"/>
  <c r="K1442" i="2"/>
  <c r="K933" i="2"/>
  <c r="K1921" i="2"/>
  <c r="K1665" i="2"/>
  <c r="K1409" i="2"/>
  <c r="K932" i="2"/>
  <c r="K2144" i="2"/>
  <c r="K1888" i="2"/>
  <c r="K1632" i="2"/>
  <c r="K1376" i="2"/>
  <c r="K828" i="2"/>
  <c r="K1919" i="2"/>
  <c r="K1663" i="2"/>
  <c r="K1407" i="2"/>
  <c r="K925" i="2"/>
  <c r="K1950" i="2"/>
  <c r="K1694" i="2"/>
  <c r="K1438" i="2"/>
  <c r="K1011" i="2"/>
  <c r="L2869" i="2"/>
  <c r="K1965" i="2"/>
  <c r="K1709" i="2"/>
  <c r="K1453" i="2"/>
  <c r="K1046" i="2"/>
  <c r="L3362" i="2"/>
  <c r="K1007" i="2"/>
  <c r="K751" i="2"/>
  <c r="K495" i="2"/>
  <c r="L3281" i="2"/>
  <c r="K1102" i="2"/>
  <c r="K846" i="2"/>
  <c r="K590" i="2"/>
  <c r="K3510" i="2"/>
  <c r="I611" i="2"/>
  <c r="I354" i="2"/>
  <c r="K3201" i="2"/>
  <c r="I479" i="2"/>
  <c r="I478" i="2"/>
  <c r="I316" i="2"/>
  <c r="K2135" i="2"/>
  <c r="K2561" i="2"/>
  <c r="K947" i="2"/>
  <c r="K3165" i="2"/>
  <c r="K1719" i="2"/>
  <c r="K2348" i="2"/>
  <c r="K2955" i="2"/>
  <c r="K1972" i="2"/>
  <c r="K2762" i="2"/>
  <c r="K1843" i="2"/>
  <c r="K2761" i="2"/>
  <c r="K2151" i="2"/>
  <c r="K2872" i="2"/>
  <c r="K2248" i="2"/>
  <c r="K2999" i="2"/>
  <c r="K2359" i="2"/>
  <c r="K3110" i="2"/>
  <c r="K2470" i="2"/>
  <c r="K1190" i="2"/>
  <c r="K2755" i="2"/>
  <c r="K2211" i="2"/>
  <c r="K1964" i="2"/>
  <c r="K1420" i="2"/>
  <c r="K1611" i="2"/>
  <c r="K660" i="2"/>
  <c r="K1882" i="2"/>
  <c r="K1338" i="2"/>
  <c r="K1625" i="2"/>
  <c r="K996" i="2"/>
  <c r="K2088" i="2"/>
  <c r="K1752" i="2"/>
  <c r="K1400" i="2"/>
  <c r="K700" i="2"/>
  <c r="K2117" i="2"/>
  <c r="K1813" i="2"/>
  <c r="K1509" i="2"/>
  <c r="K1110" i="2"/>
  <c r="L3149" i="2"/>
  <c r="K2002" i="2"/>
  <c r="K1714" i="2"/>
  <c r="K1426" i="2"/>
  <c r="K885" i="2"/>
  <c r="K1905" i="2"/>
  <c r="K1649" i="2"/>
  <c r="K1393" i="2"/>
  <c r="K884" i="2"/>
  <c r="K2128" i="2"/>
  <c r="K1872" i="2"/>
  <c r="K1616" i="2"/>
  <c r="K1360" i="2"/>
  <c r="K774" i="2"/>
  <c r="K1903" i="2"/>
  <c r="K1647" i="2"/>
  <c r="K1391" i="2"/>
  <c r="K876" i="2"/>
  <c r="K1934" i="2"/>
  <c r="K1678" i="2"/>
  <c r="K1422" i="2"/>
  <c r="K965" i="2"/>
  <c r="K1949" i="2"/>
  <c r="K1693" i="2"/>
  <c r="K1437" i="2"/>
  <c r="K1005" i="2"/>
  <c r="L2826" i="2"/>
  <c r="K991" i="2"/>
  <c r="K735" i="2"/>
  <c r="K479" i="2"/>
  <c r="L3098" i="2"/>
  <c r="K1086" i="2"/>
  <c r="K830" i="2"/>
  <c r="K574" i="2"/>
  <c r="K203" i="2"/>
  <c r="K3446" i="2"/>
  <c r="I499" i="2"/>
  <c r="I258" i="2"/>
  <c r="K3151" i="2"/>
  <c r="I431" i="2"/>
  <c r="I382" i="2"/>
  <c r="I268" i="2"/>
  <c r="K1348" i="2"/>
  <c r="K2134" i="2"/>
  <c r="K540" i="2"/>
  <c r="K3085" i="2"/>
  <c r="K1527" i="2"/>
  <c r="K2332" i="2"/>
  <c r="K2827" i="2"/>
  <c r="K1844" i="2"/>
  <c r="K2714" i="2"/>
  <c r="K1715" i="2"/>
  <c r="K2745" i="2"/>
  <c r="K2087" i="2"/>
  <c r="K2856" i="2"/>
  <c r="K2232" i="2"/>
  <c r="K2983" i="2"/>
  <c r="K2343" i="2"/>
  <c r="K3078" i="2"/>
  <c r="K2454" i="2"/>
  <c r="K1021" i="2"/>
  <c r="K2739" i="2"/>
  <c r="K2195" i="2"/>
  <c r="K1948" i="2"/>
  <c r="K1404" i="2"/>
  <c r="K2139" i="2"/>
  <c r="K1595" i="2"/>
  <c r="K605" i="2"/>
  <c r="K1866" i="2"/>
  <c r="K1322" i="2"/>
  <c r="K2137" i="2"/>
  <c r="K1593" i="2"/>
  <c r="K908" i="2"/>
  <c r="K2072" i="2"/>
  <c r="K1736" i="2"/>
  <c r="K1384" i="2"/>
  <c r="K646" i="2"/>
  <c r="K2101" i="2"/>
  <c r="K1781" i="2"/>
  <c r="K1493" i="2"/>
  <c r="K1069" i="2"/>
  <c r="K1986" i="2"/>
  <c r="K1698" i="2"/>
  <c r="K1410" i="2"/>
  <c r="K836" i="2"/>
  <c r="K2145" i="2"/>
  <c r="K1889" i="2"/>
  <c r="K1633" i="2"/>
  <c r="K1377" i="2"/>
  <c r="K829" i="2"/>
  <c r="K2112" i="2"/>
  <c r="K1856" i="2"/>
  <c r="K1600" i="2"/>
  <c r="K1344" i="2"/>
  <c r="K725" i="2"/>
  <c r="K2143" i="2"/>
  <c r="K1887" i="2"/>
  <c r="K1631" i="2"/>
  <c r="K1375" i="2"/>
  <c r="K822" i="2"/>
  <c r="K1918" i="2"/>
  <c r="K1662" i="2"/>
  <c r="K1406" i="2"/>
  <c r="K924" i="2"/>
  <c r="I486" i="2"/>
  <c r="K3334" i="2"/>
  <c r="I483" i="2"/>
  <c r="K3411" i="2"/>
  <c r="K3093" i="2"/>
  <c r="I415" i="2"/>
  <c r="I78" i="2"/>
  <c r="I204" i="2"/>
  <c r="K797" i="2"/>
  <c r="K3056" i="2"/>
  <c r="K3198" i="2"/>
  <c r="K2989" i="2"/>
  <c r="K1399" i="2"/>
  <c r="K2252" i="2"/>
  <c r="K2779" i="2"/>
  <c r="K1780" i="2"/>
  <c r="K2698" i="2"/>
  <c r="K1459" i="2"/>
  <c r="K2697" i="2"/>
  <c r="K1831" i="2"/>
  <c r="K2792" i="2"/>
  <c r="K2184" i="2"/>
  <c r="K2903" i="2"/>
  <c r="K2295" i="2"/>
  <c r="K3014" i="2"/>
  <c r="K2406" i="2"/>
  <c r="K423" i="2"/>
  <c r="K2691" i="2"/>
  <c r="K2132" i="2"/>
  <c r="K1884" i="2"/>
  <c r="K1340" i="2"/>
  <c r="K2091" i="2"/>
  <c r="K1547" i="2"/>
  <c r="K453" i="2"/>
  <c r="K1850" i="2"/>
  <c r="K1306" i="2"/>
  <c r="K2121" i="2"/>
  <c r="K1577" i="2"/>
  <c r="K854" i="2"/>
  <c r="K2056" i="2"/>
  <c r="K1704" i="2"/>
  <c r="K1368" i="2"/>
  <c r="K597" i="2"/>
  <c r="K2069" i="2"/>
  <c r="K1765" i="2"/>
  <c r="K1477" i="2"/>
  <c r="K1028" i="2"/>
  <c r="K1970" i="2"/>
  <c r="K1682" i="2"/>
  <c r="K1394" i="2"/>
  <c r="K781" i="2"/>
  <c r="K2129" i="2"/>
  <c r="K1873" i="2"/>
  <c r="K1617" i="2"/>
  <c r="K1361" i="2"/>
  <c r="K780" i="2"/>
  <c r="K2096" i="2"/>
  <c r="K1840" i="2"/>
  <c r="K1584" i="2"/>
  <c r="K1328" i="2"/>
  <c r="K676" i="2"/>
  <c r="K2127" i="2"/>
  <c r="K1871" i="2"/>
  <c r="K1615" i="2"/>
  <c r="K1359" i="2"/>
  <c r="K773" i="2"/>
  <c r="K1902" i="2"/>
  <c r="K1646" i="2"/>
  <c r="K1390" i="2"/>
  <c r="K870" i="2"/>
  <c r="K1917" i="2"/>
  <c r="K1661" i="2"/>
  <c r="K1405" i="2"/>
  <c r="K918" i="2"/>
  <c r="K1215" i="2"/>
  <c r="K959" i="2"/>
  <c r="K703" i="2"/>
  <c r="K447" i="2"/>
  <c r="L2391" i="2"/>
  <c r="K1054" i="2"/>
  <c r="K798" i="2"/>
  <c r="K542" i="2"/>
  <c r="I422" i="2"/>
  <c r="K3222" i="2"/>
  <c r="I467" i="2"/>
  <c r="K3331" i="2"/>
  <c r="K2639" i="2"/>
  <c r="I351" i="2"/>
  <c r="K3551" i="2"/>
  <c r="I108" i="2"/>
  <c r="I633" i="2"/>
  <c r="K2960" i="2"/>
  <c r="K3070" i="2"/>
  <c r="K2973" i="2"/>
  <c r="K1335" i="2"/>
  <c r="K2102" i="2"/>
  <c r="K2747" i="2"/>
  <c r="K1716" i="2"/>
  <c r="K2650" i="2"/>
  <c r="K1231" i="2"/>
  <c r="K2649" i="2"/>
  <c r="K1639" i="2"/>
  <c r="K2760" i="2"/>
  <c r="K2150" i="2"/>
  <c r="K2871" i="2"/>
  <c r="K2247" i="2"/>
  <c r="K2982" i="2"/>
  <c r="K2374" i="2"/>
  <c r="K3203" i="2"/>
  <c r="K2659" i="2"/>
  <c r="K1940" i="2"/>
  <c r="K1852" i="2"/>
  <c r="K1308" i="2"/>
  <c r="K2059" i="2"/>
  <c r="K1515" i="2"/>
  <c r="K266" i="2"/>
  <c r="K1802" i="2"/>
  <c r="K1212" i="2"/>
  <c r="K2105" i="2"/>
  <c r="K1561" i="2"/>
  <c r="K805" i="2"/>
  <c r="K2024" i="2"/>
  <c r="K1672" i="2"/>
  <c r="K1352" i="2"/>
  <c r="K548" i="2"/>
  <c r="K2037" i="2"/>
  <c r="K1749" i="2"/>
  <c r="K1461" i="2"/>
  <c r="K982" i="2"/>
  <c r="K1954" i="2"/>
  <c r="K1666" i="2"/>
  <c r="K1362" i="2"/>
  <c r="K732" i="2"/>
  <c r="K2113" i="2"/>
  <c r="K1857" i="2"/>
  <c r="K1601" i="2"/>
  <c r="K1345" i="2"/>
  <c r="K726" i="2"/>
  <c r="K2080" i="2"/>
  <c r="K1824" i="2"/>
  <c r="K1568" i="2"/>
  <c r="K1312" i="2"/>
  <c r="K621" i="2"/>
  <c r="K2111" i="2"/>
  <c r="K1855" i="2"/>
  <c r="K1599" i="2"/>
  <c r="K1343" i="2"/>
  <c r="K724" i="2"/>
  <c r="K2142" i="2"/>
  <c r="K1886" i="2"/>
  <c r="K1630" i="2"/>
  <c r="K1374" i="2"/>
  <c r="K821" i="2"/>
  <c r="K2157" i="2"/>
  <c r="K1901" i="2"/>
  <c r="K1645" i="2"/>
  <c r="K1389" i="2"/>
  <c r="K869" i="2"/>
  <c r="K1199" i="2"/>
  <c r="K943" i="2"/>
  <c r="K687" i="2"/>
  <c r="K431" i="2"/>
  <c r="K1294" i="2"/>
  <c r="K1038" i="2"/>
  <c r="K782" i="2"/>
  <c r="K526" i="2"/>
  <c r="L3466" i="2"/>
  <c r="I326" i="2"/>
  <c r="K1683" i="2"/>
  <c r="I435" i="2"/>
  <c r="K3283" i="2"/>
  <c r="I528" i="2"/>
  <c r="I319" i="2"/>
  <c r="K3535" i="2"/>
  <c r="K3357" i="2"/>
  <c r="I601" i="2"/>
  <c r="K2944" i="2"/>
  <c r="K2814" i="2"/>
  <c r="K2941" i="2"/>
  <c r="K64" i="2"/>
  <c r="K1974" i="2"/>
  <c r="K2715" i="2"/>
  <c r="K1652" i="2"/>
  <c r="K2522" i="2"/>
  <c r="L3506" i="2"/>
  <c r="K2585" i="2"/>
  <c r="K1319" i="2"/>
  <c r="K2696" i="2"/>
  <c r="K1766" i="2"/>
  <c r="K2791" i="2"/>
  <c r="K2167" i="2"/>
  <c r="K2902" i="2"/>
  <c r="K2310" i="2"/>
  <c r="K3123" i="2"/>
  <c r="K2579" i="2"/>
  <c r="K1684" i="2"/>
  <c r="K1788" i="2"/>
  <c r="K1173" i="2"/>
  <c r="K1995" i="2"/>
  <c r="K1451" i="2"/>
  <c r="K1770" i="2"/>
  <c r="K1125" i="2"/>
  <c r="K2089" i="2"/>
  <c r="K1545" i="2"/>
  <c r="K701" i="2"/>
  <c r="K2008" i="2"/>
  <c r="K1656" i="2"/>
  <c r="K1336" i="2"/>
  <c r="K347" i="2"/>
  <c r="K2021" i="2"/>
  <c r="K1733" i="2"/>
  <c r="K1445" i="2"/>
  <c r="K893" i="2"/>
  <c r="K1938" i="2"/>
  <c r="K1650" i="2"/>
  <c r="K1346" i="2"/>
  <c r="K678" i="2"/>
  <c r="K2097" i="2"/>
  <c r="K1841" i="2"/>
  <c r="K1585" i="2"/>
  <c r="K1329" i="2"/>
  <c r="K677" i="2"/>
  <c r="K2064" i="2"/>
  <c r="K1808" i="2"/>
  <c r="K1552" i="2"/>
  <c r="K1287" i="2"/>
  <c r="K572" i="2"/>
  <c r="K2095" i="2"/>
  <c r="K1839" i="2"/>
  <c r="K1583" i="2"/>
  <c r="K1327" i="2"/>
  <c r="K669" i="2"/>
  <c r="K2126" i="2"/>
  <c r="K1870" i="2"/>
  <c r="K1614" i="2"/>
  <c r="K1358" i="2"/>
  <c r="K772" i="2"/>
  <c r="K2141" i="2"/>
  <c r="K1885" i="2"/>
  <c r="I182" i="2"/>
  <c r="I564" i="2"/>
  <c r="K3412" i="2"/>
  <c r="K3045" i="2"/>
  <c r="I384" i="2"/>
  <c r="K3344" i="2"/>
  <c r="K3487" i="2"/>
  <c r="K3245" i="2"/>
  <c r="I233" i="2"/>
  <c r="K2912" i="2"/>
  <c r="K2686" i="2"/>
  <c r="K2861" i="2"/>
  <c r="K2972" i="2"/>
  <c r="K1654" i="2"/>
  <c r="K2683" i="2"/>
  <c r="K3178" i="2"/>
  <c r="K2426" i="2"/>
  <c r="K3145" i="2"/>
  <c r="K2489" i="2"/>
  <c r="K645" i="2"/>
  <c r="K2600" i="2"/>
  <c r="K1446" i="2"/>
  <c r="K2727" i="2"/>
  <c r="K1892" i="2"/>
  <c r="K2838" i="2"/>
  <c r="K2230" i="2"/>
  <c r="K3059" i="2"/>
  <c r="K2515" i="2"/>
  <c r="K1428" i="2"/>
  <c r="K1724" i="2"/>
  <c r="K1004" i="2"/>
  <c r="K1931" i="2"/>
  <c r="K1371" i="2"/>
  <c r="K1658" i="2"/>
  <c r="K806" i="2"/>
  <c r="K1993" i="2"/>
  <c r="K1449" i="2"/>
  <c r="K549" i="2"/>
  <c r="K1944" i="2"/>
  <c r="K1624" i="2"/>
  <c r="K1303" i="2"/>
  <c r="K104" i="2"/>
  <c r="K1989" i="2"/>
  <c r="K1701" i="2"/>
  <c r="K1397" i="2"/>
  <c r="K790" i="2"/>
  <c r="K1906" i="2"/>
  <c r="K1602" i="2"/>
  <c r="K1314" i="2"/>
  <c r="K580" i="2"/>
  <c r="K2065" i="2"/>
  <c r="K1809" i="2"/>
  <c r="K1553" i="2"/>
  <c r="K1292" i="2"/>
  <c r="K573" i="2"/>
  <c r="K2032" i="2"/>
  <c r="K1776" i="2"/>
  <c r="K1520" i="2"/>
  <c r="K1223" i="2"/>
  <c r="K469" i="2"/>
  <c r="K2063" i="2"/>
  <c r="K1807" i="2"/>
  <c r="K1551" i="2"/>
  <c r="K1286" i="2"/>
  <c r="K566" i="2"/>
  <c r="K2094" i="2"/>
  <c r="K1838" i="2"/>
  <c r="K1582" i="2"/>
  <c r="K1326" i="2"/>
  <c r="K668" i="2"/>
  <c r="K2109" i="2"/>
  <c r="K1853" i="2"/>
  <c r="K1597" i="2"/>
  <c r="K1341" i="2"/>
  <c r="K716" i="2"/>
  <c r="K1151" i="2"/>
  <c r="K895" i="2"/>
  <c r="K639" i="2"/>
  <c r="K337" i="2"/>
  <c r="K1246" i="2"/>
  <c r="K990" i="2"/>
  <c r="K734" i="2"/>
  <c r="K478" i="2"/>
  <c r="L3064" i="2"/>
  <c r="K1259" i="2"/>
  <c r="K1003" i="2"/>
  <c r="K747" i="2"/>
  <c r="K491" i="2"/>
  <c r="L3218" i="2"/>
  <c r="K1130" i="2"/>
  <c r="K874" i="2"/>
  <c r="K2961" i="2"/>
  <c r="I420" i="2"/>
  <c r="K3284" i="2"/>
  <c r="I545" i="2"/>
  <c r="I288" i="2"/>
  <c r="K3264" i="2"/>
  <c r="K2833" i="2"/>
  <c r="K3213" i="2"/>
  <c r="I89" i="2"/>
  <c r="K2544" i="2"/>
  <c r="K2622" i="2"/>
  <c r="K2605" i="2"/>
  <c r="K2892" i="2"/>
  <c r="K1462" i="2"/>
  <c r="K2491" i="2"/>
  <c r="K3114" i="2"/>
  <c r="K2394" i="2"/>
  <c r="K3097" i="2"/>
  <c r="K2457" i="2"/>
  <c r="K3192" i="2"/>
  <c r="K2568" i="2"/>
  <c r="K1318" i="2"/>
  <c r="K2679" i="2"/>
  <c r="K1764" i="2"/>
  <c r="K2774" i="2"/>
  <c r="K2198" i="2"/>
  <c r="K3027" i="2"/>
  <c r="K2483" i="2"/>
  <c r="K1299" i="2"/>
  <c r="K1692" i="2"/>
  <c r="K917" i="2"/>
  <c r="K1883" i="2"/>
  <c r="K1339" i="2"/>
  <c r="K1610" i="2"/>
  <c r="K653" i="2"/>
  <c r="K1897" i="2"/>
  <c r="K1401" i="2"/>
  <c r="K445" i="2"/>
  <c r="K1912" i="2"/>
  <c r="K1592" i="2"/>
  <c r="K1164" i="2"/>
  <c r="L2104" i="2"/>
  <c r="K1957" i="2"/>
  <c r="K1653" i="2"/>
  <c r="K1365" i="2"/>
  <c r="K692" i="2"/>
  <c r="K1858" i="2"/>
  <c r="K1570" i="2"/>
  <c r="K1261" i="2"/>
  <c r="K476" i="2"/>
  <c r="K2033" i="2"/>
  <c r="K1777" i="2"/>
  <c r="K1521" i="2"/>
  <c r="K1228" i="2"/>
  <c r="K470" i="2"/>
  <c r="K2000" i="2"/>
  <c r="K1744" i="2"/>
  <c r="K1488" i="2"/>
  <c r="K1141" i="2"/>
  <c r="K298" i="2"/>
  <c r="K2031" i="2"/>
  <c r="K1775" i="2"/>
  <c r="K1519" i="2"/>
  <c r="K1222" i="2"/>
  <c r="K468" i="2"/>
  <c r="K2062" i="2"/>
  <c r="K1806" i="2"/>
  <c r="K1550" i="2"/>
  <c r="K1285" i="2"/>
  <c r="K565" i="2"/>
  <c r="K2077" i="2"/>
  <c r="K1821" i="2"/>
  <c r="K1565" i="2"/>
  <c r="K1309" i="2"/>
  <c r="K613" i="2"/>
  <c r="K1119" i="2"/>
  <c r="K863" i="2"/>
  <c r="K607" i="2"/>
  <c r="K273" i="2"/>
  <c r="K1214" i="2"/>
  <c r="K958" i="2"/>
  <c r="K702" i="2"/>
  <c r="K446" i="2"/>
  <c r="K3285" i="2"/>
  <c r="I175" i="2"/>
  <c r="I121" i="2"/>
  <c r="K2541" i="2"/>
  <c r="K2411" i="2"/>
  <c r="K2857" i="2"/>
  <c r="K1638" i="2"/>
  <c r="K2806" i="2"/>
  <c r="K2467" i="2"/>
  <c r="K661" i="2"/>
  <c r="K1929" i="2"/>
  <c r="K1896" i="2"/>
  <c r="K1333" i="2"/>
  <c r="K1826" i="2"/>
  <c r="L3046" i="2"/>
  <c r="K1441" i="2"/>
  <c r="K1920" i="2"/>
  <c r="K518" i="2"/>
  <c r="K1567" i="2"/>
  <c r="K2110" i="2"/>
  <c r="K1310" i="2"/>
  <c r="K1933" i="2"/>
  <c r="K1325" i="2"/>
  <c r="K1039" i="2"/>
  <c r="K401" i="2"/>
  <c r="K1022" i="2"/>
  <c r="K510" i="2"/>
  <c r="K1163" i="2"/>
  <c r="K859" i="2"/>
  <c r="K571" i="2"/>
  <c r="L3554" i="2"/>
  <c r="K1146" i="2"/>
  <c r="K842" i="2"/>
  <c r="K570" i="2"/>
  <c r="K197" i="2"/>
  <c r="K1065" i="2"/>
  <c r="K809" i="2"/>
  <c r="K553" i="2"/>
  <c r="K145" i="2"/>
  <c r="K1272" i="2"/>
  <c r="K1016" i="2"/>
  <c r="K760" i="2"/>
  <c r="K504" i="2"/>
  <c r="L3337" i="2"/>
  <c r="K1159" i="2"/>
  <c r="K903" i="2"/>
  <c r="K647" i="2"/>
  <c r="K353" i="2"/>
  <c r="K739" i="2"/>
  <c r="K483" i="2"/>
  <c r="L3131" i="2"/>
  <c r="K1090" i="2"/>
  <c r="K834" i="2"/>
  <c r="K578" i="2"/>
  <c r="K213" i="2"/>
  <c r="K1281" i="2"/>
  <c r="K1025" i="2"/>
  <c r="K769" i="2"/>
  <c r="K513" i="2"/>
  <c r="L3394" i="2"/>
  <c r="K1232" i="2"/>
  <c r="K976" i="2"/>
  <c r="K720" i="2"/>
  <c r="K464" i="2"/>
  <c r="L2926" i="2"/>
  <c r="K355" i="2"/>
  <c r="L3442" i="2"/>
  <c r="K304" i="2"/>
  <c r="L3274" i="2"/>
  <c r="K239" i="2"/>
  <c r="L2909" i="2"/>
  <c r="K254" i="2"/>
  <c r="L2995" i="2"/>
  <c r="K285" i="2"/>
  <c r="L3166" i="2"/>
  <c r="K332" i="2"/>
  <c r="L3369" i="2"/>
  <c r="K265" i="2"/>
  <c r="L3056" i="2"/>
  <c r="I227" i="2"/>
  <c r="K3280" i="2"/>
  <c r="K3562" i="2"/>
  <c r="K2525" i="2"/>
  <c r="K2347" i="2"/>
  <c r="K2521" i="2"/>
  <c r="K1382" i="2"/>
  <c r="K2758" i="2"/>
  <c r="K2419" i="2"/>
  <c r="L3353" i="2"/>
  <c r="K2138" i="2"/>
  <c r="K1865" i="2"/>
  <c r="K1880" i="2"/>
  <c r="K1236" i="2"/>
  <c r="K1778" i="2"/>
  <c r="K1313" i="2"/>
  <c r="K1792" i="2"/>
  <c r="K407" i="2"/>
  <c r="K1535" i="2"/>
  <c r="K2078" i="2"/>
  <c r="K1253" i="2"/>
  <c r="K1869" i="2"/>
  <c r="K1284" i="2"/>
  <c r="K975" i="2"/>
  <c r="K369" i="2"/>
  <c r="K1006" i="2"/>
  <c r="K494" i="2"/>
  <c r="K1147" i="2"/>
  <c r="K843" i="2"/>
  <c r="K555" i="2"/>
  <c r="L3450" i="2"/>
  <c r="K1114" i="2"/>
  <c r="K826" i="2"/>
  <c r="K554" i="2"/>
  <c r="K150" i="2"/>
  <c r="K1049" i="2"/>
  <c r="K793" i="2"/>
  <c r="K537" i="2"/>
  <c r="L3546" i="2"/>
  <c r="K1256" i="2"/>
  <c r="K1000" i="2"/>
  <c r="K744" i="2"/>
  <c r="K488" i="2"/>
  <c r="L3200" i="2"/>
  <c r="K1143" i="2"/>
  <c r="K887" i="2"/>
  <c r="K631" i="2"/>
  <c r="K321" i="2"/>
  <c r="K723" i="2"/>
  <c r="K467" i="2"/>
  <c r="L2945" i="2"/>
  <c r="K1074" i="2"/>
  <c r="K818" i="2"/>
  <c r="K562" i="2"/>
  <c r="K181" i="2"/>
  <c r="K1265" i="2"/>
  <c r="K1009" i="2"/>
  <c r="K753" i="2"/>
  <c r="K497" i="2"/>
  <c r="L3290" i="2"/>
  <c r="K1216" i="2"/>
  <c r="K960" i="2"/>
  <c r="K704" i="2"/>
  <c r="K448" i="2"/>
  <c r="L2435" i="2"/>
  <c r="K339" i="2"/>
  <c r="L3393" i="2"/>
  <c r="K288" i="2"/>
  <c r="L3184" i="2"/>
  <c r="K223" i="2"/>
  <c r="L2708" i="2"/>
  <c r="K238" i="2"/>
  <c r="L2902" i="2"/>
  <c r="K269" i="2"/>
  <c r="L3080" i="2"/>
  <c r="K316" i="2"/>
  <c r="L3319" i="2"/>
  <c r="K3236" i="2"/>
  <c r="K3189" i="2"/>
  <c r="K2965" i="2"/>
  <c r="K3004" i="2"/>
  <c r="K3146" i="2"/>
  <c r="K2441" i="2"/>
  <c r="K644" i="2"/>
  <c r="K2566" i="2"/>
  <c r="K1556" i="2"/>
  <c r="K1963" i="2"/>
  <c r="K1978" i="2"/>
  <c r="K1769" i="2"/>
  <c r="K1640" i="2"/>
  <c r="K2005" i="2"/>
  <c r="K741" i="2"/>
  <c r="K1586" i="2"/>
  <c r="K2049" i="2"/>
  <c r="K1188" i="2"/>
  <c r="K1728" i="2"/>
  <c r="L3417" i="2"/>
  <c r="K1487" i="2"/>
  <c r="K2030" i="2"/>
  <c r="K1093" i="2"/>
  <c r="K1805" i="2"/>
  <c r="K1133" i="2"/>
  <c r="K911" i="2"/>
  <c r="K241" i="2"/>
  <c r="K942" i="2"/>
  <c r="K427" i="2"/>
  <c r="K1099" i="2"/>
  <c r="K811" i="2"/>
  <c r="K523" i="2"/>
  <c r="L3038" i="2"/>
  <c r="K1082" i="2"/>
  <c r="K794" i="2"/>
  <c r="K522" i="2"/>
  <c r="L3449" i="2"/>
  <c r="K1273" i="2"/>
  <c r="K1017" i="2"/>
  <c r="K761" i="2"/>
  <c r="K505" i="2"/>
  <c r="L3345" i="2"/>
  <c r="K1224" i="2"/>
  <c r="K968" i="2"/>
  <c r="K712" i="2"/>
  <c r="K456" i="2"/>
  <c r="L2769" i="2"/>
  <c r="K1111" i="2"/>
  <c r="K855" i="2"/>
  <c r="K599" i="2"/>
  <c r="K257" i="2"/>
  <c r="K691" i="2"/>
  <c r="K435" i="2"/>
  <c r="K1298" i="2"/>
  <c r="K1042" i="2"/>
  <c r="K786" i="2"/>
  <c r="K530" i="2"/>
  <c r="L3498" i="2"/>
  <c r="K1233" i="2"/>
  <c r="K977" i="2"/>
  <c r="K721" i="2"/>
  <c r="K465" i="2"/>
  <c r="L2936" i="2"/>
  <c r="K1184" i="2"/>
  <c r="K928" i="2"/>
  <c r="K672" i="2"/>
  <c r="K402" i="2"/>
  <c r="K307" i="2"/>
  <c r="L3289" i="2"/>
  <c r="K256" i="2"/>
  <c r="L3004" i="2"/>
  <c r="K191" i="2"/>
  <c r="L1350" i="2"/>
  <c r="K206" i="2"/>
  <c r="L2338" i="2"/>
  <c r="K237" i="2"/>
  <c r="L2893" i="2"/>
  <c r="K284" i="2"/>
  <c r="L3165" i="2"/>
  <c r="K217" i="2"/>
  <c r="L2583" i="2"/>
  <c r="I498" i="2"/>
  <c r="K3519" i="2"/>
  <c r="K2800" i="2"/>
  <c r="K2876" i="2"/>
  <c r="K3066" i="2"/>
  <c r="K2217" i="2"/>
  <c r="K2759" i="2"/>
  <c r="K2214" i="2"/>
  <c r="K1155" i="2"/>
  <c r="K1867" i="2"/>
  <c r="K1626" i="2"/>
  <c r="K1417" i="2"/>
  <c r="K1576" i="2"/>
  <c r="K1941" i="2"/>
  <c r="K588" i="2"/>
  <c r="K1538" i="2"/>
  <c r="K2001" i="2"/>
  <c r="K1014" i="2"/>
  <c r="K1664" i="2"/>
  <c r="K1311" i="2"/>
  <c r="K1854" i="2"/>
  <c r="K614" i="2"/>
  <c r="K1741" i="2"/>
  <c r="K820" i="2"/>
  <c r="K847" i="2"/>
  <c r="K86" i="2"/>
  <c r="K894" i="2"/>
  <c r="K331" i="2"/>
  <c r="K1067" i="2"/>
  <c r="K779" i="2"/>
  <c r="K475" i="2"/>
  <c r="L2099" i="2"/>
  <c r="K1050" i="2"/>
  <c r="K762" i="2"/>
  <c r="K490" i="2"/>
  <c r="L3217" i="2"/>
  <c r="K1241" i="2"/>
  <c r="K985" i="2"/>
  <c r="K729" i="2"/>
  <c r="K473" i="2"/>
  <c r="L3029" i="2"/>
  <c r="K1192" i="2"/>
  <c r="K936" i="2"/>
  <c r="K680" i="2"/>
  <c r="K418" i="2"/>
  <c r="K1079" i="2"/>
  <c r="K823" i="2"/>
  <c r="K567" i="2"/>
  <c r="K193" i="2"/>
  <c r="K915" i="2"/>
  <c r="K659" i="2"/>
  <c r="K374" i="2"/>
  <c r="K1266" i="2"/>
  <c r="K1010" i="2"/>
  <c r="K754" i="2"/>
  <c r="K498" i="2"/>
  <c r="L3297" i="2"/>
  <c r="K1201" i="2"/>
  <c r="K945" i="2"/>
  <c r="K689" i="2"/>
  <c r="K433" i="2"/>
  <c r="K1152" i="2"/>
  <c r="K896" i="2"/>
  <c r="K640" i="2"/>
  <c r="K338" i="2"/>
  <c r="K275" i="2"/>
  <c r="L3114" i="2"/>
  <c r="K224" i="2"/>
  <c r="L2749" i="2"/>
  <c r="K415" i="2"/>
  <c r="K129" i="2"/>
  <c r="K430" i="2"/>
  <c r="K171" i="2"/>
  <c r="K205" i="2"/>
  <c r="L2286" i="2"/>
  <c r="K252" i="2"/>
  <c r="L2979" i="2"/>
  <c r="K185" i="2"/>
  <c r="K3219" i="2"/>
  <c r="K3343" i="2"/>
  <c r="K2464" i="2"/>
  <c r="K2860" i="2"/>
  <c r="K2858" i="2"/>
  <c r="K1030" i="2"/>
  <c r="K2695" i="2"/>
  <c r="K2182" i="2"/>
  <c r="K582" i="2"/>
  <c r="K1819" i="2"/>
  <c r="K1594" i="2"/>
  <c r="K1385" i="2"/>
  <c r="K1544" i="2"/>
  <c r="K1909" i="2"/>
  <c r="K330" i="2"/>
  <c r="K1474" i="2"/>
  <c r="K1953" i="2"/>
  <c r="K628" i="2"/>
  <c r="K1536" i="2"/>
  <c r="K2079" i="2"/>
  <c r="K1254" i="2"/>
  <c r="K1822" i="2"/>
  <c r="K516" i="2"/>
  <c r="K1677" i="2"/>
  <c r="K765" i="2"/>
  <c r="K831" i="2"/>
  <c r="L3489" i="2"/>
  <c r="K878" i="2"/>
  <c r="K299" i="2"/>
  <c r="K1051" i="2"/>
  <c r="K763" i="2"/>
  <c r="K459" i="2"/>
  <c r="K1034" i="2"/>
  <c r="K730" i="2"/>
  <c r="K474" i="2"/>
  <c r="L3030" i="2"/>
  <c r="K1225" i="2"/>
  <c r="K969" i="2"/>
  <c r="K713" i="2"/>
  <c r="K457" i="2"/>
  <c r="L2790" i="2"/>
  <c r="K1176" i="2"/>
  <c r="K920" i="2"/>
  <c r="K664" i="2"/>
  <c r="K386" i="2"/>
  <c r="K1063" i="2"/>
  <c r="K807" i="2"/>
  <c r="K551" i="2"/>
  <c r="K136" i="2"/>
  <c r="K899" i="2"/>
  <c r="K643" i="2"/>
  <c r="K342" i="2"/>
  <c r="K1250" i="2"/>
  <c r="K994" i="2"/>
  <c r="K738" i="2"/>
  <c r="K482" i="2"/>
  <c r="L3124" i="2"/>
  <c r="K1185" i="2"/>
  <c r="K929" i="2"/>
  <c r="K673" i="2"/>
  <c r="K404" i="2"/>
  <c r="K1136" i="2"/>
  <c r="K880" i="2"/>
  <c r="K624" i="2"/>
  <c r="K306" i="2"/>
  <c r="K259" i="2"/>
  <c r="L3021" i="2"/>
  <c r="I278" i="2"/>
  <c r="K2641" i="2"/>
  <c r="K2577" i="2"/>
  <c r="K2400" i="2"/>
  <c r="K2508" i="2"/>
  <c r="K2490" i="2"/>
  <c r="K438" i="2"/>
  <c r="K2663" i="2"/>
  <c r="K2083" i="2"/>
  <c r="K2028" i="2"/>
  <c r="K1691" i="2"/>
  <c r="K1578" i="2"/>
  <c r="K1353" i="2"/>
  <c r="K1480" i="2"/>
  <c r="K1861" i="2"/>
  <c r="K1330" i="2"/>
  <c r="K1825" i="2"/>
  <c r="K524" i="2"/>
  <c r="K1504" i="2"/>
  <c r="K2047" i="2"/>
  <c r="K1181" i="2"/>
  <c r="K1790" i="2"/>
  <c r="K461" i="2"/>
  <c r="K1629" i="2"/>
  <c r="K662" i="2"/>
  <c r="K783" i="2"/>
  <c r="L2919" i="2"/>
  <c r="K814" i="2"/>
  <c r="K235" i="2"/>
  <c r="K1035" i="2"/>
  <c r="K731" i="2"/>
  <c r="K443" i="2"/>
  <c r="K1018" i="2"/>
  <c r="K714" i="2"/>
  <c r="K458" i="2"/>
  <c r="L2808" i="2"/>
  <c r="K1209" i="2"/>
  <c r="K953" i="2"/>
  <c r="K697" i="2"/>
  <c r="K441" i="2"/>
  <c r="L2027" i="2"/>
  <c r="K1160" i="2"/>
  <c r="K904" i="2"/>
  <c r="K648" i="2"/>
  <c r="K354" i="2"/>
  <c r="K1047" i="2"/>
  <c r="K791" i="2"/>
  <c r="K535" i="2"/>
  <c r="L3538" i="2"/>
  <c r="K883" i="2"/>
  <c r="K627" i="2"/>
  <c r="K310" i="2"/>
  <c r="K1234" i="2"/>
  <c r="K978" i="2"/>
  <c r="K722" i="2"/>
  <c r="K466" i="2"/>
  <c r="L2944" i="2"/>
  <c r="K1169" i="2"/>
  <c r="K913" i="2"/>
  <c r="K657" i="2"/>
  <c r="K372" i="2"/>
  <c r="K1120" i="2"/>
  <c r="K864" i="2"/>
  <c r="K608" i="2"/>
  <c r="K274" i="2"/>
  <c r="K243" i="2"/>
  <c r="L2928" i="2"/>
  <c r="K192" i="2"/>
  <c r="L1632" i="2"/>
  <c r="K383" i="2"/>
  <c r="L3530" i="2"/>
  <c r="K398" i="2"/>
  <c r="K73" i="2"/>
  <c r="K429" i="2"/>
  <c r="K169" i="2"/>
  <c r="K3543" i="2"/>
  <c r="I465" i="2"/>
  <c r="K2469" i="2"/>
  <c r="K2256" i="2"/>
  <c r="K1718" i="2"/>
  <c r="K2410" i="2"/>
  <c r="K3176" i="2"/>
  <c r="K2599" i="2"/>
  <c r="K1507" i="2"/>
  <c r="K1756" i="2"/>
  <c r="K1419" i="2"/>
  <c r="K1418" i="2"/>
  <c r="K1276" i="2"/>
  <c r="K1320" i="2"/>
  <c r="K1717" i="2"/>
  <c r="K1293" i="2"/>
  <c r="K1793" i="2"/>
  <c r="K410" i="2"/>
  <c r="K1472" i="2"/>
  <c r="K2015" i="2"/>
  <c r="K1140" i="2"/>
  <c r="K1774" i="2"/>
  <c r="K186" i="2"/>
  <c r="K1613" i="2"/>
  <c r="K564" i="2"/>
  <c r="K719" i="2"/>
  <c r="K1278" i="2"/>
  <c r="K766" i="2"/>
  <c r="K166" i="2"/>
  <c r="K1019" i="2"/>
  <c r="K715" i="2"/>
  <c r="K422" i="2"/>
  <c r="K1290" i="2"/>
  <c r="K986" i="2"/>
  <c r="K698" i="2"/>
  <c r="K442" i="2"/>
  <c r="L2040" i="2"/>
  <c r="K1193" i="2"/>
  <c r="K937" i="2"/>
  <c r="K681" i="2"/>
  <c r="K420" i="2"/>
  <c r="K1144" i="2"/>
  <c r="K888" i="2"/>
  <c r="K632" i="2"/>
  <c r="K322" i="2"/>
  <c r="K1031" i="2"/>
  <c r="K775" i="2"/>
  <c r="K519" i="2"/>
  <c r="L3434" i="2"/>
  <c r="K867" i="2"/>
  <c r="K611" i="2"/>
  <c r="K278" i="2"/>
  <c r="K1218" i="2"/>
  <c r="K962" i="2"/>
  <c r="K706" i="2"/>
  <c r="K450" i="2"/>
  <c r="L2485" i="2"/>
  <c r="K1153" i="2"/>
  <c r="K897" i="2"/>
  <c r="K641" i="2"/>
  <c r="K340" i="2"/>
  <c r="K1104" i="2"/>
  <c r="K848" i="2"/>
  <c r="K592" i="2"/>
  <c r="K242" i="2"/>
  <c r="K227" i="2"/>
  <c r="L2786" i="2"/>
  <c r="K176" i="2"/>
  <c r="K367" i="2"/>
  <c r="L3481" i="2"/>
  <c r="K382" i="2"/>
  <c r="L3529" i="2"/>
  <c r="K413" i="2"/>
  <c r="K121" i="2"/>
  <c r="K204" i="2"/>
  <c r="L2284" i="2"/>
  <c r="K393" i="2"/>
  <c r="L3562" i="2"/>
  <c r="K2853" i="2"/>
  <c r="I449" i="2"/>
  <c r="K1604" i="2"/>
  <c r="K2734" i="2"/>
  <c r="K1590" i="2"/>
  <c r="K2378" i="2"/>
  <c r="K3112" i="2"/>
  <c r="K2439" i="2"/>
  <c r="K3091" i="2"/>
  <c r="K1708" i="2"/>
  <c r="I581" i="2"/>
  <c r="I416" i="2"/>
  <c r="K3229" i="2"/>
  <c r="K2574" i="2"/>
  <c r="K3179" i="2"/>
  <c r="K2099" i="2"/>
  <c r="K2648" i="2"/>
  <c r="K1828" i="2"/>
  <c r="K3011" i="2"/>
  <c r="K1612" i="2"/>
  <c r="K1247" i="2"/>
  <c r="K604" i="2"/>
  <c r="L3303" i="2"/>
  <c r="K1077" i="2"/>
  <c r="K1621" i="2"/>
  <c r="K2114" i="2"/>
  <c r="K1020" i="2"/>
  <c r="K1697" i="2"/>
  <c r="K1255" i="2"/>
  <c r="K1823" i="2"/>
  <c r="K517" i="2"/>
  <c r="K1566" i="2"/>
  <c r="K2125" i="2"/>
  <c r="K1533" i="2"/>
  <c r="K1183" i="2"/>
  <c r="K623" i="2"/>
  <c r="K1198" i="2"/>
  <c r="K686" i="2"/>
  <c r="L3249" i="2"/>
  <c r="K1243" i="2"/>
  <c r="K955" i="2"/>
  <c r="K667" i="2"/>
  <c r="K326" i="2"/>
  <c r="K1226" i="2"/>
  <c r="K938" i="2"/>
  <c r="K650" i="2"/>
  <c r="K357" i="2"/>
  <c r="K1145" i="2"/>
  <c r="K889" i="2"/>
  <c r="K633" i="2"/>
  <c r="K324" i="2"/>
  <c r="K1096" i="2"/>
  <c r="K840" i="2"/>
  <c r="K584" i="2"/>
  <c r="K226" i="2"/>
  <c r="K983" i="2"/>
  <c r="K727" i="2"/>
  <c r="K471" i="2"/>
  <c r="L3012" i="2"/>
  <c r="K819" i="2"/>
  <c r="K563" i="2"/>
  <c r="K182" i="2"/>
  <c r="K1170" i="2"/>
  <c r="K914" i="2"/>
  <c r="K658" i="2"/>
  <c r="K373" i="2"/>
  <c r="K1105" i="2"/>
  <c r="K849" i="2"/>
  <c r="K593" i="2"/>
  <c r="K244" i="2"/>
  <c r="K1056" i="2"/>
  <c r="K800" i="2"/>
  <c r="K544" i="2"/>
  <c r="K88" i="2"/>
  <c r="K179" i="2"/>
  <c r="K384" i="2"/>
  <c r="L3537" i="2"/>
  <c r="K319" i="2"/>
  <c r="L3329" i="2"/>
  <c r="K334" i="2"/>
  <c r="L3377" i="2"/>
  <c r="K365" i="2"/>
  <c r="L3474" i="2"/>
  <c r="K412" i="2"/>
  <c r="K120" i="2"/>
  <c r="K345" i="2"/>
  <c r="L3410" i="2"/>
  <c r="I612" i="2"/>
  <c r="I352" i="2"/>
  <c r="K2879" i="2"/>
  <c r="K2270" i="2"/>
  <c r="K3051" i="2"/>
  <c r="K3177" i="2"/>
  <c r="K2584" i="2"/>
  <c r="K1700" i="2"/>
  <c r="K2963" i="2"/>
  <c r="K1484" i="2"/>
  <c r="K861" i="2"/>
  <c r="K550" i="2"/>
  <c r="K853" i="2"/>
  <c r="K1573" i="2"/>
  <c r="K2066" i="2"/>
  <c r="K629" i="2"/>
  <c r="K1569" i="2"/>
  <c r="K2048" i="2"/>
  <c r="K1187" i="2"/>
  <c r="K1791" i="2"/>
  <c r="K394" i="2"/>
  <c r="K1534" i="2"/>
  <c r="K2093" i="2"/>
  <c r="K1485" i="2"/>
  <c r="K1167" i="2"/>
  <c r="K591" i="2"/>
  <c r="K1182" i="2"/>
  <c r="K670" i="2"/>
  <c r="L2884" i="2"/>
  <c r="K1227" i="2"/>
  <c r="K939" i="2"/>
  <c r="K651" i="2"/>
  <c r="K262" i="2"/>
  <c r="K1210" i="2"/>
  <c r="K922" i="2"/>
  <c r="K634" i="2"/>
  <c r="K325" i="2"/>
  <c r="K1129" i="2"/>
  <c r="K873" i="2"/>
  <c r="K617" i="2"/>
  <c r="K292" i="2"/>
  <c r="K1080" i="2"/>
  <c r="K824" i="2"/>
  <c r="K568" i="2"/>
  <c r="K194" i="2"/>
  <c r="K967" i="2"/>
  <c r="K711" i="2"/>
  <c r="K455" i="2"/>
  <c r="L2750" i="2"/>
  <c r="K803" i="2"/>
  <c r="K547" i="2"/>
  <c r="K102" i="2"/>
  <c r="K1154" i="2"/>
  <c r="K898" i="2"/>
  <c r="K642" i="2"/>
  <c r="K341" i="2"/>
  <c r="K1089" i="2"/>
  <c r="K833" i="2"/>
  <c r="K577" i="2"/>
  <c r="K212" i="2"/>
  <c r="K1296" i="2"/>
  <c r="K1040" i="2"/>
  <c r="K784" i="2"/>
  <c r="K528" i="2"/>
  <c r="L3490" i="2"/>
  <c r="K419" i="2"/>
  <c r="K144" i="2"/>
  <c r="K368" i="2"/>
  <c r="L3482" i="2"/>
  <c r="K303" i="2"/>
  <c r="L3266" i="2"/>
  <c r="K318" i="2"/>
  <c r="L3322" i="2"/>
  <c r="K349" i="2"/>
  <c r="L3425" i="2"/>
  <c r="K396" i="2"/>
  <c r="K70" i="2"/>
  <c r="I516" i="2"/>
  <c r="I208" i="2"/>
  <c r="K1988" i="2"/>
  <c r="K2051" i="2"/>
  <c r="K2699" i="2"/>
  <c r="K3113" i="2"/>
  <c r="K2536" i="2"/>
  <c r="K1444" i="2"/>
  <c r="K2819" i="2"/>
  <c r="K1091" i="2"/>
  <c r="K250" i="2"/>
  <c r="K1429" i="2"/>
  <c r="K1922" i="2"/>
  <c r="K525" i="2"/>
  <c r="K1537" i="2"/>
  <c r="K2016" i="2"/>
  <c r="K1100" i="2"/>
  <c r="K1759" i="2"/>
  <c r="K295" i="2"/>
  <c r="K1518" i="2"/>
  <c r="K2061" i="2"/>
  <c r="K1421" i="2"/>
  <c r="K1135" i="2"/>
  <c r="K575" i="2"/>
  <c r="K1150" i="2"/>
  <c r="K638" i="2"/>
  <c r="L2234" i="2"/>
  <c r="K1211" i="2"/>
  <c r="K923" i="2"/>
  <c r="K635" i="2"/>
  <c r="K230" i="2"/>
  <c r="K1194" i="2"/>
  <c r="K906" i="2"/>
  <c r="K618" i="2"/>
  <c r="K293" i="2"/>
  <c r="K1113" i="2"/>
  <c r="K857" i="2"/>
  <c r="K601" i="2"/>
  <c r="K260" i="2"/>
  <c r="K1064" i="2"/>
  <c r="K808" i="2"/>
  <c r="K552" i="2"/>
  <c r="K137" i="2"/>
  <c r="K1207" i="2"/>
  <c r="K951" i="2"/>
  <c r="K695" i="2"/>
  <c r="K439" i="2"/>
  <c r="L1637" i="2"/>
  <c r="K787" i="2"/>
  <c r="K531" i="2"/>
  <c r="L3505" i="2"/>
  <c r="K1138" i="2"/>
  <c r="K882" i="2"/>
  <c r="K626" i="2"/>
  <c r="K309" i="2"/>
  <c r="K1073" i="2"/>
  <c r="K817" i="2"/>
  <c r="K561" i="2"/>
  <c r="K180" i="2"/>
  <c r="K1280" i="2"/>
  <c r="K1024" i="2"/>
  <c r="K768" i="2"/>
  <c r="K512" i="2"/>
  <c r="L3386" i="2"/>
  <c r="K403" i="2"/>
  <c r="K89" i="2"/>
  <c r="K352" i="2"/>
  <c r="L3433" i="2"/>
  <c r="K287" i="2"/>
  <c r="L3182" i="2"/>
  <c r="K302" i="2"/>
  <c r="L3265" i="2"/>
  <c r="K333" i="2"/>
  <c r="L3370" i="2"/>
  <c r="K380" i="2"/>
  <c r="L3522" i="2"/>
  <c r="K313" i="2"/>
  <c r="L3306" i="2"/>
  <c r="I590" i="2"/>
  <c r="K2314" i="2"/>
  <c r="K2547" i="2"/>
  <c r="K909" i="2"/>
  <c r="L3242" i="2"/>
  <c r="K1618" i="2"/>
  <c r="L2978" i="2"/>
  <c r="K1695" i="2"/>
  <c r="K655" i="2"/>
  <c r="K395" i="2"/>
  <c r="K1083" i="2"/>
  <c r="K152" i="2"/>
  <c r="K666" i="2"/>
  <c r="K649" i="2"/>
  <c r="K1240" i="2"/>
  <c r="K536" i="2"/>
  <c r="K1127" i="2"/>
  <c r="K417" i="2"/>
  <c r="K707" i="2"/>
  <c r="K1122" i="2"/>
  <c r="K434" i="2"/>
  <c r="K1057" i="2"/>
  <c r="K308" i="2"/>
  <c r="K1008" i="2"/>
  <c r="K210" i="2"/>
  <c r="L3338" i="2"/>
  <c r="K416" i="2"/>
  <c r="K175" i="2"/>
  <c r="K414" i="2"/>
  <c r="K381" i="2"/>
  <c r="K236" i="2"/>
  <c r="K112" i="2"/>
  <c r="K280" i="2"/>
  <c r="L3141" i="2"/>
  <c r="K95" i="2"/>
  <c r="L3344" i="2"/>
  <c r="L3079" i="2"/>
  <c r="L2706" i="2"/>
  <c r="L1222" i="2"/>
  <c r="L3455" i="2"/>
  <c r="L3197" i="2"/>
  <c r="L2924" i="2"/>
  <c r="L2278" i="2"/>
  <c r="K125" i="2"/>
  <c r="L3374" i="2"/>
  <c r="L3111" i="2"/>
  <c r="L2776" i="2"/>
  <c r="L1797" i="2"/>
  <c r="K76" i="2"/>
  <c r="L3325" i="2"/>
  <c r="L3059" i="2"/>
  <c r="L2657" i="2"/>
  <c r="L134" i="2"/>
  <c r="L3484" i="2"/>
  <c r="L3228" i="2"/>
  <c r="L2955" i="2"/>
  <c r="L2373" i="2"/>
  <c r="K138" i="2"/>
  <c r="L3387" i="2"/>
  <c r="L3125" i="2"/>
  <c r="L2809" i="2"/>
  <c r="L1969" i="2"/>
  <c r="L2411" i="2"/>
  <c r="L3054" i="2"/>
  <c r="L2649" i="2"/>
  <c r="K167" i="2"/>
  <c r="L3416" i="2"/>
  <c r="L3156" i="2"/>
  <c r="L2878" i="2"/>
  <c r="L2128" i="2"/>
  <c r="L3172" i="2"/>
  <c r="L2899" i="2"/>
  <c r="L2192" i="2"/>
  <c r="L3526" i="2"/>
  <c r="L3270" i="2"/>
  <c r="L3000" i="2"/>
  <c r="L2501" i="2"/>
  <c r="K148" i="2"/>
  <c r="L3397" i="2"/>
  <c r="L3136" i="2"/>
  <c r="L2836" i="2"/>
  <c r="L2048" i="2"/>
  <c r="L3492" i="2"/>
  <c r="L3236" i="2"/>
  <c r="L2964" i="2"/>
  <c r="L2393" i="2"/>
  <c r="K114" i="2"/>
  <c r="L3363" i="2"/>
  <c r="L3099" i="2"/>
  <c r="L2752" i="2"/>
  <c r="L1639" i="2"/>
  <c r="L2043" i="2"/>
  <c r="L2394" i="2"/>
  <c r="L2684" i="2"/>
  <c r="L1400" i="2"/>
  <c r="L2238" i="2"/>
  <c r="L2541" i="2"/>
  <c r="L2822" i="2"/>
  <c r="L2045" i="2"/>
  <c r="L2396" i="2"/>
  <c r="L2686" i="2"/>
  <c r="L1431" i="2"/>
  <c r="L2243" i="2"/>
  <c r="L2546" i="2"/>
  <c r="L2028" i="2"/>
  <c r="L2384" i="2"/>
  <c r="L2675" i="2"/>
  <c r="L1271" i="2"/>
  <c r="L2227" i="2"/>
  <c r="L2532" i="2"/>
  <c r="L2812" i="2"/>
  <c r="L2032" i="2"/>
  <c r="L2387" i="2"/>
  <c r="L2677" i="2"/>
  <c r="L1464" i="2"/>
  <c r="L2251" i="2"/>
  <c r="L2552" i="2"/>
  <c r="L2832" i="2"/>
  <c r="L2060" i="2"/>
  <c r="L2407" i="2"/>
  <c r="L2696" i="2"/>
  <c r="L1589" i="2"/>
  <c r="L2275" i="2"/>
  <c r="L2572" i="2"/>
  <c r="L2851" i="2"/>
  <c r="L1067" i="2"/>
  <c r="L2039" i="2"/>
  <c r="L914" i="2"/>
  <c r="L2054" i="2"/>
  <c r="L1042" i="2"/>
  <c r="L2260" i="2"/>
  <c r="L1975" i="2"/>
  <c r="L576" i="2"/>
  <c r="L2625" i="2"/>
  <c r="L2369" i="2"/>
  <c r="L2113" i="2"/>
  <c r="L1480" i="2"/>
  <c r="L192" i="2"/>
  <c r="L3039" i="2"/>
  <c r="L2783" i="2"/>
  <c r="L2527" i="2"/>
  <c r="L2271" i="2"/>
  <c r="L2008" i="2"/>
  <c r="L678" i="2"/>
  <c r="L1905" i="2"/>
  <c r="L326" i="2"/>
  <c r="K3261" i="2"/>
  <c r="K3049" i="2"/>
  <c r="K2499" i="2"/>
  <c r="K708" i="2"/>
  <c r="K1554" i="2"/>
  <c r="K1503" i="2"/>
  <c r="K2045" i="2"/>
  <c r="K527" i="2"/>
  <c r="K65" i="2"/>
  <c r="K987" i="2"/>
  <c r="L3351" i="2"/>
  <c r="K602" i="2"/>
  <c r="K1289" i="2"/>
  <c r="K585" i="2"/>
  <c r="K1208" i="2"/>
  <c r="K520" i="2"/>
  <c r="K1095" i="2"/>
  <c r="K385" i="2"/>
  <c r="K675" i="2"/>
  <c r="K1106" i="2"/>
  <c r="K405" i="2"/>
  <c r="K1041" i="2"/>
  <c r="K276" i="2"/>
  <c r="K992" i="2"/>
  <c r="K178" i="2"/>
  <c r="L3201" i="2"/>
  <c r="K400" i="2"/>
  <c r="K80" i="2"/>
  <c r="K366" i="2"/>
  <c r="K317" i="2"/>
  <c r="K220" i="2"/>
  <c r="L3513" i="2"/>
  <c r="K264" i="2"/>
  <c r="L3047" i="2"/>
  <c r="K79" i="2"/>
  <c r="L3328" i="2"/>
  <c r="L3062" i="2"/>
  <c r="L2666" i="2"/>
  <c r="L387" i="2"/>
  <c r="L3439" i="2"/>
  <c r="L3180" i="2"/>
  <c r="L2907" i="2"/>
  <c r="L2220" i="2"/>
  <c r="K109" i="2"/>
  <c r="L3358" i="2"/>
  <c r="L3094" i="2"/>
  <c r="L2740" i="2"/>
  <c r="L1591" i="2"/>
  <c r="K60" i="2"/>
  <c r="L3309" i="2"/>
  <c r="L3042" i="2"/>
  <c r="L2617" i="2"/>
  <c r="L3468" i="2"/>
  <c r="L3211" i="2"/>
  <c r="L2938" i="2"/>
  <c r="L2318" i="2"/>
  <c r="K122" i="2"/>
  <c r="L3371" i="2"/>
  <c r="L3108" i="2"/>
  <c r="L2773" i="2"/>
  <c r="L1765" i="2"/>
  <c r="L2363" i="2"/>
  <c r="L3037" i="2"/>
  <c r="L2602" i="2"/>
  <c r="K151" i="2"/>
  <c r="L3400" i="2"/>
  <c r="L3139" i="2"/>
  <c r="L2842" i="2"/>
  <c r="L2064" i="2"/>
  <c r="L3155" i="2"/>
  <c r="L2877" i="2"/>
  <c r="L2124" i="2"/>
  <c r="L3510" i="2"/>
  <c r="L3254" i="2"/>
  <c r="L2983" i="2"/>
  <c r="L2448" i="2"/>
  <c r="K132" i="2"/>
  <c r="L3381" i="2"/>
  <c r="L3118" i="2"/>
  <c r="L2793" i="2"/>
  <c r="L1889" i="2"/>
  <c r="L3476" i="2"/>
  <c r="L3220" i="2"/>
  <c r="L2947" i="2"/>
  <c r="L2345" i="2"/>
  <c r="K98" i="2"/>
  <c r="L3347" i="2"/>
  <c r="L3082" i="2"/>
  <c r="L2715" i="2"/>
  <c r="L1371" i="2"/>
  <c r="L2069" i="2"/>
  <c r="L2412" i="2"/>
  <c r="L2701" i="2"/>
  <c r="L1521" i="2"/>
  <c r="L2261" i="2"/>
  <c r="L2560" i="2"/>
  <c r="L2839" i="2"/>
  <c r="L2073" i="2"/>
  <c r="L2414" i="2"/>
  <c r="L2704" i="2"/>
  <c r="L1528" i="2"/>
  <c r="L2265" i="2"/>
  <c r="L2564" i="2"/>
  <c r="L2056" i="2"/>
  <c r="L2403" i="2"/>
  <c r="L2692" i="2"/>
  <c r="L1461" i="2"/>
  <c r="L2249" i="2"/>
  <c r="L2550" i="2"/>
  <c r="L2829" i="2"/>
  <c r="L2058" i="2"/>
  <c r="L2405" i="2"/>
  <c r="L2694" i="2"/>
  <c r="L1576" i="2"/>
  <c r="L2272" i="2"/>
  <c r="L2570" i="2"/>
  <c r="L2849" i="2"/>
  <c r="L2088" i="2"/>
  <c r="L2425" i="2"/>
  <c r="L2713" i="2"/>
  <c r="L1671" i="2"/>
  <c r="L2296" i="2"/>
  <c r="L2590" i="2"/>
  <c r="L2868" i="2"/>
  <c r="L935" i="2"/>
  <c r="L2279" i="2"/>
  <c r="L2023" i="2"/>
  <c r="L771" i="2"/>
  <c r="L2038" i="2"/>
  <c r="L912" i="2"/>
  <c r="L2244" i="2"/>
  <c r="L1925" i="2"/>
  <c r="L390" i="2"/>
  <c r="L2609" i="2"/>
  <c r="L2353" i="2"/>
  <c r="L2097" i="2"/>
  <c r="L1413" i="2"/>
  <c r="L3023" i="2"/>
  <c r="L2767" i="2"/>
  <c r="L2511" i="2"/>
  <c r="L2255" i="2"/>
  <c r="L1959" i="2"/>
  <c r="L515" i="2"/>
  <c r="L1856" i="2"/>
  <c r="L163" i="2"/>
  <c r="K2564" i="2"/>
  <c r="K3001" i="2"/>
  <c r="K2275" i="2"/>
  <c r="K1229" i="2"/>
  <c r="K1984" i="2"/>
  <c r="K1439" i="2"/>
  <c r="K1997" i="2"/>
  <c r="K463" i="2"/>
  <c r="L3367" i="2"/>
  <c r="K971" i="2"/>
  <c r="L2825" i="2"/>
  <c r="K586" i="2"/>
  <c r="K1257" i="2"/>
  <c r="K569" i="2"/>
  <c r="K1128" i="2"/>
  <c r="K472" i="2"/>
  <c r="K1015" i="2"/>
  <c r="K289" i="2"/>
  <c r="K595" i="2"/>
  <c r="K1058" i="2"/>
  <c r="K277" i="2"/>
  <c r="K993" i="2"/>
  <c r="K96" i="2"/>
  <c r="K944" i="2"/>
  <c r="L3282" i="2"/>
  <c r="L2437" i="2"/>
  <c r="K336" i="2"/>
  <c r="L3431" i="2"/>
  <c r="K350" i="2"/>
  <c r="K301" i="2"/>
  <c r="K188" i="2"/>
  <c r="L3463" i="2"/>
  <c r="K248" i="2"/>
  <c r="L2961" i="2"/>
  <c r="K63" i="2"/>
  <c r="L3312" i="2"/>
  <c r="L3045" i="2"/>
  <c r="L2629" i="2"/>
  <c r="K174" i="2"/>
  <c r="L3423" i="2"/>
  <c r="L3163" i="2"/>
  <c r="L2890" i="2"/>
  <c r="L2155" i="2"/>
  <c r="K93" i="2"/>
  <c r="L3342" i="2"/>
  <c r="L3077" i="2"/>
  <c r="L2700" i="2"/>
  <c r="L1115" i="2"/>
  <c r="L3549" i="2"/>
  <c r="L3293" i="2"/>
  <c r="L3025" i="2"/>
  <c r="L2566" i="2"/>
  <c r="L3452" i="2"/>
  <c r="L3194" i="2"/>
  <c r="L2921" i="2"/>
  <c r="L2266" i="2"/>
  <c r="K106" i="2"/>
  <c r="L3355" i="2"/>
  <c r="L3091" i="2"/>
  <c r="L2733" i="2"/>
  <c r="L1527" i="2"/>
  <c r="L2316" i="2"/>
  <c r="L3020" i="2"/>
  <c r="L2556" i="2"/>
  <c r="K135" i="2"/>
  <c r="L3384" i="2"/>
  <c r="L3122" i="2"/>
  <c r="L2803" i="2"/>
  <c r="L1937" i="2"/>
  <c r="L3138" i="2"/>
  <c r="L2841" i="2"/>
  <c r="L2053" i="2"/>
  <c r="L3494" i="2"/>
  <c r="L3238" i="2"/>
  <c r="L2966" i="2"/>
  <c r="L2400" i="2"/>
  <c r="K116" i="2"/>
  <c r="L3365" i="2"/>
  <c r="L3101" i="2"/>
  <c r="L2757" i="2"/>
  <c r="L1685" i="2"/>
  <c r="L3460" i="2"/>
  <c r="L3203" i="2"/>
  <c r="L2930" i="2"/>
  <c r="L2297" i="2"/>
  <c r="K82" i="2"/>
  <c r="L3331" i="2"/>
  <c r="L3065" i="2"/>
  <c r="L2673" i="2"/>
  <c r="M4" i="2"/>
  <c r="L2093" i="2"/>
  <c r="L2430" i="2"/>
  <c r="L2718" i="2"/>
  <c r="L1616" i="2"/>
  <c r="L2282" i="2"/>
  <c r="L2579" i="2"/>
  <c r="L2856" i="2"/>
  <c r="L2098" i="2"/>
  <c r="L2434" i="2"/>
  <c r="L2721" i="2"/>
  <c r="L1633" i="2"/>
  <c r="L2285" i="2"/>
  <c r="L2582" i="2"/>
  <c r="L2080" i="2"/>
  <c r="L2421" i="2"/>
  <c r="L2709" i="2"/>
  <c r="L1560" i="2"/>
  <c r="L2269" i="2"/>
  <c r="L2568" i="2"/>
  <c r="L2846" i="2"/>
  <c r="L2083" i="2"/>
  <c r="L2423" i="2"/>
  <c r="L2711" i="2"/>
  <c r="L1664" i="2"/>
  <c r="L2294" i="2"/>
  <c r="L2588" i="2"/>
  <c r="L2866" i="2"/>
  <c r="L2112" i="2"/>
  <c r="L2443" i="2"/>
  <c r="L2730" i="2"/>
  <c r="L1749" i="2"/>
  <c r="L2315" i="2"/>
  <c r="L2610" i="2"/>
  <c r="L2885" i="2"/>
  <c r="L774" i="2"/>
  <c r="L2263" i="2"/>
  <c r="L1985" i="2"/>
  <c r="L608" i="2"/>
  <c r="L2022" i="2"/>
  <c r="L768" i="2"/>
  <c r="L2228" i="2"/>
  <c r="L1873" i="2"/>
  <c r="L227" i="2"/>
  <c r="L2593" i="2"/>
  <c r="L2337" i="2"/>
  <c r="L2081" i="2"/>
  <c r="L1272" i="2"/>
  <c r="L3007" i="2"/>
  <c r="L2751" i="2"/>
  <c r="L2495" i="2"/>
  <c r="L2239" i="2"/>
  <c r="L1909" i="2"/>
  <c r="I473" i="2"/>
  <c r="K2473" i="2"/>
  <c r="K1364" i="2"/>
  <c r="K1148" i="2"/>
  <c r="K1968" i="2"/>
  <c r="K1012" i="2"/>
  <c r="K1837" i="2"/>
  <c r="K305" i="2"/>
  <c r="K907" i="2"/>
  <c r="K1274" i="2"/>
  <c r="K538" i="2"/>
  <c r="K1177" i="2"/>
  <c r="K521" i="2"/>
  <c r="K1112" i="2"/>
  <c r="K440" i="2"/>
  <c r="K999" i="2"/>
  <c r="K225" i="2"/>
  <c r="K579" i="2"/>
  <c r="K1026" i="2"/>
  <c r="K245" i="2"/>
  <c r="K961" i="2"/>
  <c r="L3497" i="2"/>
  <c r="K912" i="2"/>
  <c r="L3107" i="2"/>
  <c r="L1847" i="2"/>
  <c r="K320" i="2"/>
  <c r="L3378" i="2"/>
  <c r="K286" i="2"/>
  <c r="K253" i="2"/>
  <c r="K168" i="2"/>
  <c r="L3361" i="2"/>
  <c r="K232" i="2"/>
  <c r="L2844" i="2"/>
  <c r="L3552" i="2"/>
  <c r="L3296" i="2"/>
  <c r="L3028" i="2"/>
  <c r="L2576" i="2"/>
  <c r="K158" i="2"/>
  <c r="L3407" i="2"/>
  <c r="L3146" i="2"/>
  <c r="L2859" i="2"/>
  <c r="L2091" i="2"/>
  <c r="K77" i="2"/>
  <c r="L3326" i="2"/>
  <c r="L3060" i="2"/>
  <c r="L2664" i="2"/>
  <c r="L198" i="2"/>
  <c r="L3533" i="2"/>
  <c r="L3277" i="2"/>
  <c r="L3008" i="2"/>
  <c r="L2520" i="2"/>
  <c r="L3436" i="2"/>
  <c r="L3177" i="2"/>
  <c r="L2904" i="2"/>
  <c r="L2213" i="2"/>
  <c r="K90" i="2"/>
  <c r="L3339" i="2"/>
  <c r="L3074" i="2"/>
  <c r="L2691" i="2"/>
  <c r="L963" i="2"/>
  <c r="L2258" i="2"/>
  <c r="L3273" i="2"/>
  <c r="L3003" i="2"/>
  <c r="L2507" i="2"/>
  <c r="K119" i="2"/>
  <c r="L3368" i="2"/>
  <c r="L3105" i="2"/>
  <c r="L2766" i="2"/>
  <c r="L1717" i="2"/>
  <c r="L3121" i="2"/>
  <c r="L2802" i="2"/>
  <c r="L1927" i="2"/>
  <c r="L3478" i="2"/>
  <c r="L3222" i="2"/>
  <c r="L2949" i="2"/>
  <c r="L2355" i="2"/>
  <c r="K100" i="2"/>
  <c r="L3349" i="2"/>
  <c r="L3084" i="2"/>
  <c r="L2717" i="2"/>
  <c r="L1416" i="2"/>
  <c r="L3444" i="2"/>
  <c r="L3186" i="2"/>
  <c r="L2913" i="2"/>
  <c r="L2236" i="2"/>
  <c r="K66" i="2"/>
  <c r="L3315" i="2"/>
  <c r="L3048" i="2"/>
  <c r="L2635" i="2"/>
  <c r="L65" i="2"/>
  <c r="L2121" i="2"/>
  <c r="L2450" i="2"/>
  <c r="L2736" i="2"/>
  <c r="L1696" i="2"/>
  <c r="L2301" i="2"/>
  <c r="L2597" i="2"/>
  <c r="L2873" i="2"/>
  <c r="L2123" i="2"/>
  <c r="L2452" i="2"/>
  <c r="L2738" i="2"/>
  <c r="L1713" i="2"/>
  <c r="L2306" i="2"/>
  <c r="L2600" i="2"/>
  <c r="L2106" i="2"/>
  <c r="L2439" i="2"/>
  <c r="L2726" i="2"/>
  <c r="L1648" i="2"/>
  <c r="L2291" i="2"/>
  <c r="L2586" i="2"/>
  <c r="L2864" i="2"/>
  <c r="L2108" i="2"/>
  <c r="L2441" i="2"/>
  <c r="L2728" i="2"/>
  <c r="L1744" i="2"/>
  <c r="L2313" i="2"/>
  <c r="L2606" i="2"/>
  <c r="L2883" i="2"/>
  <c r="L2138" i="2"/>
  <c r="L2461" i="2"/>
  <c r="L2747" i="2"/>
  <c r="L1840" i="2"/>
  <c r="L2334" i="2"/>
  <c r="L2628" i="2"/>
  <c r="L611" i="2"/>
  <c r="L2247" i="2"/>
  <c r="L1936" i="2"/>
  <c r="L422" i="2"/>
  <c r="L1984" i="2"/>
  <c r="L582" i="2"/>
  <c r="L2212" i="2"/>
  <c r="L1824" i="2"/>
  <c r="L64" i="2"/>
  <c r="L2577" i="2"/>
  <c r="L2321" i="2"/>
  <c r="L2065" i="2"/>
  <c r="L1143" i="2"/>
  <c r="L2991" i="2"/>
  <c r="L2735" i="2"/>
  <c r="L2479" i="2"/>
  <c r="L2223" i="2"/>
  <c r="L1857" i="2"/>
  <c r="L166" i="2"/>
  <c r="L1751" i="2"/>
  <c r="K3546" i="2"/>
  <c r="K2377" i="2"/>
  <c r="K1676" i="2"/>
  <c r="K2041" i="2"/>
  <c r="K1973" i="2"/>
  <c r="K411" i="2"/>
  <c r="K1760" i="2"/>
  <c r="K620" i="2"/>
  <c r="K1789" i="2"/>
  <c r="K209" i="2"/>
  <c r="K891" i="2"/>
  <c r="K1242" i="2"/>
  <c r="K506" i="2"/>
  <c r="K1161" i="2"/>
  <c r="K489" i="2"/>
  <c r="K1048" i="2"/>
  <c r="K290" i="2"/>
  <c r="K935" i="2"/>
  <c r="L3335" i="2"/>
  <c r="K515" i="2"/>
  <c r="K946" i="2"/>
  <c r="K97" i="2"/>
  <c r="K881" i="2"/>
  <c r="L3115" i="2"/>
  <c r="K832" i="2"/>
  <c r="K272" i="2"/>
  <c r="L3090" i="2"/>
  <c r="K270" i="2"/>
  <c r="K221" i="2"/>
  <c r="L3473" i="2"/>
  <c r="L3234" i="2"/>
  <c r="K216" i="2"/>
  <c r="L2581" i="2"/>
  <c r="L3536" i="2"/>
  <c r="L3280" i="2"/>
  <c r="L3011" i="2"/>
  <c r="L2528" i="2"/>
  <c r="K142" i="2"/>
  <c r="L3391" i="2"/>
  <c r="L3129" i="2"/>
  <c r="L2820" i="2"/>
  <c r="L2024" i="2"/>
  <c r="K61" i="2"/>
  <c r="L3310" i="2"/>
  <c r="L3043" i="2"/>
  <c r="L2619" i="2"/>
  <c r="L3517" i="2"/>
  <c r="L3261" i="2"/>
  <c r="L2990" i="2"/>
  <c r="L2471" i="2"/>
  <c r="L3420" i="2"/>
  <c r="L3160" i="2"/>
  <c r="L2887" i="2"/>
  <c r="L2144" i="2"/>
  <c r="K74" i="2"/>
  <c r="L3323" i="2"/>
  <c r="L3057" i="2"/>
  <c r="L2654" i="2"/>
  <c r="L2202" i="2"/>
  <c r="L3257" i="2"/>
  <c r="L2986" i="2"/>
  <c r="L2456" i="2"/>
  <c r="K103" i="2"/>
  <c r="L3352" i="2"/>
  <c r="L3088" i="2"/>
  <c r="L2724" i="2"/>
  <c r="L1493" i="2"/>
  <c r="L3104" i="2"/>
  <c r="L2759" i="2"/>
  <c r="L1704" i="2"/>
  <c r="L3462" i="2"/>
  <c r="L3205" i="2"/>
  <c r="L2932" i="2"/>
  <c r="L2299" i="2"/>
  <c r="K84" i="2"/>
  <c r="L3333" i="2"/>
  <c r="L3067" i="2"/>
  <c r="L2681" i="2"/>
  <c r="L640" i="2"/>
  <c r="L3428" i="2"/>
  <c r="L3169" i="2"/>
  <c r="L2896" i="2"/>
  <c r="L2179" i="2"/>
  <c r="L3555" i="2"/>
  <c r="L3299" i="2"/>
  <c r="L3031" i="2"/>
  <c r="L2584" i="2"/>
  <c r="L102" i="2"/>
  <c r="L2146" i="2"/>
  <c r="L2468" i="2"/>
  <c r="L2753" i="2"/>
  <c r="L1783" i="2"/>
  <c r="L2322" i="2"/>
  <c r="L2615" i="2"/>
  <c r="L131" i="2"/>
  <c r="L2149" i="2"/>
  <c r="L2470" i="2"/>
  <c r="L2755" i="2"/>
  <c r="L1793" i="2"/>
  <c r="L2326" i="2"/>
  <c r="L2618" i="2"/>
  <c r="L2131" i="2"/>
  <c r="L2457" i="2"/>
  <c r="L2743" i="2"/>
  <c r="L1735" i="2"/>
  <c r="L2311" i="2"/>
  <c r="L2604" i="2"/>
  <c r="L2881" i="2"/>
  <c r="L2136" i="2"/>
  <c r="L2459" i="2"/>
  <c r="L2745" i="2"/>
  <c r="L1825" i="2"/>
  <c r="L2332" i="2"/>
  <c r="L2626" i="2"/>
  <c r="L323" i="2"/>
  <c r="L2163" i="2"/>
  <c r="L2480" i="2"/>
  <c r="L2764" i="2"/>
  <c r="L1920" i="2"/>
  <c r="L2354" i="2"/>
  <c r="L2646" i="2"/>
  <c r="L448" i="2"/>
  <c r="L2231" i="2"/>
  <c r="L1880" i="2"/>
  <c r="L259" i="2"/>
  <c r="L1928" i="2"/>
  <c r="L419" i="2"/>
  <c r="L2196" i="2"/>
  <c r="L1768" i="2"/>
  <c r="L2561" i="2"/>
  <c r="L2305" i="2"/>
  <c r="L2049" i="2"/>
  <c r="L1011" i="2"/>
  <c r="L2975" i="2"/>
  <c r="L2719" i="2"/>
  <c r="L2463" i="2"/>
  <c r="L2207" i="2"/>
  <c r="L1808" i="2"/>
  <c r="L2174" i="2"/>
  <c r="L1701" i="2"/>
  <c r="K2928" i="2"/>
  <c r="K2968" i="2"/>
  <c r="K963" i="2"/>
  <c r="K1849" i="2"/>
  <c r="K1685" i="2"/>
  <c r="K314" i="2"/>
  <c r="K1712" i="2"/>
  <c r="L2953" i="2"/>
  <c r="K1581" i="2"/>
  <c r="K1262" i="2"/>
  <c r="K827" i="2"/>
  <c r="K1178" i="2"/>
  <c r="K421" i="2"/>
  <c r="K1097" i="2"/>
  <c r="K388" i="2"/>
  <c r="K1032" i="2"/>
  <c r="K258" i="2"/>
  <c r="K919" i="2"/>
  <c r="L3192" i="2"/>
  <c r="K499" i="2"/>
  <c r="K930" i="2"/>
  <c r="L3399" i="2"/>
  <c r="K865" i="2"/>
  <c r="L2484" i="2"/>
  <c r="K816" i="2"/>
  <c r="K240" i="2"/>
  <c r="L2996" i="2"/>
  <c r="K222" i="2"/>
  <c r="K189" i="2"/>
  <c r="L3418" i="2"/>
  <c r="K425" i="2"/>
  <c r="L3148" i="2"/>
  <c r="K200" i="2"/>
  <c r="L2169" i="2"/>
  <c r="L3520" i="2"/>
  <c r="L3264" i="2"/>
  <c r="L2994" i="2"/>
  <c r="L2483" i="2"/>
  <c r="K126" i="2"/>
  <c r="L3375" i="2"/>
  <c r="L3112" i="2"/>
  <c r="L2784" i="2"/>
  <c r="L1799" i="2"/>
  <c r="L3550" i="2"/>
  <c r="L3294" i="2"/>
  <c r="L3026" i="2"/>
  <c r="L2573" i="2"/>
  <c r="L3501" i="2"/>
  <c r="L3245" i="2"/>
  <c r="L2973" i="2"/>
  <c r="L2420" i="2"/>
  <c r="K155" i="2"/>
  <c r="L3404" i="2"/>
  <c r="L3143" i="2"/>
  <c r="L2853" i="2"/>
  <c r="L2076" i="2"/>
  <c r="K58" i="2"/>
  <c r="L3307" i="2"/>
  <c r="L3040" i="2"/>
  <c r="L2612" i="2"/>
  <c r="L2140" i="2"/>
  <c r="L3241" i="2"/>
  <c r="L2969" i="2"/>
  <c r="L2410" i="2"/>
  <c r="K87" i="2"/>
  <c r="L3336" i="2"/>
  <c r="L3070" i="2"/>
  <c r="L2688" i="2"/>
  <c r="L830" i="2"/>
  <c r="L3086" i="2"/>
  <c r="L2723" i="2"/>
  <c r="L1448" i="2"/>
  <c r="L3446" i="2"/>
  <c r="L3188" i="2"/>
  <c r="L2915" i="2"/>
  <c r="L2245" i="2"/>
  <c r="K68" i="2"/>
  <c r="L3317" i="2"/>
  <c r="L3050" i="2"/>
  <c r="L2637" i="2"/>
  <c r="K163" i="2"/>
  <c r="L3412" i="2"/>
  <c r="L3152" i="2"/>
  <c r="L2871" i="2"/>
  <c r="L2115" i="2"/>
  <c r="L3539" i="2"/>
  <c r="L3283" i="2"/>
  <c r="L3014" i="2"/>
  <c r="L2538" i="2"/>
  <c r="L480" i="2"/>
  <c r="L2171" i="2"/>
  <c r="L2486" i="2"/>
  <c r="L2770" i="2"/>
  <c r="L1861" i="2"/>
  <c r="L2341" i="2"/>
  <c r="L2633" i="2"/>
  <c r="L486" i="2"/>
  <c r="L2173" i="2"/>
  <c r="L2488" i="2"/>
  <c r="L2772" i="2"/>
  <c r="L1877" i="2"/>
  <c r="L2344" i="2"/>
  <c r="L288" i="2"/>
  <c r="L2156" i="2"/>
  <c r="L2475" i="2"/>
  <c r="L2760" i="2"/>
  <c r="L1815" i="2"/>
  <c r="L2330" i="2"/>
  <c r="L2622" i="2"/>
  <c r="L294" i="2"/>
  <c r="L2160" i="2"/>
  <c r="L2477" i="2"/>
  <c r="L2762" i="2"/>
  <c r="L1904" i="2"/>
  <c r="L2350" i="2"/>
  <c r="L2644" i="2"/>
  <c r="L736" i="2"/>
  <c r="L2188" i="2"/>
  <c r="L2499" i="2"/>
  <c r="L2781" i="2"/>
  <c r="L2000" i="2"/>
  <c r="L2372" i="2"/>
  <c r="L2663" i="2"/>
  <c r="L262" i="2"/>
  <c r="L2215" i="2"/>
  <c r="L1831" i="2"/>
  <c r="L96" i="2"/>
  <c r="L1879" i="2"/>
  <c r="L256" i="2"/>
  <c r="L2180" i="2"/>
  <c r="L1719" i="2"/>
  <c r="L2545" i="2"/>
  <c r="L2289" i="2"/>
  <c r="L2033" i="2"/>
  <c r="L863" i="2"/>
  <c r="L3215" i="2"/>
  <c r="L2959" i="2"/>
  <c r="L2703" i="2"/>
  <c r="L2447" i="2"/>
  <c r="L2191" i="2"/>
  <c r="L1752" i="2"/>
  <c r="L2158" i="2"/>
  <c r="L1649" i="2"/>
  <c r="K2638" i="2"/>
  <c r="K2488" i="2"/>
  <c r="K813" i="2"/>
  <c r="K1481" i="2"/>
  <c r="K1637" i="2"/>
  <c r="K1456" i="2"/>
  <c r="K1549" i="2"/>
  <c r="K1230" i="2"/>
  <c r="K795" i="2"/>
  <c r="K1162" i="2"/>
  <c r="K389" i="2"/>
  <c r="K1081" i="2"/>
  <c r="K356" i="2"/>
  <c r="K984" i="2"/>
  <c r="L3543" i="2"/>
  <c r="K871" i="2"/>
  <c r="K451" i="2"/>
  <c r="K866" i="2"/>
  <c r="K801" i="2"/>
  <c r="K752" i="2"/>
  <c r="K208" i="2"/>
  <c r="L2339" i="2"/>
  <c r="K190" i="2"/>
  <c r="K72" i="2"/>
  <c r="L3250" i="2"/>
  <c r="K409" i="2"/>
  <c r="L2962" i="2"/>
  <c r="K184" i="2"/>
  <c r="L3504" i="2"/>
  <c r="L3248" i="2"/>
  <c r="L2977" i="2"/>
  <c r="L2429" i="2"/>
  <c r="K110" i="2"/>
  <c r="L3359" i="2"/>
  <c r="L3095" i="2"/>
  <c r="L2741" i="2"/>
  <c r="L1592" i="2"/>
  <c r="L3534" i="2"/>
  <c r="L3278" i="2"/>
  <c r="L3009" i="2"/>
  <c r="L2521" i="2"/>
  <c r="L3485" i="2"/>
  <c r="L3229" i="2"/>
  <c r="L2956" i="2"/>
  <c r="L2374" i="2"/>
  <c r="K139" i="2"/>
  <c r="L3388" i="2"/>
  <c r="L3126" i="2"/>
  <c r="L2810" i="2"/>
  <c r="L2001" i="2"/>
  <c r="L3547" i="2"/>
  <c r="L3291" i="2"/>
  <c r="L3022" i="2"/>
  <c r="L2563" i="2"/>
  <c r="L2067" i="2"/>
  <c r="L3225" i="2"/>
  <c r="L2952" i="2"/>
  <c r="L2361" i="2"/>
  <c r="K71" i="2"/>
  <c r="L3320" i="2"/>
  <c r="L3053" i="2"/>
  <c r="L2648" i="2"/>
  <c r="L3069" i="2"/>
  <c r="L2683" i="2"/>
  <c r="L806" i="2"/>
  <c r="L3430" i="2"/>
  <c r="L3171" i="2"/>
  <c r="L2898" i="2"/>
  <c r="L2190" i="2"/>
  <c r="L3557" i="2"/>
  <c r="L3301" i="2"/>
  <c r="L3033" i="2"/>
  <c r="L2594" i="2"/>
  <c r="K147" i="2"/>
  <c r="L3396" i="2"/>
  <c r="L3134" i="2"/>
  <c r="L2835" i="2"/>
  <c r="L2042" i="2"/>
  <c r="L3523" i="2"/>
  <c r="L3267" i="2"/>
  <c r="L2997" i="2"/>
  <c r="L2489" i="2"/>
  <c r="L832" i="2"/>
  <c r="L2195" i="2"/>
  <c r="L2504" i="2"/>
  <c r="L2787" i="2"/>
  <c r="L1943" i="2"/>
  <c r="L2359" i="2"/>
  <c r="L2651" i="2"/>
  <c r="L887" i="2"/>
  <c r="L2198" i="2"/>
  <c r="L2506" i="2"/>
  <c r="L2789" i="2"/>
  <c r="L1953" i="2"/>
  <c r="L2362" i="2"/>
  <c r="L643" i="2"/>
  <c r="L2184" i="2"/>
  <c r="L2493" i="2"/>
  <c r="L2777" i="2"/>
  <c r="L1895" i="2"/>
  <c r="L2348" i="2"/>
  <c r="L2642" i="2"/>
  <c r="L672" i="2"/>
  <c r="L2186" i="2"/>
  <c r="L2496" i="2"/>
  <c r="L2779" i="2"/>
  <c r="L1991" i="2"/>
  <c r="L2370" i="2"/>
  <c r="L2661" i="2"/>
  <c r="L1069" i="2"/>
  <c r="L2210" i="2"/>
  <c r="L2517" i="2"/>
  <c r="L2798" i="2"/>
  <c r="L2037" i="2"/>
  <c r="L2390" i="2"/>
  <c r="L2680" i="2"/>
  <c r="L99" i="2"/>
  <c r="L2199" i="2"/>
  <c r="L1781" i="2"/>
  <c r="L1829" i="2"/>
  <c r="L70" i="2"/>
  <c r="L910" i="2"/>
  <c r="L2164" i="2"/>
  <c r="L1669" i="2"/>
  <c r="L2529" i="2"/>
  <c r="L2273" i="2"/>
  <c r="L2017" i="2"/>
  <c r="L707" i="2"/>
  <c r="L3199" i="2"/>
  <c r="L2943" i="2"/>
  <c r="L2687" i="2"/>
  <c r="L2431" i="2"/>
  <c r="L2175" i="2"/>
  <c r="L1703" i="2"/>
  <c r="L2142" i="2"/>
  <c r="L1600" i="2"/>
  <c r="K2597" i="2"/>
  <c r="K2925" i="2"/>
  <c r="K2328" i="2"/>
  <c r="K598" i="2"/>
  <c r="K1381" i="2"/>
  <c r="K2081" i="2"/>
  <c r="K1408" i="2"/>
  <c r="K2046" i="2"/>
  <c r="K1373" i="2"/>
  <c r="K1134" i="2"/>
  <c r="K699" i="2"/>
  <c r="K1098" i="2"/>
  <c r="K261" i="2"/>
  <c r="K1033" i="2"/>
  <c r="K228" i="2"/>
  <c r="K952" i="2"/>
  <c r="L3441" i="2"/>
  <c r="K839" i="2"/>
  <c r="K406" i="2"/>
  <c r="K850" i="2"/>
  <c r="K785" i="2"/>
  <c r="K736" i="2"/>
  <c r="K134" i="2"/>
  <c r="K128" i="2"/>
  <c r="L3527" i="2"/>
  <c r="L3073" i="2"/>
  <c r="K377" i="2"/>
  <c r="L2861" i="2"/>
  <c r="K424" i="2"/>
  <c r="K159" i="2"/>
  <c r="L3488" i="2"/>
  <c r="L3232" i="2"/>
  <c r="L2960" i="2"/>
  <c r="L2381" i="2"/>
  <c r="K94" i="2"/>
  <c r="L3343" i="2"/>
  <c r="L3078" i="2"/>
  <c r="L2705" i="2"/>
  <c r="L1216" i="2"/>
  <c r="L3518" i="2"/>
  <c r="L3262" i="2"/>
  <c r="L2992" i="2"/>
  <c r="L2473" i="2"/>
  <c r="L3469" i="2"/>
  <c r="L3212" i="2"/>
  <c r="L2939" i="2"/>
  <c r="L2325" i="2"/>
  <c r="K123" i="2"/>
  <c r="L3372" i="2"/>
  <c r="L3109" i="2"/>
  <c r="L2774" i="2"/>
  <c r="L1767" i="2"/>
  <c r="L3531" i="2"/>
  <c r="L3275" i="2"/>
  <c r="L3005" i="2"/>
  <c r="L2510" i="2"/>
  <c r="L1960" i="2"/>
  <c r="L3208" i="2"/>
  <c r="L2935" i="2"/>
  <c r="L2309" i="2"/>
  <c r="L3560" i="2"/>
  <c r="L3304" i="2"/>
  <c r="L3036" i="2"/>
  <c r="L2601" i="2"/>
  <c r="L3052" i="2"/>
  <c r="L2647" i="2"/>
  <c r="K165" i="2"/>
  <c r="L3414" i="2"/>
  <c r="L3154" i="2"/>
  <c r="L2876" i="2"/>
  <c r="L2120" i="2"/>
  <c r="L3541" i="2"/>
  <c r="L3285" i="2"/>
  <c r="L3016" i="2"/>
  <c r="L2544" i="2"/>
  <c r="K131" i="2"/>
  <c r="L3380" i="2"/>
  <c r="L3117" i="2"/>
  <c r="L2792" i="2"/>
  <c r="L1888" i="2"/>
  <c r="L3507" i="2"/>
  <c r="L3251" i="2"/>
  <c r="L2980" i="2"/>
  <c r="L2438" i="2"/>
  <c r="L1144" i="2"/>
  <c r="L2217" i="2"/>
  <c r="L2522" i="2"/>
  <c r="L2804" i="2"/>
  <c r="L2019" i="2"/>
  <c r="L2377" i="2"/>
  <c r="L2668" i="2"/>
  <c r="L1170" i="2"/>
  <c r="L2219" i="2"/>
  <c r="L2524" i="2"/>
  <c r="L2806" i="2"/>
  <c r="L2025" i="2"/>
  <c r="L2380" i="2"/>
  <c r="L966" i="2"/>
  <c r="L2204" i="2"/>
  <c r="L2512" i="2"/>
  <c r="L2794" i="2"/>
  <c r="L1976" i="2"/>
  <c r="L2366" i="2"/>
  <c r="L2659" i="2"/>
  <c r="L1016" i="2"/>
  <c r="L2206" i="2"/>
  <c r="L2515" i="2"/>
  <c r="L2796" i="2"/>
  <c r="L2034" i="2"/>
  <c r="L2388" i="2"/>
  <c r="L2678" i="2"/>
  <c r="L1319" i="2"/>
  <c r="L2232" i="2"/>
  <c r="L2535" i="2"/>
  <c r="L2816" i="2"/>
  <c r="L2061" i="2"/>
  <c r="L2408" i="2"/>
  <c r="L2697" i="2"/>
  <c r="L2183" i="2"/>
  <c r="L1729" i="2"/>
  <c r="L1777" i="2"/>
  <c r="L742" i="2"/>
  <c r="L2148" i="2"/>
  <c r="L1617" i="2"/>
  <c r="L2513" i="2"/>
  <c r="L2257" i="2"/>
  <c r="L1968" i="2"/>
  <c r="L544" i="2"/>
  <c r="L3183" i="2"/>
  <c r="L2927" i="2"/>
  <c r="L2671" i="2"/>
  <c r="L2415" i="2"/>
  <c r="L2159" i="2"/>
  <c r="L1653" i="2"/>
  <c r="L2126" i="2"/>
  <c r="L1537" i="2"/>
  <c r="I292" i="2"/>
  <c r="K2637" i="2"/>
  <c r="K1203" i="2"/>
  <c r="K1899" i="2"/>
  <c r="K500" i="2"/>
  <c r="K1349" i="2"/>
  <c r="K2017" i="2"/>
  <c r="K1059" i="2"/>
  <c r="K1982" i="2"/>
  <c r="K1357" i="2"/>
  <c r="K1070" i="2"/>
  <c r="K683" i="2"/>
  <c r="K1066" i="2"/>
  <c r="K229" i="2"/>
  <c r="K1001" i="2"/>
  <c r="K196" i="2"/>
  <c r="K872" i="2"/>
  <c r="L3013" i="2"/>
  <c r="K759" i="2"/>
  <c r="K246" i="2"/>
  <c r="K802" i="2"/>
  <c r="K737" i="2"/>
  <c r="K688" i="2"/>
  <c r="K387" i="2"/>
  <c r="K81" i="2"/>
  <c r="L3479" i="2"/>
  <c r="L3321" i="2"/>
  <c r="L2892" i="2"/>
  <c r="K361" i="2"/>
  <c r="L2170" i="2"/>
  <c r="K408" i="2"/>
  <c r="K105" i="2"/>
  <c r="L3472" i="2"/>
  <c r="L3216" i="2"/>
  <c r="L2942" i="2"/>
  <c r="L2336" i="2"/>
  <c r="K78" i="2"/>
  <c r="L3327" i="2"/>
  <c r="L3061" i="2"/>
  <c r="L2665" i="2"/>
  <c r="L224" i="2"/>
  <c r="L3502" i="2"/>
  <c r="L3246" i="2"/>
  <c r="L2974" i="2"/>
  <c r="L2427" i="2"/>
  <c r="L3453" i="2"/>
  <c r="L3195" i="2"/>
  <c r="L2922" i="2"/>
  <c r="L2267" i="2"/>
  <c r="K107" i="2"/>
  <c r="L3356" i="2"/>
  <c r="L3092" i="2"/>
  <c r="L2734" i="2"/>
  <c r="L1543" i="2"/>
  <c r="L3515" i="2"/>
  <c r="L3259" i="2"/>
  <c r="L2988" i="2"/>
  <c r="L2466" i="2"/>
  <c r="L1760" i="2"/>
  <c r="L3191" i="2"/>
  <c r="L2918" i="2"/>
  <c r="L2256" i="2"/>
  <c r="L3544" i="2"/>
  <c r="L3288" i="2"/>
  <c r="L3019" i="2"/>
  <c r="L2555" i="2"/>
  <c r="L3035" i="2"/>
  <c r="L2599" i="2"/>
  <c r="K149" i="2"/>
  <c r="L3398" i="2"/>
  <c r="L3137" i="2"/>
  <c r="L2837" i="2"/>
  <c r="L2051" i="2"/>
  <c r="L3525" i="2"/>
  <c r="L3269" i="2"/>
  <c r="L2999" i="2"/>
  <c r="L2492" i="2"/>
  <c r="K115" i="2"/>
  <c r="L3364" i="2"/>
  <c r="L3100" i="2"/>
  <c r="L2756" i="2"/>
  <c r="L1681" i="2"/>
  <c r="L3491" i="2"/>
  <c r="L3235" i="2"/>
  <c r="L2963" i="2"/>
  <c r="L2392" i="2"/>
  <c r="L1375" i="2"/>
  <c r="L2237" i="2"/>
  <c r="L2540" i="2"/>
  <c r="L2821" i="2"/>
  <c r="L2044" i="2"/>
  <c r="L2395" i="2"/>
  <c r="L2685" i="2"/>
  <c r="L1415" i="2"/>
  <c r="L2240" i="2"/>
  <c r="L2542" i="2"/>
  <c r="L2823" i="2"/>
  <c r="L2050" i="2"/>
  <c r="L2398" i="2"/>
  <c r="L1246" i="2"/>
  <c r="L2226" i="2"/>
  <c r="L2531" i="2"/>
  <c r="L2811" i="2"/>
  <c r="L2029" i="2"/>
  <c r="L2386" i="2"/>
  <c r="L2676" i="2"/>
  <c r="L1294" i="2"/>
  <c r="L2229" i="2"/>
  <c r="L2533" i="2"/>
  <c r="L2813" i="2"/>
  <c r="L2059" i="2"/>
  <c r="L2406" i="2"/>
  <c r="L2695" i="2"/>
  <c r="L1479" i="2"/>
  <c r="L2252" i="2"/>
  <c r="L2553" i="2"/>
  <c r="L2833" i="2"/>
  <c r="L2089" i="2"/>
  <c r="L2426" i="2"/>
  <c r="L2714" i="2"/>
  <c r="L2167" i="2"/>
  <c r="L1680" i="2"/>
  <c r="L2182" i="2"/>
  <c r="L1728" i="2"/>
  <c r="L579" i="2"/>
  <c r="K3429" i="2"/>
  <c r="K2333" i="2"/>
  <c r="K3063" i="2"/>
  <c r="K1355" i="2"/>
  <c r="K844" i="2"/>
  <c r="K1761" i="2"/>
  <c r="K931" i="2"/>
  <c r="K1726" i="2"/>
  <c r="K1252" i="2"/>
  <c r="K974" i="2"/>
  <c r="K603" i="2"/>
  <c r="K970" i="2"/>
  <c r="L3553" i="2"/>
  <c r="K921" i="2"/>
  <c r="L3447" i="2"/>
  <c r="K856" i="2"/>
  <c r="L1845" i="2"/>
  <c r="K743" i="2"/>
  <c r="K214" i="2"/>
  <c r="K770" i="2"/>
  <c r="K705" i="2"/>
  <c r="K656" i="2"/>
  <c r="K371" i="2"/>
  <c r="L3383" i="2"/>
  <c r="L3426" i="2"/>
  <c r="L3258" i="2"/>
  <c r="L2670" i="2"/>
  <c r="K329" i="2"/>
  <c r="K392" i="2"/>
  <c r="L3561" i="2"/>
  <c r="L3456" i="2"/>
  <c r="L3198" i="2"/>
  <c r="L2925" i="2"/>
  <c r="L2280" i="2"/>
  <c r="K62" i="2"/>
  <c r="L3311" i="2"/>
  <c r="L3044" i="2"/>
  <c r="L2620" i="2"/>
  <c r="L3486" i="2"/>
  <c r="L3230" i="2"/>
  <c r="L2957" i="2"/>
  <c r="L2375" i="2"/>
  <c r="L3437" i="2"/>
  <c r="L3178" i="2"/>
  <c r="L2905" i="2"/>
  <c r="L2214" i="2"/>
  <c r="K91" i="2"/>
  <c r="L3340" i="2"/>
  <c r="L3075" i="2"/>
  <c r="L2698" i="2"/>
  <c r="L1091" i="2"/>
  <c r="L3499" i="2"/>
  <c r="L3243" i="2"/>
  <c r="L2971" i="2"/>
  <c r="L2416" i="2"/>
  <c r="L2732" i="2"/>
  <c r="L1511" i="2"/>
  <c r="L3174" i="2"/>
  <c r="L2901" i="2"/>
  <c r="L2200" i="2"/>
  <c r="L3528" i="2"/>
  <c r="L3272" i="2"/>
  <c r="L3002" i="2"/>
  <c r="L2503" i="2"/>
  <c r="L3287" i="2"/>
  <c r="L3018" i="2"/>
  <c r="L2548" i="2"/>
  <c r="K133" i="2"/>
  <c r="L3382" i="2"/>
  <c r="L3120" i="2"/>
  <c r="L2801" i="2"/>
  <c r="L1921" i="2"/>
  <c r="L3509" i="2"/>
  <c r="L3253" i="2"/>
  <c r="L2982" i="2"/>
  <c r="L2446" i="2"/>
  <c r="K99" i="2"/>
  <c r="L3348" i="2"/>
  <c r="L3083" i="2"/>
  <c r="L2716" i="2"/>
  <c r="L1374" i="2"/>
  <c r="L3475" i="2"/>
  <c r="L3219" i="2"/>
  <c r="L2946" i="2"/>
  <c r="L2343" i="2"/>
  <c r="L1512" i="2"/>
  <c r="L2259" i="2"/>
  <c r="L2558" i="2"/>
  <c r="L2838" i="2"/>
  <c r="L2072" i="2"/>
  <c r="L2413" i="2"/>
  <c r="L2702" i="2"/>
  <c r="L1525" i="2"/>
  <c r="L2262" i="2"/>
  <c r="L2562" i="2"/>
  <c r="L2840" i="2"/>
  <c r="L2075" i="2"/>
  <c r="L2418" i="2"/>
  <c r="L1457" i="2"/>
  <c r="L2248" i="2"/>
  <c r="L2549" i="2"/>
  <c r="L2828" i="2"/>
  <c r="L2057" i="2"/>
  <c r="L2404" i="2"/>
  <c r="L2693" i="2"/>
  <c r="L1463" i="2"/>
  <c r="L2250" i="2"/>
  <c r="L2551" i="2"/>
  <c r="L2830" i="2"/>
  <c r="L2085" i="2"/>
  <c r="L2424" i="2"/>
  <c r="L2712" i="2"/>
  <c r="L1585" i="2"/>
  <c r="L2274" i="2"/>
  <c r="L2571" i="2"/>
  <c r="L2850" i="2"/>
  <c r="L2114" i="2"/>
  <c r="L2444" i="2"/>
  <c r="L2731" i="2"/>
  <c r="L2151" i="2"/>
  <c r="L1624" i="2"/>
  <c r="L2166" i="2"/>
  <c r="L1672" i="2"/>
  <c r="L416" i="2"/>
  <c r="L2116" i="2"/>
  <c r="L1495" i="2"/>
  <c r="L2481" i="2"/>
  <c r="L2225" i="2"/>
  <c r="L1863" i="2"/>
  <c r="L195" i="2"/>
  <c r="L3151" i="2"/>
  <c r="L2895" i="2"/>
  <c r="L2639" i="2"/>
  <c r="L2383" i="2"/>
  <c r="L2127" i="2"/>
  <c r="L1541" i="2"/>
  <c r="L2094" i="2"/>
  <c r="L1395" i="2"/>
  <c r="K3332" i="2"/>
  <c r="K2924" i="2"/>
  <c r="K2084" i="2"/>
  <c r="K1323" i="2"/>
  <c r="K1976" i="2"/>
  <c r="K637" i="2"/>
  <c r="K1745" i="2"/>
  <c r="K199" i="2"/>
  <c r="K1598" i="2"/>
  <c r="K964" i="2"/>
  <c r="K926" i="2"/>
  <c r="K587" i="2"/>
  <c r="K954" i="2"/>
  <c r="L3346" i="2"/>
  <c r="K905" i="2"/>
  <c r="L3209" i="2"/>
  <c r="K792" i="2"/>
  <c r="K679" i="2"/>
  <c r="L3401" i="2"/>
  <c r="K690" i="2"/>
  <c r="K625" i="2"/>
  <c r="K1264" i="2"/>
  <c r="K576" i="2"/>
  <c r="K323" i="2"/>
  <c r="L3330" i="2"/>
  <c r="K399" i="2"/>
  <c r="L3175" i="2"/>
  <c r="L2987" i="2"/>
  <c r="L451" i="2"/>
  <c r="K297" i="2"/>
  <c r="K376" i="2"/>
  <c r="L3511" i="2"/>
  <c r="L3440" i="2"/>
  <c r="L3181" i="2"/>
  <c r="L2908" i="2"/>
  <c r="L2222" i="2"/>
  <c r="L3551" i="2"/>
  <c r="L3295" i="2"/>
  <c r="L3027" i="2"/>
  <c r="L2574" i="2"/>
  <c r="L3470" i="2"/>
  <c r="L3213" i="2"/>
  <c r="L2940" i="2"/>
  <c r="L2327" i="2"/>
  <c r="K172" i="2"/>
  <c r="L3421" i="2"/>
  <c r="L3161" i="2"/>
  <c r="L2888" i="2"/>
  <c r="L2152" i="2"/>
  <c r="K75" i="2"/>
  <c r="L3324" i="2"/>
  <c r="L3058" i="2"/>
  <c r="L2656" i="2"/>
  <c r="K3220" i="2"/>
  <c r="K1075" i="2"/>
  <c r="K3174" i="2"/>
  <c r="K1928" i="2"/>
  <c r="K1505" i="2"/>
  <c r="K1470" i="2"/>
  <c r="K509" i="2"/>
  <c r="K1103" i="2"/>
  <c r="K750" i="2"/>
  <c r="K1291" i="2"/>
  <c r="K539" i="2"/>
  <c r="K890" i="2"/>
  <c r="K841" i="2"/>
  <c r="K776" i="2"/>
  <c r="K663" i="2"/>
  <c r="L3298" i="2"/>
  <c r="K674" i="2"/>
  <c r="K1297" i="2"/>
  <c r="K609" i="2"/>
  <c r="K1248" i="2"/>
  <c r="K560" i="2"/>
  <c r="K291" i="2"/>
  <c r="L3097" i="2"/>
  <c r="K351" i="2"/>
  <c r="L3081" i="2"/>
  <c r="L2672" i="2"/>
  <c r="K428" i="2"/>
  <c r="K281" i="2"/>
  <c r="K360" i="2"/>
  <c r="L3458" i="2"/>
  <c r="L3424" i="2"/>
  <c r="L3164" i="2"/>
  <c r="L2891" i="2"/>
  <c r="L2168" i="2"/>
  <c r="L3535" i="2"/>
  <c r="L3279" i="2"/>
  <c r="L3010" i="2"/>
  <c r="L2525" i="2"/>
  <c r="L3454" i="2"/>
  <c r="L3196" i="2"/>
  <c r="L2923" i="2"/>
  <c r="L2277" i="2"/>
  <c r="K156" i="2"/>
  <c r="L3405" i="2"/>
  <c r="L3144" i="2"/>
  <c r="L2854" i="2"/>
  <c r="L2077" i="2"/>
  <c r="K59" i="2"/>
  <c r="L3308" i="2"/>
  <c r="L3041" i="2"/>
  <c r="L2613" i="2"/>
  <c r="L3467" i="2"/>
  <c r="L3210" i="2"/>
  <c r="L2937" i="2"/>
  <c r="L2317" i="2"/>
  <c r="L2653" i="2"/>
  <c r="L3140" i="2"/>
  <c r="L2843" i="2"/>
  <c r="L2066" i="2"/>
  <c r="L3496" i="2"/>
  <c r="L3240" i="2"/>
  <c r="L2968" i="2"/>
  <c r="L2409" i="2"/>
  <c r="L3255" i="2"/>
  <c r="L2984" i="2"/>
  <c r="L2453" i="2"/>
  <c r="K101" i="2"/>
  <c r="L3350" i="2"/>
  <c r="L3085" i="2"/>
  <c r="L2722" i="2"/>
  <c r="L1447" i="2"/>
  <c r="L3477" i="2"/>
  <c r="L3221" i="2"/>
  <c r="L2948" i="2"/>
  <c r="L2346" i="2"/>
  <c r="K67" i="2"/>
  <c r="L3316" i="2"/>
  <c r="L3049" i="2"/>
  <c r="L2636" i="2"/>
  <c r="L3443" i="2"/>
  <c r="L3185" i="2"/>
  <c r="L2912" i="2"/>
  <c r="L2235" i="2"/>
  <c r="L1688" i="2"/>
  <c r="L2300" i="2"/>
  <c r="L2596" i="2"/>
  <c r="L2872" i="2"/>
  <c r="L2122" i="2"/>
  <c r="L2451" i="2"/>
  <c r="L2737" i="2"/>
  <c r="L1697" i="2"/>
  <c r="L2302" i="2"/>
  <c r="L2598" i="2"/>
  <c r="L2874" i="2"/>
  <c r="L2125" i="2"/>
  <c r="L2454" i="2"/>
  <c r="L1640" i="2"/>
  <c r="L2290" i="2"/>
  <c r="L2585" i="2"/>
  <c r="L2862" i="2"/>
  <c r="L2107" i="2"/>
  <c r="L2440" i="2"/>
  <c r="L2727" i="2"/>
  <c r="L1655" i="2"/>
  <c r="L2293" i="2"/>
  <c r="L2587" i="2"/>
  <c r="L2865" i="2"/>
  <c r="L2137" i="2"/>
  <c r="L2460" i="2"/>
  <c r="L2746" i="2"/>
  <c r="L1745" i="2"/>
  <c r="L2314" i="2"/>
  <c r="L2608" i="2"/>
  <c r="L384" i="2"/>
  <c r="L2165" i="2"/>
  <c r="L2482" i="2"/>
  <c r="L2765" i="2"/>
  <c r="L2119" i="2"/>
  <c r="L1509" i="2"/>
  <c r="L2134" i="2"/>
  <c r="L1569" i="2"/>
  <c r="L67" i="2"/>
  <c r="L2084" i="2"/>
  <c r="L1298" i="2"/>
  <c r="L2449" i="2"/>
  <c r="L2193" i="2"/>
  <c r="L1761" i="2"/>
  <c r="L991" i="2"/>
  <c r="L3119" i="2"/>
  <c r="L2863" i="2"/>
  <c r="L2607" i="2"/>
  <c r="L2351" i="2"/>
  <c r="L2095" i="2"/>
  <c r="L1399" i="2"/>
  <c r="L2062" i="2"/>
  <c r="I193" i="2"/>
  <c r="K2619" i="2"/>
  <c r="K2870" i="2"/>
  <c r="K1816" i="2"/>
  <c r="K1489" i="2"/>
  <c r="K1342" i="2"/>
  <c r="K282" i="2"/>
  <c r="K1087" i="2"/>
  <c r="K718" i="2"/>
  <c r="K1275" i="2"/>
  <c r="K507" i="2"/>
  <c r="K858" i="2"/>
  <c r="K825" i="2"/>
  <c r="K728" i="2"/>
  <c r="K615" i="2"/>
  <c r="K851" i="2"/>
  <c r="L2530" i="2"/>
  <c r="K610" i="2"/>
  <c r="K1249" i="2"/>
  <c r="K545" i="2"/>
  <c r="K1200" i="2"/>
  <c r="K496" i="2"/>
  <c r="K211" i="2"/>
  <c r="L2910" i="2"/>
  <c r="K335" i="2"/>
  <c r="L2707" i="2"/>
  <c r="L454" i="2"/>
  <c r="K364" i="2"/>
  <c r="K249" i="2"/>
  <c r="K344" i="2"/>
  <c r="L3409" i="2"/>
  <c r="L3408" i="2"/>
  <c r="L3147" i="2"/>
  <c r="L2860" i="2"/>
  <c r="L2092" i="2"/>
  <c r="L3519" i="2"/>
  <c r="L3263" i="2"/>
  <c r="L2993" i="2"/>
  <c r="L2474" i="2"/>
  <c r="L3438" i="2"/>
  <c r="L3179" i="2"/>
  <c r="L2906" i="2"/>
  <c r="L2216" i="2"/>
  <c r="K140" i="2"/>
  <c r="L3389" i="2"/>
  <c r="L3127" i="2"/>
  <c r="L2818" i="2"/>
  <c r="L2005" i="2"/>
  <c r="L3548" i="2"/>
  <c r="L3292" i="2"/>
  <c r="L3024" i="2"/>
  <c r="L2565" i="2"/>
  <c r="L3451" i="2"/>
  <c r="L3193" i="2"/>
  <c r="L2920" i="2"/>
  <c r="L2264" i="2"/>
  <c r="L2611" i="2"/>
  <c r="L3123" i="2"/>
  <c r="L2807" i="2"/>
  <c r="L1952" i="2"/>
  <c r="L3480" i="2"/>
  <c r="L3224" i="2"/>
  <c r="L2951" i="2"/>
  <c r="L2357" i="2"/>
  <c r="L3239" i="2"/>
  <c r="K1874" i="2"/>
  <c r="K671" i="2"/>
  <c r="K198" i="2"/>
  <c r="K1288" i="2"/>
  <c r="K835" i="2"/>
  <c r="K529" i="2"/>
  <c r="K233" i="2"/>
  <c r="L3376" i="2"/>
  <c r="L3214" i="2"/>
  <c r="L3145" i="2"/>
  <c r="L3357" i="2"/>
  <c r="L3276" i="2"/>
  <c r="L3419" i="2"/>
  <c r="L3157" i="2"/>
  <c r="L3256" i="2"/>
  <c r="L3223" i="2"/>
  <c r="L3558" i="2"/>
  <c r="L2547" i="2"/>
  <c r="L2965" i="2"/>
  <c r="L3300" i="2"/>
  <c r="L2870" i="2"/>
  <c r="L2358" i="2"/>
  <c r="L2218" i="2"/>
  <c r="L2283" i="2"/>
  <c r="L2153" i="2"/>
  <c r="L2329" i="2"/>
  <c r="L2185" i="2"/>
  <c r="L1989" i="2"/>
  <c r="L2109" i="2"/>
  <c r="L1832" i="2"/>
  <c r="L1088" i="2"/>
  <c r="L2817" i="2"/>
  <c r="L2150" i="2"/>
  <c r="L2068" i="2"/>
  <c r="L2145" i="2"/>
  <c r="L2591" i="2"/>
  <c r="L1601" i="2"/>
  <c r="L1118" i="2"/>
  <c r="L1926" i="2"/>
  <c r="L1670" i="2"/>
  <c r="L1414" i="2"/>
  <c r="L1014" i="2"/>
  <c r="L546" i="2"/>
  <c r="L2004" i="2"/>
  <c r="L1748" i="2"/>
  <c r="L1492" i="2"/>
  <c r="L1138" i="2"/>
  <c r="L703" i="2"/>
  <c r="L191" i="2"/>
  <c r="L1827" i="2"/>
  <c r="L1571" i="2"/>
  <c r="L1264" i="2"/>
  <c r="L854" i="2"/>
  <c r="L350" i="2"/>
  <c r="L1906" i="2"/>
  <c r="L1650" i="2"/>
  <c r="L1391" i="2"/>
  <c r="L982" i="2"/>
  <c r="L507" i="2"/>
  <c r="L1425" i="2"/>
  <c r="L1031" i="2"/>
  <c r="L568" i="2"/>
  <c r="L1584" i="2"/>
  <c r="L1286" i="2"/>
  <c r="L877" i="2"/>
  <c r="L374" i="2"/>
  <c r="L1919" i="2"/>
  <c r="L1663" i="2"/>
  <c r="L1407" i="2"/>
  <c r="L1003" i="2"/>
  <c r="L531" i="2"/>
  <c r="L1998" i="2"/>
  <c r="L1742" i="2"/>
  <c r="L1486" i="2"/>
  <c r="L1128" i="2"/>
  <c r="L690" i="2"/>
  <c r="L178" i="2"/>
  <c r="L1821" i="2"/>
  <c r="L1565" i="2"/>
  <c r="L1255" i="2"/>
  <c r="L843" i="2"/>
  <c r="L336" i="2"/>
  <c r="L1900" i="2"/>
  <c r="L1644" i="2"/>
  <c r="L1382" i="2"/>
  <c r="L973" i="2"/>
  <c r="L495" i="2"/>
  <c r="L1979" i="2"/>
  <c r="L1723" i="2"/>
  <c r="L1467" i="2"/>
  <c r="L1099" i="2"/>
  <c r="L654" i="2"/>
  <c r="L142" i="2"/>
  <c r="L1802" i="2"/>
  <c r="L1546" i="2"/>
  <c r="L1224" i="2"/>
  <c r="L808" i="2"/>
  <c r="L299" i="2"/>
  <c r="L1881" i="2"/>
  <c r="L1625" i="2"/>
  <c r="L1351" i="2"/>
  <c r="L942" i="2"/>
  <c r="L456" i="2"/>
  <c r="L829" i="2"/>
  <c r="L573" i="2"/>
  <c r="L317" i="2"/>
  <c r="L61" i="2"/>
  <c r="L1148" i="2"/>
  <c r="L892" i="2"/>
  <c r="K1842" i="2"/>
  <c r="K622" i="2"/>
  <c r="K810" i="2"/>
  <c r="K696" i="2"/>
  <c r="K771" i="2"/>
  <c r="K481" i="2"/>
  <c r="L1243" i="2"/>
  <c r="K201" i="2"/>
  <c r="L3360" i="2"/>
  <c r="L2976" i="2"/>
  <c r="L3128" i="2"/>
  <c r="L3341" i="2"/>
  <c r="L3260" i="2"/>
  <c r="L3403" i="2"/>
  <c r="L3106" i="2"/>
  <c r="L3207" i="2"/>
  <c r="L3206" i="2"/>
  <c r="L3542" i="2"/>
  <c r="L1687" i="2"/>
  <c r="L2931" i="2"/>
  <c r="L3284" i="2"/>
  <c r="K162" i="2"/>
  <c r="L2827" i="2"/>
  <c r="L2376" i="2"/>
  <c r="L2432" i="2"/>
  <c r="L2323" i="2"/>
  <c r="L2178" i="2"/>
  <c r="L2347" i="2"/>
  <c r="L2205" i="2"/>
  <c r="L2270" i="2"/>
  <c r="L2162" i="2"/>
  <c r="L1911" i="2"/>
  <c r="L1347" i="2"/>
  <c r="L2834" i="2"/>
  <c r="L2118" i="2"/>
  <c r="L2052" i="2"/>
  <c r="L2129" i="2"/>
  <c r="L2575" i="2"/>
  <c r="L1477" i="2"/>
  <c r="L987" i="2"/>
  <c r="L1910" i="2"/>
  <c r="L1654" i="2"/>
  <c r="L1398" i="2"/>
  <c r="L989" i="2"/>
  <c r="L514" i="2"/>
  <c r="L1988" i="2"/>
  <c r="L1732" i="2"/>
  <c r="L1476" i="2"/>
  <c r="L1112" i="2"/>
  <c r="L671" i="2"/>
  <c r="L159" i="2"/>
  <c r="L1811" i="2"/>
  <c r="L1555" i="2"/>
  <c r="L1239" i="2"/>
  <c r="L824" i="2"/>
  <c r="L318" i="2"/>
  <c r="L1890" i="2"/>
  <c r="L1634" i="2"/>
  <c r="L1366" i="2"/>
  <c r="L957" i="2"/>
  <c r="L475" i="2"/>
  <c r="L1409" i="2"/>
  <c r="L1006" i="2"/>
  <c r="L536" i="2"/>
  <c r="L1568" i="2"/>
  <c r="L1261" i="2"/>
  <c r="L848" i="2"/>
  <c r="L342" i="2"/>
  <c r="L1903" i="2"/>
  <c r="L1647" i="2"/>
  <c r="L1387" i="2"/>
  <c r="L976" i="2"/>
  <c r="L499" i="2"/>
  <c r="L1982" i="2"/>
  <c r="L1726" i="2"/>
  <c r="L1470" i="2"/>
  <c r="L1103" i="2"/>
  <c r="L658" i="2"/>
  <c r="L146" i="2"/>
  <c r="L1805" i="2"/>
  <c r="L1549" i="2"/>
  <c r="L1230" i="2"/>
  <c r="L815" i="2"/>
  <c r="L304" i="2"/>
  <c r="L1884" i="2"/>
  <c r="L1628" i="2"/>
  <c r="L1357" i="2"/>
  <c r="L946" i="2"/>
  <c r="L463" i="2"/>
  <c r="L1963" i="2"/>
  <c r="L1707" i="2"/>
  <c r="L1451" i="2"/>
  <c r="L1072" i="2"/>
  <c r="L622" i="2"/>
  <c r="L110" i="2"/>
  <c r="L1786" i="2"/>
  <c r="L1530" i="2"/>
  <c r="L1199" i="2"/>
  <c r="L779" i="2"/>
  <c r="L267" i="2"/>
  <c r="L1865" i="2"/>
  <c r="L1609" i="2"/>
  <c r="L1326" i="2"/>
  <c r="L915" i="2"/>
  <c r="L424" i="2"/>
  <c r="L813" i="2"/>
  <c r="L557" i="2"/>
  <c r="L301" i="2"/>
  <c r="L1388" i="2"/>
  <c r="L1132" i="2"/>
  <c r="K558" i="2"/>
  <c r="K778" i="2"/>
  <c r="K616" i="2"/>
  <c r="K755" i="2"/>
  <c r="K449" i="2"/>
  <c r="K195" i="2"/>
  <c r="K160" i="2"/>
  <c r="L3130" i="2"/>
  <c r="L2958" i="2"/>
  <c r="L2889" i="2"/>
  <c r="L3110" i="2"/>
  <c r="L3244" i="2"/>
  <c r="L3227" i="2"/>
  <c r="L3089" i="2"/>
  <c r="L3190" i="2"/>
  <c r="L3189" i="2"/>
  <c r="L3366" i="2"/>
  <c r="L803" i="2"/>
  <c r="L2914" i="2"/>
  <c r="L3268" i="2"/>
  <c r="K146" i="2"/>
  <c r="L2791" i="2"/>
  <c r="L2578" i="2"/>
  <c r="L2469" i="2"/>
  <c r="L2342" i="2"/>
  <c r="L2201" i="2"/>
  <c r="L2365" i="2"/>
  <c r="L2422" i="2"/>
  <c r="L2312" i="2"/>
  <c r="L2187" i="2"/>
  <c r="L1992" i="2"/>
  <c r="L1489" i="2"/>
  <c r="L2102" i="2"/>
  <c r="L2036" i="2"/>
  <c r="L1912" i="2"/>
  <c r="L3167" i="2"/>
  <c r="L2559" i="2"/>
  <c r="L1267" i="2"/>
  <c r="L834" i="2"/>
  <c r="L1894" i="2"/>
  <c r="L1638" i="2"/>
  <c r="L1373" i="2"/>
  <c r="L962" i="2"/>
  <c r="L482" i="2"/>
  <c r="L1972" i="2"/>
  <c r="L1716" i="2"/>
  <c r="L1460" i="2"/>
  <c r="L1087" i="2"/>
  <c r="L639" i="2"/>
  <c r="L127" i="2"/>
  <c r="L1795" i="2"/>
  <c r="L1539" i="2"/>
  <c r="L1214" i="2"/>
  <c r="L798" i="2"/>
  <c r="L286" i="2"/>
  <c r="L1874" i="2"/>
  <c r="L1618" i="2"/>
  <c r="L1341" i="2"/>
  <c r="L930" i="2"/>
  <c r="L443" i="2"/>
  <c r="L1390" i="2"/>
  <c r="L979" i="2"/>
  <c r="L504" i="2"/>
  <c r="L1552" i="2"/>
  <c r="L1234" i="2"/>
  <c r="L819" i="2"/>
  <c r="L310" i="2"/>
  <c r="L1887" i="2"/>
  <c r="L1631" i="2"/>
  <c r="L1360" i="2"/>
  <c r="L951" i="2"/>
  <c r="L467" i="2"/>
  <c r="L1966" i="2"/>
  <c r="L1710" i="2"/>
  <c r="L1454" i="2"/>
  <c r="L1078" i="2"/>
  <c r="L626" i="2"/>
  <c r="L114" i="2"/>
  <c r="L1789" i="2"/>
  <c r="L1533" i="2"/>
  <c r="L1203" i="2"/>
  <c r="L784" i="2"/>
  <c r="L272" i="2"/>
  <c r="L1868" i="2"/>
  <c r="L1612" i="2"/>
  <c r="L1330" i="2"/>
  <c r="L920" i="2"/>
  <c r="L431" i="2"/>
  <c r="L1947" i="2"/>
  <c r="L1691" i="2"/>
  <c r="L1435" i="2"/>
  <c r="L1047" i="2"/>
  <c r="L590" i="2"/>
  <c r="L78" i="2"/>
  <c r="L1770" i="2"/>
  <c r="L1514" i="2"/>
  <c r="L1174" i="2"/>
  <c r="L747" i="2"/>
  <c r="L235" i="2"/>
  <c r="L1849" i="2"/>
  <c r="L1593" i="2"/>
  <c r="L1299" i="2"/>
  <c r="L891" i="2"/>
  <c r="L392" i="2"/>
  <c r="L797" i="2"/>
  <c r="L541" i="2"/>
  <c r="L285" i="2"/>
  <c r="L1372" i="2"/>
  <c r="L1116" i="2"/>
  <c r="K1260" i="2"/>
  <c r="K462" i="2"/>
  <c r="K682" i="2"/>
  <c r="K600" i="2"/>
  <c r="K1282" i="2"/>
  <c r="L3545" i="2"/>
  <c r="K397" i="2"/>
  <c r="L3113" i="2"/>
  <c r="L2941" i="2"/>
  <c r="L2858" i="2"/>
  <c r="L3093" i="2"/>
  <c r="L3006" i="2"/>
  <c r="L3176" i="2"/>
  <c r="L2690" i="2"/>
  <c r="L3072" i="2"/>
  <c r="L3173" i="2"/>
  <c r="L3001" i="2"/>
  <c r="L3334" i="2"/>
  <c r="L2897" i="2"/>
  <c r="L3252" i="2"/>
  <c r="K130" i="2"/>
  <c r="L2288" i="2"/>
  <c r="L2614" i="2"/>
  <c r="L2487" i="2"/>
  <c r="L2360" i="2"/>
  <c r="L2221" i="2"/>
  <c r="L2567" i="2"/>
  <c r="L2458" i="2"/>
  <c r="L2331" i="2"/>
  <c r="L2208" i="2"/>
  <c r="L2035" i="2"/>
  <c r="L2139" i="2"/>
  <c r="L2086" i="2"/>
  <c r="L2020" i="2"/>
  <c r="L1813" i="2"/>
  <c r="L3135" i="2"/>
  <c r="L2543" i="2"/>
  <c r="L1119" i="2"/>
  <c r="L675" i="2"/>
  <c r="L1878" i="2"/>
  <c r="L1622" i="2"/>
  <c r="L1346" i="2"/>
  <c r="L936" i="2"/>
  <c r="L450" i="2"/>
  <c r="L1956" i="2"/>
  <c r="L1700" i="2"/>
  <c r="L1444" i="2"/>
  <c r="L1062" i="2"/>
  <c r="L607" i="2"/>
  <c r="L95" i="2"/>
  <c r="L1779" i="2"/>
  <c r="L1523" i="2"/>
  <c r="L1187" i="2"/>
  <c r="L766" i="2"/>
  <c r="L254" i="2"/>
  <c r="L1858" i="2"/>
  <c r="L1602" i="2"/>
  <c r="L1314" i="2"/>
  <c r="L904" i="2"/>
  <c r="L411" i="2"/>
  <c r="L1363" i="2"/>
  <c r="L955" i="2"/>
  <c r="L472" i="2"/>
  <c r="L1536" i="2"/>
  <c r="L1208" i="2"/>
  <c r="L790" i="2"/>
  <c r="L278" i="2"/>
  <c r="L1871" i="2"/>
  <c r="L1615" i="2"/>
  <c r="L1335" i="2"/>
  <c r="L926" i="2"/>
  <c r="L435" i="2"/>
  <c r="L1950" i="2"/>
  <c r="L1694" i="2"/>
  <c r="L1438" i="2"/>
  <c r="L1053" i="2"/>
  <c r="L594" i="2"/>
  <c r="L82" i="2"/>
  <c r="L1773" i="2"/>
  <c r="L1517" i="2"/>
  <c r="L1179" i="2"/>
  <c r="L752" i="2"/>
  <c r="L240" i="2"/>
  <c r="L1852" i="2"/>
  <c r="L1596" i="2"/>
  <c r="L1304" i="2"/>
  <c r="L895" i="2"/>
  <c r="L399" i="2"/>
  <c r="L1931" i="2"/>
  <c r="L1675" i="2"/>
  <c r="L1419" i="2"/>
  <c r="L1022" i="2"/>
  <c r="L558" i="2"/>
  <c r="L2010" i="2"/>
  <c r="L1754" i="2"/>
  <c r="L1498" i="2"/>
  <c r="L1149" i="2"/>
  <c r="L715" i="2"/>
  <c r="L203" i="2"/>
  <c r="L1833" i="2"/>
  <c r="L1577" i="2"/>
  <c r="L1275" i="2"/>
  <c r="L864" i="2"/>
  <c r="L360" i="2"/>
  <c r="L781" i="2"/>
  <c r="L525" i="2"/>
  <c r="L269" i="2"/>
  <c r="L1356" i="2"/>
  <c r="L1100" i="2"/>
  <c r="K2122" i="2"/>
  <c r="K1142" i="2"/>
  <c r="K1202" i="2"/>
  <c r="L3495" i="2"/>
  <c r="L3096" i="2"/>
  <c r="L2428" i="2"/>
  <c r="L2819" i="2"/>
  <c r="L3076" i="2"/>
  <c r="L2989" i="2"/>
  <c r="L3159" i="2"/>
  <c r="L2557" i="2"/>
  <c r="L2882" i="2"/>
  <c r="L2985" i="2"/>
  <c r="L2967" i="2"/>
  <c r="L3318" i="2"/>
  <c r="L2875" i="2"/>
  <c r="L3066" i="2"/>
  <c r="L3459" i="2"/>
  <c r="L2176" i="2"/>
  <c r="L2632" i="2"/>
  <c r="L2505" i="2"/>
  <c r="L2378" i="2"/>
  <c r="L2436" i="2"/>
  <c r="L2603" i="2"/>
  <c r="L2476" i="2"/>
  <c r="L2349" i="2"/>
  <c r="L2230" i="2"/>
  <c r="L2295" i="2"/>
  <c r="L2189" i="2"/>
  <c r="L2135" i="2"/>
  <c r="L2070" i="2"/>
  <c r="L1559" i="2"/>
  <c r="L1712" i="2"/>
  <c r="L3103" i="2"/>
  <c r="L2399" i="2"/>
  <c r="L990" i="2"/>
  <c r="L512" i="2"/>
  <c r="L1862" i="2"/>
  <c r="L1606" i="2"/>
  <c r="L1320" i="2"/>
  <c r="L911" i="2"/>
  <c r="L418" i="2"/>
  <c r="L1940" i="2"/>
  <c r="L1684" i="2"/>
  <c r="L1428" i="2"/>
  <c r="L1037" i="2"/>
  <c r="L575" i="2"/>
  <c r="L63" i="2"/>
  <c r="L1763" i="2"/>
  <c r="L1507" i="2"/>
  <c r="L1163" i="2"/>
  <c r="L734" i="2"/>
  <c r="L222" i="2"/>
  <c r="L1842" i="2"/>
  <c r="L1586" i="2"/>
  <c r="L1288" i="2"/>
  <c r="L879" i="2"/>
  <c r="L379" i="2"/>
  <c r="L1339" i="2"/>
  <c r="L928" i="2"/>
  <c r="L440" i="2"/>
  <c r="L1520" i="2"/>
  <c r="L1183" i="2"/>
  <c r="L758" i="2"/>
  <c r="L246" i="2"/>
  <c r="L1855" i="2"/>
  <c r="L1599" i="2"/>
  <c r="L1310" i="2"/>
  <c r="L899" i="2"/>
  <c r="L403" i="2"/>
  <c r="L1934" i="2"/>
  <c r="L1678" i="2"/>
  <c r="L1422" i="2"/>
  <c r="L1026" i="2"/>
  <c r="L562" i="2"/>
  <c r="L2013" i="2"/>
  <c r="L1757" i="2"/>
  <c r="L1501" i="2"/>
  <c r="L1152" i="2"/>
  <c r="L720" i="2"/>
  <c r="L208" i="2"/>
  <c r="L1836" i="2"/>
  <c r="L1580" i="2"/>
  <c r="L1279" i="2"/>
  <c r="L870" i="2"/>
  <c r="L367" i="2"/>
  <c r="L1915" i="2"/>
  <c r="L1659" i="2"/>
  <c r="L1403" i="2"/>
  <c r="L995" i="2"/>
  <c r="L526" i="2"/>
  <c r="L1994" i="2"/>
  <c r="L1738" i="2"/>
  <c r="L1482" i="2"/>
  <c r="L1122" i="2"/>
  <c r="L683" i="2"/>
  <c r="L171" i="2"/>
  <c r="L1817" i="2"/>
  <c r="L1561" i="2"/>
  <c r="L1248" i="2"/>
  <c r="L835" i="2"/>
  <c r="L328" i="2"/>
  <c r="L765" i="2"/>
  <c r="L509" i="2"/>
  <c r="L253" i="2"/>
  <c r="L1340" i="2"/>
  <c r="L1084" i="2"/>
  <c r="K1690" i="2"/>
  <c r="K311" i="2"/>
  <c r="K1186" i="2"/>
  <c r="K1168" i="2"/>
  <c r="L2824" i="2"/>
  <c r="L2379" i="2"/>
  <c r="L2154" i="2"/>
  <c r="L2775" i="2"/>
  <c r="L2972" i="2"/>
  <c r="L3142" i="2"/>
  <c r="L2509" i="2"/>
  <c r="L2768" i="2"/>
  <c r="L2934" i="2"/>
  <c r="L2950" i="2"/>
  <c r="L3302" i="2"/>
  <c r="K164" i="2"/>
  <c r="L2397" i="2"/>
  <c r="L3032" i="2"/>
  <c r="L3427" i="2"/>
  <c r="L2105" i="2"/>
  <c r="L2650" i="2"/>
  <c r="L2523" i="2"/>
  <c r="L2580" i="2"/>
  <c r="L2472" i="2"/>
  <c r="L2621" i="2"/>
  <c r="L2494" i="2"/>
  <c r="L2368" i="2"/>
  <c r="L2442" i="2"/>
  <c r="L2333" i="2"/>
  <c r="L2211" i="2"/>
  <c r="L2103" i="2"/>
  <c r="L1623" i="2"/>
  <c r="L1429" i="2"/>
  <c r="L2641" i="2"/>
  <c r="L1656" i="2"/>
  <c r="L3087" i="2"/>
  <c r="L2367" i="2"/>
  <c r="L856" i="2"/>
  <c r="L1846" i="2"/>
  <c r="L1590" i="2"/>
  <c r="L1295" i="2"/>
  <c r="L886" i="2"/>
  <c r="L386" i="2"/>
  <c r="L1924" i="2"/>
  <c r="L1668" i="2"/>
  <c r="L1412" i="2"/>
  <c r="L1010" i="2"/>
  <c r="L543" i="2"/>
  <c r="L2003" i="2"/>
  <c r="L1747" i="2"/>
  <c r="L1491" i="2"/>
  <c r="L1136" i="2"/>
  <c r="L702" i="2"/>
  <c r="L190" i="2"/>
  <c r="L1826" i="2"/>
  <c r="L1570" i="2"/>
  <c r="L1263" i="2"/>
  <c r="L851" i="2"/>
  <c r="L347" i="2"/>
  <c r="L1312" i="2"/>
  <c r="L903" i="2"/>
  <c r="L408" i="2"/>
  <c r="L1504" i="2"/>
  <c r="L1158" i="2"/>
  <c r="L726" i="2"/>
  <c r="L214" i="2"/>
  <c r="L1839" i="2"/>
  <c r="L1583" i="2"/>
  <c r="L1283" i="2"/>
  <c r="L875" i="2"/>
  <c r="L371" i="2"/>
  <c r="L1918" i="2"/>
  <c r="L1662" i="2"/>
  <c r="L1406" i="2"/>
  <c r="L1000" i="2"/>
  <c r="L530" i="2"/>
  <c r="L1997" i="2"/>
  <c r="L1741" i="2"/>
  <c r="L1485" i="2"/>
  <c r="L1127" i="2"/>
  <c r="L688" i="2"/>
  <c r="L176" i="2"/>
  <c r="L1820" i="2"/>
  <c r="L1564" i="2"/>
  <c r="L1254" i="2"/>
  <c r="L840" i="2"/>
  <c r="L335" i="2"/>
  <c r="L1899" i="2"/>
  <c r="L1643" i="2"/>
  <c r="L1379" i="2"/>
  <c r="L971" i="2"/>
  <c r="L494" i="2"/>
  <c r="L1978" i="2"/>
  <c r="L1722" i="2"/>
  <c r="L1466" i="2"/>
  <c r="L1096" i="2"/>
  <c r="L651" i="2"/>
  <c r="L139" i="2"/>
  <c r="L1801" i="2"/>
  <c r="L1545" i="2"/>
  <c r="L1223" i="2"/>
  <c r="L807" i="2"/>
  <c r="L296" i="2"/>
  <c r="L749" i="2"/>
  <c r="L493" i="2"/>
  <c r="L237" i="2"/>
  <c r="L1324" i="2"/>
  <c r="L1068" i="2"/>
  <c r="K594" i="2"/>
  <c r="K1088" i="2"/>
  <c r="L2785" i="2"/>
  <c r="L2328" i="2"/>
  <c r="L2090" i="2"/>
  <c r="L2739" i="2"/>
  <c r="L2519" i="2"/>
  <c r="L2954" i="2"/>
  <c r="L2464" i="2"/>
  <c r="L2725" i="2"/>
  <c r="L2917" i="2"/>
  <c r="L2933" i="2"/>
  <c r="L3286" i="2"/>
  <c r="L3493" i="2"/>
  <c r="L2298" i="2"/>
  <c r="L3015" i="2"/>
  <c r="L3411" i="2"/>
  <c r="L2041" i="2"/>
  <c r="L2667" i="2"/>
  <c r="L2720" i="2"/>
  <c r="L2616" i="2"/>
  <c r="L2490" i="2"/>
  <c r="L2640" i="2"/>
  <c r="L2514" i="2"/>
  <c r="L2569" i="2"/>
  <c r="L2478" i="2"/>
  <c r="L2352" i="2"/>
  <c r="L2233" i="2"/>
  <c r="L2087" i="2"/>
  <c r="L1505" i="2"/>
  <c r="L1168" i="2"/>
  <c r="L2497" i="2"/>
  <c r="L1607" i="2"/>
  <c r="L3071" i="2"/>
  <c r="L2335" i="2"/>
  <c r="L352" i="2"/>
  <c r="L1830" i="2"/>
  <c r="L1574" i="2"/>
  <c r="L1270" i="2"/>
  <c r="L859" i="2"/>
  <c r="L354" i="2"/>
  <c r="L1908" i="2"/>
  <c r="L1652" i="2"/>
  <c r="L1394" i="2"/>
  <c r="L984" i="2"/>
  <c r="L511" i="2"/>
  <c r="L1987" i="2"/>
  <c r="L1731" i="2"/>
  <c r="L1475" i="2"/>
  <c r="L1111" i="2"/>
  <c r="L670" i="2"/>
  <c r="L158" i="2"/>
  <c r="L1810" i="2"/>
  <c r="L1554" i="2"/>
  <c r="L1238" i="2"/>
  <c r="L823" i="2"/>
  <c r="L315" i="2"/>
  <c r="L1287" i="2"/>
  <c r="L878" i="2"/>
  <c r="L376" i="2"/>
  <c r="L1488" i="2"/>
  <c r="L1133" i="2"/>
  <c r="L694" i="2"/>
  <c r="L182" i="2"/>
  <c r="L1823" i="2"/>
  <c r="L1567" i="2"/>
  <c r="L1259" i="2"/>
  <c r="L847" i="2"/>
  <c r="L339" i="2"/>
  <c r="L1902" i="2"/>
  <c r="L1646" i="2"/>
  <c r="L1384" i="2"/>
  <c r="L975" i="2"/>
  <c r="L498" i="2"/>
  <c r="L1981" i="2"/>
  <c r="L1725" i="2"/>
  <c r="L1469" i="2"/>
  <c r="L1102" i="2"/>
  <c r="L656" i="2"/>
  <c r="L144" i="2"/>
  <c r="L1804" i="2"/>
  <c r="L1548" i="2"/>
  <c r="L1229" i="2"/>
  <c r="L814" i="2"/>
  <c r="L303" i="2"/>
  <c r="L1883" i="2"/>
  <c r="L1627" i="2"/>
  <c r="L1355" i="2"/>
  <c r="L944" i="2"/>
  <c r="L462" i="2"/>
  <c r="L1962" i="2"/>
  <c r="L1706" i="2"/>
  <c r="L1450" i="2"/>
  <c r="L1071" i="2"/>
  <c r="L619" i="2"/>
  <c r="K3361" i="2"/>
  <c r="K1191" i="2"/>
  <c r="K546" i="2"/>
  <c r="K1072" i="2"/>
  <c r="L2742" i="2"/>
  <c r="L2016" i="2"/>
  <c r="L2699" i="2"/>
  <c r="L2467" i="2"/>
  <c r="L2903" i="2"/>
  <c r="L960" i="2"/>
  <c r="L2689" i="2"/>
  <c r="L2900" i="2"/>
  <c r="L2916" i="2"/>
  <c r="L3102" i="2"/>
  <c r="L3461" i="2"/>
  <c r="L2242" i="2"/>
  <c r="L2998" i="2"/>
  <c r="L3395" i="2"/>
  <c r="L1872" i="2"/>
  <c r="L2855" i="2"/>
  <c r="L2754" i="2"/>
  <c r="L2634" i="2"/>
  <c r="L2508" i="2"/>
  <c r="L2658" i="2"/>
  <c r="L2710" i="2"/>
  <c r="L2605" i="2"/>
  <c r="L2498" i="2"/>
  <c r="L2371" i="2"/>
  <c r="L2253" i="2"/>
  <c r="L2071" i="2"/>
  <c r="L1432" i="2"/>
  <c r="L1038" i="2"/>
  <c r="L2465" i="2"/>
  <c r="L1544" i="2"/>
  <c r="L3055" i="2"/>
  <c r="L2319" i="2"/>
  <c r="L2110" i="2"/>
  <c r="L1814" i="2"/>
  <c r="L1558" i="2"/>
  <c r="L1245" i="2"/>
  <c r="L831" i="2"/>
  <c r="L322" i="2"/>
  <c r="L1892" i="2"/>
  <c r="L1636" i="2"/>
  <c r="L1368" i="2"/>
  <c r="L959" i="2"/>
  <c r="L479" i="2"/>
  <c r="L1971" i="2"/>
  <c r="L1715" i="2"/>
  <c r="L1459" i="2"/>
  <c r="L1086" i="2"/>
  <c r="L638" i="2"/>
  <c r="L126" i="2"/>
  <c r="L1794" i="2"/>
  <c r="L1538" i="2"/>
  <c r="L1213" i="2"/>
  <c r="L795" i="2"/>
  <c r="L283" i="2"/>
  <c r="L1262" i="2"/>
  <c r="L850" i="2"/>
  <c r="L344" i="2"/>
  <c r="L1472" i="2"/>
  <c r="L1106" i="2"/>
  <c r="L662" i="2"/>
  <c r="L150" i="2"/>
  <c r="L1807" i="2"/>
  <c r="L1551" i="2"/>
  <c r="L1232" i="2"/>
  <c r="L818" i="2"/>
  <c r="L307" i="2"/>
  <c r="L1886" i="2"/>
  <c r="L1630" i="2"/>
  <c r="L1359" i="2"/>
  <c r="L950" i="2"/>
  <c r="K2943" i="2"/>
  <c r="K1175" i="2"/>
  <c r="K514" i="2"/>
  <c r="K480" i="2"/>
  <c r="L2026" i="2"/>
  <c r="L1792" i="2"/>
  <c r="L2419" i="2"/>
  <c r="L2886" i="2"/>
  <c r="L2130" i="2"/>
  <c r="L2455" i="2"/>
  <c r="L2502" i="2"/>
  <c r="L3068" i="2"/>
  <c r="L3445" i="2"/>
  <c r="L2181" i="2"/>
  <c r="L2981" i="2"/>
  <c r="L3379" i="2"/>
  <c r="L1608" i="2"/>
  <c r="L128" i="2"/>
  <c r="L2771" i="2"/>
  <c r="L2652" i="2"/>
  <c r="L2526" i="2"/>
  <c r="L2845" i="2"/>
  <c r="L2744" i="2"/>
  <c r="L2624" i="2"/>
  <c r="L2516" i="2"/>
  <c r="L2389" i="2"/>
  <c r="L2462" i="2"/>
  <c r="L1344" i="2"/>
  <c r="L2055" i="2"/>
  <c r="L1323" i="2"/>
  <c r="L888" i="2"/>
  <c r="L2433" i="2"/>
  <c r="L358" i="2"/>
  <c r="L2911" i="2"/>
  <c r="L2303" i="2"/>
  <c r="L2078" i="2"/>
  <c r="L1798" i="2"/>
  <c r="L1542" i="2"/>
  <c r="L1218" i="2"/>
  <c r="L802" i="2"/>
  <c r="L290" i="2"/>
  <c r="L1876" i="2"/>
  <c r="L1620" i="2"/>
  <c r="L1343" i="2"/>
  <c r="L934" i="2"/>
  <c r="L447" i="2"/>
  <c r="L1955" i="2"/>
  <c r="L1699" i="2"/>
  <c r="L1443" i="2"/>
  <c r="L1059" i="2"/>
  <c r="L606" i="2"/>
  <c r="L94" i="2"/>
  <c r="L1778" i="2"/>
  <c r="L1522" i="2"/>
  <c r="L1186" i="2"/>
  <c r="L763" i="2"/>
  <c r="L251" i="2"/>
  <c r="L1235" i="2"/>
  <c r="L822" i="2"/>
  <c r="L312" i="2"/>
  <c r="L1456" i="2"/>
  <c r="L1080" i="2"/>
  <c r="L630" i="2"/>
  <c r="L118" i="2"/>
  <c r="L1791" i="2"/>
  <c r="L1535" i="2"/>
  <c r="L1207" i="2"/>
  <c r="L787" i="2"/>
  <c r="L275" i="2"/>
  <c r="L1870" i="2"/>
  <c r="L1614" i="2"/>
  <c r="L1334" i="2"/>
  <c r="L925" i="2"/>
  <c r="L434" i="2"/>
  <c r="L1949" i="2"/>
  <c r="L1693" i="2"/>
  <c r="L1437" i="2"/>
  <c r="L1051" i="2"/>
  <c r="L592" i="2"/>
  <c r="L80" i="2"/>
  <c r="L1772" i="2"/>
  <c r="L1516" i="2"/>
  <c r="L1176" i="2"/>
  <c r="L751" i="2"/>
  <c r="L239" i="2"/>
  <c r="L1851" i="2"/>
  <c r="L1595" i="2"/>
  <c r="L1303" i="2"/>
  <c r="L894" i="2"/>
  <c r="L398" i="2"/>
  <c r="L1930" i="2"/>
  <c r="L1674" i="2"/>
  <c r="L1418" i="2"/>
  <c r="L1021" i="2"/>
  <c r="L555" i="2"/>
  <c r="L2009" i="2"/>
  <c r="L1753" i="2"/>
  <c r="L1497" i="2"/>
  <c r="L1147" i="2"/>
  <c r="L712" i="2"/>
  <c r="L200" i="2"/>
  <c r="L701" i="2"/>
  <c r="L445" i="2"/>
  <c r="L189" i="2"/>
  <c r="L1276" i="2"/>
  <c r="L1020" i="2"/>
  <c r="K3232" i="2"/>
  <c r="K1608" i="2"/>
  <c r="K1999" i="2"/>
  <c r="K777" i="2"/>
  <c r="K583" i="2"/>
  <c r="K432" i="2"/>
  <c r="K271" i="2"/>
  <c r="L1841" i="2"/>
  <c r="K173" i="2"/>
  <c r="L1553" i="2"/>
  <c r="L2852" i="2"/>
  <c r="L1720" i="2"/>
  <c r="L2307" i="2"/>
  <c r="L2402" i="2"/>
  <c r="L3051" i="2"/>
  <c r="L3429" i="2"/>
  <c r="L2117" i="2"/>
  <c r="L2674" i="2"/>
  <c r="L3202" i="2"/>
  <c r="L1776" i="2"/>
  <c r="L483" i="2"/>
  <c r="L2788" i="2"/>
  <c r="L2669" i="2"/>
  <c r="L1557" i="2"/>
  <c r="L2880" i="2"/>
  <c r="L2761" i="2"/>
  <c r="L2643" i="2"/>
  <c r="L2534" i="2"/>
  <c r="L2589" i="2"/>
  <c r="L2500" i="2"/>
  <c r="L1197" i="2"/>
  <c r="L1573" i="2"/>
  <c r="L1191" i="2"/>
  <c r="L230" i="2"/>
  <c r="L739" i="2"/>
  <c r="L2417" i="2"/>
  <c r="L1139" i="2"/>
  <c r="L2879" i="2"/>
  <c r="L2287" i="2"/>
  <c r="L2046" i="2"/>
  <c r="L1782" i="2"/>
  <c r="L1526" i="2"/>
  <c r="L1192" i="2"/>
  <c r="L770" i="2"/>
  <c r="L258" i="2"/>
  <c r="L1860" i="2"/>
  <c r="L1604" i="2"/>
  <c r="L1318" i="2"/>
  <c r="L909" i="2"/>
  <c r="L415" i="2"/>
  <c r="L1939" i="2"/>
  <c r="L1683" i="2"/>
  <c r="L1427" i="2"/>
  <c r="L1035" i="2"/>
  <c r="L574" i="2"/>
  <c r="L62" i="2"/>
  <c r="L1762" i="2"/>
  <c r="L1506" i="2"/>
  <c r="L1160" i="2"/>
  <c r="L731" i="2"/>
  <c r="L219" i="2"/>
  <c r="L1211" i="2"/>
  <c r="L792" i="2"/>
  <c r="L280" i="2"/>
  <c r="L1440" i="2"/>
  <c r="L1055" i="2"/>
  <c r="L598" i="2"/>
  <c r="L86" i="2"/>
  <c r="L1775" i="2"/>
  <c r="L1519" i="2"/>
  <c r="L1182" i="2"/>
  <c r="L755" i="2"/>
  <c r="L243" i="2"/>
  <c r="L1854" i="2"/>
  <c r="L1598" i="2"/>
  <c r="K2459" i="2"/>
  <c r="K1205" i="2"/>
  <c r="K1951" i="2"/>
  <c r="K745" i="2"/>
  <c r="K503" i="2"/>
  <c r="K370" i="2"/>
  <c r="K255" i="2"/>
  <c r="K328" i="2"/>
  <c r="L1605" i="2"/>
  <c r="K157" i="2"/>
  <c r="L1094" i="2"/>
  <c r="L2364" i="2"/>
  <c r="L1496" i="2"/>
  <c r="L2254" i="2"/>
  <c r="L2356" i="2"/>
  <c r="L3034" i="2"/>
  <c r="L3413" i="2"/>
  <c r="K83" i="2"/>
  <c r="L2592" i="2"/>
  <c r="L3168" i="2"/>
  <c r="L1848" i="2"/>
  <c r="L883" i="2"/>
  <c r="L2805" i="2"/>
  <c r="L2857" i="2"/>
  <c r="L1733" i="2"/>
  <c r="L291" i="2"/>
  <c r="L2778" i="2"/>
  <c r="L2660" i="2"/>
  <c r="L2729" i="2"/>
  <c r="L2627" i="2"/>
  <c r="L2518" i="2"/>
  <c r="L1445" i="2"/>
  <c r="L2324" i="2"/>
  <c r="L2401" i="2"/>
  <c r="L862" i="2"/>
  <c r="L2847" i="2"/>
  <c r="L2143" i="2"/>
  <c r="L2030" i="2"/>
  <c r="L1766" i="2"/>
  <c r="L1510" i="2"/>
  <c r="L1167" i="2"/>
  <c r="L738" i="2"/>
  <c r="L226" i="2"/>
  <c r="L1844" i="2"/>
  <c r="L1588" i="2"/>
  <c r="L1293" i="2"/>
  <c r="L882" i="2"/>
  <c r="L383" i="2"/>
  <c r="L1923" i="2"/>
  <c r="L1667" i="2"/>
  <c r="L1411" i="2"/>
  <c r="L1008" i="2"/>
  <c r="L542" i="2"/>
  <c r="L2002" i="2"/>
  <c r="L1746" i="2"/>
  <c r="L1490" i="2"/>
  <c r="L1135" i="2"/>
  <c r="L699" i="2"/>
  <c r="L187" i="2"/>
  <c r="L1184" i="2"/>
  <c r="L760" i="2"/>
  <c r="L248" i="2"/>
  <c r="L1424" i="2"/>
  <c r="L1030" i="2"/>
  <c r="L566" i="2"/>
  <c r="L2015" i="2"/>
  <c r="L1759" i="2"/>
  <c r="L1503" i="2"/>
  <c r="L1155" i="2"/>
  <c r="L723" i="2"/>
  <c r="L211" i="2"/>
  <c r="L1838" i="2"/>
  <c r="L1582" i="2"/>
  <c r="L1282" i="2"/>
  <c r="L872" i="2"/>
  <c r="L370" i="2"/>
  <c r="L1917" i="2"/>
  <c r="L1661" i="2"/>
  <c r="L1405" i="2"/>
  <c r="L999" i="2"/>
  <c r="L528" i="2"/>
  <c r="L1996" i="2"/>
  <c r="L1740" i="2"/>
  <c r="L1484" i="2"/>
  <c r="L1126" i="2"/>
  <c r="L687" i="2"/>
  <c r="L175" i="2"/>
  <c r="L1819" i="2"/>
  <c r="L1563" i="2"/>
  <c r="L1251" i="2"/>
  <c r="L839" i="2"/>
  <c r="L334" i="2"/>
  <c r="L1898" i="2"/>
  <c r="L1642" i="2"/>
  <c r="L1378" i="2"/>
  <c r="L968" i="2"/>
  <c r="L491" i="2"/>
  <c r="L1977" i="2"/>
  <c r="L1721" i="2"/>
  <c r="L1465" i="2"/>
  <c r="L1095" i="2"/>
  <c r="L648" i="2"/>
  <c r="L136" i="2"/>
  <c r="L669" i="2"/>
  <c r="L413" i="2"/>
  <c r="L157" i="2"/>
  <c r="L1244" i="2"/>
  <c r="L988" i="2"/>
  <c r="K1332" i="2"/>
  <c r="K1123" i="2"/>
  <c r="K1743" i="2"/>
  <c r="K1195" i="2"/>
  <c r="K665" i="2"/>
  <c r="K487" i="2"/>
  <c r="K207" i="2"/>
  <c r="K312" i="2"/>
  <c r="L3503" i="2"/>
  <c r="K141" i="2"/>
  <c r="L2203" i="2"/>
  <c r="L939" i="2"/>
  <c r="L2194" i="2"/>
  <c r="L2304" i="2"/>
  <c r="L3017" i="2"/>
  <c r="L3237" i="2"/>
  <c r="L3556" i="2"/>
  <c r="L2539" i="2"/>
  <c r="L3150" i="2"/>
  <c r="L1941" i="2"/>
  <c r="L1166" i="2"/>
  <c r="L1621" i="2"/>
  <c r="L160" i="2"/>
  <c r="L1809" i="2"/>
  <c r="L646" i="2"/>
  <c r="L2795" i="2"/>
  <c r="L2848" i="2"/>
  <c r="L2763" i="2"/>
  <c r="L2645" i="2"/>
  <c r="L2536" i="2"/>
  <c r="L1325" i="2"/>
  <c r="L2308" i="2"/>
  <c r="L2385" i="2"/>
  <c r="L704" i="2"/>
  <c r="L2831" i="2"/>
  <c r="L2111" i="2"/>
  <c r="L2007" i="2"/>
  <c r="L2006" i="2"/>
  <c r="L1750" i="2"/>
  <c r="L1494" i="2"/>
  <c r="L1142" i="2"/>
  <c r="L706" i="2"/>
  <c r="L194" i="2"/>
  <c r="L1828" i="2"/>
  <c r="L1572" i="2"/>
  <c r="L1266" i="2"/>
  <c r="L855" i="2"/>
  <c r="L351" i="2"/>
  <c r="L1907" i="2"/>
  <c r="L1651" i="2"/>
  <c r="L1392" i="2"/>
  <c r="L983" i="2"/>
  <c r="L510" i="2"/>
  <c r="L1986" i="2"/>
  <c r="L1730" i="2"/>
  <c r="L1474" i="2"/>
  <c r="L1110" i="2"/>
  <c r="L667" i="2"/>
  <c r="L155" i="2"/>
  <c r="L1159" i="2"/>
  <c r="L728" i="2"/>
  <c r="L216" i="2"/>
  <c r="L1408" i="2"/>
  <c r="L1005" i="2"/>
  <c r="L534" i="2"/>
  <c r="L1999" i="2"/>
  <c r="L1743" i="2"/>
  <c r="L1487" i="2"/>
  <c r="L1131" i="2"/>
  <c r="L691" i="2"/>
  <c r="L179" i="2"/>
  <c r="L1822" i="2"/>
  <c r="L1566" i="2"/>
  <c r="L1256" i="2"/>
  <c r="L846" i="2"/>
  <c r="L338" i="2"/>
  <c r="L1901" i="2"/>
  <c r="L1645" i="2"/>
  <c r="L1383" i="2"/>
  <c r="L974" i="2"/>
  <c r="L496" i="2"/>
  <c r="L1980" i="2"/>
  <c r="L1724" i="2"/>
  <c r="L1468" i="2"/>
  <c r="L1101" i="2"/>
  <c r="L655" i="2"/>
  <c r="L143" i="2"/>
  <c r="L1803" i="2"/>
  <c r="L1547" i="2"/>
  <c r="L1227" i="2"/>
  <c r="L811" i="2"/>
  <c r="L302" i="2"/>
  <c r="L1882" i="2"/>
  <c r="L1626" i="2"/>
  <c r="L1352" i="2"/>
  <c r="L943" i="2"/>
  <c r="L459" i="2"/>
  <c r="L1961" i="2"/>
  <c r="L1705" i="2"/>
  <c r="L1449" i="2"/>
  <c r="L1070" i="2"/>
  <c r="L616" i="2"/>
  <c r="L104" i="2"/>
  <c r="L653" i="2"/>
  <c r="L397" i="2"/>
  <c r="L141" i="2"/>
  <c r="L1228" i="2"/>
  <c r="L972" i="2"/>
  <c r="K3098" i="2"/>
  <c r="K1179" i="2"/>
  <c r="K296" i="2"/>
  <c r="K143" i="2"/>
  <c r="L3487" i="2"/>
  <c r="L3422" i="2"/>
  <c r="K124" i="2"/>
  <c r="K170" i="2"/>
  <c r="L2141" i="2"/>
  <c r="L3512" i="2"/>
  <c r="L2246" i="2"/>
  <c r="L2758" i="2"/>
  <c r="L3204" i="2"/>
  <c r="L3540" i="2"/>
  <c r="L2491" i="2"/>
  <c r="L3133" i="2"/>
  <c r="L2018" i="2"/>
  <c r="L2096" i="2"/>
  <c r="L1784" i="2"/>
  <c r="L550" i="2"/>
  <c r="L1893" i="2"/>
  <c r="L1015" i="2"/>
  <c r="L1575" i="2"/>
  <c r="L320" i="2"/>
  <c r="L2780" i="2"/>
  <c r="L2662" i="2"/>
  <c r="L2554" i="2"/>
  <c r="L1195" i="2"/>
  <c r="L2292" i="2"/>
  <c r="L2241" i="2"/>
  <c r="L518" i="2"/>
  <c r="L2815" i="2"/>
  <c r="L2079" i="2"/>
  <c r="L1957" i="2"/>
  <c r="L1990" i="2"/>
  <c r="L1734" i="2"/>
  <c r="L1478" i="2"/>
  <c r="L1117" i="2"/>
  <c r="L674" i="2"/>
  <c r="L162" i="2"/>
  <c r="L1812" i="2"/>
  <c r="L1556" i="2"/>
  <c r="L1240" i="2"/>
  <c r="L827" i="2"/>
  <c r="L319" i="2"/>
  <c r="L1891" i="2"/>
  <c r="L1635" i="2"/>
  <c r="L1367" i="2"/>
  <c r="L958" i="2"/>
  <c r="L478" i="2"/>
  <c r="L1970" i="2"/>
  <c r="L1714" i="2"/>
  <c r="L1458" i="2"/>
  <c r="L1085" i="2"/>
  <c r="L635" i="2"/>
  <c r="L123" i="2"/>
  <c r="L1134" i="2"/>
  <c r="L696" i="2"/>
  <c r="L184" i="2"/>
  <c r="L1389" i="2"/>
  <c r="L978" i="2"/>
  <c r="L502" i="2"/>
  <c r="L1983" i="2"/>
  <c r="L1727" i="2"/>
  <c r="L1471" i="2"/>
  <c r="L1104" i="2"/>
  <c r="L659" i="2"/>
  <c r="L147" i="2"/>
  <c r="L1806" i="2"/>
  <c r="L1550" i="2"/>
  <c r="L1231" i="2"/>
  <c r="L816" i="2"/>
  <c r="L306" i="2"/>
  <c r="L1885" i="2"/>
  <c r="L1629" i="2"/>
  <c r="L1358" i="2"/>
  <c r="L947" i="2"/>
  <c r="L464" i="2"/>
  <c r="L1964" i="2"/>
  <c r="L1708" i="2"/>
  <c r="L1452" i="2"/>
  <c r="L1074" i="2"/>
  <c r="L623" i="2"/>
  <c r="L111" i="2"/>
  <c r="L1787" i="2"/>
  <c r="L1531" i="2"/>
  <c r="L1200" i="2"/>
  <c r="L782" i="2"/>
  <c r="L270" i="2"/>
  <c r="L1866" i="2"/>
  <c r="L1610" i="2"/>
  <c r="L1327" i="2"/>
  <c r="L918" i="2"/>
  <c r="L427" i="2"/>
  <c r="L1945" i="2"/>
  <c r="L1689" i="2"/>
  <c r="L1433" i="2"/>
  <c r="L1043" i="2"/>
  <c r="L584" i="2"/>
  <c r="L72" i="2"/>
  <c r="L637" i="2"/>
  <c r="L381" i="2"/>
  <c r="L125" i="2"/>
  <c r="L1212" i="2"/>
  <c r="L956" i="2"/>
  <c r="L1361" i="2"/>
  <c r="L1300" i="2"/>
  <c r="L151" i="2"/>
  <c r="L697" i="2"/>
  <c r="L1146" i="2"/>
  <c r="L1897" i="2"/>
  <c r="L1515" i="2"/>
  <c r="L242" i="2"/>
  <c r="L1426" i="2"/>
  <c r="L129" i="2"/>
  <c r="L385" i="2"/>
  <c r="L641" i="2"/>
  <c r="L897" i="2"/>
  <c r="L1153" i="2"/>
  <c r="L68" i="2"/>
  <c r="L324" i="2"/>
  <c r="L580" i="2"/>
  <c r="L836" i="2"/>
  <c r="L1092" i="2"/>
  <c r="L1348" i="2"/>
  <c r="L261" i="2"/>
  <c r="L517" i="2"/>
  <c r="L773" i="2"/>
  <c r="L1029" i="2"/>
  <c r="L1285" i="2"/>
  <c r="L199" i="2"/>
  <c r="L455" i="2"/>
  <c r="L711" i="2"/>
  <c r="L233" i="2"/>
  <c r="L489" i="2"/>
  <c r="L745" i="2"/>
  <c r="L1001" i="2"/>
  <c r="L1257" i="2"/>
  <c r="L170" i="2"/>
  <c r="L426" i="2"/>
  <c r="L682" i="2"/>
  <c r="L938" i="2"/>
  <c r="L1194" i="2"/>
  <c r="L108" i="2"/>
  <c r="L364" i="2"/>
  <c r="L620" i="2"/>
  <c r="L876" i="2"/>
  <c r="L173" i="2"/>
  <c r="L861" i="2"/>
  <c r="L1198" i="2"/>
  <c r="L1993" i="2"/>
  <c r="L1402" i="2"/>
  <c r="L430" i="2"/>
  <c r="L1739" i="2"/>
  <c r="L1023" i="2"/>
  <c r="L1948" i="2"/>
  <c r="L1421" i="2"/>
  <c r="L466" i="2"/>
  <c r="L83" i="2"/>
  <c r="L1967" i="2"/>
  <c r="L1056" i="2"/>
  <c r="L1682" i="2"/>
  <c r="L1619" i="2"/>
  <c r="L1764" i="2"/>
  <c r="L1702" i="2"/>
  <c r="L2799" i="2"/>
  <c r="L1816" i="2"/>
  <c r="L2147" i="2"/>
  <c r="L3187" i="2"/>
  <c r="K1121" i="2"/>
  <c r="K927" i="2"/>
  <c r="K1221" i="2"/>
  <c r="L572" i="2"/>
  <c r="L401" i="2"/>
  <c r="L84" i="2"/>
  <c r="L852" i="2"/>
  <c r="L277" i="2"/>
  <c r="L789" i="2"/>
  <c r="L1045" i="2"/>
  <c r="L1301" i="2"/>
  <c r="L471" i="2"/>
  <c r="L727" i="2"/>
  <c r="L249" i="2"/>
  <c r="L505" i="2"/>
  <c r="L761" i="2"/>
  <c r="L1017" i="2"/>
  <c r="L1273" i="2"/>
  <c r="L186" i="2"/>
  <c r="L442" i="2"/>
  <c r="L698" i="2"/>
  <c r="L954" i="2"/>
  <c r="L1210" i="2"/>
  <c r="L124" i="2"/>
  <c r="L380" i="2"/>
  <c r="L636" i="2"/>
  <c r="L908" i="2"/>
  <c r="L205" i="2"/>
  <c r="L1376" i="2"/>
  <c r="L75" i="2"/>
  <c r="L1434" i="2"/>
  <c r="L686" i="2"/>
  <c r="L1755" i="2"/>
  <c r="L1048" i="2"/>
  <c r="L2012" i="2"/>
  <c r="L1453" i="2"/>
  <c r="L722" i="2"/>
  <c r="L115" i="2"/>
  <c r="L406" i="2"/>
  <c r="L1083" i="2"/>
  <c r="L1698" i="2"/>
  <c r="L1843" i="2"/>
  <c r="L1780" i="2"/>
  <c r="L1718" i="2"/>
  <c r="L1736" i="2"/>
  <c r="L2340" i="2"/>
  <c r="L2595" i="2"/>
  <c r="L3500" i="2"/>
  <c r="K1137" i="2"/>
  <c r="K3043" i="2"/>
  <c r="L316" i="2"/>
  <c r="L145" i="2"/>
  <c r="L657" i="2"/>
  <c r="L913" i="2"/>
  <c r="L1169" i="2"/>
  <c r="L340" i="2"/>
  <c r="L596" i="2"/>
  <c r="L1108" i="2"/>
  <c r="L1364" i="2"/>
  <c r="L533" i="2"/>
  <c r="L215" i="2"/>
  <c r="L161" i="2"/>
  <c r="L417" i="2"/>
  <c r="L673" i="2"/>
  <c r="L929" i="2"/>
  <c r="L1185" i="2"/>
  <c r="L100" i="2"/>
  <c r="L356" i="2"/>
  <c r="L612" i="2"/>
  <c r="L868" i="2"/>
  <c r="L1124" i="2"/>
  <c r="L1380" i="2"/>
  <c r="L293" i="2"/>
  <c r="L549" i="2"/>
  <c r="L805" i="2"/>
  <c r="L1061" i="2"/>
  <c r="L1317" i="2"/>
  <c r="L231" i="2"/>
  <c r="L487" i="2"/>
  <c r="L743" i="2"/>
  <c r="L265" i="2"/>
  <c r="L521" i="2"/>
  <c r="L777" i="2"/>
  <c r="L1033" i="2"/>
  <c r="L1289" i="2"/>
  <c r="L202" i="2"/>
  <c r="L458" i="2"/>
  <c r="L714" i="2"/>
  <c r="L970" i="2"/>
  <c r="L1226" i="2"/>
  <c r="L140" i="2"/>
  <c r="L396" i="2"/>
  <c r="L652" i="2"/>
  <c r="L924" i="2"/>
  <c r="L221" i="2"/>
  <c r="L168" i="2"/>
  <c r="L1401" i="2"/>
  <c r="L107" i="2"/>
  <c r="L1562" i="2"/>
  <c r="L718" i="2"/>
  <c r="L1771" i="2"/>
  <c r="L1151" i="2"/>
  <c r="L112" i="2"/>
  <c r="L1581" i="2"/>
  <c r="L754" i="2"/>
  <c r="L563" i="2"/>
  <c r="L438" i="2"/>
  <c r="L1107" i="2"/>
  <c r="L1922" i="2"/>
  <c r="L1859" i="2"/>
  <c r="L1796" i="2"/>
  <c r="L1942" i="2"/>
  <c r="L2157" i="2"/>
  <c r="L2320" i="2"/>
  <c r="L2638" i="2"/>
  <c r="L3516" i="2"/>
  <c r="L3231" i="2"/>
  <c r="L2382" i="2"/>
  <c r="K1217" i="2"/>
  <c r="K2262" i="2"/>
  <c r="L372" i="2"/>
  <c r="L503" i="2"/>
  <c r="L1049" i="2"/>
  <c r="L474" i="2"/>
  <c r="L412" i="2"/>
  <c r="L940" i="2"/>
  <c r="L333" i="2"/>
  <c r="L232" i="2"/>
  <c r="L1417" i="2"/>
  <c r="L331" i="2"/>
  <c r="L1578" i="2"/>
  <c r="L750" i="2"/>
  <c r="L1835" i="2"/>
  <c r="L1202" i="2"/>
  <c r="L368" i="2"/>
  <c r="L1597" i="2"/>
  <c r="L786" i="2"/>
  <c r="L595" i="2"/>
  <c r="L470" i="2"/>
  <c r="L1441" i="2"/>
  <c r="L1938" i="2"/>
  <c r="L1875" i="2"/>
  <c r="L66" i="2"/>
  <c r="L1958" i="2"/>
  <c r="L2800" i="2"/>
  <c r="L2133" i="2"/>
  <c r="L2281" i="2"/>
  <c r="L2682" i="2"/>
  <c r="L3532" i="2"/>
  <c r="L3247" i="2"/>
  <c r="K2710" i="2"/>
  <c r="L433" i="2"/>
  <c r="L309" i="2"/>
  <c r="L1305" i="2"/>
  <c r="L961" i="2"/>
  <c r="L69" i="2"/>
  <c r="L263" i="2"/>
  <c r="L519" i="2"/>
  <c r="L775" i="2"/>
  <c r="L297" i="2"/>
  <c r="L553" i="2"/>
  <c r="L809" i="2"/>
  <c r="L1065" i="2"/>
  <c r="L1321" i="2"/>
  <c r="L234" i="2"/>
  <c r="L490" i="2"/>
  <c r="L746" i="2"/>
  <c r="L1002" i="2"/>
  <c r="L1258" i="2"/>
  <c r="L172" i="2"/>
  <c r="L428" i="2"/>
  <c r="L684" i="2"/>
  <c r="L1004" i="2"/>
  <c r="L349" i="2"/>
  <c r="L264" i="2"/>
  <c r="L1481" i="2"/>
  <c r="L363" i="2"/>
  <c r="L1594" i="2"/>
  <c r="L867" i="2"/>
  <c r="L1867" i="2"/>
  <c r="L1404" i="2"/>
  <c r="L400" i="2"/>
  <c r="L1613" i="2"/>
  <c r="L898" i="2"/>
  <c r="L627" i="2"/>
  <c r="L902" i="2"/>
  <c r="L59" i="2"/>
  <c r="L1954" i="2"/>
  <c r="L223" i="2"/>
  <c r="L98" i="2"/>
  <c r="L1974" i="2"/>
  <c r="L2100" i="2"/>
  <c r="L2782" i="2"/>
  <c r="L2082" i="2"/>
  <c r="L2894" i="2"/>
  <c r="K69" i="2"/>
  <c r="L3471" i="2"/>
  <c r="L3233" i="2"/>
  <c r="L185" i="2"/>
  <c r="L628" i="2"/>
  <c r="L1333" i="2"/>
  <c r="L1242" i="2"/>
  <c r="L132" i="2"/>
  <c r="L1349" i="2"/>
  <c r="L209" i="2"/>
  <c r="L465" i="2"/>
  <c r="L721" i="2"/>
  <c r="L977" i="2"/>
  <c r="L1233" i="2"/>
  <c r="L148" i="2"/>
  <c r="L404" i="2"/>
  <c r="L660" i="2"/>
  <c r="L916" i="2"/>
  <c r="L1172" i="2"/>
  <c r="L85" i="2"/>
  <c r="L341" i="2"/>
  <c r="L597" i="2"/>
  <c r="L853" i="2"/>
  <c r="L1109" i="2"/>
  <c r="L1365" i="2"/>
  <c r="L279" i="2"/>
  <c r="L535" i="2"/>
  <c r="L791" i="2"/>
  <c r="L313" i="2"/>
  <c r="L569" i="2"/>
  <c r="L825" i="2"/>
  <c r="L1081" i="2"/>
  <c r="L1337" i="2"/>
  <c r="L250" i="2"/>
  <c r="L506" i="2"/>
  <c r="L762" i="2"/>
  <c r="L1018" i="2"/>
  <c r="L1274" i="2"/>
  <c r="L188" i="2"/>
  <c r="L444" i="2"/>
  <c r="L700" i="2"/>
  <c r="L1036" i="2"/>
  <c r="L365" i="2"/>
  <c r="L488" i="2"/>
  <c r="L1513" i="2"/>
  <c r="L395" i="2"/>
  <c r="L1658" i="2"/>
  <c r="L919" i="2"/>
  <c r="L1995" i="2"/>
  <c r="L1420" i="2"/>
  <c r="L432" i="2"/>
  <c r="L1677" i="2"/>
  <c r="L1154" i="2"/>
  <c r="L1027" i="2"/>
  <c r="L927" i="2"/>
  <c r="L91" i="2"/>
  <c r="L382" i="2"/>
  <c r="L255" i="2"/>
  <c r="L130" i="2"/>
  <c r="L355" i="2"/>
  <c r="L2132" i="2"/>
  <c r="L2748" i="2"/>
  <c r="L2310" i="2"/>
  <c r="L2929" i="2"/>
  <c r="K85" i="2"/>
  <c r="L3392" i="2"/>
  <c r="L3305" i="2"/>
  <c r="K358" i="2"/>
  <c r="L593" i="2"/>
  <c r="L469" i="2"/>
  <c r="L953" i="2"/>
  <c r="L828" i="2"/>
  <c r="L1280" i="2"/>
  <c r="L3524" i="2"/>
  <c r="L177" i="2"/>
  <c r="L884" i="2"/>
  <c r="L247" i="2"/>
  <c r="L730" i="2"/>
  <c r="L193" i="2"/>
  <c r="L644" i="2"/>
  <c r="L581" i="2"/>
  <c r="L225" i="2"/>
  <c r="L481" i="2"/>
  <c r="L737" i="2"/>
  <c r="L993" i="2"/>
  <c r="L1249" i="2"/>
  <c r="L164" i="2"/>
  <c r="L420" i="2"/>
  <c r="L676" i="2"/>
  <c r="L932" i="2"/>
  <c r="L1188" i="2"/>
  <c r="L101" i="2"/>
  <c r="L357" i="2"/>
  <c r="L613" i="2"/>
  <c r="L869" i="2"/>
  <c r="L1125" i="2"/>
  <c r="L1381" i="2"/>
  <c r="L295" i="2"/>
  <c r="L551" i="2"/>
  <c r="L73" i="2"/>
  <c r="L329" i="2"/>
  <c r="L585" i="2"/>
  <c r="L841" i="2"/>
  <c r="L1097" i="2"/>
  <c r="L1353" i="2"/>
  <c r="L266" i="2"/>
  <c r="L522" i="2"/>
  <c r="L778" i="2"/>
  <c r="L1034" i="2"/>
  <c r="L1290" i="2"/>
  <c r="L204" i="2"/>
  <c r="L460" i="2"/>
  <c r="L716" i="2"/>
  <c r="L1052" i="2"/>
  <c r="L429" i="2"/>
  <c r="L520" i="2"/>
  <c r="L1529" i="2"/>
  <c r="L523" i="2"/>
  <c r="L1690" i="2"/>
  <c r="L1123" i="2"/>
  <c r="L2011" i="2"/>
  <c r="L1436" i="2"/>
  <c r="L560" i="2"/>
  <c r="L1709" i="2"/>
  <c r="L1181" i="2"/>
  <c r="L1054" i="2"/>
  <c r="L952" i="2"/>
  <c r="L539" i="2"/>
  <c r="L414" i="2"/>
  <c r="L287" i="2"/>
  <c r="L578" i="2"/>
  <c r="L2161" i="2"/>
  <c r="L2276" i="2"/>
  <c r="L800" i="2"/>
  <c r="L2268" i="2"/>
  <c r="L3116" i="2"/>
  <c r="K117" i="2"/>
  <c r="L3373" i="2"/>
  <c r="K111" i="2"/>
  <c r="L3354" i="2"/>
  <c r="K390" i="2"/>
  <c r="K2130" i="2"/>
  <c r="L849" i="2"/>
  <c r="L788" i="2"/>
  <c r="L725" i="2"/>
  <c r="L663" i="2"/>
  <c r="L634" i="2"/>
  <c r="L717" i="2"/>
  <c r="L719" i="2"/>
  <c r="L1342" i="2"/>
  <c r="L1040" i="2"/>
  <c r="L3464" i="2"/>
  <c r="K1304" i="2"/>
  <c r="L689" i="2"/>
  <c r="L1140" i="2"/>
  <c r="L1077" i="2"/>
  <c r="L281" i="2"/>
  <c r="L218" i="2"/>
  <c r="L388" i="2"/>
  <c r="L1093" i="2"/>
  <c r="L241" i="2"/>
  <c r="L497" i="2"/>
  <c r="L753" i="2"/>
  <c r="L1009" i="2"/>
  <c r="L1265" i="2"/>
  <c r="L180" i="2"/>
  <c r="L436" i="2"/>
  <c r="L692" i="2"/>
  <c r="L948" i="2"/>
  <c r="L1204" i="2"/>
  <c r="L117" i="2"/>
  <c r="L373" i="2"/>
  <c r="L629" i="2"/>
  <c r="L885" i="2"/>
  <c r="L1141" i="2"/>
  <c r="L1397" i="2"/>
  <c r="L311" i="2"/>
  <c r="L567" i="2"/>
  <c r="L89" i="2"/>
  <c r="L345" i="2"/>
  <c r="L601" i="2"/>
  <c r="L857" i="2"/>
  <c r="L1113" i="2"/>
  <c r="L1369" i="2"/>
  <c r="L282" i="2"/>
  <c r="L538" i="2"/>
  <c r="L794" i="2"/>
  <c r="L1050" i="2"/>
  <c r="L1306" i="2"/>
  <c r="L220" i="2"/>
  <c r="L476" i="2"/>
  <c r="L732" i="2"/>
  <c r="L1164" i="2"/>
  <c r="L461" i="2"/>
  <c r="L552" i="2"/>
  <c r="L1641" i="2"/>
  <c r="L587" i="2"/>
  <c r="L1818" i="2"/>
  <c r="L1150" i="2"/>
  <c r="L79" i="2"/>
  <c r="L1500" i="2"/>
  <c r="L624" i="2"/>
  <c r="L1837" i="2"/>
  <c r="L1206" i="2"/>
  <c r="L1079" i="2"/>
  <c r="L1311" i="2"/>
  <c r="L571" i="2"/>
  <c r="L446" i="2"/>
  <c r="L735" i="2"/>
  <c r="L610" i="2"/>
  <c r="L2177" i="2"/>
  <c r="L2867" i="2"/>
  <c r="L1973" i="2"/>
  <c r="L3271" i="2"/>
  <c r="K92" i="2"/>
  <c r="K127" i="2"/>
  <c r="K1115" i="2"/>
  <c r="L1105" i="2"/>
  <c r="L1044" i="2"/>
  <c r="L981" i="2"/>
  <c r="L441" i="2"/>
  <c r="L890" i="2"/>
  <c r="L1019" i="2"/>
  <c r="L1788" i="2"/>
  <c r="L600" i="2"/>
  <c r="L1508" i="2"/>
  <c r="L1864" i="2"/>
  <c r="L3162" i="2"/>
  <c r="L1201" i="2"/>
  <c r="L565" i="2"/>
  <c r="L537" i="2"/>
  <c r="L156" i="2"/>
  <c r="L1217" i="2"/>
  <c r="L1156" i="2"/>
  <c r="L325" i="2"/>
  <c r="L257" i="2"/>
  <c r="L513" i="2"/>
  <c r="L769" i="2"/>
  <c r="L1025" i="2"/>
  <c r="L1281" i="2"/>
  <c r="L196" i="2"/>
  <c r="L452" i="2"/>
  <c r="L708" i="2"/>
  <c r="L964" i="2"/>
  <c r="L1220" i="2"/>
  <c r="L133" i="2"/>
  <c r="L389" i="2"/>
  <c r="L645" i="2"/>
  <c r="L901" i="2"/>
  <c r="L1157" i="2"/>
  <c r="L71" i="2"/>
  <c r="L327" i="2"/>
  <c r="L583" i="2"/>
  <c r="L105" i="2"/>
  <c r="L361" i="2"/>
  <c r="L617" i="2"/>
  <c r="L873" i="2"/>
  <c r="L1129" i="2"/>
  <c r="L1385" i="2"/>
  <c r="L298" i="2"/>
  <c r="L554" i="2"/>
  <c r="L810" i="2"/>
  <c r="L1066" i="2"/>
  <c r="L1322" i="2"/>
  <c r="L236" i="2"/>
  <c r="L492" i="2"/>
  <c r="L748" i="2"/>
  <c r="L1180" i="2"/>
  <c r="L477" i="2"/>
  <c r="L680" i="2"/>
  <c r="L1657" i="2"/>
  <c r="L838" i="2"/>
  <c r="L1834" i="2"/>
  <c r="L1175" i="2"/>
  <c r="L207" i="2"/>
  <c r="L1532" i="2"/>
  <c r="L871" i="2"/>
  <c r="L1853" i="2"/>
  <c r="L1309" i="2"/>
  <c r="L1423" i="2"/>
  <c r="L1336" i="2"/>
  <c r="L603" i="2"/>
  <c r="L880" i="2"/>
  <c r="L767" i="2"/>
  <c r="L642" i="2"/>
  <c r="L1247" i="2"/>
  <c r="L2209" i="2"/>
  <c r="L1063" i="2"/>
  <c r="L2679" i="2"/>
  <c r="L2101" i="2"/>
  <c r="K108" i="2"/>
  <c r="K268" i="2"/>
  <c r="L378" i="2"/>
  <c r="L945" i="2"/>
  <c r="L1396" i="2"/>
  <c r="L759" i="2"/>
  <c r="L986" i="2"/>
  <c r="L449" i="2"/>
  <c r="L900" i="2"/>
  <c r="L837" i="2"/>
  <c r="L273" i="2"/>
  <c r="L529" i="2"/>
  <c r="L785" i="2"/>
  <c r="L1041" i="2"/>
  <c r="L1297" i="2"/>
  <c r="L212" i="2"/>
  <c r="L468" i="2"/>
  <c r="L724" i="2"/>
  <c r="L980" i="2"/>
  <c r="L1236" i="2"/>
  <c r="L149" i="2"/>
  <c r="L405" i="2"/>
  <c r="L661" i="2"/>
  <c r="L917" i="2"/>
  <c r="L1173" i="2"/>
  <c r="L87" i="2"/>
  <c r="L343" i="2"/>
  <c r="L599" i="2"/>
  <c r="L121" i="2"/>
  <c r="L377" i="2"/>
  <c r="L633" i="2"/>
  <c r="L889" i="2"/>
  <c r="L1145" i="2"/>
  <c r="L58" i="2"/>
  <c r="L314" i="2"/>
  <c r="L570" i="2"/>
  <c r="L826" i="2"/>
  <c r="L1082" i="2"/>
  <c r="L1338" i="2"/>
  <c r="L252" i="2"/>
  <c r="L508" i="2"/>
  <c r="L764" i="2"/>
  <c r="L1196" i="2"/>
  <c r="L589" i="2"/>
  <c r="L744" i="2"/>
  <c r="L1673" i="2"/>
  <c r="L866" i="2"/>
  <c r="L1850" i="2"/>
  <c r="L1278" i="2"/>
  <c r="L271" i="2"/>
  <c r="L1660" i="2"/>
  <c r="L896" i="2"/>
  <c r="L1869" i="2"/>
  <c r="L1502" i="2"/>
  <c r="L1439" i="2"/>
  <c r="L1362" i="2"/>
  <c r="L1007" i="2"/>
  <c r="L907" i="2"/>
  <c r="L799" i="2"/>
  <c r="L1039" i="2"/>
  <c r="L1473" i="2"/>
  <c r="L1665" i="2"/>
  <c r="L1219" i="2"/>
  <c r="L614" i="2"/>
  <c r="K300" i="2"/>
  <c r="L81" i="2"/>
  <c r="L1250" i="2"/>
  <c r="L116" i="2"/>
  <c r="L821" i="2"/>
  <c r="L793" i="2"/>
  <c r="L668" i="2"/>
  <c r="L705" i="2"/>
  <c r="L289" i="2"/>
  <c r="L545" i="2"/>
  <c r="L801" i="2"/>
  <c r="L1057" i="2"/>
  <c r="L1313" i="2"/>
  <c r="L228" i="2"/>
  <c r="L484" i="2"/>
  <c r="L740" i="2"/>
  <c r="L996" i="2"/>
  <c r="L1252" i="2"/>
  <c r="L165" i="2"/>
  <c r="L421" i="2"/>
  <c r="L677" i="2"/>
  <c r="L933" i="2"/>
  <c r="L1189" i="2"/>
  <c r="L103" i="2"/>
  <c r="L359" i="2"/>
  <c r="L615" i="2"/>
  <c r="L137" i="2"/>
  <c r="L393" i="2"/>
  <c r="L649" i="2"/>
  <c r="L905" i="2"/>
  <c r="L1161" i="2"/>
  <c r="L74" i="2"/>
  <c r="L330" i="2"/>
  <c r="L586" i="2"/>
  <c r="L842" i="2"/>
  <c r="L1098" i="2"/>
  <c r="L1354" i="2"/>
  <c r="L268" i="2"/>
  <c r="L524" i="2"/>
  <c r="L780" i="2"/>
  <c r="L1260" i="2"/>
  <c r="L605" i="2"/>
  <c r="L776" i="2"/>
  <c r="L1737" i="2"/>
  <c r="L893" i="2"/>
  <c r="L1914" i="2"/>
  <c r="L1328" i="2"/>
  <c r="L527" i="2"/>
  <c r="L1676" i="2"/>
  <c r="L923" i="2"/>
  <c r="L1933" i="2"/>
  <c r="L1518" i="2"/>
  <c r="L1455" i="2"/>
  <c r="L88" i="2"/>
  <c r="L1032" i="2"/>
  <c r="L931" i="2"/>
  <c r="L1165" i="2"/>
  <c r="L1064" i="2"/>
  <c r="L1800" i="2"/>
  <c r="L2814" i="2"/>
  <c r="L941" i="2"/>
  <c r="L2445" i="2"/>
  <c r="K348" i="2"/>
  <c r="D58" i="2"/>
  <c r="F58" i="2" l="1"/>
  <c r="D11" i="2" l="1"/>
  <c r="T15" i="2"/>
  <c r="D3" i="2" l="1"/>
  <c r="D57" i="2"/>
  <c r="A2173" i="2"/>
  <c r="A2172" i="2"/>
  <c r="A2171" i="2"/>
  <c r="A2170" i="2"/>
  <c r="A2169" i="2"/>
  <c r="A2168" i="2"/>
  <c r="A2167" i="2"/>
  <c r="A2166" i="2"/>
  <c r="A2165" i="2"/>
  <c r="A2164" i="2"/>
  <c r="A2163" i="2"/>
  <c r="A2162" i="2"/>
  <c r="A2161" i="2"/>
  <c r="A2160" i="2"/>
  <c r="A2159" i="2"/>
  <c r="A2158" i="2"/>
  <c r="A2157" i="2"/>
  <c r="A2156" i="2"/>
  <c r="A2155" i="2"/>
  <c r="A2154" i="2"/>
  <c r="A2153" i="2"/>
  <c r="A2152" i="2"/>
  <c r="A2151" i="2"/>
  <c r="A2150" i="2"/>
  <c r="A2149" i="2"/>
  <c r="A2148" i="2"/>
  <c r="A2147" i="2"/>
  <c r="A2146" i="2"/>
  <c r="A2145" i="2"/>
  <c r="A2144" i="2"/>
  <c r="A2143" i="2"/>
  <c r="A2142" i="2"/>
  <c r="A2141" i="2"/>
  <c r="A2140" i="2"/>
  <c r="A2139" i="2"/>
  <c r="A2138" i="2"/>
  <c r="A2137" i="2"/>
  <c r="A2136" i="2"/>
  <c r="A2135" i="2"/>
  <c r="A2134" i="2"/>
  <c r="A2133" i="2"/>
  <c r="A2132" i="2"/>
  <c r="A2131" i="2"/>
  <c r="A2130" i="2"/>
  <c r="A2129" i="2"/>
  <c r="A2128" i="2"/>
  <c r="A2127" i="2"/>
  <c r="A2126" i="2"/>
  <c r="A2125" i="2"/>
  <c r="A2124" i="2"/>
  <c r="A2123" i="2"/>
  <c r="A2122" i="2"/>
  <c r="A2121" i="2"/>
  <c r="A2120" i="2"/>
  <c r="A2119" i="2"/>
  <c r="A2118" i="2"/>
  <c r="A2117" i="2"/>
  <c r="A2116" i="2"/>
  <c r="A2115" i="2"/>
  <c r="A2114" i="2"/>
  <c r="A2113" i="2"/>
  <c r="A2112" i="2"/>
  <c r="A2111" i="2"/>
  <c r="A2110" i="2"/>
  <c r="A2109" i="2"/>
  <c r="A2108" i="2"/>
  <c r="A2107" i="2"/>
  <c r="A2106" i="2"/>
  <c r="A2105" i="2"/>
  <c r="A2104" i="2"/>
  <c r="A2103" i="2"/>
  <c r="A2102" i="2"/>
  <c r="A2101" i="2"/>
  <c r="A2100" i="2"/>
  <c r="A2099" i="2"/>
  <c r="A2098" i="2"/>
  <c r="A2097" i="2"/>
  <c r="A2096" i="2"/>
  <c r="A2095" i="2"/>
  <c r="A2094" i="2"/>
  <c r="A2093" i="2"/>
  <c r="A2092" i="2"/>
  <c r="A2091" i="2"/>
  <c r="A2090" i="2"/>
  <c r="A2089" i="2"/>
  <c r="A2088" i="2"/>
  <c r="A2087" i="2"/>
  <c r="A2086" i="2"/>
  <c r="A2085" i="2"/>
  <c r="A2084" i="2"/>
  <c r="A2083" i="2"/>
  <c r="A2082" i="2"/>
  <c r="A2081" i="2"/>
  <c r="A2080" i="2"/>
  <c r="A2079" i="2"/>
  <c r="A2078" i="2"/>
  <c r="A2077" i="2"/>
  <c r="A2076" i="2"/>
  <c r="A2075" i="2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4" i="2"/>
  <c r="A2053" i="2"/>
  <c r="A2052" i="2"/>
  <c r="A2051" i="2"/>
  <c r="A2050" i="2"/>
  <c r="A2049" i="2"/>
  <c r="A2048" i="2"/>
  <c r="A2047" i="2"/>
  <c r="A2046" i="2"/>
  <c r="A2045" i="2"/>
  <c r="A2044" i="2"/>
  <c r="A2043" i="2"/>
  <c r="A2042" i="2"/>
  <c r="A2041" i="2"/>
  <c r="A2040" i="2"/>
  <c r="A2039" i="2"/>
  <c r="A2038" i="2"/>
  <c r="A2037" i="2"/>
  <c r="A2036" i="2"/>
  <c r="A2035" i="2"/>
  <c r="A2034" i="2"/>
  <c r="A2033" i="2"/>
  <c r="A2032" i="2"/>
  <c r="A2031" i="2"/>
  <c r="A2030" i="2"/>
  <c r="A2029" i="2"/>
  <c r="A2028" i="2"/>
  <c r="A2027" i="2"/>
  <c r="A2026" i="2"/>
  <c r="A2025" i="2"/>
  <c r="A2024" i="2"/>
  <c r="A2023" i="2"/>
  <c r="A2022" i="2"/>
  <c r="A2021" i="2"/>
  <c r="A2020" i="2"/>
  <c r="A2019" i="2"/>
  <c r="A2018" i="2"/>
  <c r="A2017" i="2"/>
  <c r="A2016" i="2"/>
  <c r="A2015" i="2"/>
  <c r="A2014" i="2"/>
  <c r="A2013" i="2"/>
  <c r="A2012" i="2"/>
  <c r="A2011" i="2"/>
  <c r="A2010" i="2"/>
  <c r="A2009" i="2"/>
  <c r="A2008" i="2"/>
  <c r="A2007" i="2"/>
  <c r="A2006" i="2"/>
  <c r="A2005" i="2"/>
  <c r="A2004" i="2"/>
  <c r="A2003" i="2"/>
  <c r="A2002" i="2"/>
  <c r="A2001" i="2"/>
  <c r="A2000" i="2"/>
  <c r="A1999" i="2"/>
  <c r="A1998" i="2"/>
  <c r="A1997" i="2"/>
  <c r="A1996" i="2"/>
  <c r="A1995" i="2"/>
  <c r="A1994" i="2"/>
  <c r="A1993" i="2"/>
  <c r="A1992" i="2"/>
  <c r="A1991" i="2"/>
  <c r="A1990" i="2"/>
  <c r="A1989" i="2"/>
  <c r="A1988" i="2"/>
  <c r="A1987" i="2"/>
  <c r="A1986" i="2"/>
  <c r="A1985" i="2"/>
  <c r="A1984" i="2"/>
  <c r="A1983" i="2"/>
  <c r="A1982" i="2"/>
  <c r="A1981" i="2"/>
  <c r="A1980" i="2"/>
  <c r="A1979" i="2"/>
  <c r="A1978" i="2"/>
  <c r="A1977" i="2"/>
  <c r="A1976" i="2"/>
  <c r="A1975" i="2"/>
  <c r="A1974" i="2"/>
  <c r="A1973" i="2"/>
  <c r="A1972" i="2"/>
  <c r="A1971" i="2"/>
  <c r="A1970" i="2"/>
  <c r="A1969" i="2"/>
  <c r="A1968" i="2"/>
  <c r="A1967" i="2"/>
  <c r="A1966" i="2"/>
  <c r="A1965" i="2"/>
  <c r="A1964" i="2"/>
  <c r="A1963" i="2"/>
  <c r="A1962" i="2"/>
  <c r="A1961" i="2"/>
  <c r="A1960" i="2"/>
  <c r="A1959" i="2"/>
  <c r="A1958" i="2"/>
  <c r="A1957" i="2"/>
  <c r="A1956" i="2"/>
  <c r="A1955" i="2"/>
  <c r="A1954" i="2"/>
  <c r="A1953" i="2"/>
  <c r="A1952" i="2"/>
  <c r="A1951" i="2"/>
  <c r="A1950" i="2"/>
  <c r="A1949" i="2"/>
  <c r="A1948" i="2"/>
  <c r="A1947" i="2"/>
  <c r="A1946" i="2"/>
  <c r="A1945" i="2"/>
  <c r="A1944" i="2"/>
  <c r="A1943" i="2"/>
  <c r="A1942" i="2"/>
  <c r="A1941" i="2"/>
  <c r="A1940" i="2"/>
  <c r="A1939" i="2"/>
  <c r="A1938" i="2"/>
  <c r="A1937" i="2"/>
  <c r="A1936" i="2"/>
  <c r="A1935" i="2"/>
  <c r="A1934" i="2"/>
  <c r="A1933" i="2"/>
  <c r="A1932" i="2"/>
  <c r="A1931" i="2"/>
  <c r="A1930" i="2"/>
  <c r="A1929" i="2"/>
  <c r="A1928" i="2"/>
  <c r="A1927" i="2"/>
  <c r="A1926" i="2"/>
  <c r="A1925" i="2"/>
  <c r="A1924" i="2"/>
  <c r="A1923" i="2"/>
  <c r="A1922" i="2"/>
  <c r="A1921" i="2"/>
  <c r="A1920" i="2"/>
  <c r="A1919" i="2"/>
  <c r="A1918" i="2"/>
  <c r="A1917" i="2"/>
  <c r="A1916" i="2"/>
  <c r="A1915" i="2"/>
  <c r="A1914" i="2"/>
  <c r="A1913" i="2"/>
  <c r="A1912" i="2"/>
  <c r="A1911" i="2"/>
  <c r="A1910" i="2"/>
  <c r="A1909" i="2"/>
  <c r="A1908" i="2"/>
  <c r="A1907" i="2"/>
  <c r="A1906" i="2"/>
  <c r="A1905" i="2"/>
  <c r="A1904" i="2"/>
  <c r="A1903" i="2"/>
  <c r="A1902" i="2"/>
  <c r="A1901" i="2"/>
  <c r="A1900" i="2"/>
  <c r="A1899" i="2"/>
  <c r="A1898" i="2"/>
  <c r="A1897" i="2"/>
  <c r="A1896" i="2"/>
  <c r="A1895" i="2"/>
  <c r="A1894" i="2"/>
  <c r="A1893" i="2"/>
  <c r="A1892" i="2"/>
  <c r="A1891" i="2"/>
  <c r="A1890" i="2"/>
  <c r="A1889" i="2"/>
  <c r="A1888" i="2"/>
  <c r="A1887" i="2"/>
  <c r="A1886" i="2"/>
  <c r="A1885" i="2"/>
  <c r="A1884" i="2"/>
  <c r="A1883" i="2"/>
  <c r="A1882" i="2"/>
  <c r="A1881" i="2"/>
  <c r="A1880" i="2"/>
  <c r="A1879" i="2"/>
  <c r="A1878" i="2"/>
  <c r="A1877" i="2"/>
  <c r="A1876" i="2"/>
  <c r="A1875" i="2"/>
  <c r="A1874" i="2"/>
  <c r="A1873" i="2"/>
  <c r="A1872" i="2"/>
  <c r="A1871" i="2"/>
  <c r="A1870" i="2"/>
  <c r="A1869" i="2"/>
  <c r="A1868" i="2"/>
  <c r="A1867" i="2"/>
  <c r="A1866" i="2"/>
  <c r="A1865" i="2"/>
  <c r="A1864" i="2"/>
  <c r="A1863" i="2"/>
  <c r="A1862" i="2"/>
  <c r="A1861" i="2"/>
  <c r="A1860" i="2"/>
  <c r="A1859" i="2"/>
  <c r="A1858" i="2"/>
  <c r="A1857" i="2"/>
  <c r="A1856" i="2"/>
  <c r="A1855" i="2"/>
  <c r="A1854" i="2"/>
  <c r="A1853" i="2"/>
  <c r="A1852" i="2"/>
  <c r="A1851" i="2"/>
  <c r="A1850" i="2"/>
  <c r="A1849" i="2"/>
  <c r="A1848" i="2"/>
  <c r="A1847" i="2"/>
  <c r="A1846" i="2"/>
  <c r="A1845" i="2"/>
  <c r="A1844" i="2"/>
  <c r="A1843" i="2"/>
  <c r="A1842" i="2"/>
  <c r="A1841" i="2"/>
  <c r="A1840" i="2"/>
  <c r="A1839" i="2"/>
  <c r="A1838" i="2"/>
  <c r="A1837" i="2"/>
  <c r="A1836" i="2"/>
  <c r="A1835" i="2"/>
  <c r="A1834" i="2"/>
  <c r="A1833" i="2"/>
  <c r="A1832" i="2"/>
  <c r="A1831" i="2"/>
  <c r="A1830" i="2"/>
  <c r="A1829" i="2"/>
  <c r="A1828" i="2"/>
  <c r="A1827" i="2"/>
  <c r="A1826" i="2"/>
  <c r="A1825" i="2"/>
  <c r="A1824" i="2"/>
  <c r="A1823" i="2"/>
  <c r="A1822" i="2"/>
  <c r="A1821" i="2"/>
  <c r="A1820" i="2"/>
  <c r="A1819" i="2"/>
  <c r="A1818" i="2"/>
  <c r="A1817" i="2"/>
  <c r="A1816" i="2"/>
  <c r="A1815" i="2"/>
  <c r="A1814" i="2"/>
  <c r="A1813" i="2"/>
  <c r="A1812" i="2"/>
  <c r="A1811" i="2"/>
  <c r="A1810" i="2"/>
  <c r="A1809" i="2"/>
  <c r="A1808" i="2"/>
  <c r="A1807" i="2"/>
  <c r="A1806" i="2"/>
  <c r="A1805" i="2"/>
  <c r="A1804" i="2"/>
  <c r="A1803" i="2"/>
  <c r="A1802" i="2"/>
  <c r="A1801" i="2"/>
  <c r="A1800" i="2"/>
  <c r="A1799" i="2"/>
  <c r="A1798" i="2"/>
  <c r="A1797" i="2"/>
  <c r="A1796" i="2"/>
  <c r="A1795" i="2"/>
  <c r="A1794" i="2"/>
  <c r="A1793" i="2"/>
  <c r="A1792" i="2"/>
  <c r="A1791" i="2"/>
  <c r="A1790" i="2"/>
  <c r="A1789" i="2"/>
  <c r="A1788" i="2"/>
  <c r="A1787" i="2"/>
  <c r="A1786" i="2"/>
  <c r="A1785" i="2"/>
  <c r="A1784" i="2"/>
  <c r="A1783" i="2"/>
  <c r="A1782" i="2"/>
  <c r="A1781" i="2"/>
  <c r="A1780" i="2"/>
  <c r="A1779" i="2"/>
  <c r="A1778" i="2"/>
  <c r="A1777" i="2"/>
  <c r="A1776" i="2"/>
  <c r="A1775" i="2"/>
  <c r="A1774" i="2"/>
  <c r="A1773" i="2"/>
  <c r="A1772" i="2"/>
  <c r="A1771" i="2"/>
  <c r="A1770" i="2"/>
  <c r="A1769" i="2"/>
  <c r="A1768" i="2"/>
  <c r="A1767" i="2"/>
  <c r="A1766" i="2"/>
  <c r="A1765" i="2"/>
  <c r="A1764" i="2"/>
  <c r="A1763" i="2"/>
  <c r="A1762" i="2"/>
  <c r="A1761" i="2"/>
  <c r="A1760" i="2"/>
  <c r="A1759" i="2"/>
  <c r="A1758" i="2"/>
  <c r="A1757" i="2"/>
  <c r="A1756" i="2"/>
  <c r="A1755" i="2"/>
  <c r="A1754" i="2"/>
  <c r="A1753" i="2"/>
  <c r="A1752" i="2"/>
  <c r="A1751" i="2"/>
  <c r="A1750" i="2"/>
  <c r="A1749" i="2"/>
  <c r="A1748" i="2"/>
  <c r="A1747" i="2"/>
  <c r="A1746" i="2"/>
  <c r="A1745" i="2"/>
  <c r="A1744" i="2"/>
  <c r="A1743" i="2"/>
  <c r="A1742" i="2"/>
  <c r="A1741" i="2"/>
  <c r="A1740" i="2"/>
  <c r="A1739" i="2"/>
  <c r="A1738" i="2"/>
  <c r="A1737" i="2"/>
  <c r="A1736" i="2"/>
  <c r="A1735" i="2"/>
  <c r="A1734" i="2"/>
  <c r="A1733" i="2"/>
  <c r="A1732" i="2"/>
  <c r="A1731" i="2"/>
  <c r="A1730" i="2"/>
  <c r="A1729" i="2"/>
  <c r="A1728" i="2"/>
  <c r="A1727" i="2"/>
  <c r="A1726" i="2"/>
  <c r="A1725" i="2"/>
  <c r="A1724" i="2"/>
  <c r="A1723" i="2"/>
  <c r="A1722" i="2"/>
  <c r="A1721" i="2"/>
  <c r="A1720" i="2"/>
  <c r="A1719" i="2"/>
  <c r="A1718" i="2"/>
  <c r="A1717" i="2"/>
  <c r="A1716" i="2"/>
  <c r="A1715" i="2"/>
  <c r="A1714" i="2"/>
  <c r="A1713" i="2"/>
  <c r="A1712" i="2"/>
  <c r="A1711" i="2"/>
  <c r="A1710" i="2"/>
  <c r="A1709" i="2"/>
  <c r="A1708" i="2"/>
  <c r="A1707" i="2"/>
  <c r="A1706" i="2"/>
  <c r="A1705" i="2"/>
  <c r="A1704" i="2"/>
  <c r="A1703" i="2"/>
  <c r="A1702" i="2"/>
  <c r="A1701" i="2"/>
  <c r="A1700" i="2"/>
  <c r="A1699" i="2"/>
  <c r="A1698" i="2"/>
  <c r="A1697" i="2"/>
  <c r="A1696" i="2"/>
  <c r="A1695" i="2"/>
  <c r="A1694" i="2"/>
  <c r="A1693" i="2"/>
  <c r="A1692" i="2"/>
  <c r="A1691" i="2"/>
  <c r="A1690" i="2"/>
  <c r="A1689" i="2"/>
  <c r="A1688" i="2"/>
  <c r="A1687" i="2"/>
  <c r="A1686" i="2"/>
  <c r="A1685" i="2"/>
  <c r="A1684" i="2"/>
  <c r="A1683" i="2"/>
  <c r="A1682" i="2"/>
  <c r="A1681" i="2"/>
  <c r="A1680" i="2"/>
  <c r="A1679" i="2"/>
  <c r="A1678" i="2"/>
  <c r="A1677" i="2"/>
  <c r="A1676" i="2"/>
  <c r="A1675" i="2"/>
  <c r="A1674" i="2"/>
  <c r="A1673" i="2"/>
  <c r="A1672" i="2"/>
  <c r="A1671" i="2"/>
  <c r="A1670" i="2"/>
  <c r="A1669" i="2"/>
  <c r="A1668" i="2"/>
  <c r="A1667" i="2"/>
  <c r="A1666" i="2"/>
  <c r="A1665" i="2"/>
  <c r="A1664" i="2"/>
  <c r="A1663" i="2"/>
  <c r="A1662" i="2"/>
  <c r="A1661" i="2"/>
  <c r="A1660" i="2"/>
  <c r="A1659" i="2"/>
  <c r="A1658" i="2"/>
  <c r="A1657" i="2"/>
  <c r="A1656" i="2"/>
  <c r="A1655" i="2"/>
  <c r="A1654" i="2"/>
  <c r="A1653" i="2"/>
  <c r="A1652" i="2"/>
  <c r="A1651" i="2"/>
  <c r="A1650" i="2"/>
  <c r="A1649" i="2"/>
  <c r="A1648" i="2"/>
  <c r="A1647" i="2"/>
  <c r="A1646" i="2"/>
  <c r="A1645" i="2"/>
  <c r="A1644" i="2"/>
  <c r="A1643" i="2"/>
  <c r="A1642" i="2"/>
  <c r="A1641" i="2"/>
  <c r="A1640" i="2"/>
  <c r="A1639" i="2"/>
  <c r="A1638" i="2"/>
  <c r="A1637" i="2"/>
  <c r="A1636" i="2"/>
  <c r="A1635" i="2"/>
  <c r="A1634" i="2"/>
  <c r="A1633" i="2"/>
  <c r="A1632" i="2"/>
  <c r="A1631" i="2"/>
  <c r="A1630" i="2"/>
  <c r="A1629" i="2"/>
  <c r="A1628" i="2"/>
  <c r="A1627" i="2"/>
  <c r="A1626" i="2"/>
  <c r="A1625" i="2"/>
  <c r="A1624" i="2"/>
  <c r="A1623" i="2"/>
  <c r="A1622" i="2"/>
  <c r="A1621" i="2"/>
  <c r="A1620" i="2"/>
  <c r="A1619" i="2"/>
  <c r="A1618" i="2"/>
  <c r="A1617" i="2"/>
  <c r="A1616" i="2"/>
  <c r="A1615" i="2"/>
  <c r="A1614" i="2"/>
  <c r="A1613" i="2"/>
  <c r="A1612" i="2"/>
  <c r="A1611" i="2"/>
  <c r="A1610" i="2"/>
  <c r="A1609" i="2"/>
  <c r="A1608" i="2"/>
  <c r="A1607" i="2"/>
  <c r="A1606" i="2"/>
  <c r="A1605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8" i="2"/>
  <c r="A1577" i="2"/>
  <c r="A1576" i="2"/>
  <c r="A1575" i="2"/>
  <c r="A1574" i="2"/>
  <c r="A1573" i="2"/>
  <c r="A1572" i="2"/>
  <c r="A1571" i="2"/>
  <c r="A1570" i="2"/>
  <c r="A1569" i="2"/>
  <c r="A1568" i="2"/>
  <c r="A1567" i="2"/>
  <c r="A1566" i="2"/>
  <c r="A1565" i="2"/>
  <c r="A1564" i="2"/>
  <c r="A1563" i="2"/>
  <c r="A1562" i="2"/>
  <c r="A1561" i="2"/>
  <c r="A1560" i="2"/>
  <c r="A1559" i="2"/>
  <c r="A1558" i="2"/>
  <c r="A1557" i="2"/>
  <c r="A1556" i="2"/>
  <c r="A1555" i="2"/>
  <c r="A1554" i="2"/>
  <c r="A1553" i="2"/>
  <c r="A1552" i="2"/>
  <c r="A1551" i="2"/>
  <c r="A1550" i="2"/>
  <c r="A1549" i="2"/>
  <c r="A1548" i="2"/>
  <c r="A1547" i="2"/>
  <c r="A1546" i="2"/>
  <c r="A1545" i="2"/>
  <c r="A1544" i="2"/>
  <c r="A1543" i="2"/>
  <c r="A1542" i="2"/>
  <c r="A1541" i="2"/>
  <c r="A1540" i="2"/>
  <c r="A1539" i="2"/>
  <c r="A1538" i="2"/>
  <c r="A1537" i="2"/>
  <c r="A1536" i="2"/>
  <c r="A1535" i="2"/>
  <c r="A1534" i="2"/>
  <c r="A1533" i="2"/>
  <c r="A1532" i="2"/>
  <c r="A1531" i="2"/>
  <c r="A1530" i="2"/>
  <c r="A1529" i="2"/>
  <c r="A1528" i="2"/>
  <c r="A1527" i="2"/>
  <c r="A1526" i="2"/>
  <c r="A1525" i="2"/>
  <c r="A1524" i="2"/>
  <c r="A1523" i="2"/>
  <c r="A1522" i="2"/>
  <c r="A1521" i="2"/>
  <c r="A1520" i="2"/>
  <c r="A1519" i="2"/>
  <c r="A1518" i="2"/>
  <c r="A1517" i="2"/>
  <c r="A1516" i="2"/>
  <c r="A1515" i="2"/>
  <c r="A1514" i="2"/>
  <c r="A1513" i="2"/>
  <c r="A1512" i="2"/>
  <c r="A1511" i="2"/>
  <c r="A1510" i="2"/>
  <c r="A1509" i="2"/>
  <c r="A1508" i="2"/>
  <c r="A1507" i="2"/>
  <c r="A1506" i="2"/>
  <c r="A1505" i="2"/>
  <c r="A1504" i="2"/>
  <c r="A1503" i="2"/>
  <c r="A1502" i="2"/>
  <c r="A1501" i="2"/>
  <c r="A1500" i="2"/>
  <c r="A1499" i="2"/>
  <c r="A1498" i="2"/>
  <c r="A1497" i="2"/>
  <c r="A1496" i="2"/>
  <c r="A1495" i="2"/>
  <c r="A1494" i="2"/>
  <c r="A1493" i="2"/>
  <c r="A1492" i="2"/>
  <c r="A1491" i="2"/>
  <c r="A1490" i="2"/>
  <c r="A1489" i="2"/>
  <c r="A1488" i="2"/>
  <c r="A1487" i="2"/>
  <c r="A1486" i="2"/>
  <c r="A1485" i="2"/>
  <c r="A1484" i="2"/>
  <c r="A1483" i="2"/>
  <c r="A1482" i="2"/>
  <c r="A1481" i="2"/>
  <c r="A1480" i="2"/>
  <c r="A1479" i="2"/>
  <c r="A1478" i="2"/>
  <c r="A1477" i="2"/>
  <c r="A1476" i="2"/>
  <c r="A1475" i="2"/>
  <c r="A1474" i="2"/>
  <c r="A1473" i="2"/>
  <c r="A1472" i="2"/>
  <c r="A1471" i="2"/>
  <c r="A1470" i="2"/>
  <c r="A1469" i="2"/>
  <c r="A1468" i="2"/>
  <c r="A1467" i="2"/>
  <c r="A1466" i="2"/>
  <c r="A1465" i="2"/>
  <c r="A1464" i="2"/>
  <c r="A1463" i="2"/>
  <c r="A1462" i="2"/>
  <c r="A1461" i="2"/>
  <c r="A1460" i="2"/>
  <c r="A1459" i="2"/>
  <c r="A1458" i="2"/>
  <c r="A1457" i="2"/>
  <c r="A1456" i="2"/>
  <c r="A1455" i="2"/>
  <c r="A1454" i="2"/>
  <c r="A1453" i="2"/>
  <c r="A1452" i="2"/>
  <c r="A1451" i="2"/>
  <c r="A1450" i="2"/>
  <c r="A1449" i="2"/>
  <c r="A1448" i="2"/>
  <c r="A1447" i="2"/>
  <c r="A1446" i="2"/>
  <c r="A1445" i="2"/>
  <c r="A1444" i="2"/>
  <c r="A1443" i="2"/>
  <c r="A1442" i="2"/>
  <c r="A1441" i="2"/>
  <c r="A1440" i="2"/>
  <c r="A1439" i="2"/>
  <c r="A1438" i="2"/>
  <c r="A1437" i="2"/>
  <c r="A1436" i="2"/>
  <c r="A1435" i="2"/>
  <c r="A1434" i="2"/>
  <c r="A1433" i="2"/>
  <c r="A1432" i="2"/>
  <c r="A1431" i="2"/>
  <c r="A1430" i="2"/>
  <c r="A1429" i="2"/>
  <c r="A1428" i="2"/>
  <c r="A1427" i="2"/>
  <c r="A1426" i="2"/>
  <c r="A1425" i="2"/>
  <c r="A1424" i="2"/>
  <c r="A1423" i="2"/>
  <c r="A1422" i="2"/>
  <c r="A1421" i="2"/>
  <c r="A1420" i="2"/>
  <c r="A1419" i="2"/>
  <c r="A1418" i="2"/>
  <c r="A1417" i="2"/>
  <c r="A1416" i="2"/>
  <c r="A1415" i="2"/>
  <c r="A1414" i="2"/>
  <c r="A1413" i="2"/>
  <c r="A1412" i="2"/>
  <c r="A1411" i="2"/>
  <c r="A1410" i="2"/>
  <c r="A1409" i="2"/>
  <c r="A1408" i="2"/>
  <c r="A1407" i="2"/>
  <c r="A1406" i="2"/>
  <c r="A1405" i="2"/>
  <c r="A1404" i="2"/>
  <c r="A1403" i="2"/>
  <c r="A1402" i="2"/>
  <c r="A1401" i="2"/>
  <c r="A1400" i="2"/>
  <c r="A1399" i="2"/>
  <c r="A1398" i="2"/>
  <c r="A1397" i="2"/>
  <c r="A1396" i="2"/>
  <c r="A1395" i="2"/>
  <c r="A1394" i="2"/>
  <c r="A1393" i="2"/>
  <c r="A1392" i="2"/>
  <c r="A1391" i="2"/>
  <c r="A1390" i="2"/>
  <c r="A1389" i="2"/>
  <c r="A1388" i="2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D2173" i="2"/>
  <c r="D2172" i="2"/>
  <c r="D2171" i="2"/>
  <c r="D2170" i="2"/>
  <c r="D2169" i="2"/>
  <c r="D2168" i="2"/>
  <c r="D2167" i="2"/>
  <c r="D2166" i="2"/>
  <c r="D2165" i="2"/>
  <c r="D2164" i="2"/>
  <c r="D2163" i="2"/>
  <c r="D2162" i="2"/>
  <c r="D2161" i="2"/>
  <c r="D2160" i="2"/>
  <c r="D2159" i="2"/>
  <c r="D2158" i="2"/>
  <c r="D2157" i="2"/>
  <c r="D2156" i="2"/>
  <c r="D2155" i="2"/>
  <c r="D2154" i="2"/>
  <c r="D2153" i="2"/>
  <c r="D2152" i="2"/>
  <c r="D2151" i="2"/>
  <c r="D2150" i="2"/>
  <c r="D2149" i="2"/>
  <c r="D2148" i="2"/>
  <c r="D2147" i="2"/>
  <c r="D2146" i="2"/>
  <c r="D2145" i="2"/>
  <c r="D2144" i="2"/>
  <c r="D2143" i="2"/>
  <c r="D2142" i="2"/>
  <c r="D2141" i="2"/>
  <c r="D2140" i="2"/>
  <c r="D2139" i="2"/>
  <c r="D2138" i="2"/>
  <c r="D2137" i="2"/>
  <c r="D2136" i="2"/>
  <c r="D2135" i="2"/>
  <c r="D2134" i="2"/>
  <c r="D2133" i="2"/>
  <c r="D2132" i="2"/>
  <c r="D2131" i="2"/>
  <c r="D2130" i="2"/>
  <c r="D2129" i="2"/>
  <c r="D2128" i="2"/>
  <c r="D2127" i="2"/>
  <c r="D2126" i="2"/>
  <c r="D2125" i="2"/>
  <c r="D2124" i="2"/>
  <c r="D2123" i="2"/>
  <c r="D2122" i="2"/>
  <c r="D2121" i="2"/>
  <c r="D2120" i="2"/>
  <c r="D2119" i="2"/>
  <c r="D2118" i="2"/>
  <c r="D2117" i="2"/>
  <c r="D2116" i="2"/>
  <c r="D2115" i="2"/>
  <c r="D2114" i="2"/>
  <c r="D2113" i="2"/>
  <c r="D2112" i="2"/>
  <c r="D2111" i="2"/>
  <c r="D2110" i="2"/>
  <c r="D2109" i="2"/>
  <c r="D2108" i="2"/>
  <c r="D2107" i="2"/>
  <c r="D2106" i="2"/>
  <c r="D2105" i="2"/>
  <c r="D2104" i="2"/>
  <c r="D2103" i="2"/>
  <c r="D2102" i="2"/>
  <c r="D2101" i="2"/>
  <c r="D2100" i="2"/>
  <c r="D2099" i="2"/>
  <c r="D2098" i="2"/>
  <c r="D2097" i="2"/>
  <c r="D2096" i="2"/>
  <c r="D2095" i="2"/>
  <c r="D2094" i="2"/>
  <c r="D2093" i="2"/>
  <c r="D2092" i="2"/>
  <c r="D2091" i="2"/>
  <c r="D2090" i="2"/>
  <c r="D2089" i="2"/>
  <c r="D2088" i="2"/>
  <c r="D2087" i="2"/>
  <c r="D2086" i="2"/>
  <c r="D2085" i="2"/>
  <c r="D2084" i="2"/>
  <c r="D2083" i="2"/>
  <c r="D2082" i="2"/>
  <c r="D2081" i="2"/>
  <c r="D2080" i="2"/>
  <c r="D2079" i="2"/>
  <c r="D2078" i="2"/>
  <c r="D2077" i="2"/>
  <c r="D2076" i="2"/>
  <c r="D2075" i="2"/>
  <c r="D2074" i="2"/>
  <c r="D2073" i="2"/>
  <c r="D2072" i="2"/>
  <c r="D2071" i="2"/>
  <c r="D2070" i="2"/>
  <c r="D2069" i="2"/>
  <c r="D2068" i="2"/>
  <c r="D2067" i="2"/>
  <c r="D2066" i="2"/>
  <c r="D2065" i="2"/>
  <c r="D2064" i="2"/>
  <c r="D2063" i="2"/>
  <c r="D2062" i="2"/>
  <c r="D2061" i="2"/>
  <c r="D2060" i="2"/>
  <c r="D2059" i="2"/>
  <c r="D2058" i="2"/>
  <c r="D2057" i="2"/>
  <c r="D2056" i="2"/>
  <c r="D2055" i="2"/>
  <c r="D2054" i="2"/>
  <c r="D2053" i="2"/>
  <c r="D2052" i="2"/>
  <c r="D2051" i="2"/>
  <c r="D2050" i="2"/>
  <c r="D2049" i="2"/>
  <c r="D2048" i="2"/>
  <c r="D2047" i="2"/>
  <c r="D2046" i="2"/>
  <c r="D2045" i="2"/>
  <c r="D2044" i="2"/>
  <c r="D2043" i="2"/>
  <c r="D2042" i="2"/>
  <c r="D2041" i="2"/>
  <c r="D2040" i="2"/>
  <c r="D2039" i="2"/>
  <c r="D2038" i="2"/>
  <c r="D2037" i="2"/>
  <c r="D2036" i="2"/>
  <c r="D2035" i="2"/>
  <c r="D2034" i="2"/>
  <c r="D2033" i="2"/>
  <c r="D2032" i="2"/>
  <c r="D2031" i="2"/>
  <c r="D2030" i="2"/>
  <c r="D2029" i="2"/>
  <c r="D2028" i="2"/>
  <c r="D2027" i="2"/>
  <c r="D2026" i="2"/>
  <c r="D2025" i="2"/>
  <c r="D2024" i="2"/>
  <c r="D2023" i="2"/>
  <c r="D2022" i="2"/>
  <c r="D2021" i="2"/>
  <c r="D2020" i="2"/>
  <c r="D2019" i="2"/>
  <c r="D2018" i="2"/>
  <c r="D2017" i="2"/>
  <c r="D2016" i="2"/>
  <c r="D2015" i="2"/>
  <c r="D2014" i="2"/>
  <c r="D2013" i="2"/>
  <c r="D2012" i="2"/>
  <c r="D2011" i="2"/>
  <c r="D2010" i="2"/>
  <c r="D2009" i="2"/>
  <c r="D2008" i="2"/>
  <c r="D2007" i="2"/>
  <c r="D2006" i="2"/>
  <c r="D2005" i="2"/>
  <c r="D2004" i="2"/>
  <c r="D2003" i="2"/>
  <c r="D2002" i="2"/>
  <c r="D2001" i="2"/>
  <c r="D2000" i="2"/>
  <c r="D1999" i="2"/>
  <c r="D1998" i="2"/>
  <c r="D1997" i="2"/>
  <c r="D1996" i="2"/>
  <c r="D1995" i="2"/>
  <c r="D1994" i="2"/>
  <c r="D1993" i="2"/>
  <c r="D1992" i="2"/>
  <c r="D1991" i="2"/>
  <c r="D1990" i="2"/>
  <c r="D1989" i="2"/>
  <c r="D1988" i="2"/>
  <c r="D1987" i="2"/>
  <c r="D1986" i="2"/>
  <c r="D1985" i="2"/>
  <c r="D1984" i="2"/>
  <c r="D1983" i="2"/>
  <c r="D1982" i="2"/>
  <c r="D1981" i="2"/>
  <c r="D1980" i="2"/>
  <c r="D1979" i="2"/>
  <c r="D1978" i="2"/>
  <c r="D1977" i="2"/>
  <c r="D1976" i="2"/>
  <c r="D1975" i="2"/>
  <c r="D1974" i="2"/>
  <c r="D1973" i="2"/>
  <c r="D1972" i="2"/>
  <c r="D1971" i="2"/>
  <c r="D1970" i="2"/>
  <c r="D1969" i="2"/>
  <c r="D1968" i="2"/>
  <c r="D1967" i="2"/>
  <c r="D1966" i="2"/>
  <c r="D1965" i="2"/>
  <c r="D1964" i="2"/>
  <c r="D1963" i="2"/>
  <c r="D1962" i="2"/>
  <c r="D1961" i="2"/>
  <c r="D1960" i="2"/>
  <c r="D1959" i="2"/>
  <c r="D1958" i="2"/>
  <c r="D1957" i="2"/>
  <c r="D1956" i="2"/>
  <c r="D1955" i="2"/>
  <c r="D1954" i="2"/>
  <c r="D1953" i="2"/>
  <c r="D1952" i="2"/>
  <c r="D1951" i="2"/>
  <c r="D1950" i="2"/>
  <c r="D1949" i="2"/>
  <c r="D1948" i="2"/>
  <c r="D1947" i="2"/>
  <c r="D1946" i="2"/>
  <c r="D1945" i="2"/>
  <c r="D1944" i="2"/>
  <c r="D1943" i="2"/>
  <c r="D1942" i="2"/>
  <c r="D1941" i="2"/>
  <c r="D1940" i="2"/>
  <c r="D1939" i="2"/>
  <c r="D1938" i="2"/>
  <c r="D1937" i="2"/>
  <c r="D1936" i="2"/>
  <c r="D1935" i="2"/>
  <c r="D1934" i="2"/>
  <c r="D1933" i="2"/>
  <c r="D1932" i="2"/>
  <c r="D1931" i="2"/>
  <c r="D1930" i="2"/>
  <c r="D1929" i="2"/>
  <c r="D1928" i="2"/>
  <c r="D1927" i="2"/>
  <c r="D1926" i="2"/>
  <c r="D1925" i="2"/>
  <c r="D1924" i="2"/>
  <c r="D1923" i="2"/>
  <c r="D1922" i="2"/>
  <c r="D1921" i="2"/>
  <c r="D1920" i="2"/>
  <c r="D1919" i="2"/>
  <c r="D1918" i="2"/>
  <c r="D1917" i="2"/>
  <c r="D1916" i="2"/>
  <c r="D1915" i="2"/>
  <c r="D1914" i="2"/>
  <c r="D1913" i="2"/>
  <c r="D1912" i="2"/>
  <c r="D1911" i="2"/>
  <c r="D1910" i="2"/>
  <c r="D1909" i="2"/>
  <c r="D1908" i="2"/>
  <c r="D1907" i="2"/>
  <c r="D1906" i="2"/>
  <c r="D1905" i="2"/>
  <c r="D1904" i="2"/>
  <c r="D1903" i="2"/>
  <c r="D1902" i="2"/>
  <c r="D1901" i="2"/>
  <c r="D1900" i="2"/>
  <c r="D1899" i="2"/>
  <c r="D1898" i="2"/>
  <c r="D1897" i="2"/>
  <c r="D1896" i="2"/>
  <c r="D1895" i="2"/>
  <c r="D1894" i="2"/>
  <c r="D1893" i="2"/>
  <c r="D1892" i="2"/>
  <c r="D1891" i="2"/>
  <c r="D1890" i="2"/>
  <c r="D1889" i="2"/>
  <c r="D1888" i="2"/>
  <c r="D1887" i="2"/>
  <c r="D1886" i="2"/>
  <c r="D1885" i="2"/>
  <c r="D1884" i="2"/>
  <c r="D1883" i="2"/>
  <c r="D1882" i="2"/>
  <c r="D1881" i="2"/>
  <c r="D1880" i="2"/>
  <c r="D1879" i="2"/>
  <c r="D1878" i="2"/>
  <c r="D1877" i="2"/>
  <c r="D1876" i="2"/>
  <c r="D1875" i="2"/>
  <c r="D1874" i="2"/>
  <c r="D1873" i="2"/>
  <c r="D1872" i="2"/>
  <c r="D1871" i="2"/>
  <c r="D1870" i="2"/>
  <c r="D1869" i="2"/>
  <c r="D1868" i="2"/>
  <c r="D1867" i="2"/>
  <c r="D1866" i="2"/>
  <c r="D1865" i="2"/>
  <c r="D1864" i="2"/>
  <c r="D1863" i="2"/>
  <c r="D1862" i="2"/>
  <c r="D1861" i="2"/>
  <c r="D1860" i="2"/>
  <c r="D1859" i="2"/>
  <c r="D1858" i="2"/>
  <c r="D1857" i="2"/>
  <c r="D1856" i="2"/>
  <c r="D1855" i="2"/>
  <c r="D1854" i="2"/>
  <c r="D1853" i="2"/>
  <c r="D1852" i="2"/>
  <c r="D1851" i="2"/>
  <c r="D1850" i="2"/>
  <c r="D1849" i="2"/>
  <c r="D1848" i="2"/>
  <c r="D1847" i="2"/>
  <c r="D1846" i="2"/>
  <c r="D1845" i="2"/>
  <c r="D1844" i="2"/>
  <c r="D1843" i="2"/>
  <c r="D1842" i="2"/>
  <c r="D1841" i="2"/>
  <c r="D1840" i="2"/>
  <c r="D1839" i="2"/>
  <c r="D1838" i="2"/>
  <c r="D1837" i="2"/>
  <c r="D1836" i="2"/>
  <c r="D1835" i="2"/>
  <c r="D1834" i="2"/>
  <c r="D1833" i="2"/>
  <c r="D1832" i="2"/>
  <c r="D1831" i="2"/>
  <c r="D1830" i="2"/>
  <c r="D1829" i="2"/>
  <c r="D1828" i="2"/>
  <c r="D1827" i="2"/>
  <c r="D1826" i="2"/>
  <c r="D1825" i="2"/>
  <c r="D1824" i="2"/>
  <c r="D1823" i="2"/>
  <c r="D1822" i="2"/>
  <c r="D1821" i="2"/>
  <c r="D1820" i="2"/>
  <c r="D1819" i="2"/>
  <c r="D1818" i="2"/>
  <c r="D1817" i="2"/>
  <c r="D1816" i="2"/>
  <c r="D1815" i="2"/>
  <c r="D1814" i="2"/>
  <c r="D1813" i="2"/>
  <c r="D1812" i="2"/>
  <c r="D1811" i="2"/>
  <c r="D1810" i="2"/>
  <c r="D1809" i="2"/>
  <c r="D1808" i="2"/>
  <c r="D1807" i="2"/>
  <c r="D1806" i="2"/>
  <c r="D1805" i="2"/>
  <c r="D1804" i="2"/>
  <c r="D1803" i="2"/>
  <c r="D1802" i="2"/>
  <c r="D1801" i="2"/>
  <c r="D1800" i="2"/>
  <c r="D1799" i="2"/>
  <c r="D1798" i="2"/>
  <c r="D1797" i="2"/>
  <c r="D1796" i="2"/>
  <c r="D1795" i="2"/>
  <c r="D1794" i="2"/>
  <c r="D1793" i="2"/>
  <c r="D1792" i="2"/>
  <c r="D1791" i="2"/>
  <c r="D1790" i="2"/>
  <c r="D1789" i="2"/>
  <c r="D1788" i="2"/>
  <c r="D1787" i="2"/>
  <c r="D1786" i="2"/>
  <c r="D1785" i="2"/>
  <c r="D1784" i="2"/>
  <c r="D1783" i="2"/>
  <c r="D1782" i="2"/>
  <c r="D1781" i="2"/>
  <c r="D1780" i="2"/>
  <c r="D1779" i="2"/>
  <c r="D1778" i="2"/>
  <c r="D1777" i="2"/>
  <c r="D1776" i="2"/>
  <c r="D1775" i="2"/>
  <c r="D1774" i="2"/>
  <c r="D1773" i="2"/>
  <c r="D1772" i="2"/>
  <c r="D1771" i="2"/>
  <c r="D1770" i="2"/>
  <c r="D1769" i="2"/>
  <c r="D1768" i="2"/>
  <c r="D1767" i="2"/>
  <c r="D1766" i="2"/>
  <c r="D1765" i="2"/>
  <c r="D1764" i="2"/>
  <c r="D1763" i="2"/>
  <c r="D1762" i="2"/>
  <c r="D1761" i="2"/>
  <c r="D1760" i="2"/>
  <c r="D1759" i="2"/>
  <c r="D1758" i="2"/>
  <c r="D1757" i="2"/>
  <c r="D1756" i="2"/>
  <c r="D1755" i="2"/>
  <c r="D1754" i="2"/>
  <c r="D1753" i="2"/>
  <c r="D1752" i="2"/>
  <c r="D1751" i="2"/>
  <c r="D1750" i="2"/>
  <c r="D1749" i="2"/>
  <c r="D1748" i="2"/>
  <c r="D1747" i="2"/>
  <c r="D1746" i="2"/>
  <c r="D1745" i="2"/>
  <c r="D1744" i="2"/>
  <c r="D1743" i="2"/>
  <c r="D1742" i="2"/>
  <c r="D1741" i="2"/>
  <c r="D1740" i="2"/>
  <c r="D1739" i="2"/>
  <c r="D1738" i="2"/>
  <c r="D1737" i="2"/>
  <c r="D1736" i="2"/>
  <c r="D1735" i="2"/>
  <c r="D1734" i="2"/>
  <c r="D1733" i="2"/>
  <c r="D1732" i="2"/>
  <c r="D1731" i="2"/>
  <c r="D1730" i="2"/>
  <c r="D1729" i="2"/>
  <c r="D1728" i="2"/>
  <c r="D1727" i="2"/>
  <c r="D1726" i="2"/>
  <c r="D1725" i="2"/>
  <c r="D1724" i="2"/>
  <c r="D1723" i="2"/>
  <c r="D1722" i="2"/>
  <c r="D1721" i="2"/>
  <c r="D1720" i="2"/>
  <c r="D1719" i="2"/>
  <c r="D1718" i="2"/>
  <c r="D1717" i="2"/>
  <c r="D1716" i="2"/>
  <c r="D1715" i="2"/>
  <c r="D1714" i="2"/>
  <c r="D1713" i="2"/>
  <c r="D1712" i="2"/>
  <c r="D1711" i="2"/>
  <c r="D1710" i="2"/>
  <c r="D1709" i="2"/>
  <c r="D1708" i="2"/>
  <c r="D1707" i="2"/>
  <c r="D1706" i="2"/>
  <c r="D1705" i="2"/>
  <c r="D1704" i="2"/>
  <c r="D1703" i="2"/>
  <c r="D1702" i="2"/>
  <c r="D1701" i="2"/>
  <c r="D1700" i="2"/>
  <c r="D1699" i="2"/>
  <c r="D1698" i="2"/>
  <c r="D1697" i="2"/>
  <c r="D1696" i="2"/>
  <c r="D1695" i="2"/>
  <c r="D1694" i="2"/>
  <c r="D1693" i="2"/>
  <c r="D1692" i="2"/>
  <c r="D1691" i="2"/>
  <c r="D1690" i="2"/>
  <c r="D1689" i="2"/>
  <c r="D1688" i="2"/>
  <c r="D1687" i="2"/>
  <c r="D1686" i="2"/>
  <c r="D1685" i="2"/>
  <c r="D1684" i="2"/>
  <c r="D1683" i="2"/>
  <c r="D1682" i="2"/>
  <c r="D1681" i="2"/>
  <c r="D1680" i="2"/>
  <c r="D1679" i="2"/>
  <c r="D1678" i="2"/>
  <c r="D1677" i="2"/>
  <c r="D1676" i="2"/>
  <c r="D1675" i="2"/>
  <c r="D1674" i="2"/>
  <c r="D1673" i="2"/>
  <c r="D1672" i="2"/>
  <c r="D1671" i="2"/>
  <c r="D1670" i="2"/>
  <c r="D1669" i="2"/>
  <c r="D1668" i="2"/>
  <c r="D1667" i="2"/>
  <c r="D1666" i="2"/>
  <c r="D1665" i="2"/>
  <c r="D1664" i="2"/>
  <c r="D1663" i="2"/>
  <c r="D1662" i="2"/>
  <c r="D1661" i="2"/>
  <c r="D1660" i="2"/>
  <c r="D1659" i="2"/>
  <c r="D1658" i="2"/>
  <c r="D1657" i="2"/>
  <c r="D1656" i="2"/>
  <c r="D1655" i="2"/>
  <c r="D1654" i="2"/>
  <c r="D1653" i="2"/>
  <c r="D1652" i="2"/>
  <c r="D1651" i="2"/>
  <c r="D1650" i="2"/>
  <c r="D1649" i="2"/>
  <c r="D1648" i="2"/>
  <c r="D1647" i="2"/>
  <c r="D1646" i="2"/>
  <c r="D1645" i="2"/>
  <c r="D1644" i="2"/>
  <c r="D1643" i="2"/>
  <c r="D1642" i="2"/>
  <c r="D1641" i="2"/>
  <c r="D1640" i="2"/>
  <c r="D1639" i="2"/>
  <c r="D1638" i="2"/>
  <c r="D1637" i="2"/>
  <c r="D1636" i="2"/>
  <c r="D1635" i="2"/>
  <c r="D1634" i="2"/>
  <c r="D1633" i="2"/>
  <c r="D1632" i="2"/>
  <c r="D1631" i="2"/>
  <c r="D1630" i="2"/>
  <c r="D1629" i="2"/>
  <c r="D1628" i="2"/>
  <c r="D1627" i="2"/>
  <c r="D1626" i="2"/>
  <c r="D1625" i="2"/>
  <c r="D1624" i="2"/>
  <c r="D1623" i="2"/>
  <c r="D1622" i="2"/>
  <c r="D1621" i="2"/>
  <c r="D1620" i="2"/>
  <c r="D1619" i="2"/>
  <c r="D1618" i="2"/>
  <c r="D1617" i="2"/>
  <c r="D1616" i="2"/>
  <c r="D1615" i="2"/>
  <c r="D1614" i="2"/>
  <c r="D1613" i="2"/>
  <c r="D1612" i="2"/>
  <c r="D1611" i="2"/>
  <c r="D1610" i="2"/>
  <c r="D1609" i="2"/>
  <c r="D1608" i="2"/>
  <c r="D1607" i="2"/>
  <c r="D1606" i="2"/>
  <c r="D1605" i="2"/>
  <c r="D1604" i="2"/>
  <c r="D1603" i="2"/>
  <c r="D1602" i="2"/>
  <c r="D1601" i="2"/>
  <c r="D1600" i="2"/>
  <c r="D1599" i="2"/>
  <c r="D1598" i="2"/>
  <c r="D1597" i="2"/>
  <c r="D1596" i="2"/>
  <c r="D1595" i="2"/>
  <c r="D1594" i="2"/>
  <c r="D1593" i="2"/>
  <c r="D1592" i="2"/>
  <c r="D1591" i="2"/>
  <c r="D1590" i="2"/>
  <c r="D1589" i="2"/>
  <c r="D1588" i="2"/>
  <c r="D1587" i="2"/>
  <c r="D1586" i="2"/>
  <c r="D1585" i="2"/>
  <c r="D1584" i="2"/>
  <c r="D1583" i="2"/>
  <c r="D1582" i="2"/>
  <c r="D1581" i="2"/>
  <c r="D1580" i="2"/>
  <c r="D1579" i="2"/>
  <c r="D1578" i="2"/>
  <c r="D1577" i="2"/>
  <c r="D1576" i="2"/>
  <c r="D1575" i="2"/>
  <c r="D1574" i="2"/>
  <c r="D1573" i="2"/>
  <c r="D1572" i="2"/>
  <c r="D1571" i="2"/>
  <c r="D1570" i="2"/>
  <c r="D1569" i="2"/>
  <c r="D1568" i="2"/>
  <c r="D1567" i="2"/>
  <c r="D1566" i="2"/>
  <c r="D1565" i="2"/>
  <c r="D1564" i="2"/>
  <c r="D1563" i="2"/>
  <c r="D1562" i="2"/>
  <c r="D1561" i="2"/>
  <c r="D1560" i="2"/>
  <c r="D1559" i="2"/>
  <c r="D1558" i="2"/>
  <c r="D1557" i="2"/>
  <c r="D1556" i="2"/>
  <c r="D1555" i="2"/>
  <c r="D1554" i="2"/>
  <c r="D1553" i="2"/>
  <c r="D1552" i="2"/>
  <c r="D1551" i="2"/>
  <c r="D1550" i="2"/>
  <c r="D1549" i="2"/>
  <c r="D1548" i="2"/>
  <c r="D1547" i="2"/>
  <c r="D1546" i="2"/>
  <c r="D1545" i="2"/>
  <c r="D1544" i="2"/>
  <c r="D1543" i="2"/>
  <c r="D1542" i="2"/>
  <c r="D1541" i="2"/>
  <c r="D1540" i="2"/>
  <c r="D1539" i="2"/>
  <c r="D1538" i="2"/>
  <c r="D1537" i="2"/>
  <c r="D1536" i="2"/>
  <c r="D1535" i="2"/>
  <c r="D1534" i="2"/>
  <c r="D1533" i="2"/>
  <c r="D1532" i="2"/>
  <c r="D1531" i="2"/>
  <c r="D1530" i="2"/>
  <c r="D1529" i="2"/>
  <c r="D1528" i="2"/>
  <c r="D1527" i="2"/>
  <c r="D1526" i="2"/>
  <c r="D1525" i="2"/>
  <c r="D1524" i="2"/>
  <c r="D1523" i="2"/>
  <c r="D1522" i="2"/>
  <c r="D1521" i="2"/>
  <c r="D1520" i="2"/>
  <c r="D1519" i="2"/>
  <c r="D1518" i="2"/>
  <c r="D1517" i="2"/>
  <c r="D1516" i="2"/>
  <c r="D1515" i="2"/>
  <c r="D1514" i="2"/>
  <c r="D1513" i="2"/>
  <c r="D1512" i="2"/>
  <c r="D1511" i="2"/>
  <c r="D1510" i="2"/>
  <c r="D1509" i="2"/>
  <c r="D1508" i="2"/>
  <c r="D1507" i="2"/>
  <c r="D1506" i="2"/>
  <c r="D1505" i="2"/>
  <c r="D1504" i="2"/>
  <c r="D1503" i="2"/>
  <c r="D1502" i="2"/>
  <c r="D1501" i="2"/>
  <c r="D1500" i="2"/>
  <c r="D1499" i="2"/>
  <c r="D1498" i="2"/>
  <c r="D1497" i="2"/>
  <c r="D1496" i="2"/>
  <c r="D1495" i="2"/>
  <c r="D1494" i="2"/>
  <c r="D1493" i="2"/>
  <c r="D1492" i="2"/>
  <c r="D1491" i="2"/>
  <c r="D1490" i="2"/>
  <c r="D1489" i="2"/>
  <c r="D1488" i="2"/>
  <c r="D1487" i="2"/>
  <c r="D1486" i="2"/>
  <c r="D1485" i="2"/>
  <c r="D1484" i="2"/>
  <c r="D1483" i="2"/>
  <c r="D1482" i="2"/>
  <c r="D1481" i="2"/>
  <c r="D1480" i="2"/>
  <c r="D1479" i="2"/>
  <c r="D1478" i="2"/>
  <c r="D1477" i="2"/>
  <c r="D1476" i="2"/>
  <c r="D1475" i="2"/>
  <c r="D1474" i="2"/>
  <c r="D1473" i="2"/>
  <c r="D1472" i="2"/>
  <c r="D1471" i="2"/>
  <c r="D1470" i="2"/>
  <c r="D1469" i="2"/>
  <c r="D1468" i="2"/>
  <c r="D1467" i="2"/>
  <c r="D1466" i="2"/>
  <c r="D1465" i="2"/>
  <c r="D1464" i="2"/>
  <c r="D1463" i="2"/>
  <c r="D1462" i="2"/>
  <c r="D1461" i="2"/>
  <c r="D1460" i="2"/>
  <c r="D1459" i="2"/>
  <c r="D1458" i="2"/>
  <c r="D1457" i="2"/>
  <c r="D1456" i="2"/>
  <c r="D1455" i="2"/>
  <c r="D1454" i="2"/>
  <c r="D1453" i="2"/>
  <c r="D1452" i="2"/>
  <c r="D1451" i="2"/>
  <c r="D1450" i="2"/>
  <c r="D1449" i="2"/>
  <c r="D1448" i="2"/>
  <c r="D1447" i="2"/>
  <c r="D1446" i="2"/>
  <c r="D1445" i="2"/>
  <c r="D1444" i="2"/>
  <c r="D1443" i="2"/>
  <c r="D1442" i="2"/>
  <c r="D1441" i="2"/>
  <c r="D1440" i="2"/>
  <c r="D1439" i="2"/>
  <c r="D1438" i="2"/>
  <c r="D1437" i="2"/>
  <c r="D1436" i="2"/>
  <c r="D1435" i="2"/>
  <c r="D1434" i="2"/>
  <c r="D1433" i="2"/>
  <c r="D1432" i="2"/>
  <c r="D1431" i="2"/>
  <c r="D1430" i="2"/>
  <c r="D1429" i="2"/>
  <c r="D1428" i="2"/>
  <c r="D1427" i="2"/>
  <c r="D1426" i="2"/>
  <c r="D1425" i="2"/>
  <c r="D1424" i="2"/>
  <c r="D1423" i="2"/>
  <c r="D1422" i="2"/>
  <c r="D1421" i="2"/>
  <c r="D1420" i="2"/>
  <c r="D1419" i="2"/>
  <c r="D1418" i="2"/>
  <c r="D1417" i="2"/>
  <c r="D1416" i="2"/>
  <c r="D1415" i="2"/>
  <c r="D1414" i="2"/>
  <c r="D1413" i="2"/>
  <c r="D1412" i="2"/>
  <c r="D1411" i="2"/>
  <c r="D1410" i="2"/>
  <c r="D1409" i="2"/>
  <c r="D1408" i="2"/>
  <c r="D1407" i="2"/>
  <c r="D1406" i="2"/>
  <c r="D1405" i="2"/>
  <c r="D1404" i="2"/>
  <c r="D1403" i="2"/>
  <c r="D1402" i="2"/>
  <c r="D1401" i="2"/>
  <c r="D1400" i="2"/>
  <c r="D1399" i="2"/>
  <c r="D1398" i="2"/>
  <c r="D1397" i="2"/>
  <c r="D1396" i="2"/>
  <c r="D1395" i="2"/>
  <c r="D1394" i="2"/>
  <c r="D1393" i="2"/>
  <c r="D1392" i="2"/>
  <c r="D1391" i="2"/>
  <c r="D1390" i="2"/>
  <c r="D1389" i="2"/>
  <c r="D1388" i="2"/>
  <c r="D1387" i="2"/>
  <c r="D1386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5" i="2"/>
  <c r="D1354" i="2"/>
  <c r="D1353" i="2"/>
  <c r="D1352" i="2"/>
  <c r="D1351" i="2"/>
  <c r="D1350" i="2"/>
  <c r="D1349" i="2"/>
  <c r="D1348" i="2"/>
  <c r="D1347" i="2"/>
  <c r="D1346" i="2"/>
  <c r="D1345" i="2"/>
  <c r="D1344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3" i="2"/>
  <c r="D1312" i="2"/>
  <c r="D1311" i="2"/>
  <c r="D1310" i="2"/>
  <c r="D1309" i="2"/>
  <c r="D1308" i="2"/>
  <c r="D1307" i="2"/>
  <c r="D1306" i="2"/>
  <c r="D1305" i="2"/>
  <c r="D1304" i="2"/>
  <c r="D1303" i="2"/>
  <c r="D1302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F1280" i="2" s="1"/>
  <c r="D1279" i="2"/>
  <c r="F1279" i="2" s="1"/>
  <c r="D1278" i="2"/>
  <c r="F1278" i="2" s="1"/>
  <c r="D1277" i="2"/>
  <c r="F1277" i="2" s="1"/>
  <c r="D1276" i="2"/>
  <c r="F1276" i="2" s="1"/>
  <c r="D1275" i="2"/>
  <c r="F1275" i="2" s="1"/>
  <c r="D1274" i="2"/>
  <c r="F1274" i="2" s="1"/>
  <c r="D1273" i="2"/>
  <c r="F1273" i="2" s="1"/>
  <c r="D1272" i="2"/>
  <c r="F1272" i="2" s="1"/>
  <c r="D1271" i="2"/>
  <c r="F1271" i="2" s="1"/>
  <c r="D1270" i="2"/>
  <c r="F1270" i="2" s="1"/>
  <c r="D1269" i="2"/>
  <c r="F1269" i="2" s="1"/>
  <c r="D1268" i="2"/>
  <c r="F1268" i="2" s="1"/>
  <c r="D1267" i="2"/>
  <c r="F1267" i="2" s="1"/>
  <c r="D1266" i="2"/>
  <c r="F1266" i="2" s="1"/>
  <c r="D1265" i="2"/>
  <c r="F1265" i="2" s="1"/>
  <c r="D1264" i="2"/>
  <c r="F1264" i="2" s="1"/>
  <c r="D1263" i="2"/>
  <c r="F1263" i="2" s="1"/>
  <c r="D1262" i="2"/>
  <c r="F1262" i="2" s="1"/>
  <c r="D1261" i="2"/>
  <c r="F1261" i="2" s="1"/>
  <c r="D1260" i="2"/>
  <c r="F1260" i="2" s="1"/>
  <c r="D1259" i="2"/>
  <c r="F1259" i="2" s="1"/>
  <c r="D1258" i="2"/>
  <c r="F1258" i="2" s="1"/>
  <c r="D1257" i="2"/>
  <c r="F1257" i="2" s="1"/>
  <c r="D1256" i="2"/>
  <c r="F1256" i="2" s="1"/>
  <c r="D1255" i="2"/>
  <c r="F1255" i="2" s="1"/>
  <c r="D1254" i="2"/>
  <c r="F1254" i="2" s="1"/>
  <c r="D1253" i="2"/>
  <c r="F1253" i="2" s="1"/>
  <c r="D1252" i="2"/>
  <c r="F1252" i="2" s="1"/>
  <c r="D1251" i="2"/>
  <c r="F1251" i="2" s="1"/>
  <c r="D1250" i="2"/>
  <c r="F1250" i="2" s="1"/>
  <c r="D1249" i="2"/>
  <c r="F1249" i="2" s="1"/>
  <c r="D1248" i="2"/>
  <c r="F1248" i="2" s="1"/>
  <c r="D1247" i="2"/>
  <c r="F1247" i="2" s="1"/>
  <c r="D1246" i="2"/>
  <c r="F1246" i="2" s="1"/>
  <c r="D1245" i="2"/>
  <c r="F1245" i="2" s="1"/>
  <c r="D1244" i="2"/>
  <c r="F1244" i="2" s="1"/>
  <c r="D1243" i="2"/>
  <c r="F1243" i="2" s="1"/>
  <c r="D1242" i="2"/>
  <c r="F1242" i="2" s="1"/>
  <c r="D1241" i="2"/>
  <c r="F1241" i="2" s="1"/>
  <c r="D1240" i="2"/>
  <c r="F1240" i="2" s="1"/>
  <c r="D1239" i="2"/>
  <c r="F1239" i="2" s="1"/>
  <c r="D1238" i="2"/>
  <c r="F1238" i="2" s="1"/>
  <c r="D1237" i="2"/>
  <c r="F1237" i="2" s="1"/>
  <c r="D1236" i="2"/>
  <c r="F1236" i="2" s="1"/>
  <c r="D1235" i="2"/>
  <c r="F1235" i="2" s="1"/>
  <c r="D1234" i="2"/>
  <c r="F1234" i="2" s="1"/>
  <c r="D1233" i="2"/>
  <c r="F1233" i="2" s="1"/>
  <c r="D1232" i="2"/>
  <c r="F1232" i="2" s="1"/>
  <c r="D1231" i="2"/>
  <c r="F1231" i="2" s="1"/>
  <c r="D1230" i="2"/>
  <c r="F1230" i="2" s="1"/>
  <c r="D1229" i="2"/>
  <c r="F1229" i="2" s="1"/>
  <c r="D1228" i="2"/>
  <c r="F1228" i="2" s="1"/>
  <c r="D1227" i="2"/>
  <c r="F1227" i="2" s="1"/>
  <c r="D1226" i="2"/>
  <c r="F1226" i="2" s="1"/>
  <c r="D1225" i="2"/>
  <c r="F1225" i="2" s="1"/>
  <c r="D1224" i="2"/>
  <c r="F1224" i="2" s="1"/>
  <c r="D1223" i="2"/>
  <c r="F1223" i="2" s="1"/>
  <c r="D1222" i="2"/>
  <c r="F1222" i="2" s="1"/>
  <c r="D1221" i="2"/>
  <c r="F1221" i="2" s="1"/>
  <c r="D1220" i="2"/>
  <c r="F1220" i="2" s="1"/>
  <c r="D1219" i="2"/>
  <c r="F1219" i="2" s="1"/>
  <c r="D1218" i="2"/>
  <c r="F1218" i="2" s="1"/>
  <c r="D1217" i="2"/>
  <c r="F1217" i="2" s="1"/>
  <c r="D1216" i="2"/>
  <c r="F1216" i="2" s="1"/>
  <c r="D1215" i="2"/>
  <c r="F1215" i="2" s="1"/>
  <c r="D1214" i="2"/>
  <c r="F1214" i="2" s="1"/>
  <c r="D1213" i="2"/>
  <c r="F1213" i="2" s="1"/>
  <c r="D1212" i="2"/>
  <c r="F1212" i="2" s="1"/>
  <c r="D1211" i="2"/>
  <c r="F1211" i="2" s="1"/>
  <c r="D1210" i="2"/>
  <c r="F1210" i="2" s="1"/>
  <c r="D1209" i="2"/>
  <c r="F1209" i="2" s="1"/>
  <c r="D1208" i="2"/>
  <c r="F1208" i="2" s="1"/>
  <c r="D1207" i="2"/>
  <c r="F1207" i="2" s="1"/>
  <c r="D1206" i="2"/>
  <c r="F1206" i="2" s="1"/>
  <c r="D1205" i="2"/>
  <c r="F1205" i="2" s="1"/>
  <c r="D1204" i="2"/>
  <c r="F1204" i="2" s="1"/>
  <c r="D1203" i="2"/>
  <c r="F1203" i="2" s="1"/>
  <c r="D1202" i="2"/>
  <c r="F1202" i="2" s="1"/>
  <c r="D1201" i="2"/>
  <c r="F1201" i="2" s="1"/>
  <c r="D1200" i="2"/>
  <c r="F1200" i="2" s="1"/>
  <c r="D1199" i="2"/>
  <c r="F1199" i="2" s="1"/>
  <c r="D1198" i="2"/>
  <c r="F1198" i="2" s="1"/>
  <c r="D1197" i="2"/>
  <c r="F1197" i="2" s="1"/>
  <c r="D1196" i="2"/>
  <c r="F1196" i="2" s="1"/>
  <c r="D1195" i="2"/>
  <c r="F1195" i="2" s="1"/>
  <c r="D1194" i="2"/>
  <c r="F1194" i="2" s="1"/>
  <c r="D1193" i="2"/>
  <c r="F1193" i="2" s="1"/>
  <c r="D1192" i="2"/>
  <c r="F1192" i="2" s="1"/>
  <c r="D1191" i="2"/>
  <c r="F1191" i="2" s="1"/>
  <c r="D1190" i="2"/>
  <c r="F1190" i="2" s="1"/>
  <c r="D1189" i="2"/>
  <c r="F1189" i="2" s="1"/>
  <c r="D1188" i="2"/>
  <c r="F1188" i="2" s="1"/>
  <c r="D1187" i="2"/>
  <c r="F1187" i="2" s="1"/>
  <c r="D1186" i="2"/>
  <c r="F1186" i="2" s="1"/>
  <c r="D1185" i="2"/>
  <c r="F1185" i="2" s="1"/>
  <c r="D1184" i="2"/>
  <c r="F1184" i="2" s="1"/>
  <c r="D1183" i="2"/>
  <c r="F1183" i="2" s="1"/>
  <c r="D1182" i="2"/>
  <c r="F1182" i="2" s="1"/>
  <c r="D1181" i="2"/>
  <c r="F1181" i="2" s="1"/>
  <c r="D1180" i="2"/>
  <c r="F1180" i="2" s="1"/>
  <c r="D1179" i="2"/>
  <c r="F1179" i="2" s="1"/>
  <c r="D1178" i="2"/>
  <c r="F1178" i="2" s="1"/>
  <c r="D1177" i="2"/>
  <c r="F1177" i="2" s="1"/>
  <c r="D1176" i="2"/>
  <c r="F1176" i="2" s="1"/>
  <c r="D1175" i="2"/>
  <c r="F1175" i="2" s="1"/>
  <c r="D1174" i="2"/>
  <c r="F1174" i="2" s="1"/>
  <c r="D1173" i="2"/>
  <c r="F1173" i="2" s="1"/>
  <c r="D1172" i="2"/>
  <c r="F1172" i="2" s="1"/>
  <c r="D1171" i="2"/>
  <c r="F1171" i="2" s="1"/>
  <c r="D1170" i="2"/>
  <c r="F1170" i="2" s="1"/>
  <c r="D1169" i="2"/>
  <c r="F1169" i="2" s="1"/>
  <c r="D1168" i="2"/>
  <c r="F1168" i="2" s="1"/>
  <c r="D1167" i="2"/>
  <c r="F1167" i="2" s="1"/>
  <c r="D1166" i="2"/>
  <c r="F1166" i="2" s="1"/>
  <c r="D1165" i="2"/>
  <c r="F1165" i="2" s="1"/>
  <c r="D1164" i="2"/>
  <c r="F1164" i="2" s="1"/>
  <c r="D1163" i="2"/>
  <c r="F1163" i="2" s="1"/>
  <c r="D1162" i="2"/>
  <c r="F1162" i="2" s="1"/>
  <c r="D1161" i="2"/>
  <c r="F1161" i="2" s="1"/>
  <c r="D1160" i="2"/>
  <c r="F1160" i="2" s="1"/>
  <c r="D1159" i="2"/>
  <c r="F1159" i="2" s="1"/>
  <c r="D1158" i="2"/>
  <c r="F1158" i="2" s="1"/>
  <c r="D1157" i="2"/>
  <c r="F1157" i="2" s="1"/>
  <c r="D1156" i="2"/>
  <c r="F1156" i="2" s="1"/>
  <c r="D1155" i="2"/>
  <c r="F1155" i="2" s="1"/>
  <c r="D1154" i="2"/>
  <c r="F1154" i="2" s="1"/>
  <c r="D1153" i="2"/>
  <c r="F1153" i="2" s="1"/>
  <c r="D1152" i="2"/>
  <c r="F1152" i="2" s="1"/>
  <c r="D1151" i="2"/>
  <c r="F1151" i="2" s="1"/>
  <c r="D1150" i="2"/>
  <c r="F1150" i="2" s="1"/>
  <c r="D1149" i="2"/>
  <c r="F1149" i="2" s="1"/>
  <c r="D1148" i="2"/>
  <c r="F1148" i="2" s="1"/>
  <c r="D1147" i="2"/>
  <c r="F1147" i="2" s="1"/>
  <c r="D1146" i="2"/>
  <c r="F1146" i="2" s="1"/>
  <c r="D1145" i="2"/>
  <c r="F1145" i="2" s="1"/>
  <c r="D1144" i="2"/>
  <c r="F1144" i="2" s="1"/>
  <c r="D1143" i="2"/>
  <c r="F1143" i="2" s="1"/>
  <c r="D1142" i="2"/>
  <c r="F1142" i="2" s="1"/>
  <c r="D1141" i="2"/>
  <c r="F1141" i="2" s="1"/>
  <c r="D1140" i="2"/>
  <c r="F1140" i="2" s="1"/>
  <c r="D1139" i="2"/>
  <c r="F1139" i="2" s="1"/>
  <c r="D1138" i="2"/>
  <c r="F1138" i="2" s="1"/>
  <c r="D1137" i="2"/>
  <c r="F1137" i="2" s="1"/>
  <c r="D1136" i="2"/>
  <c r="F1136" i="2" s="1"/>
  <c r="D1135" i="2"/>
  <c r="F1135" i="2" s="1"/>
  <c r="D1134" i="2"/>
  <c r="F1134" i="2" s="1"/>
  <c r="D1133" i="2"/>
  <c r="F1133" i="2" s="1"/>
  <c r="D1132" i="2"/>
  <c r="F1132" i="2" s="1"/>
  <c r="D1131" i="2"/>
  <c r="F1131" i="2" s="1"/>
  <c r="D1130" i="2"/>
  <c r="F1130" i="2" s="1"/>
  <c r="D1129" i="2"/>
  <c r="F1129" i="2" s="1"/>
  <c r="D1128" i="2"/>
  <c r="F1128" i="2" s="1"/>
  <c r="D1127" i="2"/>
  <c r="F1127" i="2" s="1"/>
  <c r="D1126" i="2"/>
  <c r="F1126" i="2" s="1"/>
  <c r="D1125" i="2"/>
  <c r="F1125" i="2" s="1"/>
  <c r="D1124" i="2"/>
  <c r="F1124" i="2" s="1"/>
  <c r="D1123" i="2"/>
  <c r="F1123" i="2" s="1"/>
  <c r="D1122" i="2"/>
  <c r="F1122" i="2" s="1"/>
  <c r="D1121" i="2"/>
  <c r="F1121" i="2" s="1"/>
  <c r="D1120" i="2"/>
  <c r="F1120" i="2" s="1"/>
  <c r="D1119" i="2"/>
  <c r="F1119" i="2" s="1"/>
  <c r="D1118" i="2"/>
  <c r="F1118" i="2" s="1"/>
  <c r="D1117" i="2"/>
  <c r="F1117" i="2" s="1"/>
  <c r="D1116" i="2"/>
  <c r="F1116" i="2" s="1"/>
  <c r="D1115" i="2"/>
  <c r="F1115" i="2" s="1"/>
  <c r="D1114" i="2"/>
  <c r="F1114" i="2" s="1"/>
  <c r="D1113" i="2"/>
  <c r="F1113" i="2" s="1"/>
  <c r="D1112" i="2"/>
  <c r="F1112" i="2" s="1"/>
  <c r="D1111" i="2"/>
  <c r="F1111" i="2" s="1"/>
  <c r="D1110" i="2"/>
  <c r="F1110" i="2" s="1"/>
  <c r="D1109" i="2"/>
  <c r="F1109" i="2" s="1"/>
  <c r="D1108" i="2"/>
  <c r="F1108" i="2" s="1"/>
  <c r="D1107" i="2"/>
  <c r="F1107" i="2" s="1"/>
  <c r="D1106" i="2"/>
  <c r="F1106" i="2" s="1"/>
  <c r="D1105" i="2"/>
  <c r="F1105" i="2" s="1"/>
  <c r="D1104" i="2"/>
  <c r="F1104" i="2" s="1"/>
  <c r="D1103" i="2"/>
  <c r="F1103" i="2" s="1"/>
  <c r="D1102" i="2"/>
  <c r="F1102" i="2" s="1"/>
  <c r="D1101" i="2"/>
  <c r="F1101" i="2" s="1"/>
  <c r="D1100" i="2"/>
  <c r="F1100" i="2" s="1"/>
  <c r="D1099" i="2"/>
  <c r="F1099" i="2" s="1"/>
  <c r="D1098" i="2"/>
  <c r="F1098" i="2" s="1"/>
  <c r="D1097" i="2"/>
  <c r="F1097" i="2" s="1"/>
  <c r="D1096" i="2"/>
  <c r="F1096" i="2" s="1"/>
  <c r="D1095" i="2"/>
  <c r="F1095" i="2" s="1"/>
  <c r="D1094" i="2"/>
  <c r="F1094" i="2" s="1"/>
  <c r="D1093" i="2"/>
  <c r="F1093" i="2" s="1"/>
  <c r="D1092" i="2"/>
  <c r="F1092" i="2" s="1"/>
  <c r="D1091" i="2"/>
  <c r="F1091" i="2" s="1"/>
  <c r="D1090" i="2"/>
  <c r="F1090" i="2" s="1"/>
  <c r="D1089" i="2"/>
  <c r="F1089" i="2" s="1"/>
  <c r="D1088" i="2"/>
  <c r="F1088" i="2" s="1"/>
  <c r="D1087" i="2"/>
  <c r="F1087" i="2" s="1"/>
  <c r="D1086" i="2"/>
  <c r="F1086" i="2" s="1"/>
  <c r="D1085" i="2"/>
  <c r="F1085" i="2" s="1"/>
  <c r="D1084" i="2"/>
  <c r="F1084" i="2" s="1"/>
  <c r="D1083" i="2"/>
  <c r="F1083" i="2" s="1"/>
  <c r="D1082" i="2"/>
  <c r="F1082" i="2" s="1"/>
  <c r="D1081" i="2"/>
  <c r="F1081" i="2" s="1"/>
  <c r="D1080" i="2"/>
  <c r="F1080" i="2" s="1"/>
  <c r="D1079" i="2"/>
  <c r="F1079" i="2" s="1"/>
  <c r="D1078" i="2"/>
  <c r="F1078" i="2" s="1"/>
  <c r="D1077" i="2"/>
  <c r="F1077" i="2" s="1"/>
  <c r="D1076" i="2"/>
  <c r="F1076" i="2" s="1"/>
  <c r="D1075" i="2"/>
  <c r="F1075" i="2" s="1"/>
  <c r="D1074" i="2"/>
  <c r="F1074" i="2" s="1"/>
  <c r="D1073" i="2"/>
  <c r="F1073" i="2" s="1"/>
  <c r="D1072" i="2"/>
  <c r="F1072" i="2" s="1"/>
  <c r="D1071" i="2"/>
  <c r="F1071" i="2" s="1"/>
  <c r="D1070" i="2"/>
  <c r="F1070" i="2" s="1"/>
  <c r="D1069" i="2"/>
  <c r="F1069" i="2" s="1"/>
  <c r="D1068" i="2"/>
  <c r="F1068" i="2" s="1"/>
  <c r="D1067" i="2"/>
  <c r="F1067" i="2" s="1"/>
  <c r="D1066" i="2"/>
  <c r="F1066" i="2" s="1"/>
  <c r="D1065" i="2"/>
  <c r="F1065" i="2" s="1"/>
  <c r="D1064" i="2"/>
  <c r="F1064" i="2" s="1"/>
  <c r="D1063" i="2"/>
  <c r="F1063" i="2" s="1"/>
  <c r="D1062" i="2"/>
  <c r="F1062" i="2" s="1"/>
  <c r="D1061" i="2"/>
  <c r="F1061" i="2" s="1"/>
  <c r="D1060" i="2"/>
  <c r="F1060" i="2" s="1"/>
  <c r="D1059" i="2"/>
  <c r="F1059" i="2" s="1"/>
  <c r="D1058" i="2"/>
  <c r="F1058" i="2" s="1"/>
  <c r="D1057" i="2"/>
  <c r="F1057" i="2" s="1"/>
  <c r="D1056" i="2"/>
  <c r="F1056" i="2" s="1"/>
  <c r="D1055" i="2"/>
  <c r="F1055" i="2" s="1"/>
  <c r="D1054" i="2"/>
  <c r="F1054" i="2" s="1"/>
  <c r="D1053" i="2"/>
  <c r="F1053" i="2" s="1"/>
  <c r="D1052" i="2"/>
  <c r="F1052" i="2" s="1"/>
  <c r="D1051" i="2"/>
  <c r="F1051" i="2" s="1"/>
  <c r="D1050" i="2"/>
  <c r="F1050" i="2" s="1"/>
  <c r="D1049" i="2"/>
  <c r="F1049" i="2" s="1"/>
  <c r="D1048" i="2"/>
  <c r="F1048" i="2" s="1"/>
  <c r="D1047" i="2"/>
  <c r="F1047" i="2" s="1"/>
  <c r="D1046" i="2"/>
  <c r="F1046" i="2" s="1"/>
  <c r="D1045" i="2"/>
  <c r="F1045" i="2" s="1"/>
  <c r="D1044" i="2"/>
  <c r="F1044" i="2" s="1"/>
  <c r="D1043" i="2"/>
  <c r="F1043" i="2" s="1"/>
  <c r="D1042" i="2"/>
  <c r="F1042" i="2" s="1"/>
  <c r="D1041" i="2"/>
  <c r="F1041" i="2" s="1"/>
  <c r="D1040" i="2"/>
  <c r="F1040" i="2" s="1"/>
  <c r="D1039" i="2"/>
  <c r="F1039" i="2" s="1"/>
  <c r="D1038" i="2"/>
  <c r="F1038" i="2" s="1"/>
  <c r="D1037" i="2"/>
  <c r="F1037" i="2" s="1"/>
  <c r="D1036" i="2"/>
  <c r="F1036" i="2" s="1"/>
  <c r="D1035" i="2"/>
  <c r="F1035" i="2" s="1"/>
  <c r="D1034" i="2"/>
  <c r="F1034" i="2" s="1"/>
  <c r="D1033" i="2"/>
  <c r="F1033" i="2" s="1"/>
  <c r="D1032" i="2"/>
  <c r="F1032" i="2" s="1"/>
  <c r="D1031" i="2"/>
  <c r="F1031" i="2" s="1"/>
  <c r="D1030" i="2"/>
  <c r="F1030" i="2" s="1"/>
  <c r="D1029" i="2"/>
  <c r="F1029" i="2" s="1"/>
  <c r="D1028" i="2"/>
  <c r="F1028" i="2" s="1"/>
  <c r="D1027" i="2"/>
  <c r="F1027" i="2" s="1"/>
  <c r="D1026" i="2"/>
  <c r="F1026" i="2" s="1"/>
  <c r="D1025" i="2"/>
  <c r="F1025" i="2" s="1"/>
  <c r="D1024" i="2"/>
  <c r="F1024" i="2" s="1"/>
  <c r="D1023" i="2"/>
  <c r="F1023" i="2" s="1"/>
  <c r="D1022" i="2"/>
  <c r="F1022" i="2" s="1"/>
  <c r="D1021" i="2"/>
  <c r="F1021" i="2" s="1"/>
  <c r="D1020" i="2"/>
  <c r="F1020" i="2" s="1"/>
  <c r="D1019" i="2"/>
  <c r="F1019" i="2" s="1"/>
  <c r="D1018" i="2"/>
  <c r="F1018" i="2" s="1"/>
  <c r="D1017" i="2"/>
  <c r="F1017" i="2" s="1"/>
  <c r="D1016" i="2"/>
  <c r="F1016" i="2" s="1"/>
  <c r="D1015" i="2"/>
  <c r="F1015" i="2" s="1"/>
  <c r="D1014" i="2"/>
  <c r="F1014" i="2" s="1"/>
  <c r="D1013" i="2"/>
  <c r="F1013" i="2" s="1"/>
  <c r="D1012" i="2"/>
  <c r="F1012" i="2" s="1"/>
  <c r="D1011" i="2"/>
  <c r="F1011" i="2" s="1"/>
  <c r="D1010" i="2"/>
  <c r="F1010" i="2" s="1"/>
  <c r="D1009" i="2"/>
  <c r="F1009" i="2" s="1"/>
  <c r="D1008" i="2"/>
  <c r="F1008" i="2" s="1"/>
  <c r="D1007" i="2"/>
  <c r="F1007" i="2" s="1"/>
  <c r="D1006" i="2"/>
  <c r="F1006" i="2" s="1"/>
  <c r="D1005" i="2"/>
  <c r="F1005" i="2" s="1"/>
  <c r="D1004" i="2"/>
  <c r="F1004" i="2" s="1"/>
  <c r="D1003" i="2"/>
  <c r="F1003" i="2" s="1"/>
  <c r="D1002" i="2"/>
  <c r="F1002" i="2" s="1"/>
  <c r="D1001" i="2"/>
  <c r="F1001" i="2" s="1"/>
  <c r="D1000" i="2"/>
  <c r="F1000" i="2" s="1"/>
  <c r="D999" i="2"/>
  <c r="F999" i="2" s="1"/>
  <c r="D998" i="2"/>
  <c r="F998" i="2" s="1"/>
  <c r="D997" i="2"/>
  <c r="F997" i="2" s="1"/>
  <c r="D996" i="2"/>
  <c r="F996" i="2" s="1"/>
  <c r="D995" i="2"/>
  <c r="F995" i="2" s="1"/>
  <c r="D994" i="2"/>
  <c r="F994" i="2" s="1"/>
  <c r="D993" i="2"/>
  <c r="F993" i="2" s="1"/>
  <c r="D992" i="2"/>
  <c r="F992" i="2" s="1"/>
  <c r="D991" i="2"/>
  <c r="F991" i="2" s="1"/>
  <c r="D990" i="2"/>
  <c r="F990" i="2" s="1"/>
  <c r="D989" i="2"/>
  <c r="F989" i="2" s="1"/>
  <c r="D988" i="2"/>
  <c r="F988" i="2" s="1"/>
  <c r="D987" i="2"/>
  <c r="F987" i="2" s="1"/>
  <c r="D986" i="2"/>
  <c r="F986" i="2" s="1"/>
  <c r="D985" i="2"/>
  <c r="F985" i="2" s="1"/>
  <c r="D984" i="2"/>
  <c r="F984" i="2" s="1"/>
  <c r="D983" i="2"/>
  <c r="F983" i="2" s="1"/>
  <c r="D982" i="2"/>
  <c r="F982" i="2" s="1"/>
  <c r="D981" i="2"/>
  <c r="F981" i="2" s="1"/>
  <c r="D980" i="2"/>
  <c r="F980" i="2" s="1"/>
  <c r="D979" i="2"/>
  <c r="F979" i="2" s="1"/>
  <c r="D978" i="2"/>
  <c r="F978" i="2" s="1"/>
  <c r="D977" i="2"/>
  <c r="F977" i="2" s="1"/>
  <c r="D976" i="2"/>
  <c r="F976" i="2" s="1"/>
  <c r="D975" i="2"/>
  <c r="F975" i="2" s="1"/>
  <c r="D974" i="2"/>
  <c r="F974" i="2" s="1"/>
  <c r="D973" i="2"/>
  <c r="F973" i="2" s="1"/>
  <c r="D972" i="2"/>
  <c r="F972" i="2" s="1"/>
  <c r="D971" i="2"/>
  <c r="F971" i="2" s="1"/>
  <c r="D970" i="2"/>
  <c r="F970" i="2" s="1"/>
  <c r="D969" i="2"/>
  <c r="F969" i="2" s="1"/>
  <c r="D968" i="2"/>
  <c r="F968" i="2" s="1"/>
  <c r="D967" i="2"/>
  <c r="F967" i="2" s="1"/>
  <c r="D966" i="2"/>
  <c r="F966" i="2" s="1"/>
  <c r="D965" i="2"/>
  <c r="F965" i="2" s="1"/>
  <c r="D964" i="2"/>
  <c r="F964" i="2" s="1"/>
  <c r="D963" i="2"/>
  <c r="F963" i="2" s="1"/>
  <c r="D962" i="2"/>
  <c r="F962" i="2" s="1"/>
  <c r="D961" i="2"/>
  <c r="F961" i="2" s="1"/>
  <c r="D960" i="2"/>
  <c r="F960" i="2" s="1"/>
  <c r="D959" i="2"/>
  <c r="F959" i="2" s="1"/>
  <c r="D958" i="2"/>
  <c r="F958" i="2" s="1"/>
  <c r="D957" i="2"/>
  <c r="F957" i="2" s="1"/>
  <c r="D956" i="2"/>
  <c r="F956" i="2" s="1"/>
  <c r="D955" i="2"/>
  <c r="F955" i="2" s="1"/>
  <c r="D954" i="2"/>
  <c r="F954" i="2" s="1"/>
  <c r="D953" i="2"/>
  <c r="F953" i="2" s="1"/>
  <c r="D952" i="2"/>
  <c r="F952" i="2" s="1"/>
  <c r="D951" i="2"/>
  <c r="F951" i="2" s="1"/>
  <c r="D950" i="2"/>
  <c r="F950" i="2" s="1"/>
  <c r="D949" i="2"/>
  <c r="F949" i="2" s="1"/>
  <c r="D948" i="2"/>
  <c r="F948" i="2" s="1"/>
  <c r="D947" i="2"/>
  <c r="F947" i="2" s="1"/>
  <c r="D946" i="2"/>
  <c r="F946" i="2" s="1"/>
  <c r="D945" i="2"/>
  <c r="F945" i="2" s="1"/>
  <c r="D944" i="2"/>
  <c r="F944" i="2" s="1"/>
  <c r="D943" i="2"/>
  <c r="F943" i="2" s="1"/>
  <c r="D942" i="2"/>
  <c r="F942" i="2" s="1"/>
  <c r="D941" i="2"/>
  <c r="F941" i="2" s="1"/>
  <c r="D940" i="2"/>
  <c r="F940" i="2" s="1"/>
  <c r="D939" i="2"/>
  <c r="F939" i="2" s="1"/>
  <c r="D938" i="2"/>
  <c r="F938" i="2" s="1"/>
  <c r="D937" i="2"/>
  <c r="F937" i="2" s="1"/>
  <c r="D936" i="2"/>
  <c r="F936" i="2" s="1"/>
  <c r="D935" i="2"/>
  <c r="F935" i="2" s="1"/>
  <c r="D934" i="2"/>
  <c r="F934" i="2" s="1"/>
  <c r="D933" i="2"/>
  <c r="F933" i="2" s="1"/>
  <c r="D932" i="2"/>
  <c r="F932" i="2" s="1"/>
  <c r="D931" i="2"/>
  <c r="F931" i="2" s="1"/>
  <c r="D930" i="2"/>
  <c r="F930" i="2" s="1"/>
  <c r="D929" i="2"/>
  <c r="F929" i="2" s="1"/>
  <c r="D928" i="2"/>
  <c r="F928" i="2" s="1"/>
  <c r="D927" i="2"/>
  <c r="F927" i="2" s="1"/>
  <c r="D926" i="2"/>
  <c r="F926" i="2" s="1"/>
  <c r="D925" i="2"/>
  <c r="F925" i="2" s="1"/>
  <c r="D924" i="2"/>
  <c r="F924" i="2" s="1"/>
  <c r="D923" i="2"/>
  <c r="F923" i="2" s="1"/>
  <c r="D922" i="2"/>
  <c r="F922" i="2" s="1"/>
  <c r="D921" i="2"/>
  <c r="F921" i="2" s="1"/>
  <c r="D920" i="2"/>
  <c r="F920" i="2" s="1"/>
  <c r="D919" i="2"/>
  <c r="F919" i="2" s="1"/>
  <c r="D918" i="2"/>
  <c r="F918" i="2" s="1"/>
  <c r="D917" i="2"/>
  <c r="F917" i="2" s="1"/>
  <c r="D916" i="2"/>
  <c r="F916" i="2" s="1"/>
  <c r="D915" i="2"/>
  <c r="F915" i="2" s="1"/>
  <c r="D914" i="2"/>
  <c r="F914" i="2" s="1"/>
  <c r="D913" i="2"/>
  <c r="F913" i="2" s="1"/>
  <c r="D912" i="2"/>
  <c r="F912" i="2" s="1"/>
  <c r="D911" i="2"/>
  <c r="F911" i="2" s="1"/>
  <c r="D910" i="2"/>
  <c r="F910" i="2" s="1"/>
  <c r="D909" i="2"/>
  <c r="F909" i="2" s="1"/>
  <c r="D908" i="2"/>
  <c r="F908" i="2" s="1"/>
  <c r="D907" i="2"/>
  <c r="F907" i="2" s="1"/>
  <c r="D906" i="2"/>
  <c r="F906" i="2" s="1"/>
  <c r="D905" i="2"/>
  <c r="F905" i="2" s="1"/>
  <c r="D904" i="2"/>
  <c r="F904" i="2" s="1"/>
  <c r="D903" i="2"/>
  <c r="F903" i="2" s="1"/>
  <c r="D902" i="2"/>
  <c r="F902" i="2" s="1"/>
  <c r="D901" i="2"/>
  <c r="F901" i="2" s="1"/>
  <c r="D900" i="2"/>
  <c r="F900" i="2" s="1"/>
  <c r="D899" i="2"/>
  <c r="F899" i="2" s="1"/>
  <c r="D898" i="2"/>
  <c r="F898" i="2" s="1"/>
  <c r="D897" i="2"/>
  <c r="F897" i="2" s="1"/>
  <c r="D896" i="2"/>
  <c r="F896" i="2" s="1"/>
  <c r="D895" i="2"/>
  <c r="F895" i="2" s="1"/>
  <c r="D894" i="2"/>
  <c r="F894" i="2" s="1"/>
  <c r="D893" i="2"/>
  <c r="F893" i="2" s="1"/>
  <c r="D892" i="2"/>
  <c r="F892" i="2" s="1"/>
  <c r="D891" i="2"/>
  <c r="F891" i="2" s="1"/>
  <c r="D890" i="2"/>
  <c r="F890" i="2" s="1"/>
  <c r="D889" i="2"/>
  <c r="F889" i="2" s="1"/>
  <c r="D888" i="2"/>
  <c r="F888" i="2" s="1"/>
  <c r="D887" i="2"/>
  <c r="F887" i="2" s="1"/>
  <c r="D886" i="2"/>
  <c r="F886" i="2" s="1"/>
  <c r="D885" i="2"/>
  <c r="F885" i="2" s="1"/>
  <c r="D884" i="2"/>
  <c r="F884" i="2" s="1"/>
  <c r="D883" i="2"/>
  <c r="F883" i="2" s="1"/>
  <c r="D882" i="2"/>
  <c r="F882" i="2" s="1"/>
  <c r="D881" i="2"/>
  <c r="F881" i="2" s="1"/>
  <c r="D880" i="2"/>
  <c r="F880" i="2" s="1"/>
  <c r="D879" i="2"/>
  <c r="F879" i="2" s="1"/>
  <c r="D878" i="2"/>
  <c r="F878" i="2" s="1"/>
  <c r="D877" i="2"/>
  <c r="F877" i="2" s="1"/>
  <c r="D876" i="2"/>
  <c r="F876" i="2" s="1"/>
  <c r="D875" i="2"/>
  <c r="F875" i="2" s="1"/>
  <c r="D874" i="2"/>
  <c r="F874" i="2" s="1"/>
  <c r="D873" i="2"/>
  <c r="F873" i="2" s="1"/>
  <c r="D872" i="2"/>
  <c r="F872" i="2" s="1"/>
  <c r="D871" i="2"/>
  <c r="F871" i="2" s="1"/>
  <c r="D870" i="2"/>
  <c r="F870" i="2" s="1"/>
  <c r="D869" i="2"/>
  <c r="F869" i="2" s="1"/>
  <c r="D868" i="2"/>
  <c r="F868" i="2" s="1"/>
  <c r="D867" i="2"/>
  <c r="F867" i="2" s="1"/>
  <c r="D866" i="2"/>
  <c r="F866" i="2" s="1"/>
  <c r="D865" i="2"/>
  <c r="F865" i="2" s="1"/>
  <c r="D864" i="2"/>
  <c r="F864" i="2" s="1"/>
  <c r="D863" i="2"/>
  <c r="F863" i="2" s="1"/>
  <c r="D862" i="2"/>
  <c r="F862" i="2" s="1"/>
  <c r="D861" i="2"/>
  <c r="F861" i="2" s="1"/>
  <c r="D860" i="2"/>
  <c r="F860" i="2" s="1"/>
  <c r="D859" i="2"/>
  <c r="F859" i="2" s="1"/>
  <c r="D858" i="2"/>
  <c r="F858" i="2" s="1"/>
  <c r="D857" i="2"/>
  <c r="F857" i="2" s="1"/>
  <c r="D856" i="2"/>
  <c r="F856" i="2" s="1"/>
  <c r="D855" i="2"/>
  <c r="F855" i="2" s="1"/>
  <c r="D854" i="2"/>
  <c r="F854" i="2" s="1"/>
  <c r="D853" i="2"/>
  <c r="F853" i="2" s="1"/>
  <c r="D852" i="2"/>
  <c r="F852" i="2" s="1"/>
  <c r="D851" i="2"/>
  <c r="F851" i="2" s="1"/>
  <c r="D850" i="2"/>
  <c r="F850" i="2" s="1"/>
  <c r="D849" i="2"/>
  <c r="F849" i="2" s="1"/>
  <c r="D848" i="2"/>
  <c r="F848" i="2" s="1"/>
  <c r="D847" i="2"/>
  <c r="F847" i="2" s="1"/>
  <c r="D846" i="2"/>
  <c r="F846" i="2" s="1"/>
  <c r="D845" i="2"/>
  <c r="F845" i="2" s="1"/>
  <c r="D844" i="2"/>
  <c r="F844" i="2" s="1"/>
  <c r="D843" i="2"/>
  <c r="F843" i="2" s="1"/>
  <c r="D842" i="2"/>
  <c r="F842" i="2" s="1"/>
  <c r="D841" i="2"/>
  <c r="F841" i="2" s="1"/>
  <c r="D840" i="2"/>
  <c r="F840" i="2" s="1"/>
  <c r="D839" i="2"/>
  <c r="F839" i="2" s="1"/>
  <c r="D838" i="2"/>
  <c r="F838" i="2" s="1"/>
  <c r="D837" i="2"/>
  <c r="F837" i="2" s="1"/>
  <c r="D836" i="2"/>
  <c r="F836" i="2" s="1"/>
  <c r="D835" i="2"/>
  <c r="F835" i="2" s="1"/>
  <c r="D834" i="2"/>
  <c r="F834" i="2" s="1"/>
  <c r="D833" i="2"/>
  <c r="F833" i="2" s="1"/>
  <c r="D832" i="2"/>
  <c r="F832" i="2" s="1"/>
  <c r="D831" i="2"/>
  <c r="F831" i="2" s="1"/>
  <c r="D830" i="2"/>
  <c r="F830" i="2" s="1"/>
  <c r="D829" i="2"/>
  <c r="F829" i="2" s="1"/>
  <c r="D828" i="2"/>
  <c r="F828" i="2" s="1"/>
  <c r="D827" i="2"/>
  <c r="F827" i="2" s="1"/>
  <c r="D826" i="2"/>
  <c r="F826" i="2" s="1"/>
  <c r="D825" i="2"/>
  <c r="F825" i="2" s="1"/>
  <c r="D824" i="2"/>
  <c r="F824" i="2" s="1"/>
  <c r="D823" i="2"/>
  <c r="F823" i="2" s="1"/>
  <c r="D822" i="2"/>
  <c r="F822" i="2" s="1"/>
  <c r="D821" i="2"/>
  <c r="F821" i="2" s="1"/>
  <c r="D820" i="2"/>
  <c r="F820" i="2" s="1"/>
  <c r="D819" i="2"/>
  <c r="F819" i="2" s="1"/>
  <c r="D818" i="2"/>
  <c r="F818" i="2" s="1"/>
  <c r="D817" i="2"/>
  <c r="F817" i="2" s="1"/>
  <c r="D816" i="2"/>
  <c r="F816" i="2" s="1"/>
  <c r="D815" i="2"/>
  <c r="F815" i="2" s="1"/>
  <c r="D814" i="2"/>
  <c r="F814" i="2" s="1"/>
  <c r="D813" i="2"/>
  <c r="F813" i="2" s="1"/>
  <c r="D812" i="2"/>
  <c r="F812" i="2" s="1"/>
  <c r="D811" i="2"/>
  <c r="F811" i="2" s="1"/>
  <c r="D810" i="2"/>
  <c r="F810" i="2" s="1"/>
  <c r="D809" i="2"/>
  <c r="F809" i="2" s="1"/>
  <c r="D808" i="2"/>
  <c r="F808" i="2" s="1"/>
  <c r="D807" i="2"/>
  <c r="F807" i="2" s="1"/>
  <c r="D806" i="2"/>
  <c r="F806" i="2" s="1"/>
  <c r="D805" i="2"/>
  <c r="F805" i="2" s="1"/>
  <c r="D804" i="2"/>
  <c r="F804" i="2" s="1"/>
  <c r="D803" i="2"/>
  <c r="F803" i="2" s="1"/>
  <c r="D802" i="2"/>
  <c r="F802" i="2" s="1"/>
  <c r="D801" i="2"/>
  <c r="F801" i="2" s="1"/>
  <c r="D800" i="2"/>
  <c r="F800" i="2" s="1"/>
  <c r="D799" i="2"/>
  <c r="F799" i="2" s="1"/>
  <c r="D798" i="2"/>
  <c r="F798" i="2" s="1"/>
  <c r="D797" i="2"/>
  <c r="F797" i="2" s="1"/>
  <c r="D796" i="2"/>
  <c r="F796" i="2" s="1"/>
  <c r="D795" i="2"/>
  <c r="F795" i="2" s="1"/>
  <c r="D794" i="2"/>
  <c r="F794" i="2" s="1"/>
  <c r="D793" i="2"/>
  <c r="F793" i="2" s="1"/>
  <c r="D792" i="2"/>
  <c r="F792" i="2" s="1"/>
  <c r="D791" i="2"/>
  <c r="F791" i="2" s="1"/>
  <c r="D790" i="2"/>
  <c r="F790" i="2" s="1"/>
  <c r="D789" i="2"/>
  <c r="F789" i="2" s="1"/>
  <c r="D788" i="2"/>
  <c r="F788" i="2" s="1"/>
  <c r="D787" i="2"/>
  <c r="F787" i="2" s="1"/>
  <c r="D786" i="2"/>
  <c r="F786" i="2" s="1"/>
  <c r="D785" i="2"/>
  <c r="F785" i="2" s="1"/>
  <c r="D784" i="2"/>
  <c r="F784" i="2" s="1"/>
  <c r="D783" i="2"/>
  <c r="F783" i="2" s="1"/>
  <c r="D782" i="2"/>
  <c r="F782" i="2" s="1"/>
  <c r="D781" i="2"/>
  <c r="F781" i="2" s="1"/>
  <c r="D780" i="2"/>
  <c r="F780" i="2" s="1"/>
  <c r="D779" i="2"/>
  <c r="F779" i="2" s="1"/>
  <c r="D778" i="2"/>
  <c r="F778" i="2" s="1"/>
  <c r="D777" i="2"/>
  <c r="F777" i="2" s="1"/>
  <c r="D776" i="2"/>
  <c r="F776" i="2" s="1"/>
  <c r="D775" i="2"/>
  <c r="F775" i="2" s="1"/>
  <c r="D774" i="2"/>
  <c r="F774" i="2" s="1"/>
  <c r="D773" i="2"/>
  <c r="F773" i="2" s="1"/>
  <c r="D772" i="2"/>
  <c r="F772" i="2" s="1"/>
  <c r="D771" i="2"/>
  <c r="F771" i="2" s="1"/>
  <c r="D770" i="2"/>
  <c r="F770" i="2" s="1"/>
  <c r="D769" i="2"/>
  <c r="F769" i="2" s="1"/>
  <c r="D768" i="2"/>
  <c r="F768" i="2" s="1"/>
  <c r="D767" i="2"/>
  <c r="F767" i="2" s="1"/>
  <c r="D766" i="2"/>
  <c r="F766" i="2" s="1"/>
  <c r="D765" i="2"/>
  <c r="F765" i="2" s="1"/>
  <c r="D764" i="2"/>
  <c r="F764" i="2" s="1"/>
  <c r="D763" i="2"/>
  <c r="F763" i="2" s="1"/>
  <c r="D762" i="2"/>
  <c r="F762" i="2" s="1"/>
  <c r="D761" i="2"/>
  <c r="F761" i="2" s="1"/>
  <c r="D760" i="2"/>
  <c r="F760" i="2" s="1"/>
  <c r="D759" i="2"/>
  <c r="F759" i="2" s="1"/>
  <c r="D758" i="2"/>
  <c r="F758" i="2" s="1"/>
  <c r="D757" i="2"/>
  <c r="F757" i="2" s="1"/>
  <c r="D756" i="2"/>
  <c r="F756" i="2" s="1"/>
  <c r="D755" i="2"/>
  <c r="F755" i="2" s="1"/>
  <c r="D754" i="2"/>
  <c r="F754" i="2" s="1"/>
  <c r="D753" i="2"/>
  <c r="F753" i="2" s="1"/>
  <c r="D752" i="2"/>
  <c r="F752" i="2" s="1"/>
  <c r="D751" i="2"/>
  <c r="F751" i="2" s="1"/>
  <c r="D750" i="2"/>
  <c r="F750" i="2" s="1"/>
  <c r="D749" i="2"/>
  <c r="F749" i="2" s="1"/>
  <c r="D748" i="2"/>
  <c r="F748" i="2" s="1"/>
  <c r="D747" i="2"/>
  <c r="F747" i="2" s="1"/>
  <c r="D746" i="2"/>
  <c r="F746" i="2" s="1"/>
  <c r="D745" i="2"/>
  <c r="F745" i="2" s="1"/>
  <c r="D744" i="2"/>
  <c r="F744" i="2" s="1"/>
  <c r="D743" i="2"/>
  <c r="F743" i="2" s="1"/>
  <c r="D742" i="2"/>
  <c r="F742" i="2" s="1"/>
  <c r="D741" i="2"/>
  <c r="F741" i="2" s="1"/>
  <c r="D740" i="2"/>
  <c r="F740" i="2" s="1"/>
  <c r="D739" i="2"/>
  <c r="F739" i="2" s="1"/>
  <c r="D738" i="2"/>
  <c r="F738" i="2" s="1"/>
  <c r="D737" i="2"/>
  <c r="F737" i="2" s="1"/>
  <c r="D736" i="2"/>
  <c r="F736" i="2" s="1"/>
  <c r="D735" i="2"/>
  <c r="F735" i="2" s="1"/>
  <c r="D734" i="2"/>
  <c r="F734" i="2" s="1"/>
  <c r="D733" i="2"/>
  <c r="F733" i="2" s="1"/>
  <c r="D732" i="2"/>
  <c r="F732" i="2" s="1"/>
  <c r="D731" i="2"/>
  <c r="F731" i="2" s="1"/>
  <c r="D730" i="2"/>
  <c r="F730" i="2" s="1"/>
  <c r="D729" i="2"/>
  <c r="F729" i="2" s="1"/>
  <c r="D728" i="2"/>
  <c r="F728" i="2" s="1"/>
  <c r="D727" i="2"/>
  <c r="F727" i="2" s="1"/>
  <c r="D726" i="2"/>
  <c r="F726" i="2" s="1"/>
  <c r="D725" i="2"/>
  <c r="F725" i="2" s="1"/>
  <c r="D724" i="2"/>
  <c r="F724" i="2" s="1"/>
  <c r="D723" i="2"/>
  <c r="F723" i="2" s="1"/>
  <c r="D722" i="2"/>
  <c r="F722" i="2" s="1"/>
  <c r="D721" i="2"/>
  <c r="F721" i="2" s="1"/>
  <c r="D720" i="2"/>
  <c r="F720" i="2" s="1"/>
  <c r="D719" i="2"/>
  <c r="F719" i="2" s="1"/>
  <c r="D718" i="2"/>
  <c r="F718" i="2" s="1"/>
  <c r="D717" i="2"/>
  <c r="F717" i="2" s="1"/>
  <c r="D716" i="2"/>
  <c r="F716" i="2" s="1"/>
  <c r="D715" i="2"/>
  <c r="F715" i="2" s="1"/>
  <c r="D714" i="2"/>
  <c r="F714" i="2" s="1"/>
  <c r="D713" i="2"/>
  <c r="F713" i="2" s="1"/>
  <c r="D712" i="2"/>
  <c r="F712" i="2" s="1"/>
  <c r="D711" i="2"/>
  <c r="F711" i="2" s="1"/>
  <c r="D710" i="2"/>
  <c r="F710" i="2" s="1"/>
  <c r="D709" i="2"/>
  <c r="F709" i="2" s="1"/>
  <c r="D708" i="2"/>
  <c r="F708" i="2" s="1"/>
  <c r="D707" i="2"/>
  <c r="F707" i="2" s="1"/>
  <c r="D706" i="2"/>
  <c r="F706" i="2" s="1"/>
  <c r="D705" i="2"/>
  <c r="F705" i="2" s="1"/>
  <c r="D704" i="2"/>
  <c r="F704" i="2" s="1"/>
  <c r="D703" i="2"/>
  <c r="F703" i="2" s="1"/>
  <c r="D702" i="2"/>
  <c r="F702" i="2" s="1"/>
  <c r="D701" i="2"/>
  <c r="F701" i="2" s="1"/>
  <c r="D700" i="2"/>
  <c r="F700" i="2" s="1"/>
  <c r="D699" i="2"/>
  <c r="F699" i="2" s="1"/>
  <c r="D698" i="2"/>
  <c r="F698" i="2" s="1"/>
  <c r="D697" i="2"/>
  <c r="F697" i="2" s="1"/>
  <c r="D696" i="2"/>
  <c r="F696" i="2" s="1"/>
  <c r="D695" i="2"/>
  <c r="F695" i="2" s="1"/>
  <c r="D694" i="2"/>
  <c r="F694" i="2" s="1"/>
  <c r="D693" i="2"/>
  <c r="F693" i="2" s="1"/>
  <c r="D692" i="2"/>
  <c r="F692" i="2" s="1"/>
  <c r="D691" i="2"/>
  <c r="F691" i="2" s="1"/>
  <c r="D690" i="2"/>
  <c r="F690" i="2" s="1"/>
  <c r="D689" i="2"/>
  <c r="F689" i="2" s="1"/>
  <c r="D688" i="2"/>
  <c r="F688" i="2" s="1"/>
  <c r="D687" i="2"/>
  <c r="F687" i="2" s="1"/>
  <c r="D686" i="2"/>
  <c r="F686" i="2" s="1"/>
  <c r="D685" i="2"/>
  <c r="F685" i="2" s="1"/>
  <c r="D684" i="2"/>
  <c r="F684" i="2" s="1"/>
  <c r="D683" i="2"/>
  <c r="F683" i="2" s="1"/>
  <c r="D682" i="2"/>
  <c r="F682" i="2" s="1"/>
  <c r="D681" i="2"/>
  <c r="F681" i="2" s="1"/>
  <c r="D680" i="2"/>
  <c r="F680" i="2" s="1"/>
  <c r="D679" i="2"/>
  <c r="F679" i="2" s="1"/>
  <c r="D678" i="2"/>
  <c r="F678" i="2" s="1"/>
  <c r="D677" i="2"/>
  <c r="F677" i="2" s="1"/>
  <c r="D676" i="2"/>
  <c r="F676" i="2" s="1"/>
  <c r="D675" i="2"/>
  <c r="F675" i="2" s="1"/>
  <c r="D674" i="2"/>
  <c r="F674" i="2" s="1"/>
  <c r="D673" i="2"/>
  <c r="F673" i="2" s="1"/>
  <c r="D672" i="2"/>
  <c r="F672" i="2" s="1"/>
  <c r="D671" i="2"/>
  <c r="F671" i="2" s="1"/>
  <c r="D670" i="2"/>
  <c r="F670" i="2" s="1"/>
  <c r="D669" i="2"/>
  <c r="F669" i="2" s="1"/>
  <c r="D668" i="2"/>
  <c r="F668" i="2" s="1"/>
  <c r="D667" i="2"/>
  <c r="F667" i="2" s="1"/>
  <c r="D666" i="2"/>
  <c r="F666" i="2" s="1"/>
  <c r="D665" i="2"/>
  <c r="F665" i="2" s="1"/>
  <c r="D664" i="2"/>
  <c r="F664" i="2" s="1"/>
  <c r="D663" i="2"/>
  <c r="F663" i="2" s="1"/>
  <c r="D662" i="2"/>
  <c r="F662" i="2" s="1"/>
  <c r="D661" i="2"/>
  <c r="F661" i="2" s="1"/>
  <c r="D660" i="2"/>
  <c r="F660" i="2" s="1"/>
  <c r="D659" i="2"/>
  <c r="F659" i="2" s="1"/>
  <c r="D658" i="2"/>
  <c r="F658" i="2" s="1"/>
  <c r="D657" i="2"/>
  <c r="F657" i="2" s="1"/>
  <c r="D656" i="2"/>
  <c r="F656" i="2" s="1"/>
  <c r="D655" i="2"/>
  <c r="F655" i="2" s="1"/>
  <c r="D654" i="2"/>
  <c r="F654" i="2" s="1"/>
  <c r="D653" i="2"/>
  <c r="F653" i="2" s="1"/>
  <c r="D652" i="2"/>
  <c r="F652" i="2" s="1"/>
  <c r="D651" i="2"/>
  <c r="F651" i="2" s="1"/>
  <c r="D650" i="2"/>
  <c r="F650" i="2" s="1"/>
  <c r="D649" i="2"/>
  <c r="F649" i="2" s="1"/>
  <c r="D648" i="2"/>
  <c r="F648" i="2" s="1"/>
  <c r="D647" i="2"/>
  <c r="F647" i="2" s="1"/>
  <c r="D646" i="2"/>
  <c r="F646" i="2" s="1"/>
  <c r="D645" i="2"/>
  <c r="F645" i="2" s="1"/>
  <c r="D644" i="2"/>
  <c r="F644" i="2" s="1"/>
  <c r="D643" i="2"/>
  <c r="F643" i="2" s="1"/>
  <c r="D642" i="2"/>
  <c r="F642" i="2" s="1"/>
  <c r="D641" i="2"/>
  <c r="F641" i="2" s="1"/>
  <c r="D640" i="2"/>
  <c r="F640" i="2" s="1"/>
  <c r="D639" i="2"/>
  <c r="F639" i="2" s="1"/>
  <c r="D638" i="2"/>
  <c r="F638" i="2" s="1"/>
  <c r="D637" i="2"/>
  <c r="F637" i="2" s="1"/>
  <c r="D636" i="2"/>
  <c r="F636" i="2" s="1"/>
  <c r="D635" i="2"/>
  <c r="F635" i="2" s="1"/>
  <c r="D634" i="2"/>
  <c r="F634" i="2" s="1"/>
  <c r="D633" i="2"/>
  <c r="F633" i="2" s="1"/>
  <c r="D632" i="2"/>
  <c r="F632" i="2" s="1"/>
  <c r="D631" i="2"/>
  <c r="F631" i="2" s="1"/>
  <c r="D630" i="2"/>
  <c r="F630" i="2" s="1"/>
  <c r="D629" i="2"/>
  <c r="F629" i="2" s="1"/>
  <c r="D628" i="2"/>
  <c r="F628" i="2" s="1"/>
  <c r="D627" i="2"/>
  <c r="F627" i="2" s="1"/>
  <c r="D626" i="2"/>
  <c r="F626" i="2" s="1"/>
  <c r="D625" i="2"/>
  <c r="F625" i="2" s="1"/>
  <c r="D624" i="2"/>
  <c r="F624" i="2" s="1"/>
  <c r="D623" i="2"/>
  <c r="F623" i="2" s="1"/>
  <c r="D622" i="2"/>
  <c r="F622" i="2" s="1"/>
  <c r="D621" i="2"/>
  <c r="F621" i="2" s="1"/>
  <c r="D620" i="2"/>
  <c r="F620" i="2" s="1"/>
  <c r="D619" i="2"/>
  <c r="F619" i="2" s="1"/>
  <c r="D618" i="2"/>
  <c r="F618" i="2" s="1"/>
  <c r="D617" i="2"/>
  <c r="F617" i="2" s="1"/>
  <c r="D616" i="2"/>
  <c r="F616" i="2" s="1"/>
  <c r="D615" i="2"/>
  <c r="F615" i="2" s="1"/>
  <c r="D614" i="2"/>
  <c r="F614" i="2" s="1"/>
  <c r="D613" i="2"/>
  <c r="F613" i="2" s="1"/>
  <c r="D612" i="2"/>
  <c r="F612" i="2" s="1"/>
  <c r="D611" i="2"/>
  <c r="F611" i="2" s="1"/>
  <c r="D610" i="2"/>
  <c r="F610" i="2" s="1"/>
  <c r="D609" i="2"/>
  <c r="F609" i="2" s="1"/>
  <c r="D608" i="2"/>
  <c r="F608" i="2" s="1"/>
  <c r="D607" i="2"/>
  <c r="F607" i="2" s="1"/>
  <c r="D606" i="2"/>
  <c r="F606" i="2" s="1"/>
  <c r="D605" i="2"/>
  <c r="F605" i="2" s="1"/>
  <c r="D604" i="2"/>
  <c r="F604" i="2" s="1"/>
  <c r="D603" i="2"/>
  <c r="F603" i="2" s="1"/>
  <c r="D602" i="2"/>
  <c r="F602" i="2" s="1"/>
  <c r="D601" i="2"/>
  <c r="F601" i="2" s="1"/>
  <c r="D600" i="2"/>
  <c r="F600" i="2" s="1"/>
  <c r="D599" i="2"/>
  <c r="F599" i="2" s="1"/>
  <c r="D598" i="2"/>
  <c r="F598" i="2" s="1"/>
  <c r="D597" i="2"/>
  <c r="F597" i="2" s="1"/>
  <c r="D596" i="2"/>
  <c r="F596" i="2" s="1"/>
  <c r="D595" i="2"/>
  <c r="F595" i="2" s="1"/>
  <c r="D594" i="2"/>
  <c r="F594" i="2" s="1"/>
  <c r="D593" i="2"/>
  <c r="F593" i="2" s="1"/>
  <c r="D592" i="2"/>
  <c r="F592" i="2" s="1"/>
  <c r="D591" i="2"/>
  <c r="F591" i="2" s="1"/>
  <c r="D590" i="2"/>
  <c r="F590" i="2" s="1"/>
  <c r="D589" i="2"/>
  <c r="F589" i="2" s="1"/>
  <c r="D588" i="2"/>
  <c r="F588" i="2" s="1"/>
  <c r="D587" i="2"/>
  <c r="F587" i="2" s="1"/>
  <c r="D586" i="2"/>
  <c r="F586" i="2" s="1"/>
  <c r="D585" i="2"/>
  <c r="F585" i="2" s="1"/>
  <c r="D584" i="2"/>
  <c r="F584" i="2" s="1"/>
  <c r="D583" i="2"/>
  <c r="F583" i="2" s="1"/>
  <c r="D582" i="2"/>
  <c r="F582" i="2" s="1"/>
  <c r="D581" i="2"/>
  <c r="F581" i="2" s="1"/>
  <c r="D580" i="2"/>
  <c r="F580" i="2" s="1"/>
  <c r="D579" i="2"/>
  <c r="F579" i="2" s="1"/>
  <c r="D578" i="2"/>
  <c r="F578" i="2" s="1"/>
  <c r="D577" i="2"/>
  <c r="F577" i="2" s="1"/>
  <c r="D576" i="2"/>
  <c r="F576" i="2" s="1"/>
  <c r="D575" i="2"/>
  <c r="F575" i="2" s="1"/>
  <c r="D574" i="2"/>
  <c r="F574" i="2" s="1"/>
  <c r="D573" i="2"/>
  <c r="F573" i="2" s="1"/>
  <c r="D572" i="2"/>
  <c r="F572" i="2" s="1"/>
  <c r="D571" i="2"/>
  <c r="F571" i="2" s="1"/>
  <c r="D570" i="2"/>
  <c r="F570" i="2" s="1"/>
  <c r="D569" i="2"/>
  <c r="F569" i="2" s="1"/>
  <c r="D568" i="2"/>
  <c r="F568" i="2" s="1"/>
  <c r="D567" i="2"/>
  <c r="F567" i="2" s="1"/>
  <c r="D566" i="2"/>
  <c r="F566" i="2" s="1"/>
  <c r="D565" i="2"/>
  <c r="F565" i="2" s="1"/>
  <c r="D564" i="2"/>
  <c r="F564" i="2" s="1"/>
  <c r="D563" i="2"/>
  <c r="F563" i="2" s="1"/>
  <c r="D562" i="2"/>
  <c r="F562" i="2" s="1"/>
  <c r="D561" i="2"/>
  <c r="F561" i="2" s="1"/>
  <c r="D560" i="2"/>
  <c r="F560" i="2" s="1"/>
  <c r="D559" i="2"/>
  <c r="F559" i="2" s="1"/>
  <c r="D558" i="2"/>
  <c r="F558" i="2" s="1"/>
  <c r="D557" i="2"/>
  <c r="F557" i="2" s="1"/>
  <c r="D556" i="2"/>
  <c r="F556" i="2" s="1"/>
  <c r="D555" i="2"/>
  <c r="F555" i="2" s="1"/>
  <c r="D554" i="2"/>
  <c r="F554" i="2" s="1"/>
  <c r="D553" i="2"/>
  <c r="F553" i="2" s="1"/>
  <c r="D552" i="2"/>
  <c r="F552" i="2" s="1"/>
  <c r="D551" i="2"/>
  <c r="F551" i="2" s="1"/>
  <c r="D550" i="2"/>
  <c r="F550" i="2" s="1"/>
  <c r="D549" i="2"/>
  <c r="F549" i="2" s="1"/>
  <c r="D548" i="2"/>
  <c r="F548" i="2" s="1"/>
  <c r="D547" i="2"/>
  <c r="F547" i="2" s="1"/>
  <c r="D546" i="2"/>
  <c r="F546" i="2" s="1"/>
  <c r="D545" i="2"/>
  <c r="F545" i="2" s="1"/>
  <c r="D544" i="2"/>
  <c r="F544" i="2" s="1"/>
  <c r="D543" i="2"/>
  <c r="F543" i="2" s="1"/>
  <c r="D542" i="2"/>
  <c r="F542" i="2" s="1"/>
  <c r="D541" i="2"/>
  <c r="F541" i="2" s="1"/>
  <c r="D540" i="2"/>
  <c r="F540" i="2" s="1"/>
  <c r="D539" i="2"/>
  <c r="F539" i="2" s="1"/>
  <c r="D538" i="2"/>
  <c r="F538" i="2" s="1"/>
  <c r="D537" i="2"/>
  <c r="F537" i="2" s="1"/>
  <c r="D536" i="2"/>
  <c r="F536" i="2" s="1"/>
  <c r="D535" i="2"/>
  <c r="F535" i="2" s="1"/>
  <c r="D534" i="2"/>
  <c r="F534" i="2" s="1"/>
  <c r="D533" i="2"/>
  <c r="F533" i="2" s="1"/>
  <c r="D532" i="2"/>
  <c r="F532" i="2" s="1"/>
  <c r="D531" i="2"/>
  <c r="F531" i="2" s="1"/>
  <c r="D530" i="2"/>
  <c r="F530" i="2" s="1"/>
  <c r="D529" i="2"/>
  <c r="F529" i="2" s="1"/>
  <c r="D528" i="2"/>
  <c r="F528" i="2" s="1"/>
  <c r="D527" i="2"/>
  <c r="F527" i="2" s="1"/>
  <c r="D526" i="2"/>
  <c r="F526" i="2" s="1"/>
  <c r="D525" i="2"/>
  <c r="F525" i="2" s="1"/>
  <c r="D524" i="2"/>
  <c r="F524" i="2" s="1"/>
  <c r="D523" i="2"/>
  <c r="F523" i="2" s="1"/>
  <c r="D522" i="2"/>
  <c r="F522" i="2" s="1"/>
  <c r="D521" i="2"/>
  <c r="F521" i="2" s="1"/>
  <c r="D520" i="2"/>
  <c r="F520" i="2" s="1"/>
  <c r="D519" i="2"/>
  <c r="F519" i="2" s="1"/>
  <c r="D518" i="2"/>
  <c r="F518" i="2" s="1"/>
  <c r="D517" i="2"/>
  <c r="F517" i="2" s="1"/>
  <c r="D516" i="2"/>
  <c r="F516" i="2" s="1"/>
  <c r="D515" i="2"/>
  <c r="F515" i="2" s="1"/>
  <c r="D514" i="2"/>
  <c r="F514" i="2" s="1"/>
  <c r="D513" i="2"/>
  <c r="F513" i="2" s="1"/>
  <c r="D512" i="2"/>
  <c r="F512" i="2" s="1"/>
  <c r="D511" i="2"/>
  <c r="F511" i="2" s="1"/>
  <c r="D510" i="2"/>
  <c r="F510" i="2" s="1"/>
  <c r="D509" i="2"/>
  <c r="F509" i="2" s="1"/>
  <c r="D508" i="2"/>
  <c r="F508" i="2" s="1"/>
  <c r="D507" i="2"/>
  <c r="F507" i="2" s="1"/>
  <c r="D506" i="2"/>
  <c r="F506" i="2" s="1"/>
  <c r="D505" i="2"/>
  <c r="F505" i="2" s="1"/>
  <c r="D504" i="2"/>
  <c r="F504" i="2" s="1"/>
  <c r="D503" i="2"/>
  <c r="F503" i="2" s="1"/>
  <c r="D502" i="2"/>
  <c r="F502" i="2" s="1"/>
  <c r="D501" i="2"/>
  <c r="F501" i="2" s="1"/>
  <c r="D500" i="2"/>
  <c r="F500" i="2" s="1"/>
  <c r="D499" i="2"/>
  <c r="F499" i="2" s="1"/>
  <c r="D498" i="2"/>
  <c r="F498" i="2" s="1"/>
  <c r="D497" i="2"/>
  <c r="F497" i="2" s="1"/>
  <c r="D496" i="2"/>
  <c r="F496" i="2" s="1"/>
  <c r="D495" i="2"/>
  <c r="F495" i="2" s="1"/>
  <c r="D494" i="2"/>
  <c r="F494" i="2" s="1"/>
  <c r="D493" i="2"/>
  <c r="F493" i="2" s="1"/>
  <c r="D492" i="2"/>
  <c r="F492" i="2" s="1"/>
  <c r="D491" i="2"/>
  <c r="F491" i="2" s="1"/>
  <c r="D490" i="2"/>
  <c r="F490" i="2" s="1"/>
  <c r="D489" i="2"/>
  <c r="F489" i="2" s="1"/>
  <c r="D488" i="2"/>
  <c r="F488" i="2" s="1"/>
  <c r="D487" i="2"/>
  <c r="F487" i="2" s="1"/>
  <c r="D486" i="2"/>
  <c r="F486" i="2" s="1"/>
  <c r="D485" i="2"/>
  <c r="F485" i="2" s="1"/>
  <c r="D484" i="2"/>
  <c r="F484" i="2" s="1"/>
  <c r="D483" i="2"/>
  <c r="F483" i="2" s="1"/>
  <c r="D482" i="2"/>
  <c r="F482" i="2" s="1"/>
  <c r="D481" i="2"/>
  <c r="F481" i="2" s="1"/>
  <c r="D480" i="2"/>
  <c r="F480" i="2" s="1"/>
  <c r="D479" i="2"/>
  <c r="F479" i="2" s="1"/>
  <c r="D478" i="2"/>
  <c r="F478" i="2" s="1"/>
  <c r="D477" i="2"/>
  <c r="F477" i="2" s="1"/>
  <c r="D476" i="2"/>
  <c r="F476" i="2" s="1"/>
  <c r="D475" i="2"/>
  <c r="F475" i="2" s="1"/>
  <c r="D474" i="2"/>
  <c r="F474" i="2" s="1"/>
  <c r="D473" i="2"/>
  <c r="F473" i="2" s="1"/>
  <c r="D472" i="2"/>
  <c r="F472" i="2" s="1"/>
  <c r="D471" i="2"/>
  <c r="F471" i="2" s="1"/>
  <c r="D470" i="2"/>
  <c r="F470" i="2" s="1"/>
  <c r="D469" i="2"/>
  <c r="F469" i="2" s="1"/>
  <c r="D468" i="2"/>
  <c r="F468" i="2" s="1"/>
  <c r="D467" i="2"/>
  <c r="F467" i="2" s="1"/>
  <c r="D466" i="2"/>
  <c r="F466" i="2" s="1"/>
  <c r="D465" i="2"/>
  <c r="F465" i="2" s="1"/>
  <c r="D464" i="2"/>
  <c r="F464" i="2" s="1"/>
  <c r="D463" i="2"/>
  <c r="F463" i="2" s="1"/>
  <c r="D462" i="2"/>
  <c r="F462" i="2" s="1"/>
  <c r="D461" i="2"/>
  <c r="F461" i="2" s="1"/>
  <c r="D460" i="2"/>
  <c r="F460" i="2" s="1"/>
  <c r="D459" i="2"/>
  <c r="F459" i="2" s="1"/>
  <c r="D458" i="2"/>
  <c r="F458" i="2" s="1"/>
  <c r="D457" i="2"/>
  <c r="F457" i="2" s="1"/>
  <c r="D456" i="2"/>
  <c r="F456" i="2" s="1"/>
  <c r="D455" i="2"/>
  <c r="F455" i="2" s="1"/>
  <c r="D454" i="2"/>
  <c r="F454" i="2" s="1"/>
  <c r="D453" i="2"/>
  <c r="F453" i="2" s="1"/>
  <c r="D452" i="2"/>
  <c r="F452" i="2" s="1"/>
  <c r="D451" i="2"/>
  <c r="F451" i="2" s="1"/>
  <c r="D450" i="2"/>
  <c r="F450" i="2" s="1"/>
  <c r="D449" i="2"/>
  <c r="F449" i="2" s="1"/>
  <c r="D448" i="2"/>
  <c r="F448" i="2" s="1"/>
  <c r="D447" i="2"/>
  <c r="F447" i="2" s="1"/>
  <c r="D446" i="2"/>
  <c r="F446" i="2" s="1"/>
  <c r="D445" i="2"/>
  <c r="F445" i="2" s="1"/>
  <c r="D444" i="2"/>
  <c r="F444" i="2" s="1"/>
  <c r="D443" i="2"/>
  <c r="F443" i="2" s="1"/>
  <c r="D442" i="2"/>
  <c r="F442" i="2" s="1"/>
  <c r="D441" i="2"/>
  <c r="F441" i="2" s="1"/>
  <c r="D440" i="2"/>
  <c r="F440" i="2" s="1"/>
  <c r="D439" i="2"/>
  <c r="F439" i="2" s="1"/>
  <c r="D438" i="2"/>
  <c r="F438" i="2" s="1"/>
  <c r="D437" i="2"/>
  <c r="F437" i="2" s="1"/>
  <c r="D436" i="2"/>
  <c r="F436" i="2" s="1"/>
  <c r="D435" i="2"/>
  <c r="F435" i="2" s="1"/>
  <c r="D434" i="2"/>
  <c r="F434" i="2" s="1"/>
  <c r="D433" i="2"/>
  <c r="F433" i="2" s="1"/>
  <c r="D432" i="2"/>
  <c r="F432" i="2" s="1"/>
  <c r="D431" i="2"/>
  <c r="F431" i="2" s="1"/>
  <c r="D430" i="2"/>
  <c r="F430" i="2" s="1"/>
  <c r="D429" i="2"/>
  <c r="F429" i="2" s="1"/>
  <c r="D428" i="2"/>
  <c r="F428" i="2" s="1"/>
  <c r="D427" i="2"/>
  <c r="F427" i="2" s="1"/>
  <c r="D426" i="2"/>
  <c r="F426" i="2" s="1"/>
  <c r="D425" i="2"/>
  <c r="F425" i="2" s="1"/>
  <c r="D424" i="2"/>
  <c r="F424" i="2" s="1"/>
  <c r="D423" i="2"/>
  <c r="F423" i="2" s="1"/>
  <c r="D422" i="2"/>
  <c r="F422" i="2" s="1"/>
  <c r="D421" i="2"/>
  <c r="F421" i="2" s="1"/>
  <c r="D420" i="2"/>
  <c r="F420" i="2" s="1"/>
  <c r="D419" i="2"/>
  <c r="F419" i="2" s="1"/>
  <c r="D418" i="2"/>
  <c r="F418" i="2" s="1"/>
  <c r="D417" i="2"/>
  <c r="F417" i="2" s="1"/>
  <c r="D416" i="2"/>
  <c r="F416" i="2" s="1"/>
  <c r="D415" i="2"/>
  <c r="F415" i="2" s="1"/>
  <c r="D414" i="2"/>
  <c r="F414" i="2" s="1"/>
  <c r="D413" i="2"/>
  <c r="F413" i="2" s="1"/>
  <c r="D412" i="2"/>
  <c r="F412" i="2" s="1"/>
  <c r="D411" i="2"/>
  <c r="F411" i="2" s="1"/>
  <c r="D410" i="2"/>
  <c r="F410" i="2" s="1"/>
  <c r="D409" i="2"/>
  <c r="F409" i="2" s="1"/>
  <c r="D408" i="2"/>
  <c r="F408" i="2" s="1"/>
  <c r="D407" i="2"/>
  <c r="F407" i="2" s="1"/>
  <c r="D406" i="2"/>
  <c r="F406" i="2" s="1"/>
  <c r="D405" i="2"/>
  <c r="F405" i="2" s="1"/>
  <c r="D404" i="2"/>
  <c r="F404" i="2" s="1"/>
  <c r="D403" i="2"/>
  <c r="F403" i="2" s="1"/>
  <c r="D402" i="2"/>
  <c r="F402" i="2" s="1"/>
  <c r="D401" i="2"/>
  <c r="F401" i="2" s="1"/>
  <c r="D400" i="2"/>
  <c r="F400" i="2" s="1"/>
  <c r="D399" i="2"/>
  <c r="F399" i="2" s="1"/>
  <c r="D398" i="2"/>
  <c r="F398" i="2" s="1"/>
  <c r="D397" i="2"/>
  <c r="F397" i="2" s="1"/>
  <c r="D396" i="2"/>
  <c r="F396" i="2" s="1"/>
  <c r="D395" i="2"/>
  <c r="F395" i="2" s="1"/>
  <c r="D394" i="2"/>
  <c r="F394" i="2" s="1"/>
  <c r="D393" i="2"/>
  <c r="F393" i="2" s="1"/>
  <c r="D392" i="2"/>
  <c r="F392" i="2" s="1"/>
  <c r="D391" i="2"/>
  <c r="F391" i="2" s="1"/>
  <c r="D390" i="2"/>
  <c r="F390" i="2" s="1"/>
  <c r="D389" i="2"/>
  <c r="F389" i="2" s="1"/>
  <c r="D388" i="2"/>
  <c r="F388" i="2" s="1"/>
  <c r="D387" i="2"/>
  <c r="F387" i="2" s="1"/>
  <c r="D386" i="2"/>
  <c r="F386" i="2" s="1"/>
  <c r="D385" i="2"/>
  <c r="F385" i="2" s="1"/>
  <c r="D384" i="2"/>
  <c r="F384" i="2" s="1"/>
  <c r="D383" i="2"/>
  <c r="F383" i="2" s="1"/>
  <c r="D382" i="2"/>
  <c r="F382" i="2" s="1"/>
  <c r="D381" i="2"/>
  <c r="F381" i="2" s="1"/>
  <c r="D380" i="2"/>
  <c r="F380" i="2" s="1"/>
  <c r="D379" i="2"/>
  <c r="F379" i="2" s="1"/>
  <c r="D378" i="2"/>
  <c r="F378" i="2" s="1"/>
  <c r="D377" i="2"/>
  <c r="F377" i="2" s="1"/>
  <c r="D376" i="2"/>
  <c r="F376" i="2" s="1"/>
  <c r="D375" i="2"/>
  <c r="F375" i="2" s="1"/>
  <c r="D374" i="2"/>
  <c r="F374" i="2" s="1"/>
  <c r="D373" i="2"/>
  <c r="F373" i="2" s="1"/>
  <c r="D372" i="2"/>
  <c r="F372" i="2" s="1"/>
  <c r="D371" i="2"/>
  <c r="F371" i="2" s="1"/>
  <c r="D370" i="2"/>
  <c r="F370" i="2" s="1"/>
  <c r="D369" i="2"/>
  <c r="F369" i="2" s="1"/>
  <c r="D368" i="2"/>
  <c r="F368" i="2" s="1"/>
  <c r="D367" i="2"/>
  <c r="F367" i="2" s="1"/>
  <c r="D366" i="2"/>
  <c r="F366" i="2" s="1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U26" i="2"/>
  <c r="U25" i="2"/>
  <c r="T26" i="2"/>
  <c r="T25" i="2"/>
  <c r="D59" i="2"/>
  <c r="D60" i="2"/>
  <c r="D61" i="2"/>
  <c r="F120" i="2" l="1"/>
  <c r="F136" i="2"/>
  <c r="F152" i="2"/>
  <c r="F168" i="2"/>
  <c r="F184" i="2"/>
  <c r="F200" i="2"/>
  <c r="F216" i="2"/>
  <c r="F232" i="2"/>
  <c r="F248" i="2"/>
  <c r="F264" i="2"/>
  <c r="F280" i="2"/>
  <c r="F296" i="2"/>
  <c r="F312" i="2"/>
  <c r="F328" i="2"/>
  <c r="F344" i="2"/>
  <c r="F360" i="2"/>
  <c r="F217" i="2"/>
  <c r="F329" i="2"/>
  <c r="F345" i="2"/>
  <c r="F361" i="2"/>
  <c r="F72" i="2"/>
  <c r="F153" i="2"/>
  <c r="F281" i="2"/>
  <c r="F74" i="2"/>
  <c r="F90" i="2"/>
  <c r="F106" i="2"/>
  <c r="F122" i="2"/>
  <c r="F138" i="2"/>
  <c r="F154" i="2"/>
  <c r="F170" i="2"/>
  <c r="F186" i="2"/>
  <c r="F202" i="2"/>
  <c r="F218" i="2"/>
  <c r="F234" i="2"/>
  <c r="F250" i="2"/>
  <c r="F266" i="2"/>
  <c r="F282" i="2"/>
  <c r="F298" i="2"/>
  <c r="F314" i="2"/>
  <c r="F330" i="2"/>
  <c r="F346" i="2"/>
  <c r="F362" i="2"/>
  <c r="F105" i="2"/>
  <c r="F201" i="2"/>
  <c r="F233" i="2"/>
  <c r="F171" i="2"/>
  <c r="F251" i="2"/>
  <c r="F267" i="2"/>
  <c r="F283" i="2"/>
  <c r="F299" i="2"/>
  <c r="F315" i="2"/>
  <c r="F331" i="2"/>
  <c r="F347" i="2"/>
  <c r="F363" i="2"/>
  <c r="F59" i="2"/>
  <c r="F169" i="2"/>
  <c r="F265" i="2"/>
  <c r="F91" i="2"/>
  <c r="F155" i="2"/>
  <c r="F187" i="2"/>
  <c r="F140" i="2"/>
  <c r="F204" i="2"/>
  <c r="F236" i="2"/>
  <c r="F252" i="2"/>
  <c r="F268" i="2"/>
  <c r="F284" i="2"/>
  <c r="F300" i="2"/>
  <c r="F316" i="2"/>
  <c r="F332" i="2"/>
  <c r="F348" i="2"/>
  <c r="F364" i="2"/>
  <c r="F73" i="2"/>
  <c r="F185" i="2"/>
  <c r="F249" i="2"/>
  <c r="F75" i="2"/>
  <c r="F139" i="2"/>
  <c r="F203" i="2"/>
  <c r="F92" i="2"/>
  <c r="F156" i="2"/>
  <c r="F220" i="2"/>
  <c r="F77" i="2"/>
  <c r="F93" i="2"/>
  <c r="F109" i="2"/>
  <c r="F125" i="2"/>
  <c r="F141" i="2"/>
  <c r="F157" i="2"/>
  <c r="F173" i="2"/>
  <c r="F189" i="2"/>
  <c r="F205" i="2"/>
  <c r="F221" i="2"/>
  <c r="F237" i="2"/>
  <c r="F253" i="2"/>
  <c r="F269" i="2"/>
  <c r="F285" i="2"/>
  <c r="F301" i="2"/>
  <c r="F317" i="2"/>
  <c r="F333" i="2"/>
  <c r="F349" i="2"/>
  <c r="F365" i="2"/>
  <c r="F121" i="2"/>
  <c r="F313" i="2"/>
  <c r="F107" i="2"/>
  <c r="F235" i="2"/>
  <c r="F108" i="2"/>
  <c r="F188" i="2"/>
  <c r="F78" i="2"/>
  <c r="F126" i="2"/>
  <c r="F158" i="2"/>
  <c r="F190" i="2"/>
  <c r="F222" i="2"/>
  <c r="F238" i="2"/>
  <c r="F254" i="2"/>
  <c r="F270" i="2"/>
  <c r="F286" i="2"/>
  <c r="F302" i="2"/>
  <c r="F318" i="2"/>
  <c r="F334" i="2"/>
  <c r="F350" i="2"/>
  <c r="F137" i="2"/>
  <c r="F297" i="2"/>
  <c r="F123" i="2"/>
  <c r="F219" i="2"/>
  <c r="F76" i="2"/>
  <c r="F124" i="2"/>
  <c r="F172" i="2"/>
  <c r="F62" i="2"/>
  <c r="F94" i="2"/>
  <c r="F110" i="2"/>
  <c r="F142" i="2"/>
  <c r="F174" i="2"/>
  <c r="F206" i="2"/>
  <c r="F63" i="2"/>
  <c r="F79" i="2"/>
  <c r="F95" i="2"/>
  <c r="F111" i="2"/>
  <c r="F127" i="2"/>
  <c r="F143" i="2"/>
  <c r="F159" i="2"/>
  <c r="F175" i="2"/>
  <c r="F191" i="2"/>
  <c r="F207" i="2"/>
  <c r="F223" i="2"/>
  <c r="F239" i="2"/>
  <c r="F255" i="2"/>
  <c r="F271" i="2"/>
  <c r="F287" i="2"/>
  <c r="F303" i="2"/>
  <c r="F319" i="2"/>
  <c r="F335" i="2"/>
  <c r="F351" i="2"/>
  <c r="F60" i="2"/>
  <c r="F64" i="2"/>
  <c r="F96" i="2"/>
  <c r="F128" i="2"/>
  <c r="F160" i="2"/>
  <c r="F192" i="2"/>
  <c r="F208" i="2"/>
  <c r="F224" i="2"/>
  <c r="F240" i="2"/>
  <c r="F256" i="2"/>
  <c r="F272" i="2"/>
  <c r="F288" i="2"/>
  <c r="F304" i="2"/>
  <c r="F320" i="2"/>
  <c r="F336" i="2"/>
  <c r="F352" i="2"/>
  <c r="F89" i="2"/>
  <c r="F80" i="2"/>
  <c r="F112" i="2"/>
  <c r="F144" i="2"/>
  <c r="F176" i="2"/>
  <c r="F65" i="2"/>
  <c r="F81" i="2"/>
  <c r="F97" i="2"/>
  <c r="F113" i="2"/>
  <c r="F129" i="2"/>
  <c r="F145" i="2"/>
  <c r="F161" i="2"/>
  <c r="F177" i="2"/>
  <c r="F193" i="2"/>
  <c r="F209" i="2"/>
  <c r="F225" i="2"/>
  <c r="F241" i="2"/>
  <c r="F257" i="2"/>
  <c r="F273" i="2"/>
  <c r="F289" i="2"/>
  <c r="F305" i="2"/>
  <c r="F321" i="2"/>
  <c r="F337" i="2"/>
  <c r="F353" i="2"/>
  <c r="F178" i="2"/>
  <c r="F274" i="2"/>
  <c r="F322" i="2"/>
  <c r="F354" i="2"/>
  <c r="F98" i="2"/>
  <c r="F194" i="2"/>
  <c r="F290" i="2"/>
  <c r="F306" i="2"/>
  <c r="F338" i="2"/>
  <c r="F67" i="2"/>
  <c r="F83" i="2"/>
  <c r="F99" i="2"/>
  <c r="F115" i="2"/>
  <c r="F131" i="2"/>
  <c r="F147" i="2"/>
  <c r="F163" i="2"/>
  <c r="F179" i="2"/>
  <c r="F195" i="2"/>
  <c r="F211" i="2"/>
  <c r="F227" i="2"/>
  <c r="F243" i="2"/>
  <c r="F259" i="2"/>
  <c r="F275" i="2"/>
  <c r="F291" i="2"/>
  <c r="F307" i="2"/>
  <c r="F323" i="2"/>
  <c r="F339" i="2"/>
  <c r="F355" i="2"/>
  <c r="F104" i="2"/>
  <c r="F130" i="2"/>
  <c r="F226" i="2"/>
  <c r="F68" i="2"/>
  <c r="F116" i="2"/>
  <c r="F132" i="2"/>
  <c r="F148" i="2"/>
  <c r="F164" i="2"/>
  <c r="F180" i="2"/>
  <c r="F196" i="2"/>
  <c r="F212" i="2"/>
  <c r="F228" i="2"/>
  <c r="F244" i="2"/>
  <c r="F260" i="2"/>
  <c r="F276" i="2"/>
  <c r="F292" i="2"/>
  <c r="F308" i="2"/>
  <c r="F324" i="2"/>
  <c r="F340" i="2"/>
  <c r="F356" i="2"/>
  <c r="F82" i="2"/>
  <c r="F162" i="2"/>
  <c r="F258" i="2"/>
  <c r="F133" i="2"/>
  <c r="F181" i="2"/>
  <c r="F229" i="2"/>
  <c r="F277" i="2"/>
  <c r="F293" i="2"/>
  <c r="F309" i="2"/>
  <c r="F325" i="2"/>
  <c r="F341" i="2"/>
  <c r="F357" i="2"/>
  <c r="F88" i="2"/>
  <c r="F114" i="2"/>
  <c r="F242" i="2"/>
  <c r="F84" i="2"/>
  <c r="F69" i="2"/>
  <c r="F101" i="2"/>
  <c r="F149" i="2"/>
  <c r="F197" i="2"/>
  <c r="F261" i="2"/>
  <c r="F86" i="2"/>
  <c r="F134" i="2"/>
  <c r="F166" i="2"/>
  <c r="F198" i="2"/>
  <c r="F230" i="2"/>
  <c r="F246" i="2"/>
  <c r="F262" i="2"/>
  <c r="F278" i="2"/>
  <c r="F294" i="2"/>
  <c r="F310" i="2"/>
  <c r="F326" i="2"/>
  <c r="F342" i="2"/>
  <c r="F358" i="2"/>
  <c r="F66" i="2"/>
  <c r="F146" i="2"/>
  <c r="F210" i="2"/>
  <c r="F100" i="2"/>
  <c r="F85" i="2"/>
  <c r="F117" i="2"/>
  <c r="F165" i="2"/>
  <c r="F213" i="2"/>
  <c r="F245" i="2"/>
  <c r="F70" i="2"/>
  <c r="F102" i="2"/>
  <c r="F118" i="2"/>
  <c r="F150" i="2"/>
  <c r="F182" i="2"/>
  <c r="F214" i="2"/>
  <c r="F61" i="2"/>
  <c r="F71" i="2"/>
  <c r="F87" i="2"/>
  <c r="F103" i="2"/>
  <c r="F119" i="2"/>
  <c r="F135" i="2"/>
  <c r="F151" i="2"/>
  <c r="F167" i="2"/>
  <c r="F183" i="2"/>
  <c r="F199" i="2"/>
  <c r="F215" i="2"/>
  <c r="F231" i="2"/>
  <c r="F247" i="2"/>
  <c r="F263" i="2"/>
  <c r="F279" i="2"/>
  <c r="F295" i="2"/>
  <c r="F311" i="2"/>
  <c r="F327" i="2"/>
  <c r="F343" i="2"/>
  <c r="F359" i="2"/>
  <c r="S25" i="2"/>
  <c r="S26" i="2"/>
  <c r="S223" i="2"/>
  <c r="T20" i="2"/>
  <c r="U20" i="2" s="1"/>
  <c r="T37" i="2" l="1"/>
  <c r="S222" i="2" s="1"/>
  <c r="S221" i="2" s="1"/>
  <c r="S220" i="2" s="1"/>
  <c r="S219" i="2" s="1"/>
  <c r="S218" i="2" s="1"/>
  <c r="S217" i="2" s="1"/>
  <c r="S216" i="2" s="1"/>
  <c r="S215" i="2" s="1"/>
  <c r="S214" i="2" s="1"/>
  <c r="S213" i="2" s="1"/>
  <c r="S212" i="2" s="1"/>
  <c r="S211" i="2" s="1"/>
  <c r="S210" i="2" s="1"/>
  <c r="S209" i="2" s="1"/>
  <c r="S208" i="2" s="1"/>
  <c r="S207" i="2" s="1"/>
  <c r="S206" i="2" s="1"/>
  <c r="S205" i="2" s="1"/>
  <c r="S204" i="2" s="1"/>
  <c r="S203" i="2" s="1"/>
  <c r="S202" i="2" s="1"/>
  <c r="S201" i="2" s="1"/>
  <c r="S200" i="2" s="1"/>
  <c r="S199" i="2" s="1"/>
  <c r="S198" i="2" s="1"/>
  <c r="S197" i="2" s="1"/>
  <c r="S196" i="2" s="1"/>
  <c r="S195" i="2" s="1"/>
  <c r="S194" i="2" s="1"/>
  <c r="S193" i="2" s="1"/>
  <c r="S192" i="2" s="1"/>
  <c r="S191" i="2" s="1"/>
  <c r="S190" i="2" s="1"/>
  <c r="S189" i="2" s="1"/>
  <c r="S188" i="2" s="1"/>
  <c r="S187" i="2" s="1"/>
  <c r="S186" i="2" s="1"/>
  <c r="S185" i="2" s="1"/>
  <c r="S184" i="2" s="1"/>
  <c r="S183" i="2" s="1"/>
  <c r="S182" i="2" s="1"/>
  <c r="S181" i="2" s="1"/>
  <c r="S180" i="2" s="1"/>
  <c r="S179" i="2" s="1"/>
  <c r="S178" i="2" s="1"/>
  <c r="S177" i="2" s="1"/>
  <c r="S176" i="2" s="1"/>
  <c r="S175" i="2" s="1"/>
  <c r="V26" i="2"/>
  <c r="V25" i="2"/>
  <c r="S224" i="2" l="1"/>
  <c r="S225" i="2" s="1"/>
  <c r="S226" i="2" s="1"/>
  <c r="S227" i="2" s="1"/>
  <c r="S228" i="2" s="1"/>
  <c r="S229" i="2" s="1"/>
  <c r="S230" i="2" s="1"/>
  <c r="S231" i="2" s="1"/>
  <c r="S232" i="2" s="1"/>
  <c r="S233" i="2" s="1"/>
  <c r="S234" i="2" s="1"/>
  <c r="S235" i="2" s="1"/>
  <c r="S236" i="2" s="1"/>
  <c r="S237" i="2" s="1"/>
  <c r="S238" i="2" s="1"/>
  <c r="S239" i="2" s="1"/>
  <c r="S240" i="2" s="1"/>
  <c r="S241" i="2" s="1"/>
  <c r="S242" i="2" s="1"/>
  <c r="S243" i="2" s="1"/>
  <c r="S244" i="2" s="1"/>
  <c r="S245" i="2" s="1"/>
  <c r="S246" i="2" s="1"/>
  <c r="S247" i="2" s="1"/>
  <c r="S248" i="2" s="1"/>
  <c r="S249" i="2" s="1"/>
  <c r="S250" i="2" s="1"/>
  <c r="S251" i="2" s="1"/>
  <c r="S252" i="2" s="1"/>
  <c r="S253" i="2" s="1"/>
  <c r="S254" i="2" s="1"/>
  <c r="S255" i="2" s="1"/>
  <c r="S256" i="2" s="1"/>
  <c r="S257" i="2" s="1"/>
  <c r="S258" i="2" s="1"/>
  <c r="S259" i="2" s="1"/>
  <c r="S260" i="2" s="1"/>
  <c r="S261" i="2" s="1"/>
  <c r="S262" i="2" s="1"/>
  <c r="S263" i="2" s="1"/>
  <c r="S264" i="2" s="1"/>
  <c r="S265" i="2" s="1"/>
  <c r="S266" i="2" s="1"/>
  <c r="S267" i="2" s="1"/>
  <c r="S268" i="2" s="1"/>
  <c r="S269" i="2" s="1"/>
  <c r="S270" i="2" s="1"/>
  <c r="S271" i="2" s="1"/>
  <c r="U175" i="2" l="1" a="1"/>
  <c r="U175" i="2" s="1"/>
  <c r="AB19" i="2"/>
  <c r="AC19" i="2" s="1"/>
  <c r="AD19" i="2" s="1"/>
  <c r="AE19" i="2" s="1"/>
  <c r="AF19" i="2" s="1"/>
  <c r="AB20" i="2"/>
  <c r="AC20" i="2" s="1"/>
  <c r="AD20" i="2" s="1"/>
  <c r="AE20" i="2" s="1"/>
  <c r="AF20" i="2" s="1"/>
  <c r="AB21" i="2"/>
  <c r="AC21" i="2" s="1"/>
  <c r="AD21" i="2" s="1"/>
  <c r="AE21" i="2" s="1"/>
  <c r="AF21" i="2" s="1"/>
  <c r="AB22" i="2"/>
  <c r="AC22" i="2" s="1"/>
  <c r="AD22" i="2" s="1"/>
  <c r="AE22" i="2" s="1"/>
  <c r="AF22" i="2" s="1"/>
  <c r="T175" i="2" a="1"/>
  <c r="T215" i="2" s="1"/>
  <c r="AB24" i="2" l="1"/>
  <c r="AB26" i="2"/>
  <c r="T202" i="2"/>
  <c r="T246" i="2"/>
  <c r="T232" i="2"/>
  <c r="T217" i="2"/>
  <c r="T261" i="2"/>
  <c r="T240" i="2"/>
  <c r="T237" i="2"/>
  <c r="T249" i="2"/>
  <c r="T227" i="2"/>
  <c r="T191" i="2"/>
  <c r="T198" i="2"/>
  <c r="T243" i="2"/>
  <c r="T269" i="2"/>
  <c r="T222" i="2"/>
  <c r="T177" i="2"/>
  <c r="T197" i="2"/>
  <c r="T265" i="2"/>
  <c r="T231" i="2"/>
  <c r="T271" i="2"/>
  <c r="T214" i="2"/>
  <c r="T226" i="2"/>
  <c r="T219" i="2"/>
  <c r="T233" i="2"/>
  <c r="T192" i="2"/>
  <c r="T207" i="2"/>
  <c r="T182" i="2"/>
  <c r="T194" i="2"/>
  <c r="T228" i="2"/>
  <c r="T210" i="2"/>
  <c r="T248" i="2"/>
  <c r="T260" i="2"/>
  <c r="T184" i="2"/>
  <c r="T234" i="2"/>
  <c r="T187" i="2"/>
  <c r="T205" i="2"/>
  <c r="T216" i="2"/>
  <c r="T175" i="2"/>
  <c r="T185" i="2"/>
  <c r="T251" i="2"/>
  <c r="T229" i="2"/>
  <c r="T180" i="2"/>
  <c r="T225" i="2"/>
  <c r="T212" i="2"/>
  <c r="T254" i="2"/>
  <c r="T239" i="2"/>
  <c r="T190" i="2"/>
  <c r="T178" i="2"/>
  <c r="T263" i="2"/>
  <c r="T252" i="2"/>
  <c r="T208" i="2"/>
  <c r="T204" i="2"/>
  <c r="T189" i="2"/>
  <c r="T245" i="2"/>
  <c r="T199" i="2"/>
  <c r="T238" i="2"/>
  <c r="T250" i="2"/>
  <c r="T203" i="2"/>
  <c r="T181" i="2"/>
  <c r="T193" i="2"/>
  <c r="T247" i="2"/>
  <c r="T206" i="2"/>
  <c r="T218" i="2"/>
  <c r="T196" i="2"/>
  <c r="T220" i="2"/>
  <c r="T262" i="2"/>
  <c r="T268" i="2"/>
  <c r="T255" i="2"/>
  <c r="T176" i="2"/>
  <c r="T236" i="2"/>
  <c r="T258" i="2"/>
  <c r="T235" i="2"/>
  <c r="T211" i="2"/>
  <c r="T183" i="2"/>
  <c r="T179" i="2"/>
  <c r="T242" i="2"/>
  <c r="T244" i="2"/>
  <c r="T270" i="2"/>
  <c r="T267" i="2"/>
  <c r="T213" i="2"/>
  <c r="T259" i="2"/>
  <c r="T201" i="2"/>
  <c r="T256" i="2"/>
  <c r="T257" i="2"/>
  <c r="T264" i="2"/>
  <c r="T253" i="2"/>
  <c r="T241" i="2"/>
  <c r="T224" i="2"/>
  <c r="T188" i="2"/>
  <c r="T266" i="2"/>
  <c r="T200" i="2"/>
  <c r="T221" i="2"/>
  <c r="T209" i="2"/>
  <c r="T195" i="2"/>
  <c r="T223" i="2"/>
  <c r="T186" i="2"/>
  <c r="T230" i="2"/>
  <c r="AB25" i="2" l="1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5" i="2"/>
  <c r="U254" i="2"/>
  <c r="U253" i="2"/>
  <c r="U252" i="2"/>
  <c r="U251" i="2"/>
  <c r="U250" i="2"/>
  <c r="U249" i="2"/>
  <c r="U248" i="2"/>
  <c r="U247" i="2"/>
  <c r="U246" i="2"/>
  <c r="U245" i="2"/>
  <c r="U244" i="2"/>
  <c r="U243" i="2"/>
  <c r="U242" i="2"/>
  <c r="U241" i="2"/>
  <c r="U240" i="2"/>
  <c r="U239" i="2"/>
  <c r="U238" i="2"/>
  <c r="U237" i="2"/>
  <c r="U236" i="2"/>
  <c r="U235" i="2"/>
  <c r="U234" i="2"/>
  <c r="U233" i="2"/>
  <c r="U232" i="2"/>
  <c r="U231" i="2"/>
  <c r="U230" i="2"/>
  <c r="U229" i="2"/>
  <c r="U228" i="2"/>
  <c r="U227" i="2"/>
  <c r="U226" i="2"/>
  <c r="U225" i="2"/>
  <c r="U224" i="2"/>
  <c r="U223" i="2"/>
  <c r="U222" i="2"/>
  <c r="U221" i="2"/>
  <c r="U220" i="2"/>
  <c r="U219" i="2"/>
  <c r="U218" i="2"/>
  <c r="U217" i="2"/>
  <c r="U216" i="2"/>
  <c r="U215" i="2"/>
  <c r="U214" i="2"/>
  <c r="U213" i="2"/>
  <c r="U212" i="2"/>
  <c r="U211" i="2"/>
  <c r="U210" i="2"/>
  <c r="U209" i="2"/>
  <c r="U208" i="2"/>
  <c r="U207" i="2"/>
  <c r="U206" i="2"/>
  <c r="U205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C23" i="2" l="1"/>
</calcChain>
</file>

<file path=xl/metadata.xml><?xml version="1.0" encoding="utf-8"?>
<metadata xmlns="http://schemas.openxmlformats.org/spreadsheetml/2006/main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xmlns:xda="http://schemas.microsoft.com/office/spreadsheetml/2017/dynamicarray"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<sst xmlns="http://schemas.openxmlformats.org/spreadsheetml/2006/main" count="50" uniqueCount="44">
  <si>
    <t>Mesures</t>
  </si>
  <si>
    <t xml:space="preserve"> </t>
  </si>
  <si>
    <t>N</t>
  </si>
  <si>
    <t>valeur nominale</t>
  </si>
  <si>
    <t>graduations</t>
  </si>
  <si>
    <t>tolérance</t>
  </si>
  <si>
    <t>NC</t>
  </si>
  <si>
    <t>?</t>
  </si>
  <si>
    <t>LSL-e</t>
  </si>
  <si>
    <t>LSL+e</t>
  </si>
  <si>
    <t>C</t>
  </si>
  <si>
    <t>Confiance cible</t>
  </si>
  <si>
    <t>Moyenne</t>
  </si>
  <si>
    <t>Ecart type</t>
  </si>
  <si>
    <t>LSL</t>
  </si>
  <si>
    <t>USL</t>
  </si>
  <si>
    <t>EC</t>
  </si>
  <si>
    <t>EC(%)</t>
  </si>
  <si>
    <t>Nmin</t>
  </si>
  <si>
    <t>Nmax</t>
  </si>
  <si>
    <t>nominale</t>
  </si>
  <si>
    <t>X</t>
  </si>
  <si>
    <t>M ou vide</t>
  </si>
  <si>
    <t>µ-X</t>
  </si>
  <si>
    <t>/Ec</t>
  </si>
  <si>
    <t>USL-e</t>
  </si>
  <si>
    <t>USL+e</t>
  </si>
  <si>
    <t>N echantillons</t>
  </si>
  <si>
    <t>Production totale</t>
  </si>
  <si>
    <t>Coeff variation</t>
  </si>
  <si>
    <t xml:space="preserve"> +3EC</t>
  </si>
  <si>
    <t xml:space="preserve"> +2EC</t>
  </si>
  <si>
    <t xml:space="preserve"> -2EC</t>
  </si>
  <si>
    <t xml:space="preserve"> -3EC</t>
  </si>
  <si>
    <r>
      <t xml:space="preserve">3EC </t>
    </r>
    <r>
      <rPr>
        <sz val="8"/>
        <color rgb="FFC00000"/>
        <rFont val="Calibri"/>
        <family val="2"/>
        <scheme val="minor"/>
      </rPr>
      <t>(facultatif)</t>
    </r>
  </si>
  <si>
    <r>
      <t xml:space="preserve">2EC </t>
    </r>
    <r>
      <rPr>
        <sz val="8"/>
        <color rgb="FFC00000"/>
        <rFont val="Calibri"/>
        <family val="2"/>
        <scheme val="minor"/>
      </rPr>
      <t>(facultatif)</t>
    </r>
  </si>
  <si>
    <r>
      <t xml:space="preserve"> -2EC </t>
    </r>
    <r>
      <rPr>
        <sz val="8"/>
        <color rgb="FFC00000"/>
        <rFont val="Calibri"/>
        <family val="2"/>
        <scheme val="minor"/>
      </rPr>
      <t>(facultatif)</t>
    </r>
  </si>
  <si>
    <r>
      <t xml:space="preserve"> -3EC </t>
    </r>
    <r>
      <rPr>
        <sz val="8"/>
        <color rgb="FFC00000"/>
        <rFont val="Calibri"/>
        <family val="2"/>
        <scheme val="minor"/>
      </rPr>
      <t>(facultatif)</t>
    </r>
  </si>
  <si>
    <t>Évolution Moy</t>
  </si>
  <si>
    <t>données</t>
  </si>
  <si>
    <t>stats</t>
  </si>
  <si>
    <t>y</t>
  </si>
  <si>
    <t>x</t>
  </si>
  <si>
    <t>Exemple ligne verticale pour 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</si>
</sst>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%"/>
    <numFmt numFmtId="165" formatCode="0.0000%"/>
    <numFmt numFmtId="166" formatCode="#,##0\ _€"/>
    <numFmt numFmtId="167" formatCode="0.000000%"/>
    <numFmt numFmtId="168" formatCode="0.0000"/>
    <numFmt numFmtId="169" formatCode="0.000000000000%"/>
    <numFmt numFmtId="170" formatCode="0.0%"/>
    <numFmt numFmtId="171" formatCode="[Blue]\ #,##0.00;[Red]\-#,##0.00"/>
  </numFmts>
  <fonts count="14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9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1"/>
      <color indexed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5" borderId="0" xfId="0" applyFont="1" applyFill="1" applyBorder="1" applyProtection="1">
      <protection locked="0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2" fontId="2" fillId="2" borderId="0" xfId="0" applyNumberFormat="1" applyFont="1" applyFill="1" applyBorder="1" applyProtection="1"/>
    <xf numFmtId="0" fontId="6" fillId="3" borderId="0" xfId="0" applyFont="1" applyFill="1" applyBorder="1" applyProtection="1"/>
    <xf numFmtId="166" fontId="2" fillId="2" borderId="0" xfId="0" applyNumberFormat="1" applyFont="1" applyFill="1" applyBorder="1" applyAlignment="1" applyProtection="1">
      <alignment horizontal="center" vertical="center"/>
    </xf>
    <xf numFmtId="2" fontId="2" fillId="2" borderId="0" xfId="0" applyNumberFormat="1" applyFont="1" applyFill="1" applyBorder="1" applyAlignment="1" applyProtection="1">
      <alignment vertical="center"/>
    </xf>
    <xf numFmtId="164" fontId="7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0" fontId="5" fillId="3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/>
    </xf>
    <xf numFmtId="2" fontId="2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/>
    </xf>
    <xf numFmtId="0" fontId="6" fillId="3" borderId="0" xfId="0" quotePrefix="1" applyFont="1" applyFill="1" applyBorder="1" applyProtection="1"/>
    <xf numFmtId="0" fontId="6" fillId="3" borderId="0" xfId="0" applyFont="1" applyFill="1" applyAlignment="1" applyProtection="1">
      <alignment vertical="center"/>
    </xf>
    <xf numFmtId="167" fontId="6" fillId="3" borderId="0" xfId="0" applyNumberFormat="1" applyFont="1" applyFill="1" applyAlignment="1" applyProtection="1">
      <alignment vertical="center"/>
    </xf>
    <xf numFmtId="168" fontId="9" fillId="3" borderId="4" xfId="0" applyNumberFormat="1" applyFont="1" applyFill="1" applyBorder="1" applyAlignment="1" applyProtection="1">
      <alignment horizontal="right" vertical="center"/>
    </xf>
    <xf numFmtId="168" fontId="6" fillId="3" borderId="0" xfId="0" applyNumberFormat="1" applyFont="1" applyFill="1" applyAlignment="1" applyProtection="1">
      <alignment vertical="center"/>
    </xf>
    <xf numFmtId="165" fontId="6" fillId="3" borderId="0" xfId="0" applyNumberFormat="1" applyFont="1" applyFill="1" applyBorder="1" applyProtection="1"/>
    <xf numFmtId="167" fontId="6" fillId="3" borderId="0" xfId="0" applyNumberFormat="1" applyFont="1" applyFill="1" applyBorder="1" applyProtection="1"/>
    <xf numFmtId="165" fontId="6" fillId="3" borderId="0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vertical="center"/>
    </xf>
    <xf numFmtId="2" fontId="6" fillId="3" borderId="0" xfId="0" applyNumberFormat="1" applyFont="1" applyFill="1" applyBorder="1" applyAlignment="1" applyProtection="1">
      <alignment vertical="center"/>
    </xf>
    <xf numFmtId="165" fontId="7" fillId="2" borderId="0" xfId="0" applyNumberFormat="1" applyFont="1" applyFill="1" applyBorder="1" applyAlignment="1" applyProtection="1">
      <alignment horizontal="left" vertical="center"/>
    </xf>
    <xf numFmtId="169" fontId="6" fillId="3" borderId="0" xfId="0" applyNumberFormat="1" applyFont="1" applyFill="1" applyBorder="1" applyAlignment="1" applyProtection="1">
      <alignment horizontal="center" vertical="center"/>
    </xf>
    <xf numFmtId="169" fontId="6" fillId="3" borderId="0" xfId="0" applyNumberFormat="1" applyFont="1" applyFill="1" applyBorder="1" applyAlignment="1" applyProtection="1">
      <alignment horizontal="left" vertical="center"/>
    </xf>
    <xf numFmtId="169" fontId="6" fillId="3" borderId="0" xfId="0" applyNumberFormat="1" applyFont="1" applyFill="1" applyBorder="1" applyAlignment="1" applyProtection="1">
      <alignment vertical="center"/>
    </xf>
    <xf numFmtId="1" fontId="6" fillId="3" borderId="0" xfId="0" applyNumberFormat="1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center"/>
    </xf>
    <xf numFmtId="165" fontId="6" fillId="3" borderId="0" xfId="0" applyNumberFormat="1" applyFont="1" applyFill="1" applyBorder="1" applyAlignment="1" applyProtection="1">
      <alignment vertical="center"/>
    </xf>
    <xf numFmtId="167" fontId="6" fillId="3" borderId="0" xfId="0" applyNumberFormat="1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0" fontId="5" fillId="4" borderId="7" xfId="0" applyFont="1" applyFill="1" applyBorder="1" applyAlignment="1" applyProtection="1">
      <alignment horizontal="center"/>
    </xf>
    <xf numFmtId="0" fontId="10" fillId="4" borderId="8" xfId="0" applyFont="1" applyFill="1" applyBorder="1" applyAlignment="1" applyProtection="1">
      <alignment horizontal="center"/>
    </xf>
    <xf numFmtId="0" fontId="5" fillId="4" borderId="8" xfId="0" applyFont="1" applyFill="1" applyBorder="1" applyAlignment="1" applyProtection="1">
      <alignment horizontal="center"/>
    </xf>
    <xf numFmtId="0" fontId="5" fillId="4" borderId="9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5" fillId="3" borderId="0" xfId="0" applyFont="1" applyFill="1" applyBorder="1" applyProtection="1"/>
    <xf numFmtId="10" fontId="6" fillId="3" borderId="0" xfId="0" applyNumberFormat="1" applyFont="1" applyFill="1" applyBorder="1" applyProtection="1"/>
    <xf numFmtId="164" fontId="2" fillId="2" borderId="0" xfId="0" applyNumberFormat="1" applyFont="1" applyFill="1" applyBorder="1" applyAlignment="1" applyProtection="1">
      <alignment horizontal="center"/>
    </xf>
    <xf numFmtId="1" fontId="6" fillId="3" borderId="0" xfId="0" applyNumberFormat="1" applyFont="1" applyFill="1" applyBorder="1" applyProtection="1"/>
    <xf numFmtId="0" fontId="2" fillId="6" borderId="3" xfId="0" applyFont="1" applyFill="1" applyBorder="1" applyAlignment="1" applyProtection="1">
      <alignment horizontal="right"/>
    </xf>
    <xf numFmtId="166" fontId="2" fillId="6" borderId="10" xfId="0" applyNumberFormat="1" applyFont="1" applyFill="1" applyBorder="1" applyAlignment="1" applyProtection="1">
      <alignment horizontal="center" vertical="center"/>
      <protection locked="0"/>
    </xf>
    <xf numFmtId="0" fontId="1" fillId="6" borderId="3" xfId="0" applyFont="1" applyFill="1" applyBorder="1" applyAlignment="1" applyProtection="1">
      <alignment horizontal="right"/>
    </xf>
    <xf numFmtId="0" fontId="1" fillId="6" borderId="3" xfId="0" applyFont="1" applyFill="1" applyBorder="1" applyAlignment="1" applyProtection="1">
      <alignment horizontal="right" vertical="center"/>
    </xf>
    <xf numFmtId="0" fontId="2" fillId="6" borderId="4" xfId="0" applyFont="1" applyFill="1" applyBorder="1" applyAlignment="1" applyProtection="1">
      <alignment horizontal="center"/>
      <protection locked="0"/>
    </xf>
    <xf numFmtId="0" fontId="8" fillId="6" borderId="3" xfId="0" applyFont="1" applyFill="1" applyBorder="1" applyAlignment="1" applyProtection="1">
      <alignment horizontal="right"/>
    </xf>
    <xf numFmtId="0" fontId="2" fillId="6" borderId="4" xfId="0" applyFont="1" applyFill="1" applyBorder="1" applyAlignment="1" applyProtection="1">
      <alignment horizontal="center"/>
    </xf>
    <xf numFmtId="0" fontId="2" fillId="6" borderId="5" xfId="0" applyFont="1" applyFill="1" applyBorder="1" applyAlignment="1" applyProtection="1">
      <alignment horizontal="right"/>
    </xf>
    <xf numFmtId="170" fontId="2" fillId="6" borderId="6" xfId="0" applyNumberFormat="1" applyFont="1" applyFill="1" applyBorder="1" applyAlignment="1" applyProtection="1">
      <alignment horizontal="center"/>
    </xf>
    <xf numFmtId="2" fontId="3" fillId="6" borderId="1" xfId="0" applyNumberFormat="1" applyFont="1" applyFill="1" applyBorder="1" applyAlignment="1" applyProtection="1">
      <alignment horizontal="right"/>
    </xf>
    <xf numFmtId="2" fontId="2" fillId="6" borderId="2" xfId="0" applyNumberFormat="1" applyFont="1" applyFill="1" applyBorder="1" applyAlignment="1" applyProtection="1">
      <alignment horizontal="center" vertical="center"/>
    </xf>
    <xf numFmtId="2" fontId="3" fillId="6" borderId="3" xfId="0" applyNumberFormat="1" applyFont="1" applyFill="1" applyBorder="1" applyAlignment="1" applyProtection="1">
      <alignment horizontal="right"/>
    </xf>
    <xf numFmtId="2" fontId="2" fillId="6" borderId="4" xfId="0" applyNumberFormat="1" applyFont="1" applyFill="1" applyBorder="1" applyAlignment="1" applyProtection="1">
      <alignment horizontal="center" vertical="center"/>
    </xf>
    <xf numFmtId="10" fontId="2" fillId="6" borderId="4" xfId="0" applyNumberFormat="1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6" borderId="0" xfId="0" applyFont="1" applyFill="1" applyBorder="1" applyAlignment="1" applyProtection="1">
      <alignment horizontal="center"/>
    </xf>
    <xf numFmtId="2" fontId="2" fillId="6" borderId="0" xfId="0" applyNumberFormat="1" applyFont="1" applyFill="1" applyBorder="1" applyAlignment="1" applyProtection="1">
      <alignment horizontal="center"/>
    </xf>
    <xf numFmtId="2" fontId="2" fillId="6" borderId="0" xfId="0" applyNumberFormat="1" applyFont="1" applyFill="1" applyBorder="1" applyAlignment="1" applyProtection="1"/>
    <xf numFmtId="164" fontId="4" fillId="6" borderId="0" xfId="0" applyNumberFormat="1" applyFont="1" applyFill="1" applyBorder="1" applyAlignment="1" applyProtection="1">
      <alignment horizontal="center"/>
    </xf>
    <xf numFmtId="0" fontId="2" fillId="6" borderId="0" xfId="0" applyFont="1" applyFill="1" applyBorder="1" applyProtection="1"/>
    <xf numFmtId="2" fontId="2" fillId="6" borderId="0" xfId="0" applyNumberFormat="1" applyFont="1" applyFill="1" applyBorder="1" applyProtection="1"/>
    <xf numFmtId="0" fontId="11" fillId="4" borderId="1" xfId="0" applyFont="1" applyFill="1" applyBorder="1" applyAlignment="1" applyProtection="1"/>
    <xf numFmtId="0" fontId="11" fillId="4" borderId="2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2" fontId="2" fillId="5" borderId="0" xfId="0" applyNumberFormat="1" applyFont="1" applyFill="1" applyBorder="1" applyProtection="1">
      <protection locked="0"/>
    </xf>
    <xf numFmtId="2" fontId="2" fillId="6" borderId="0" xfId="0" applyNumberFormat="1" applyFont="1" applyFill="1" applyBorder="1" applyAlignment="1" applyProtection="1">
      <alignment horizontal="center"/>
    </xf>
    <xf numFmtId="0" fontId="11" fillId="4" borderId="7" xfId="0" applyFont="1" applyFill="1" applyBorder="1" applyAlignment="1" applyProtection="1">
      <alignment horizontal="center"/>
    </xf>
    <xf numFmtId="0" fontId="11" fillId="4" borderId="9" xfId="0" applyFont="1" applyFill="1" applyBorder="1" applyAlignment="1" applyProtection="1">
      <alignment horizontal="center"/>
    </xf>
    <xf numFmtId="0" fontId="5" fillId="4" borderId="8" xfId="0" applyFont="1" applyFill="1" applyBorder="1" applyAlignment="1" applyProtection="1">
      <alignment horizontal="center"/>
    </xf>
    <xf numFmtId="0" fontId="11" fillId="4" borderId="8" xfId="0" applyFont="1" applyFill="1" applyBorder="1" applyAlignment="1" applyProtection="1">
      <alignment horizontal="center"/>
    </xf>
    <xf numFmtId="0" fontId="1" fillId="6" borderId="0" xfId="0" applyFont="1" applyFill="1" applyBorder="1" applyAlignment="1" applyProtection="1">
      <alignment horizontal="right" vertical="center"/>
    </xf>
    <xf numFmtId="0" fontId="8" fillId="6" borderId="0" xfId="0" applyFont="1" applyFill="1" applyBorder="1" applyAlignment="1" applyProtection="1">
      <alignment horizontal="right"/>
    </xf>
    <xf numFmtId="0" fontId="2" fillId="6" borderId="13" xfId="0" applyFont="1" applyFill="1" applyBorder="1" applyAlignment="1" applyProtection="1">
      <alignment horizontal="right"/>
    </xf>
    <xf numFmtId="0" fontId="0" fillId="7" borderId="14" xfId="0" applyFill="1" applyBorder="1" applyAlignment="1">
      <alignment horizontal="center"/>
    </xf>
    <xf numFmtId="0" fontId="13" fillId="7" borderId="14" xfId="0" applyFont="1" applyFill="1" applyBorder="1" applyAlignment="1">
      <alignment horizontal="center"/>
    </xf>
    <xf numFmtId="171" fontId="13" fillId="7" borderId="14" xfId="0" applyNumberFormat="1" applyFont="1" applyFill="1" applyBorder="1" applyAlignment="1">
      <alignment horizontal="center"/>
    </xf>
    <xf numFmtId="2" fontId="0" fillId="7" borderId="14" xfId="0" applyNumberFormat="1" applyFill="1" applyBorder="1" applyAlignment="1">
      <alignment horizontal="center"/>
    </xf>
  </cellXfs>
  <cellStyles count="1"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2F0D9"/>
      <color rgb="FFFBE5D6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Mesures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207569340784242E-2"/>
          <c:y val="9.3931911952212413E-2"/>
          <c:w val="0.93262881762604932"/>
          <c:h val="0.73756598821373731"/>
        </c:manualLayout>
      </c:layout>
      <c:scatterChart>
        <c:scatterStyle val="lineMarker"/>
        <c:varyColors val="0"/>
        <c:ser>
          <c:idx val="0"/>
          <c:order val="0"/>
          <c:tx>
            <c:v>Valeurs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bg1">
                  <a:lumMod val="95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marker>
          <c:xVal>
            <c:strRef>
              <c:f>IHM!$A$57:$A$2173</c:f>
              <c:strCache>
                <c:ptCount val="12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</c:strCache>
            </c:strRef>
          </c:xVal>
          <c:yVal>
            <c:numRef>
              <c:f>IHM!$B$57:$B$2173</c:f>
              <c:numCache>
                <c:formatCode>0.00</c:formatCode>
                <c:ptCount val="2117"/>
                <c:pt idx="0">
                  <c:v>8</c:v>
                </c:pt>
                <c:pt idx="1">
                  <c:v>2</c:v>
                </c:pt>
                <c:pt idx="2">
                  <c:v>2</c:v>
                </c:pt>
                <c:pt idx="3">
                  <c:v>17</c:v>
                </c:pt>
                <c:pt idx="4">
                  <c:v>10</c:v>
                </c:pt>
                <c:pt idx="5">
                  <c:v>4</c:v>
                </c:pt>
                <c:pt idx="6">
                  <c:v>14</c:v>
                </c:pt>
                <c:pt idx="7">
                  <c:v>20</c:v>
                </c:pt>
                <c:pt idx="8">
                  <c:v>19</c:v>
                </c:pt>
                <c:pt idx="9">
                  <c:v>15</c:v>
                </c:pt>
                <c:pt idx="10">
                  <c:v>17</c:v>
                </c:pt>
                <c:pt idx="11">
                  <c:v>8</c:v>
                </c:pt>
                <c:pt idx="12">
                  <c:v>3</c:v>
                </c:pt>
                <c:pt idx="13">
                  <c:v>7</c:v>
                </c:pt>
                <c:pt idx="14">
                  <c:v>10</c:v>
                </c:pt>
                <c:pt idx="15">
                  <c:v>15</c:v>
                </c:pt>
                <c:pt idx="16">
                  <c:v>5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9</c:v>
                </c:pt>
                <c:pt idx="21">
                  <c:v>14</c:v>
                </c:pt>
                <c:pt idx="22">
                  <c:v>6</c:v>
                </c:pt>
                <c:pt idx="23">
                  <c:v>0</c:v>
                </c:pt>
                <c:pt idx="24">
                  <c:v>3</c:v>
                </c:pt>
                <c:pt idx="25">
                  <c:v>20</c:v>
                </c:pt>
                <c:pt idx="26">
                  <c:v>17</c:v>
                </c:pt>
                <c:pt idx="27">
                  <c:v>14</c:v>
                </c:pt>
                <c:pt idx="28">
                  <c:v>7</c:v>
                </c:pt>
                <c:pt idx="29">
                  <c:v>0</c:v>
                </c:pt>
                <c:pt idx="30">
                  <c:v>19</c:v>
                </c:pt>
                <c:pt idx="31">
                  <c:v>14</c:v>
                </c:pt>
                <c:pt idx="32">
                  <c:v>8</c:v>
                </c:pt>
                <c:pt idx="33">
                  <c:v>20</c:v>
                </c:pt>
                <c:pt idx="34">
                  <c:v>3</c:v>
                </c:pt>
                <c:pt idx="35">
                  <c:v>6</c:v>
                </c:pt>
                <c:pt idx="36">
                  <c:v>14</c:v>
                </c:pt>
                <c:pt idx="37">
                  <c:v>8</c:v>
                </c:pt>
                <c:pt idx="38">
                  <c:v>1</c:v>
                </c:pt>
                <c:pt idx="39">
                  <c:v>9</c:v>
                </c:pt>
                <c:pt idx="40">
                  <c:v>19</c:v>
                </c:pt>
                <c:pt idx="41">
                  <c:v>16</c:v>
                </c:pt>
                <c:pt idx="42">
                  <c:v>10</c:v>
                </c:pt>
                <c:pt idx="43">
                  <c:v>18</c:v>
                </c:pt>
                <c:pt idx="44">
                  <c:v>9</c:v>
                </c:pt>
                <c:pt idx="45">
                  <c:v>10</c:v>
                </c:pt>
                <c:pt idx="46">
                  <c:v>7</c:v>
                </c:pt>
                <c:pt idx="47">
                  <c:v>20</c:v>
                </c:pt>
                <c:pt idx="48">
                  <c:v>20</c:v>
                </c:pt>
                <c:pt idx="49">
                  <c:v>2</c:v>
                </c:pt>
                <c:pt idx="50">
                  <c:v>18</c:v>
                </c:pt>
                <c:pt idx="51">
                  <c:v>4</c:v>
                </c:pt>
                <c:pt idx="52">
                  <c:v>2</c:v>
                </c:pt>
                <c:pt idx="53">
                  <c:v>20</c:v>
                </c:pt>
                <c:pt idx="54">
                  <c:v>13</c:v>
                </c:pt>
                <c:pt idx="55">
                  <c:v>2</c:v>
                </c:pt>
                <c:pt idx="56">
                  <c:v>18</c:v>
                </c:pt>
                <c:pt idx="57">
                  <c:v>7</c:v>
                </c:pt>
                <c:pt idx="58">
                  <c:v>8</c:v>
                </c:pt>
                <c:pt idx="59">
                  <c:v>6</c:v>
                </c:pt>
                <c:pt idx="60">
                  <c:v>11</c:v>
                </c:pt>
                <c:pt idx="61">
                  <c:v>1</c:v>
                </c:pt>
                <c:pt idx="62">
                  <c:v>9</c:v>
                </c:pt>
                <c:pt idx="63">
                  <c:v>15</c:v>
                </c:pt>
                <c:pt idx="64">
                  <c:v>10</c:v>
                </c:pt>
                <c:pt idx="65">
                  <c:v>14</c:v>
                </c:pt>
                <c:pt idx="66">
                  <c:v>15</c:v>
                </c:pt>
                <c:pt idx="67">
                  <c:v>7</c:v>
                </c:pt>
                <c:pt idx="68">
                  <c:v>13</c:v>
                </c:pt>
                <c:pt idx="69">
                  <c:v>8</c:v>
                </c:pt>
                <c:pt idx="70">
                  <c:v>11</c:v>
                </c:pt>
                <c:pt idx="71">
                  <c:v>4</c:v>
                </c:pt>
                <c:pt idx="72">
                  <c:v>13</c:v>
                </c:pt>
                <c:pt idx="73">
                  <c:v>3</c:v>
                </c:pt>
                <c:pt idx="74">
                  <c:v>2</c:v>
                </c:pt>
                <c:pt idx="75">
                  <c:v>13</c:v>
                </c:pt>
                <c:pt idx="76">
                  <c:v>8</c:v>
                </c:pt>
                <c:pt idx="77">
                  <c:v>14</c:v>
                </c:pt>
                <c:pt idx="78">
                  <c:v>19</c:v>
                </c:pt>
                <c:pt idx="79">
                  <c:v>6</c:v>
                </c:pt>
                <c:pt idx="80">
                  <c:v>16</c:v>
                </c:pt>
                <c:pt idx="81">
                  <c:v>15</c:v>
                </c:pt>
                <c:pt idx="82">
                  <c:v>5</c:v>
                </c:pt>
                <c:pt idx="83">
                  <c:v>16</c:v>
                </c:pt>
                <c:pt idx="84">
                  <c:v>17</c:v>
                </c:pt>
                <c:pt idx="85">
                  <c:v>1</c:v>
                </c:pt>
                <c:pt idx="86">
                  <c:v>4</c:v>
                </c:pt>
                <c:pt idx="87">
                  <c:v>19</c:v>
                </c:pt>
                <c:pt idx="88">
                  <c:v>15</c:v>
                </c:pt>
                <c:pt idx="89">
                  <c:v>11</c:v>
                </c:pt>
                <c:pt idx="90">
                  <c:v>20</c:v>
                </c:pt>
                <c:pt idx="91">
                  <c:v>1</c:v>
                </c:pt>
                <c:pt idx="92">
                  <c:v>17</c:v>
                </c:pt>
                <c:pt idx="93">
                  <c:v>4</c:v>
                </c:pt>
                <c:pt idx="94">
                  <c:v>6</c:v>
                </c:pt>
                <c:pt idx="95">
                  <c:v>16</c:v>
                </c:pt>
                <c:pt idx="96">
                  <c:v>14</c:v>
                </c:pt>
                <c:pt idx="97">
                  <c:v>19</c:v>
                </c:pt>
                <c:pt idx="98">
                  <c:v>10</c:v>
                </c:pt>
                <c:pt idx="99">
                  <c:v>15</c:v>
                </c:pt>
                <c:pt idx="100">
                  <c:v>1</c:v>
                </c:pt>
                <c:pt idx="101">
                  <c:v>11</c:v>
                </c:pt>
                <c:pt idx="102">
                  <c:v>13</c:v>
                </c:pt>
                <c:pt idx="103">
                  <c:v>10</c:v>
                </c:pt>
                <c:pt idx="104">
                  <c:v>7</c:v>
                </c:pt>
                <c:pt idx="105">
                  <c:v>17</c:v>
                </c:pt>
                <c:pt idx="106">
                  <c:v>12</c:v>
                </c:pt>
                <c:pt idx="107">
                  <c:v>13</c:v>
                </c:pt>
                <c:pt idx="108">
                  <c:v>11</c:v>
                </c:pt>
                <c:pt idx="109">
                  <c:v>15</c:v>
                </c:pt>
                <c:pt idx="110">
                  <c:v>6</c:v>
                </c:pt>
                <c:pt idx="111">
                  <c:v>12</c:v>
                </c:pt>
                <c:pt idx="112">
                  <c:v>1</c:v>
                </c:pt>
                <c:pt idx="113">
                  <c:v>5</c:v>
                </c:pt>
                <c:pt idx="114">
                  <c:v>18</c:v>
                </c:pt>
                <c:pt idx="115">
                  <c:v>12</c:v>
                </c:pt>
                <c:pt idx="116">
                  <c:v>18</c:v>
                </c:pt>
                <c:pt idx="117">
                  <c:v>6</c:v>
                </c:pt>
                <c:pt idx="118">
                  <c:v>19</c:v>
                </c:pt>
                <c:pt idx="119">
                  <c:v>13</c:v>
                </c:pt>
                <c:pt idx="120">
                  <c:v>20</c:v>
                </c:pt>
                <c:pt idx="121">
                  <c:v>16</c:v>
                </c:pt>
                <c:pt idx="122">
                  <c:v>3</c:v>
                </c:pt>
                <c:pt idx="123">
                  <c:v>3</c:v>
                </c:pt>
                <c:pt idx="124">
                  <c:v>17</c:v>
                </c:pt>
                <c:pt idx="125">
                  <c:v>16</c:v>
                </c:pt>
                <c:pt idx="126">
                  <c:v>18</c:v>
                </c:pt>
                <c:pt idx="127">
                  <c:v>11</c:v>
                </c:pt>
                <c:pt idx="128">
                  <c:v>4</c:v>
                </c:pt>
                <c:pt idx="129">
                  <c:v>3</c:v>
                </c:pt>
                <c:pt idx="130">
                  <c:v>6</c:v>
                </c:pt>
                <c:pt idx="131">
                  <c:v>10</c:v>
                </c:pt>
                <c:pt idx="132">
                  <c:v>5</c:v>
                </c:pt>
                <c:pt idx="133">
                  <c:v>15</c:v>
                </c:pt>
                <c:pt idx="134">
                  <c:v>16</c:v>
                </c:pt>
                <c:pt idx="135">
                  <c:v>13</c:v>
                </c:pt>
                <c:pt idx="136">
                  <c:v>1</c:v>
                </c:pt>
                <c:pt idx="137">
                  <c:v>9</c:v>
                </c:pt>
                <c:pt idx="138">
                  <c:v>13</c:v>
                </c:pt>
                <c:pt idx="139">
                  <c:v>20</c:v>
                </c:pt>
                <c:pt idx="140">
                  <c:v>16</c:v>
                </c:pt>
                <c:pt idx="141">
                  <c:v>3</c:v>
                </c:pt>
                <c:pt idx="142">
                  <c:v>7</c:v>
                </c:pt>
                <c:pt idx="143">
                  <c:v>11</c:v>
                </c:pt>
                <c:pt idx="144">
                  <c:v>3</c:v>
                </c:pt>
                <c:pt idx="145">
                  <c:v>5</c:v>
                </c:pt>
                <c:pt idx="146">
                  <c:v>6</c:v>
                </c:pt>
                <c:pt idx="147">
                  <c:v>1</c:v>
                </c:pt>
                <c:pt idx="148">
                  <c:v>5</c:v>
                </c:pt>
                <c:pt idx="149">
                  <c:v>7</c:v>
                </c:pt>
                <c:pt idx="150">
                  <c:v>8</c:v>
                </c:pt>
                <c:pt idx="151">
                  <c:v>0</c:v>
                </c:pt>
                <c:pt idx="152">
                  <c:v>15</c:v>
                </c:pt>
                <c:pt idx="153">
                  <c:v>20</c:v>
                </c:pt>
                <c:pt idx="154">
                  <c:v>4</c:v>
                </c:pt>
                <c:pt idx="155">
                  <c:v>16</c:v>
                </c:pt>
                <c:pt idx="156">
                  <c:v>2</c:v>
                </c:pt>
                <c:pt idx="157">
                  <c:v>4</c:v>
                </c:pt>
                <c:pt idx="158">
                  <c:v>10</c:v>
                </c:pt>
                <c:pt idx="159">
                  <c:v>19</c:v>
                </c:pt>
                <c:pt idx="160">
                  <c:v>18</c:v>
                </c:pt>
                <c:pt idx="161">
                  <c:v>5</c:v>
                </c:pt>
                <c:pt idx="162">
                  <c:v>11</c:v>
                </c:pt>
                <c:pt idx="163">
                  <c:v>8</c:v>
                </c:pt>
                <c:pt idx="164">
                  <c:v>13</c:v>
                </c:pt>
                <c:pt idx="165">
                  <c:v>4</c:v>
                </c:pt>
                <c:pt idx="166">
                  <c:v>1</c:v>
                </c:pt>
                <c:pt idx="167">
                  <c:v>16</c:v>
                </c:pt>
                <c:pt idx="168">
                  <c:v>8</c:v>
                </c:pt>
                <c:pt idx="169">
                  <c:v>12</c:v>
                </c:pt>
                <c:pt idx="170">
                  <c:v>11</c:v>
                </c:pt>
                <c:pt idx="171">
                  <c:v>14</c:v>
                </c:pt>
                <c:pt idx="172">
                  <c:v>5</c:v>
                </c:pt>
                <c:pt idx="173">
                  <c:v>5</c:v>
                </c:pt>
                <c:pt idx="174">
                  <c:v>12</c:v>
                </c:pt>
                <c:pt idx="175">
                  <c:v>7</c:v>
                </c:pt>
                <c:pt idx="176">
                  <c:v>14</c:v>
                </c:pt>
                <c:pt idx="177">
                  <c:v>18</c:v>
                </c:pt>
                <c:pt idx="178">
                  <c:v>1</c:v>
                </c:pt>
                <c:pt idx="179">
                  <c:v>20</c:v>
                </c:pt>
                <c:pt idx="180">
                  <c:v>2</c:v>
                </c:pt>
                <c:pt idx="181">
                  <c:v>11</c:v>
                </c:pt>
                <c:pt idx="182">
                  <c:v>6</c:v>
                </c:pt>
                <c:pt idx="183">
                  <c:v>0</c:v>
                </c:pt>
                <c:pt idx="184">
                  <c:v>5</c:v>
                </c:pt>
                <c:pt idx="185">
                  <c:v>17</c:v>
                </c:pt>
                <c:pt idx="186">
                  <c:v>10</c:v>
                </c:pt>
                <c:pt idx="187">
                  <c:v>5</c:v>
                </c:pt>
                <c:pt idx="188">
                  <c:v>19</c:v>
                </c:pt>
                <c:pt idx="189">
                  <c:v>0</c:v>
                </c:pt>
                <c:pt idx="190">
                  <c:v>19</c:v>
                </c:pt>
                <c:pt idx="191">
                  <c:v>2</c:v>
                </c:pt>
                <c:pt idx="192">
                  <c:v>11</c:v>
                </c:pt>
                <c:pt idx="193">
                  <c:v>7</c:v>
                </c:pt>
                <c:pt idx="194">
                  <c:v>6</c:v>
                </c:pt>
                <c:pt idx="195">
                  <c:v>0</c:v>
                </c:pt>
                <c:pt idx="196">
                  <c:v>17</c:v>
                </c:pt>
                <c:pt idx="197">
                  <c:v>6</c:v>
                </c:pt>
                <c:pt idx="198">
                  <c:v>5</c:v>
                </c:pt>
                <c:pt idx="199">
                  <c:v>6</c:v>
                </c:pt>
                <c:pt idx="200">
                  <c:v>10</c:v>
                </c:pt>
                <c:pt idx="201">
                  <c:v>3</c:v>
                </c:pt>
                <c:pt idx="202">
                  <c:v>15</c:v>
                </c:pt>
                <c:pt idx="203">
                  <c:v>6</c:v>
                </c:pt>
                <c:pt idx="204">
                  <c:v>15</c:v>
                </c:pt>
                <c:pt idx="205">
                  <c:v>1</c:v>
                </c:pt>
                <c:pt idx="206">
                  <c:v>8</c:v>
                </c:pt>
                <c:pt idx="207">
                  <c:v>18</c:v>
                </c:pt>
                <c:pt idx="208">
                  <c:v>5</c:v>
                </c:pt>
                <c:pt idx="209">
                  <c:v>4</c:v>
                </c:pt>
                <c:pt idx="210">
                  <c:v>5</c:v>
                </c:pt>
                <c:pt idx="211">
                  <c:v>15</c:v>
                </c:pt>
                <c:pt idx="212">
                  <c:v>3</c:v>
                </c:pt>
                <c:pt idx="213">
                  <c:v>19</c:v>
                </c:pt>
                <c:pt idx="214">
                  <c:v>10</c:v>
                </c:pt>
                <c:pt idx="215">
                  <c:v>18</c:v>
                </c:pt>
                <c:pt idx="216">
                  <c:v>3</c:v>
                </c:pt>
                <c:pt idx="217">
                  <c:v>2</c:v>
                </c:pt>
                <c:pt idx="218">
                  <c:v>14</c:v>
                </c:pt>
                <c:pt idx="219">
                  <c:v>3</c:v>
                </c:pt>
                <c:pt idx="220">
                  <c:v>0</c:v>
                </c:pt>
                <c:pt idx="221">
                  <c:v>2</c:v>
                </c:pt>
                <c:pt idx="222">
                  <c:v>2</c:v>
                </c:pt>
                <c:pt idx="223">
                  <c:v>8</c:v>
                </c:pt>
                <c:pt idx="224">
                  <c:v>5</c:v>
                </c:pt>
                <c:pt idx="225">
                  <c:v>15</c:v>
                </c:pt>
                <c:pt idx="226">
                  <c:v>2</c:v>
                </c:pt>
                <c:pt idx="227">
                  <c:v>20</c:v>
                </c:pt>
                <c:pt idx="228">
                  <c:v>0</c:v>
                </c:pt>
                <c:pt idx="229">
                  <c:v>15</c:v>
                </c:pt>
                <c:pt idx="230">
                  <c:v>14</c:v>
                </c:pt>
                <c:pt idx="231">
                  <c:v>20</c:v>
                </c:pt>
                <c:pt idx="232">
                  <c:v>5</c:v>
                </c:pt>
                <c:pt idx="233">
                  <c:v>0</c:v>
                </c:pt>
                <c:pt idx="234">
                  <c:v>0</c:v>
                </c:pt>
                <c:pt idx="235">
                  <c:v>13</c:v>
                </c:pt>
                <c:pt idx="236">
                  <c:v>2</c:v>
                </c:pt>
                <c:pt idx="237">
                  <c:v>12</c:v>
                </c:pt>
                <c:pt idx="238">
                  <c:v>14</c:v>
                </c:pt>
                <c:pt idx="239">
                  <c:v>9</c:v>
                </c:pt>
                <c:pt idx="240">
                  <c:v>7</c:v>
                </c:pt>
                <c:pt idx="241">
                  <c:v>5</c:v>
                </c:pt>
                <c:pt idx="242">
                  <c:v>4</c:v>
                </c:pt>
                <c:pt idx="243">
                  <c:v>9</c:v>
                </c:pt>
                <c:pt idx="244">
                  <c:v>15</c:v>
                </c:pt>
                <c:pt idx="245">
                  <c:v>10</c:v>
                </c:pt>
                <c:pt idx="246">
                  <c:v>3</c:v>
                </c:pt>
                <c:pt idx="247">
                  <c:v>3</c:v>
                </c:pt>
                <c:pt idx="248">
                  <c:v>13</c:v>
                </c:pt>
                <c:pt idx="249">
                  <c:v>9</c:v>
                </c:pt>
                <c:pt idx="250">
                  <c:v>4</c:v>
                </c:pt>
                <c:pt idx="251">
                  <c:v>4</c:v>
                </c:pt>
                <c:pt idx="252">
                  <c:v>16</c:v>
                </c:pt>
                <c:pt idx="253">
                  <c:v>16</c:v>
                </c:pt>
                <c:pt idx="254">
                  <c:v>19</c:v>
                </c:pt>
                <c:pt idx="255">
                  <c:v>2</c:v>
                </c:pt>
                <c:pt idx="256">
                  <c:v>19</c:v>
                </c:pt>
                <c:pt idx="257">
                  <c:v>16</c:v>
                </c:pt>
                <c:pt idx="258">
                  <c:v>14</c:v>
                </c:pt>
                <c:pt idx="259">
                  <c:v>1</c:v>
                </c:pt>
                <c:pt idx="260">
                  <c:v>8</c:v>
                </c:pt>
                <c:pt idx="261">
                  <c:v>13</c:v>
                </c:pt>
                <c:pt idx="262">
                  <c:v>8</c:v>
                </c:pt>
                <c:pt idx="263">
                  <c:v>20</c:v>
                </c:pt>
                <c:pt idx="264">
                  <c:v>17</c:v>
                </c:pt>
                <c:pt idx="265">
                  <c:v>1</c:v>
                </c:pt>
                <c:pt idx="266">
                  <c:v>15</c:v>
                </c:pt>
                <c:pt idx="267">
                  <c:v>16</c:v>
                </c:pt>
                <c:pt idx="268">
                  <c:v>5</c:v>
                </c:pt>
                <c:pt idx="269">
                  <c:v>10</c:v>
                </c:pt>
                <c:pt idx="270">
                  <c:v>7</c:v>
                </c:pt>
                <c:pt idx="271">
                  <c:v>14</c:v>
                </c:pt>
                <c:pt idx="272">
                  <c:v>11</c:v>
                </c:pt>
                <c:pt idx="273">
                  <c:v>0</c:v>
                </c:pt>
                <c:pt idx="274">
                  <c:v>3</c:v>
                </c:pt>
                <c:pt idx="275">
                  <c:v>8</c:v>
                </c:pt>
                <c:pt idx="276">
                  <c:v>18</c:v>
                </c:pt>
                <c:pt idx="277">
                  <c:v>13</c:v>
                </c:pt>
                <c:pt idx="278">
                  <c:v>11</c:v>
                </c:pt>
                <c:pt idx="279">
                  <c:v>8</c:v>
                </c:pt>
                <c:pt idx="280">
                  <c:v>7</c:v>
                </c:pt>
                <c:pt idx="281">
                  <c:v>16</c:v>
                </c:pt>
                <c:pt idx="282">
                  <c:v>14</c:v>
                </c:pt>
                <c:pt idx="283">
                  <c:v>7</c:v>
                </c:pt>
                <c:pt idx="284">
                  <c:v>2</c:v>
                </c:pt>
                <c:pt idx="285">
                  <c:v>9</c:v>
                </c:pt>
                <c:pt idx="286">
                  <c:v>1</c:v>
                </c:pt>
                <c:pt idx="287">
                  <c:v>12</c:v>
                </c:pt>
                <c:pt idx="288">
                  <c:v>15</c:v>
                </c:pt>
                <c:pt idx="289">
                  <c:v>0</c:v>
                </c:pt>
                <c:pt idx="290">
                  <c:v>11</c:v>
                </c:pt>
                <c:pt idx="291">
                  <c:v>2</c:v>
                </c:pt>
                <c:pt idx="292">
                  <c:v>10</c:v>
                </c:pt>
                <c:pt idx="293">
                  <c:v>9</c:v>
                </c:pt>
                <c:pt idx="294">
                  <c:v>10</c:v>
                </c:pt>
                <c:pt idx="295">
                  <c:v>8</c:v>
                </c:pt>
                <c:pt idx="296">
                  <c:v>19</c:v>
                </c:pt>
                <c:pt idx="297">
                  <c:v>4</c:v>
                </c:pt>
                <c:pt idx="298">
                  <c:v>9</c:v>
                </c:pt>
                <c:pt idx="299">
                  <c:v>2</c:v>
                </c:pt>
                <c:pt idx="300">
                  <c:v>20</c:v>
                </c:pt>
                <c:pt idx="301">
                  <c:v>20</c:v>
                </c:pt>
                <c:pt idx="302">
                  <c:v>19</c:v>
                </c:pt>
                <c:pt idx="303">
                  <c:v>11</c:v>
                </c:pt>
                <c:pt idx="304">
                  <c:v>17</c:v>
                </c:pt>
                <c:pt idx="305">
                  <c:v>14</c:v>
                </c:pt>
                <c:pt idx="306">
                  <c:v>11</c:v>
                </c:pt>
                <c:pt idx="307">
                  <c:v>9</c:v>
                </c:pt>
                <c:pt idx="308">
                  <c:v>15</c:v>
                </c:pt>
                <c:pt idx="309">
                  <c:v>20</c:v>
                </c:pt>
                <c:pt idx="310">
                  <c:v>17</c:v>
                </c:pt>
                <c:pt idx="311">
                  <c:v>19</c:v>
                </c:pt>
                <c:pt idx="312">
                  <c:v>6</c:v>
                </c:pt>
                <c:pt idx="313">
                  <c:v>5</c:v>
                </c:pt>
                <c:pt idx="314">
                  <c:v>6</c:v>
                </c:pt>
                <c:pt idx="315">
                  <c:v>5</c:v>
                </c:pt>
                <c:pt idx="316">
                  <c:v>3</c:v>
                </c:pt>
                <c:pt idx="317">
                  <c:v>20</c:v>
                </c:pt>
                <c:pt idx="318">
                  <c:v>17</c:v>
                </c:pt>
                <c:pt idx="319">
                  <c:v>5</c:v>
                </c:pt>
                <c:pt idx="320">
                  <c:v>1</c:v>
                </c:pt>
                <c:pt idx="321">
                  <c:v>2</c:v>
                </c:pt>
                <c:pt idx="322">
                  <c:v>15</c:v>
                </c:pt>
                <c:pt idx="323">
                  <c:v>3</c:v>
                </c:pt>
                <c:pt idx="324">
                  <c:v>16</c:v>
                </c:pt>
                <c:pt idx="325">
                  <c:v>19</c:v>
                </c:pt>
                <c:pt idx="326">
                  <c:v>19</c:v>
                </c:pt>
                <c:pt idx="327">
                  <c:v>3</c:v>
                </c:pt>
                <c:pt idx="328">
                  <c:v>4</c:v>
                </c:pt>
                <c:pt idx="329">
                  <c:v>4</c:v>
                </c:pt>
                <c:pt idx="330">
                  <c:v>13</c:v>
                </c:pt>
                <c:pt idx="331">
                  <c:v>4</c:v>
                </c:pt>
                <c:pt idx="332">
                  <c:v>16</c:v>
                </c:pt>
                <c:pt idx="333">
                  <c:v>17</c:v>
                </c:pt>
                <c:pt idx="334">
                  <c:v>10</c:v>
                </c:pt>
                <c:pt idx="335">
                  <c:v>7</c:v>
                </c:pt>
                <c:pt idx="336">
                  <c:v>2</c:v>
                </c:pt>
                <c:pt idx="337">
                  <c:v>1</c:v>
                </c:pt>
                <c:pt idx="338">
                  <c:v>3</c:v>
                </c:pt>
                <c:pt idx="339">
                  <c:v>4</c:v>
                </c:pt>
                <c:pt idx="340">
                  <c:v>13</c:v>
                </c:pt>
                <c:pt idx="341">
                  <c:v>5</c:v>
                </c:pt>
                <c:pt idx="342">
                  <c:v>0</c:v>
                </c:pt>
                <c:pt idx="343">
                  <c:v>1</c:v>
                </c:pt>
                <c:pt idx="344">
                  <c:v>12</c:v>
                </c:pt>
                <c:pt idx="345">
                  <c:v>15</c:v>
                </c:pt>
                <c:pt idx="346">
                  <c:v>7</c:v>
                </c:pt>
                <c:pt idx="347">
                  <c:v>12</c:v>
                </c:pt>
                <c:pt idx="348">
                  <c:v>18</c:v>
                </c:pt>
                <c:pt idx="349">
                  <c:v>18</c:v>
                </c:pt>
                <c:pt idx="350">
                  <c:v>17</c:v>
                </c:pt>
                <c:pt idx="351">
                  <c:v>8</c:v>
                </c:pt>
                <c:pt idx="352">
                  <c:v>12</c:v>
                </c:pt>
                <c:pt idx="353">
                  <c:v>18</c:v>
                </c:pt>
                <c:pt idx="354">
                  <c:v>4</c:v>
                </c:pt>
                <c:pt idx="355">
                  <c:v>20</c:v>
                </c:pt>
                <c:pt idx="356">
                  <c:v>3</c:v>
                </c:pt>
                <c:pt idx="357">
                  <c:v>10</c:v>
                </c:pt>
                <c:pt idx="358">
                  <c:v>3</c:v>
                </c:pt>
                <c:pt idx="359">
                  <c:v>3</c:v>
                </c:pt>
                <c:pt idx="360">
                  <c:v>18</c:v>
                </c:pt>
                <c:pt idx="361">
                  <c:v>2</c:v>
                </c:pt>
                <c:pt idx="362">
                  <c:v>5</c:v>
                </c:pt>
                <c:pt idx="363">
                  <c:v>0</c:v>
                </c:pt>
                <c:pt idx="364">
                  <c:v>19</c:v>
                </c:pt>
                <c:pt idx="365">
                  <c:v>11</c:v>
                </c:pt>
                <c:pt idx="366">
                  <c:v>15</c:v>
                </c:pt>
                <c:pt idx="367">
                  <c:v>4</c:v>
                </c:pt>
                <c:pt idx="368">
                  <c:v>9</c:v>
                </c:pt>
                <c:pt idx="369">
                  <c:v>9</c:v>
                </c:pt>
                <c:pt idx="370">
                  <c:v>20</c:v>
                </c:pt>
                <c:pt idx="371">
                  <c:v>3</c:v>
                </c:pt>
                <c:pt idx="372">
                  <c:v>2</c:v>
                </c:pt>
                <c:pt idx="373">
                  <c:v>1</c:v>
                </c:pt>
                <c:pt idx="374">
                  <c:v>12</c:v>
                </c:pt>
                <c:pt idx="375">
                  <c:v>12</c:v>
                </c:pt>
                <c:pt idx="376">
                  <c:v>15</c:v>
                </c:pt>
                <c:pt idx="377">
                  <c:v>13</c:v>
                </c:pt>
                <c:pt idx="378">
                  <c:v>16</c:v>
                </c:pt>
                <c:pt idx="379">
                  <c:v>4</c:v>
                </c:pt>
                <c:pt idx="380">
                  <c:v>8</c:v>
                </c:pt>
                <c:pt idx="381">
                  <c:v>13</c:v>
                </c:pt>
                <c:pt idx="382">
                  <c:v>15</c:v>
                </c:pt>
                <c:pt idx="383">
                  <c:v>9</c:v>
                </c:pt>
                <c:pt idx="384">
                  <c:v>16</c:v>
                </c:pt>
                <c:pt idx="385">
                  <c:v>11</c:v>
                </c:pt>
                <c:pt idx="386">
                  <c:v>18</c:v>
                </c:pt>
                <c:pt idx="387">
                  <c:v>8</c:v>
                </c:pt>
                <c:pt idx="388">
                  <c:v>6</c:v>
                </c:pt>
                <c:pt idx="389">
                  <c:v>4</c:v>
                </c:pt>
                <c:pt idx="390">
                  <c:v>1</c:v>
                </c:pt>
                <c:pt idx="391">
                  <c:v>17</c:v>
                </c:pt>
                <c:pt idx="392">
                  <c:v>4</c:v>
                </c:pt>
                <c:pt idx="393">
                  <c:v>1</c:v>
                </c:pt>
                <c:pt idx="394">
                  <c:v>1</c:v>
                </c:pt>
                <c:pt idx="395">
                  <c:v>8</c:v>
                </c:pt>
                <c:pt idx="396">
                  <c:v>2</c:v>
                </c:pt>
                <c:pt idx="397">
                  <c:v>2</c:v>
                </c:pt>
                <c:pt idx="398">
                  <c:v>5</c:v>
                </c:pt>
                <c:pt idx="399">
                  <c:v>20</c:v>
                </c:pt>
                <c:pt idx="400">
                  <c:v>2</c:v>
                </c:pt>
                <c:pt idx="401">
                  <c:v>3</c:v>
                </c:pt>
                <c:pt idx="402">
                  <c:v>19</c:v>
                </c:pt>
                <c:pt idx="403">
                  <c:v>13</c:v>
                </c:pt>
                <c:pt idx="404">
                  <c:v>7</c:v>
                </c:pt>
                <c:pt idx="405">
                  <c:v>13</c:v>
                </c:pt>
                <c:pt idx="406">
                  <c:v>14</c:v>
                </c:pt>
                <c:pt idx="407">
                  <c:v>5</c:v>
                </c:pt>
                <c:pt idx="408">
                  <c:v>8</c:v>
                </c:pt>
                <c:pt idx="409">
                  <c:v>1</c:v>
                </c:pt>
                <c:pt idx="410">
                  <c:v>15</c:v>
                </c:pt>
                <c:pt idx="411">
                  <c:v>13</c:v>
                </c:pt>
                <c:pt idx="412">
                  <c:v>4</c:v>
                </c:pt>
                <c:pt idx="413">
                  <c:v>12</c:v>
                </c:pt>
                <c:pt idx="414">
                  <c:v>19</c:v>
                </c:pt>
                <c:pt idx="415">
                  <c:v>19</c:v>
                </c:pt>
                <c:pt idx="416">
                  <c:v>10</c:v>
                </c:pt>
                <c:pt idx="417">
                  <c:v>2</c:v>
                </c:pt>
                <c:pt idx="418">
                  <c:v>6</c:v>
                </c:pt>
                <c:pt idx="419">
                  <c:v>13</c:v>
                </c:pt>
                <c:pt idx="420">
                  <c:v>20</c:v>
                </c:pt>
                <c:pt idx="421">
                  <c:v>4</c:v>
                </c:pt>
                <c:pt idx="422">
                  <c:v>2</c:v>
                </c:pt>
                <c:pt idx="423">
                  <c:v>9</c:v>
                </c:pt>
                <c:pt idx="424">
                  <c:v>20</c:v>
                </c:pt>
                <c:pt idx="425">
                  <c:v>19</c:v>
                </c:pt>
                <c:pt idx="426">
                  <c:v>19</c:v>
                </c:pt>
                <c:pt idx="427">
                  <c:v>7</c:v>
                </c:pt>
                <c:pt idx="428">
                  <c:v>7</c:v>
                </c:pt>
                <c:pt idx="429">
                  <c:v>17</c:v>
                </c:pt>
                <c:pt idx="430">
                  <c:v>1</c:v>
                </c:pt>
                <c:pt idx="431">
                  <c:v>15</c:v>
                </c:pt>
                <c:pt idx="432">
                  <c:v>2</c:v>
                </c:pt>
                <c:pt idx="433">
                  <c:v>5</c:v>
                </c:pt>
                <c:pt idx="434">
                  <c:v>2</c:v>
                </c:pt>
                <c:pt idx="435">
                  <c:v>0</c:v>
                </c:pt>
                <c:pt idx="436">
                  <c:v>3</c:v>
                </c:pt>
                <c:pt idx="437">
                  <c:v>17</c:v>
                </c:pt>
                <c:pt idx="438">
                  <c:v>19</c:v>
                </c:pt>
                <c:pt idx="439">
                  <c:v>12</c:v>
                </c:pt>
                <c:pt idx="440">
                  <c:v>19</c:v>
                </c:pt>
                <c:pt idx="441">
                  <c:v>17</c:v>
                </c:pt>
                <c:pt idx="442">
                  <c:v>19</c:v>
                </c:pt>
                <c:pt idx="443">
                  <c:v>17</c:v>
                </c:pt>
                <c:pt idx="444">
                  <c:v>0</c:v>
                </c:pt>
                <c:pt idx="445">
                  <c:v>20</c:v>
                </c:pt>
                <c:pt idx="446">
                  <c:v>10</c:v>
                </c:pt>
                <c:pt idx="447">
                  <c:v>0</c:v>
                </c:pt>
                <c:pt idx="448">
                  <c:v>6</c:v>
                </c:pt>
                <c:pt idx="449">
                  <c:v>8</c:v>
                </c:pt>
                <c:pt idx="450">
                  <c:v>6</c:v>
                </c:pt>
                <c:pt idx="451">
                  <c:v>6</c:v>
                </c:pt>
                <c:pt idx="452">
                  <c:v>14</c:v>
                </c:pt>
                <c:pt idx="453">
                  <c:v>9</c:v>
                </c:pt>
                <c:pt idx="454">
                  <c:v>0</c:v>
                </c:pt>
                <c:pt idx="455">
                  <c:v>9</c:v>
                </c:pt>
                <c:pt idx="456">
                  <c:v>15</c:v>
                </c:pt>
                <c:pt idx="457">
                  <c:v>7</c:v>
                </c:pt>
                <c:pt idx="458">
                  <c:v>17</c:v>
                </c:pt>
                <c:pt idx="459">
                  <c:v>20</c:v>
                </c:pt>
                <c:pt idx="460">
                  <c:v>4</c:v>
                </c:pt>
                <c:pt idx="461">
                  <c:v>9</c:v>
                </c:pt>
                <c:pt idx="462">
                  <c:v>10</c:v>
                </c:pt>
                <c:pt idx="463">
                  <c:v>12</c:v>
                </c:pt>
                <c:pt idx="464">
                  <c:v>15</c:v>
                </c:pt>
                <c:pt idx="465">
                  <c:v>7</c:v>
                </c:pt>
                <c:pt idx="466">
                  <c:v>4</c:v>
                </c:pt>
                <c:pt idx="467">
                  <c:v>16</c:v>
                </c:pt>
                <c:pt idx="468">
                  <c:v>3</c:v>
                </c:pt>
                <c:pt idx="469">
                  <c:v>12</c:v>
                </c:pt>
                <c:pt idx="470">
                  <c:v>2</c:v>
                </c:pt>
                <c:pt idx="471">
                  <c:v>12</c:v>
                </c:pt>
                <c:pt idx="472">
                  <c:v>0</c:v>
                </c:pt>
                <c:pt idx="473">
                  <c:v>7</c:v>
                </c:pt>
                <c:pt idx="474">
                  <c:v>13</c:v>
                </c:pt>
                <c:pt idx="475">
                  <c:v>0</c:v>
                </c:pt>
                <c:pt idx="476">
                  <c:v>11</c:v>
                </c:pt>
                <c:pt idx="477">
                  <c:v>6</c:v>
                </c:pt>
                <c:pt idx="478">
                  <c:v>18</c:v>
                </c:pt>
                <c:pt idx="479">
                  <c:v>0</c:v>
                </c:pt>
                <c:pt idx="480">
                  <c:v>13</c:v>
                </c:pt>
                <c:pt idx="481">
                  <c:v>18</c:v>
                </c:pt>
                <c:pt idx="482">
                  <c:v>5</c:v>
                </c:pt>
                <c:pt idx="483">
                  <c:v>5</c:v>
                </c:pt>
                <c:pt idx="484">
                  <c:v>19</c:v>
                </c:pt>
                <c:pt idx="485">
                  <c:v>20</c:v>
                </c:pt>
                <c:pt idx="486">
                  <c:v>8</c:v>
                </c:pt>
                <c:pt idx="487">
                  <c:v>15</c:v>
                </c:pt>
                <c:pt idx="488">
                  <c:v>14</c:v>
                </c:pt>
                <c:pt idx="489">
                  <c:v>14</c:v>
                </c:pt>
                <c:pt idx="490">
                  <c:v>9</c:v>
                </c:pt>
                <c:pt idx="491">
                  <c:v>1</c:v>
                </c:pt>
                <c:pt idx="492">
                  <c:v>16</c:v>
                </c:pt>
                <c:pt idx="493">
                  <c:v>4</c:v>
                </c:pt>
                <c:pt idx="494">
                  <c:v>16</c:v>
                </c:pt>
                <c:pt idx="495">
                  <c:v>10</c:v>
                </c:pt>
                <c:pt idx="496">
                  <c:v>15</c:v>
                </c:pt>
                <c:pt idx="497">
                  <c:v>14</c:v>
                </c:pt>
                <c:pt idx="498">
                  <c:v>4</c:v>
                </c:pt>
                <c:pt idx="499">
                  <c:v>11</c:v>
                </c:pt>
                <c:pt idx="500">
                  <c:v>20</c:v>
                </c:pt>
                <c:pt idx="501">
                  <c:v>3</c:v>
                </c:pt>
                <c:pt idx="502">
                  <c:v>9</c:v>
                </c:pt>
                <c:pt idx="503">
                  <c:v>19</c:v>
                </c:pt>
                <c:pt idx="504">
                  <c:v>11</c:v>
                </c:pt>
                <c:pt idx="505">
                  <c:v>19</c:v>
                </c:pt>
                <c:pt idx="506">
                  <c:v>11</c:v>
                </c:pt>
                <c:pt idx="507">
                  <c:v>17</c:v>
                </c:pt>
                <c:pt idx="508">
                  <c:v>3</c:v>
                </c:pt>
                <c:pt idx="509">
                  <c:v>12</c:v>
                </c:pt>
                <c:pt idx="510">
                  <c:v>15</c:v>
                </c:pt>
                <c:pt idx="511">
                  <c:v>1</c:v>
                </c:pt>
                <c:pt idx="512">
                  <c:v>11</c:v>
                </c:pt>
                <c:pt idx="513">
                  <c:v>17</c:v>
                </c:pt>
                <c:pt idx="514">
                  <c:v>18</c:v>
                </c:pt>
                <c:pt idx="515">
                  <c:v>8</c:v>
                </c:pt>
                <c:pt idx="516">
                  <c:v>7</c:v>
                </c:pt>
                <c:pt idx="517">
                  <c:v>11</c:v>
                </c:pt>
                <c:pt idx="518">
                  <c:v>0</c:v>
                </c:pt>
                <c:pt idx="519">
                  <c:v>1</c:v>
                </c:pt>
                <c:pt idx="520">
                  <c:v>5</c:v>
                </c:pt>
                <c:pt idx="521">
                  <c:v>1</c:v>
                </c:pt>
                <c:pt idx="522">
                  <c:v>19</c:v>
                </c:pt>
                <c:pt idx="523">
                  <c:v>8</c:v>
                </c:pt>
                <c:pt idx="524">
                  <c:v>11</c:v>
                </c:pt>
                <c:pt idx="525">
                  <c:v>14</c:v>
                </c:pt>
                <c:pt idx="526">
                  <c:v>14</c:v>
                </c:pt>
                <c:pt idx="527">
                  <c:v>15</c:v>
                </c:pt>
                <c:pt idx="528">
                  <c:v>9</c:v>
                </c:pt>
                <c:pt idx="529">
                  <c:v>3</c:v>
                </c:pt>
                <c:pt idx="530">
                  <c:v>11</c:v>
                </c:pt>
                <c:pt idx="531">
                  <c:v>0</c:v>
                </c:pt>
                <c:pt idx="532">
                  <c:v>8</c:v>
                </c:pt>
                <c:pt idx="533">
                  <c:v>2</c:v>
                </c:pt>
                <c:pt idx="534">
                  <c:v>12</c:v>
                </c:pt>
                <c:pt idx="535">
                  <c:v>14</c:v>
                </c:pt>
                <c:pt idx="536">
                  <c:v>17</c:v>
                </c:pt>
                <c:pt idx="537">
                  <c:v>3</c:v>
                </c:pt>
                <c:pt idx="538">
                  <c:v>20</c:v>
                </c:pt>
                <c:pt idx="539">
                  <c:v>11</c:v>
                </c:pt>
                <c:pt idx="540">
                  <c:v>7</c:v>
                </c:pt>
                <c:pt idx="541">
                  <c:v>3</c:v>
                </c:pt>
                <c:pt idx="542">
                  <c:v>11</c:v>
                </c:pt>
                <c:pt idx="543">
                  <c:v>9</c:v>
                </c:pt>
                <c:pt idx="544">
                  <c:v>15</c:v>
                </c:pt>
                <c:pt idx="545">
                  <c:v>1</c:v>
                </c:pt>
                <c:pt idx="546">
                  <c:v>3</c:v>
                </c:pt>
                <c:pt idx="547">
                  <c:v>0</c:v>
                </c:pt>
                <c:pt idx="548">
                  <c:v>6</c:v>
                </c:pt>
                <c:pt idx="549">
                  <c:v>7</c:v>
                </c:pt>
                <c:pt idx="550">
                  <c:v>18</c:v>
                </c:pt>
                <c:pt idx="551">
                  <c:v>7</c:v>
                </c:pt>
                <c:pt idx="552">
                  <c:v>18</c:v>
                </c:pt>
                <c:pt idx="553">
                  <c:v>1</c:v>
                </c:pt>
                <c:pt idx="554">
                  <c:v>19</c:v>
                </c:pt>
                <c:pt idx="555">
                  <c:v>18</c:v>
                </c:pt>
                <c:pt idx="556">
                  <c:v>11</c:v>
                </c:pt>
                <c:pt idx="557">
                  <c:v>12</c:v>
                </c:pt>
                <c:pt idx="558">
                  <c:v>1</c:v>
                </c:pt>
                <c:pt idx="559">
                  <c:v>3</c:v>
                </c:pt>
                <c:pt idx="560">
                  <c:v>2</c:v>
                </c:pt>
                <c:pt idx="561">
                  <c:v>8</c:v>
                </c:pt>
                <c:pt idx="562">
                  <c:v>18</c:v>
                </c:pt>
                <c:pt idx="563">
                  <c:v>1</c:v>
                </c:pt>
                <c:pt idx="564">
                  <c:v>5</c:v>
                </c:pt>
                <c:pt idx="565">
                  <c:v>1</c:v>
                </c:pt>
                <c:pt idx="566">
                  <c:v>20</c:v>
                </c:pt>
                <c:pt idx="567">
                  <c:v>0</c:v>
                </c:pt>
                <c:pt idx="568">
                  <c:v>8</c:v>
                </c:pt>
                <c:pt idx="569">
                  <c:v>9</c:v>
                </c:pt>
                <c:pt idx="570">
                  <c:v>12</c:v>
                </c:pt>
                <c:pt idx="571">
                  <c:v>18</c:v>
                </c:pt>
                <c:pt idx="572">
                  <c:v>6</c:v>
                </c:pt>
                <c:pt idx="573">
                  <c:v>10</c:v>
                </c:pt>
                <c:pt idx="574">
                  <c:v>19</c:v>
                </c:pt>
                <c:pt idx="575">
                  <c:v>12</c:v>
                </c:pt>
                <c:pt idx="576">
                  <c:v>5</c:v>
                </c:pt>
                <c:pt idx="577">
                  <c:v>12</c:v>
                </c:pt>
                <c:pt idx="578">
                  <c:v>13</c:v>
                </c:pt>
                <c:pt idx="579">
                  <c:v>11</c:v>
                </c:pt>
                <c:pt idx="580">
                  <c:v>4</c:v>
                </c:pt>
                <c:pt idx="581">
                  <c:v>20</c:v>
                </c:pt>
                <c:pt idx="582">
                  <c:v>10</c:v>
                </c:pt>
                <c:pt idx="583">
                  <c:v>17</c:v>
                </c:pt>
                <c:pt idx="584">
                  <c:v>5</c:v>
                </c:pt>
                <c:pt idx="585">
                  <c:v>3</c:v>
                </c:pt>
                <c:pt idx="586">
                  <c:v>14</c:v>
                </c:pt>
                <c:pt idx="587">
                  <c:v>4</c:v>
                </c:pt>
                <c:pt idx="588">
                  <c:v>5</c:v>
                </c:pt>
                <c:pt idx="589">
                  <c:v>8</c:v>
                </c:pt>
                <c:pt idx="590">
                  <c:v>6</c:v>
                </c:pt>
                <c:pt idx="591">
                  <c:v>18</c:v>
                </c:pt>
                <c:pt idx="592">
                  <c:v>9</c:v>
                </c:pt>
                <c:pt idx="593">
                  <c:v>17</c:v>
                </c:pt>
                <c:pt idx="594">
                  <c:v>0</c:v>
                </c:pt>
                <c:pt idx="595">
                  <c:v>9</c:v>
                </c:pt>
                <c:pt idx="596">
                  <c:v>6</c:v>
                </c:pt>
                <c:pt idx="597">
                  <c:v>3</c:v>
                </c:pt>
                <c:pt idx="598">
                  <c:v>10</c:v>
                </c:pt>
                <c:pt idx="599">
                  <c:v>5</c:v>
                </c:pt>
                <c:pt idx="600">
                  <c:v>0</c:v>
                </c:pt>
                <c:pt idx="601">
                  <c:v>14</c:v>
                </c:pt>
                <c:pt idx="602">
                  <c:v>13</c:v>
                </c:pt>
                <c:pt idx="603">
                  <c:v>14</c:v>
                </c:pt>
                <c:pt idx="604">
                  <c:v>4</c:v>
                </c:pt>
                <c:pt idx="605">
                  <c:v>9</c:v>
                </c:pt>
                <c:pt idx="606">
                  <c:v>10</c:v>
                </c:pt>
                <c:pt idx="607">
                  <c:v>0</c:v>
                </c:pt>
                <c:pt idx="608">
                  <c:v>5</c:v>
                </c:pt>
                <c:pt idx="609">
                  <c:v>20</c:v>
                </c:pt>
                <c:pt idx="610">
                  <c:v>4</c:v>
                </c:pt>
                <c:pt idx="611">
                  <c:v>17</c:v>
                </c:pt>
                <c:pt idx="612">
                  <c:v>19</c:v>
                </c:pt>
                <c:pt idx="613">
                  <c:v>18</c:v>
                </c:pt>
                <c:pt idx="614">
                  <c:v>7</c:v>
                </c:pt>
                <c:pt idx="615">
                  <c:v>19</c:v>
                </c:pt>
                <c:pt idx="616">
                  <c:v>10</c:v>
                </c:pt>
                <c:pt idx="617">
                  <c:v>14</c:v>
                </c:pt>
                <c:pt idx="618">
                  <c:v>5</c:v>
                </c:pt>
                <c:pt idx="619">
                  <c:v>9</c:v>
                </c:pt>
                <c:pt idx="620">
                  <c:v>8</c:v>
                </c:pt>
                <c:pt idx="621">
                  <c:v>3</c:v>
                </c:pt>
                <c:pt idx="622">
                  <c:v>6</c:v>
                </c:pt>
                <c:pt idx="623">
                  <c:v>2</c:v>
                </c:pt>
                <c:pt idx="624">
                  <c:v>16</c:v>
                </c:pt>
                <c:pt idx="625">
                  <c:v>16</c:v>
                </c:pt>
                <c:pt idx="626">
                  <c:v>17</c:v>
                </c:pt>
                <c:pt idx="627">
                  <c:v>7</c:v>
                </c:pt>
                <c:pt idx="628">
                  <c:v>3</c:v>
                </c:pt>
                <c:pt idx="629">
                  <c:v>2</c:v>
                </c:pt>
                <c:pt idx="630">
                  <c:v>17</c:v>
                </c:pt>
                <c:pt idx="631">
                  <c:v>2</c:v>
                </c:pt>
                <c:pt idx="632">
                  <c:v>0</c:v>
                </c:pt>
                <c:pt idx="633">
                  <c:v>13</c:v>
                </c:pt>
                <c:pt idx="634">
                  <c:v>2</c:v>
                </c:pt>
                <c:pt idx="635">
                  <c:v>2</c:v>
                </c:pt>
                <c:pt idx="636">
                  <c:v>2</c:v>
                </c:pt>
                <c:pt idx="637">
                  <c:v>14</c:v>
                </c:pt>
                <c:pt idx="638">
                  <c:v>11</c:v>
                </c:pt>
                <c:pt idx="639">
                  <c:v>18</c:v>
                </c:pt>
                <c:pt idx="640">
                  <c:v>16</c:v>
                </c:pt>
                <c:pt idx="641">
                  <c:v>6</c:v>
                </c:pt>
                <c:pt idx="642">
                  <c:v>14</c:v>
                </c:pt>
                <c:pt idx="643">
                  <c:v>12</c:v>
                </c:pt>
                <c:pt idx="644">
                  <c:v>4</c:v>
                </c:pt>
                <c:pt idx="645">
                  <c:v>18</c:v>
                </c:pt>
                <c:pt idx="646">
                  <c:v>12</c:v>
                </c:pt>
                <c:pt idx="647">
                  <c:v>4</c:v>
                </c:pt>
                <c:pt idx="648">
                  <c:v>10</c:v>
                </c:pt>
                <c:pt idx="649">
                  <c:v>0</c:v>
                </c:pt>
                <c:pt idx="650">
                  <c:v>4</c:v>
                </c:pt>
                <c:pt idx="651">
                  <c:v>5</c:v>
                </c:pt>
                <c:pt idx="652">
                  <c:v>12</c:v>
                </c:pt>
                <c:pt idx="653">
                  <c:v>20</c:v>
                </c:pt>
                <c:pt idx="654">
                  <c:v>20</c:v>
                </c:pt>
                <c:pt idx="655">
                  <c:v>11</c:v>
                </c:pt>
                <c:pt idx="656">
                  <c:v>18</c:v>
                </c:pt>
                <c:pt idx="657">
                  <c:v>20</c:v>
                </c:pt>
                <c:pt idx="658">
                  <c:v>2</c:v>
                </c:pt>
                <c:pt idx="659">
                  <c:v>11</c:v>
                </c:pt>
                <c:pt idx="660">
                  <c:v>20</c:v>
                </c:pt>
                <c:pt idx="661">
                  <c:v>8</c:v>
                </c:pt>
                <c:pt idx="662">
                  <c:v>11</c:v>
                </c:pt>
                <c:pt idx="663">
                  <c:v>17</c:v>
                </c:pt>
                <c:pt idx="664">
                  <c:v>20</c:v>
                </c:pt>
                <c:pt idx="665">
                  <c:v>14</c:v>
                </c:pt>
                <c:pt idx="666">
                  <c:v>13</c:v>
                </c:pt>
                <c:pt idx="667">
                  <c:v>11</c:v>
                </c:pt>
                <c:pt idx="668">
                  <c:v>13</c:v>
                </c:pt>
                <c:pt idx="669">
                  <c:v>13</c:v>
                </c:pt>
                <c:pt idx="670">
                  <c:v>0</c:v>
                </c:pt>
                <c:pt idx="671">
                  <c:v>14</c:v>
                </c:pt>
                <c:pt idx="672">
                  <c:v>10</c:v>
                </c:pt>
                <c:pt idx="673">
                  <c:v>19</c:v>
                </c:pt>
                <c:pt idx="674">
                  <c:v>12</c:v>
                </c:pt>
                <c:pt idx="675">
                  <c:v>8</c:v>
                </c:pt>
                <c:pt idx="676">
                  <c:v>5</c:v>
                </c:pt>
                <c:pt idx="677">
                  <c:v>14</c:v>
                </c:pt>
                <c:pt idx="678">
                  <c:v>11</c:v>
                </c:pt>
                <c:pt idx="679">
                  <c:v>9</c:v>
                </c:pt>
                <c:pt idx="680">
                  <c:v>6</c:v>
                </c:pt>
                <c:pt idx="681">
                  <c:v>18</c:v>
                </c:pt>
                <c:pt idx="682">
                  <c:v>17</c:v>
                </c:pt>
                <c:pt idx="683">
                  <c:v>5</c:v>
                </c:pt>
                <c:pt idx="684">
                  <c:v>5</c:v>
                </c:pt>
                <c:pt idx="685">
                  <c:v>13</c:v>
                </c:pt>
                <c:pt idx="686">
                  <c:v>9</c:v>
                </c:pt>
                <c:pt idx="687">
                  <c:v>6</c:v>
                </c:pt>
                <c:pt idx="688">
                  <c:v>13</c:v>
                </c:pt>
                <c:pt idx="689">
                  <c:v>19</c:v>
                </c:pt>
                <c:pt idx="690">
                  <c:v>6</c:v>
                </c:pt>
                <c:pt idx="691">
                  <c:v>11</c:v>
                </c:pt>
                <c:pt idx="692">
                  <c:v>13</c:v>
                </c:pt>
                <c:pt idx="693">
                  <c:v>15</c:v>
                </c:pt>
                <c:pt idx="694">
                  <c:v>14</c:v>
                </c:pt>
                <c:pt idx="695">
                  <c:v>0</c:v>
                </c:pt>
                <c:pt idx="696">
                  <c:v>12</c:v>
                </c:pt>
                <c:pt idx="697">
                  <c:v>10</c:v>
                </c:pt>
                <c:pt idx="698">
                  <c:v>12</c:v>
                </c:pt>
                <c:pt idx="699">
                  <c:v>18</c:v>
                </c:pt>
                <c:pt idx="700">
                  <c:v>8</c:v>
                </c:pt>
                <c:pt idx="701">
                  <c:v>16</c:v>
                </c:pt>
                <c:pt idx="702">
                  <c:v>12</c:v>
                </c:pt>
                <c:pt idx="703">
                  <c:v>15</c:v>
                </c:pt>
                <c:pt idx="704">
                  <c:v>4</c:v>
                </c:pt>
                <c:pt idx="705">
                  <c:v>14</c:v>
                </c:pt>
                <c:pt idx="706">
                  <c:v>19</c:v>
                </c:pt>
                <c:pt idx="707">
                  <c:v>17</c:v>
                </c:pt>
                <c:pt idx="708">
                  <c:v>20</c:v>
                </c:pt>
                <c:pt idx="709">
                  <c:v>19</c:v>
                </c:pt>
                <c:pt idx="710">
                  <c:v>19</c:v>
                </c:pt>
                <c:pt idx="711">
                  <c:v>13</c:v>
                </c:pt>
                <c:pt idx="712">
                  <c:v>8</c:v>
                </c:pt>
                <c:pt idx="713">
                  <c:v>20</c:v>
                </c:pt>
                <c:pt idx="714">
                  <c:v>0</c:v>
                </c:pt>
                <c:pt idx="715">
                  <c:v>20</c:v>
                </c:pt>
                <c:pt idx="716">
                  <c:v>16</c:v>
                </c:pt>
                <c:pt idx="717">
                  <c:v>20</c:v>
                </c:pt>
                <c:pt idx="718">
                  <c:v>9</c:v>
                </c:pt>
                <c:pt idx="719">
                  <c:v>13</c:v>
                </c:pt>
                <c:pt idx="720">
                  <c:v>3</c:v>
                </c:pt>
                <c:pt idx="721">
                  <c:v>2</c:v>
                </c:pt>
                <c:pt idx="722">
                  <c:v>7</c:v>
                </c:pt>
                <c:pt idx="723">
                  <c:v>20</c:v>
                </c:pt>
                <c:pt idx="724">
                  <c:v>0</c:v>
                </c:pt>
                <c:pt idx="725">
                  <c:v>3</c:v>
                </c:pt>
                <c:pt idx="726">
                  <c:v>3</c:v>
                </c:pt>
                <c:pt idx="727">
                  <c:v>2</c:v>
                </c:pt>
                <c:pt idx="728">
                  <c:v>9</c:v>
                </c:pt>
                <c:pt idx="729">
                  <c:v>18</c:v>
                </c:pt>
                <c:pt idx="730">
                  <c:v>8</c:v>
                </c:pt>
                <c:pt idx="731">
                  <c:v>13</c:v>
                </c:pt>
                <c:pt idx="732">
                  <c:v>1</c:v>
                </c:pt>
                <c:pt idx="733">
                  <c:v>3</c:v>
                </c:pt>
                <c:pt idx="734">
                  <c:v>19</c:v>
                </c:pt>
                <c:pt idx="735">
                  <c:v>20</c:v>
                </c:pt>
                <c:pt idx="736">
                  <c:v>11</c:v>
                </c:pt>
                <c:pt idx="737">
                  <c:v>12</c:v>
                </c:pt>
                <c:pt idx="738">
                  <c:v>4</c:v>
                </c:pt>
                <c:pt idx="739">
                  <c:v>14</c:v>
                </c:pt>
                <c:pt idx="740">
                  <c:v>13</c:v>
                </c:pt>
                <c:pt idx="741">
                  <c:v>8</c:v>
                </c:pt>
                <c:pt idx="742">
                  <c:v>13</c:v>
                </c:pt>
                <c:pt idx="743">
                  <c:v>0</c:v>
                </c:pt>
                <c:pt idx="744">
                  <c:v>9</c:v>
                </c:pt>
                <c:pt idx="745">
                  <c:v>9</c:v>
                </c:pt>
                <c:pt idx="746">
                  <c:v>15</c:v>
                </c:pt>
                <c:pt idx="747">
                  <c:v>12</c:v>
                </c:pt>
                <c:pt idx="748">
                  <c:v>8</c:v>
                </c:pt>
                <c:pt idx="749">
                  <c:v>6</c:v>
                </c:pt>
                <c:pt idx="750">
                  <c:v>10</c:v>
                </c:pt>
                <c:pt idx="751">
                  <c:v>3</c:v>
                </c:pt>
                <c:pt idx="752">
                  <c:v>5</c:v>
                </c:pt>
                <c:pt idx="753">
                  <c:v>13</c:v>
                </c:pt>
                <c:pt idx="754">
                  <c:v>10</c:v>
                </c:pt>
                <c:pt idx="755">
                  <c:v>17</c:v>
                </c:pt>
                <c:pt idx="756">
                  <c:v>12</c:v>
                </c:pt>
                <c:pt idx="757">
                  <c:v>17</c:v>
                </c:pt>
                <c:pt idx="758">
                  <c:v>19</c:v>
                </c:pt>
                <c:pt idx="759">
                  <c:v>14</c:v>
                </c:pt>
                <c:pt idx="760">
                  <c:v>9</c:v>
                </c:pt>
                <c:pt idx="761">
                  <c:v>10</c:v>
                </c:pt>
                <c:pt idx="762">
                  <c:v>3</c:v>
                </c:pt>
                <c:pt idx="763">
                  <c:v>3</c:v>
                </c:pt>
                <c:pt idx="764">
                  <c:v>2</c:v>
                </c:pt>
                <c:pt idx="765">
                  <c:v>16</c:v>
                </c:pt>
                <c:pt idx="766">
                  <c:v>10</c:v>
                </c:pt>
                <c:pt idx="767">
                  <c:v>18</c:v>
                </c:pt>
                <c:pt idx="768">
                  <c:v>11</c:v>
                </c:pt>
                <c:pt idx="769">
                  <c:v>8</c:v>
                </c:pt>
                <c:pt idx="770">
                  <c:v>0</c:v>
                </c:pt>
                <c:pt idx="771">
                  <c:v>3</c:v>
                </c:pt>
                <c:pt idx="772">
                  <c:v>10</c:v>
                </c:pt>
                <c:pt idx="773">
                  <c:v>2</c:v>
                </c:pt>
                <c:pt idx="774">
                  <c:v>2</c:v>
                </c:pt>
                <c:pt idx="775">
                  <c:v>7</c:v>
                </c:pt>
                <c:pt idx="776">
                  <c:v>18</c:v>
                </c:pt>
                <c:pt idx="777">
                  <c:v>20</c:v>
                </c:pt>
                <c:pt idx="778">
                  <c:v>17</c:v>
                </c:pt>
                <c:pt idx="779">
                  <c:v>11</c:v>
                </c:pt>
                <c:pt idx="780">
                  <c:v>8</c:v>
                </c:pt>
                <c:pt idx="781">
                  <c:v>15</c:v>
                </c:pt>
                <c:pt idx="782">
                  <c:v>15</c:v>
                </c:pt>
                <c:pt idx="783">
                  <c:v>16</c:v>
                </c:pt>
                <c:pt idx="784">
                  <c:v>5</c:v>
                </c:pt>
                <c:pt idx="785">
                  <c:v>14</c:v>
                </c:pt>
                <c:pt idx="786">
                  <c:v>19</c:v>
                </c:pt>
                <c:pt idx="787">
                  <c:v>7</c:v>
                </c:pt>
                <c:pt idx="788">
                  <c:v>19</c:v>
                </c:pt>
                <c:pt idx="789">
                  <c:v>14</c:v>
                </c:pt>
                <c:pt idx="790">
                  <c:v>11</c:v>
                </c:pt>
                <c:pt idx="791">
                  <c:v>13</c:v>
                </c:pt>
                <c:pt idx="792">
                  <c:v>9</c:v>
                </c:pt>
                <c:pt idx="793">
                  <c:v>2</c:v>
                </c:pt>
                <c:pt idx="794">
                  <c:v>15</c:v>
                </c:pt>
                <c:pt idx="795">
                  <c:v>16</c:v>
                </c:pt>
                <c:pt idx="796">
                  <c:v>4</c:v>
                </c:pt>
                <c:pt idx="797">
                  <c:v>16</c:v>
                </c:pt>
                <c:pt idx="798">
                  <c:v>2</c:v>
                </c:pt>
                <c:pt idx="799">
                  <c:v>20</c:v>
                </c:pt>
                <c:pt idx="800">
                  <c:v>16</c:v>
                </c:pt>
                <c:pt idx="801">
                  <c:v>13</c:v>
                </c:pt>
                <c:pt idx="802">
                  <c:v>10</c:v>
                </c:pt>
                <c:pt idx="803">
                  <c:v>11</c:v>
                </c:pt>
                <c:pt idx="804">
                  <c:v>17</c:v>
                </c:pt>
                <c:pt idx="805">
                  <c:v>9</c:v>
                </c:pt>
                <c:pt idx="806">
                  <c:v>0</c:v>
                </c:pt>
                <c:pt idx="807">
                  <c:v>4</c:v>
                </c:pt>
                <c:pt idx="808">
                  <c:v>12</c:v>
                </c:pt>
                <c:pt idx="809">
                  <c:v>14</c:v>
                </c:pt>
                <c:pt idx="810">
                  <c:v>2</c:v>
                </c:pt>
                <c:pt idx="811">
                  <c:v>8</c:v>
                </c:pt>
                <c:pt idx="812">
                  <c:v>15</c:v>
                </c:pt>
                <c:pt idx="813">
                  <c:v>15</c:v>
                </c:pt>
                <c:pt idx="814">
                  <c:v>17</c:v>
                </c:pt>
                <c:pt idx="815">
                  <c:v>5</c:v>
                </c:pt>
                <c:pt idx="816">
                  <c:v>1</c:v>
                </c:pt>
                <c:pt idx="817">
                  <c:v>17</c:v>
                </c:pt>
                <c:pt idx="818">
                  <c:v>4</c:v>
                </c:pt>
                <c:pt idx="819">
                  <c:v>10</c:v>
                </c:pt>
                <c:pt idx="820">
                  <c:v>2</c:v>
                </c:pt>
                <c:pt idx="821">
                  <c:v>4</c:v>
                </c:pt>
                <c:pt idx="822">
                  <c:v>4</c:v>
                </c:pt>
                <c:pt idx="823">
                  <c:v>9</c:v>
                </c:pt>
                <c:pt idx="824">
                  <c:v>9</c:v>
                </c:pt>
                <c:pt idx="825">
                  <c:v>19</c:v>
                </c:pt>
                <c:pt idx="826">
                  <c:v>14</c:v>
                </c:pt>
                <c:pt idx="827">
                  <c:v>2</c:v>
                </c:pt>
                <c:pt idx="828">
                  <c:v>5</c:v>
                </c:pt>
                <c:pt idx="829">
                  <c:v>13</c:v>
                </c:pt>
                <c:pt idx="830">
                  <c:v>11</c:v>
                </c:pt>
                <c:pt idx="831">
                  <c:v>0</c:v>
                </c:pt>
                <c:pt idx="832">
                  <c:v>18</c:v>
                </c:pt>
                <c:pt idx="833">
                  <c:v>15</c:v>
                </c:pt>
                <c:pt idx="834">
                  <c:v>13</c:v>
                </c:pt>
                <c:pt idx="835">
                  <c:v>4</c:v>
                </c:pt>
                <c:pt idx="836">
                  <c:v>0</c:v>
                </c:pt>
                <c:pt idx="837">
                  <c:v>16</c:v>
                </c:pt>
                <c:pt idx="838">
                  <c:v>12</c:v>
                </c:pt>
                <c:pt idx="839">
                  <c:v>6</c:v>
                </c:pt>
                <c:pt idx="840">
                  <c:v>6</c:v>
                </c:pt>
                <c:pt idx="841">
                  <c:v>0</c:v>
                </c:pt>
                <c:pt idx="842">
                  <c:v>1</c:v>
                </c:pt>
                <c:pt idx="843">
                  <c:v>14</c:v>
                </c:pt>
                <c:pt idx="844">
                  <c:v>12</c:v>
                </c:pt>
                <c:pt idx="845">
                  <c:v>7</c:v>
                </c:pt>
                <c:pt idx="846">
                  <c:v>18</c:v>
                </c:pt>
                <c:pt idx="847">
                  <c:v>14</c:v>
                </c:pt>
                <c:pt idx="848">
                  <c:v>16</c:v>
                </c:pt>
                <c:pt idx="849">
                  <c:v>20</c:v>
                </c:pt>
                <c:pt idx="850">
                  <c:v>17</c:v>
                </c:pt>
                <c:pt idx="851">
                  <c:v>10</c:v>
                </c:pt>
                <c:pt idx="852">
                  <c:v>2</c:v>
                </c:pt>
                <c:pt idx="853">
                  <c:v>4</c:v>
                </c:pt>
                <c:pt idx="854">
                  <c:v>17</c:v>
                </c:pt>
                <c:pt idx="855">
                  <c:v>3</c:v>
                </c:pt>
                <c:pt idx="856">
                  <c:v>4</c:v>
                </c:pt>
                <c:pt idx="857">
                  <c:v>8</c:v>
                </c:pt>
                <c:pt idx="858">
                  <c:v>18</c:v>
                </c:pt>
                <c:pt idx="859">
                  <c:v>4</c:v>
                </c:pt>
                <c:pt idx="860">
                  <c:v>14</c:v>
                </c:pt>
                <c:pt idx="861">
                  <c:v>14</c:v>
                </c:pt>
                <c:pt idx="862">
                  <c:v>6</c:v>
                </c:pt>
                <c:pt idx="863">
                  <c:v>8</c:v>
                </c:pt>
                <c:pt idx="864">
                  <c:v>10</c:v>
                </c:pt>
                <c:pt idx="865">
                  <c:v>1</c:v>
                </c:pt>
                <c:pt idx="866">
                  <c:v>16</c:v>
                </c:pt>
                <c:pt idx="867">
                  <c:v>9</c:v>
                </c:pt>
                <c:pt idx="868">
                  <c:v>3</c:v>
                </c:pt>
                <c:pt idx="869">
                  <c:v>18</c:v>
                </c:pt>
                <c:pt idx="870">
                  <c:v>16</c:v>
                </c:pt>
                <c:pt idx="871">
                  <c:v>14</c:v>
                </c:pt>
                <c:pt idx="872">
                  <c:v>18</c:v>
                </c:pt>
                <c:pt idx="873">
                  <c:v>1</c:v>
                </c:pt>
                <c:pt idx="874">
                  <c:v>9</c:v>
                </c:pt>
                <c:pt idx="875">
                  <c:v>10</c:v>
                </c:pt>
                <c:pt idx="876">
                  <c:v>1</c:v>
                </c:pt>
                <c:pt idx="877">
                  <c:v>9</c:v>
                </c:pt>
                <c:pt idx="878">
                  <c:v>4</c:v>
                </c:pt>
                <c:pt idx="879">
                  <c:v>7</c:v>
                </c:pt>
                <c:pt idx="880">
                  <c:v>7</c:v>
                </c:pt>
                <c:pt idx="881">
                  <c:v>11</c:v>
                </c:pt>
                <c:pt idx="882">
                  <c:v>12</c:v>
                </c:pt>
                <c:pt idx="883">
                  <c:v>16</c:v>
                </c:pt>
                <c:pt idx="884">
                  <c:v>2</c:v>
                </c:pt>
                <c:pt idx="885">
                  <c:v>4</c:v>
                </c:pt>
                <c:pt idx="886">
                  <c:v>2</c:v>
                </c:pt>
                <c:pt idx="887">
                  <c:v>6</c:v>
                </c:pt>
                <c:pt idx="888">
                  <c:v>9</c:v>
                </c:pt>
                <c:pt idx="889">
                  <c:v>2</c:v>
                </c:pt>
                <c:pt idx="890">
                  <c:v>13</c:v>
                </c:pt>
                <c:pt idx="891">
                  <c:v>3</c:v>
                </c:pt>
                <c:pt idx="892">
                  <c:v>19</c:v>
                </c:pt>
                <c:pt idx="893">
                  <c:v>9</c:v>
                </c:pt>
                <c:pt idx="894">
                  <c:v>20</c:v>
                </c:pt>
                <c:pt idx="895">
                  <c:v>16</c:v>
                </c:pt>
                <c:pt idx="896">
                  <c:v>13</c:v>
                </c:pt>
                <c:pt idx="897">
                  <c:v>4</c:v>
                </c:pt>
                <c:pt idx="898">
                  <c:v>16</c:v>
                </c:pt>
                <c:pt idx="899">
                  <c:v>13</c:v>
                </c:pt>
                <c:pt idx="900">
                  <c:v>10</c:v>
                </c:pt>
                <c:pt idx="901">
                  <c:v>8</c:v>
                </c:pt>
                <c:pt idx="902">
                  <c:v>20</c:v>
                </c:pt>
                <c:pt idx="903">
                  <c:v>13</c:v>
                </c:pt>
                <c:pt idx="904">
                  <c:v>1</c:v>
                </c:pt>
                <c:pt idx="905">
                  <c:v>7</c:v>
                </c:pt>
                <c:pt idx="906">
                  <c:v>10</c:v>
                </c:pt>
                <c:pt idx="907">
                  <c:v>4</c:v>
                </c:pt>
                <c:pt idx="908">
                  <c:v>14</c:v>
                </c:pt>
                <c:pt idx="909">
                  <c:v>7</c:v>
                </c:pt>
                <c:pt idx="910">
                  <c:v>12</c:v>
                </c:pt>
                <c:pt idx="911">
                  <c:v>1</c:v>
                </c:pt>
                <c:pt idx="912">
                  <c:v>5</c:v>
                </c:pt>
                <c:pt idx="913">
                  <c:v>1</c:v>
                </c:pt>
                <c:pt idx="914">
                  <c:v>5</c:v>
                </c:pt>
                <c:pt idx="915">
                  <c:v>4</c:v>
                </c:pt>
                <c:pt idx="916">
                  <c:v>5</c:v>
                </c:pt>
                <c:pt idx="917">
                  <c:v>4</c:v>
                </c:pt>
                <c:pt idx="918">
                  <c:v>10</c:v>
                </c:pt>
                <c:pt idx="919">
                  <c:v>1</c:v>
                </c:pt>
                <c:pt idx="920">
                  <c:v>16</c:v>
                </c:pt>
                <c:pt idx="921">
                  <c:v>3</c:v>
                </c:pt>
                <c:pt idx="922">
                  <c:v>19</c:v>
                </c:pt>
                <c:pt idx="923">
                  <c:v>8</c:v>
                </c:pt>
                <c:pt idx="924">
                  <c:v>10</c:v>
                </c:pt>
                <c:pt idx="925">
                  <c:v>17</c:v>
                </c:pt>
                <c:pt idx="926">
                  <c:v>0</c:v>
                </c:pt>
                <c:pt idx="927">
                  <c:v>15</c:v>
                </c:pt>
                <c:pt idx="928">
                  <c:v>9</c:v>
                </c:pt>
                <c:pt idx="929">
                  <c:v>13</c:v>
                </c:pt>
                <c:pt idx="930">
                  <c:v>0</c:v>
                </c:pt>
                <c:pt idx="931">
                  <c:v>16</c:v>
                </c:pt>
                <c:pt idx="932">
                  <c:v>3</c:v>
                </c:pt>
                <c:pt idx="933">
                  <c:v>18</c:v>
                </c:pt>
                <c:pt idx="934">
                  <c:v>1</c:v>
                </c:pt>
                <c:pt idx="935">
                  <c:v>14</c:v>
                </c:pt>
                <c:pt idx="936">
                  <c:v>16</c:v>
                </c:pt>
                <c:pt idx="937">
                  <c:v>4</c:v>
                </c:pt>
                <c:pt idx="938">
                  <c:v>20</c:v>
                </c:pt>
                <c:pt idx="939">
                  <c:v>7</c:v>
                </c:pt>
                <c:pt idx="940">
                  <c:v>10</c:v>
                </c:pt>
                <c:pt idx="941">
                  <c:v>16</c:v>
                </c:pt>
                <c:pt idx="942">
                  <c:v>14</c:v>
                </c:pt>
                <c:pt idx="943">
                  <c:v>9</c:v>
                </c:pt>
                <c:pt idx="944">
                  <c:v>1</c:v>
                </c:pt>
                <c:pt idx="945">
                  <c:v>1</c:v>
                </c:pt>
                <c:pt idx="946">
                  <c:v>5</c:v>
                </c:pt>
                <c:pt idx="947">
                  <c:v>9</c:v>
                </c:pt>
                <c:pt idx="948">
                  <c:v>11</c:v>
                </c:pt>
                <c:pt idx="949">
                  <c:v>16</c:v>
                </c:pt>
                <c:pt idx="950">
                  <c:v>4</c:v>
                </c:pt>
                <c:pt idx="951">
                  <c:v>8</c:v>
                </c:pt>
                <c:pt idx="952">
                  <c:v>2</c:v>
                </c:pt>
                <c:pt idx="953">
                  <c:v>16</c:v>
                </c:pt>
                <c:pt idx="954">
                  <c:v>11</c:v>
                </c:pt>
                <c:pt idx="955">
                  <c:v>12</c:v>
                </c:pt>
                <c:pt idx="956">
                  <c:v>5</c:v>
                </c:pt>
                <c:pt idx="957">
                  <c:v>1</c:v>
                </c:pt>
                <c:pt idx="958">
                  <c:v>14</c:v>
                </c:pt>
                <c:pt idx="959">
                  <c:v>0</c:v>
                </c:pt>
                <c:pt idx="960">
                  <c:v>19</c:v>
                </c:pt>
                <c:pt idx="961">
                  <c:v>3</c:v>
                </c:pt>
                <c:pt idx="962">
                  <c:v>12</c:v>
                </c:pt>
                <c:pt idx="963">
                  <c:v>18</c:v>
                </c:pt>
                <c:pt idx="964">
                  <c:v>4</c:v>
                </c:pt>
                <c:pt idx="965">
                  <c:v>14</c:v>
                </c:pt>
                <c:pt idx="966">
                  <c:v>9</c:v>
                </c:pt>
                <c:pt idx="967">
                  <c:v>8</c:v>
                </c:pt>
                <c:pt idx="968">
                  <c:v>20</c:v>
                </c:pt>
                <c:pt idx="969">
                  <c:v>10</c:v>
                </c:pt>
                <c:pt idx="970">
                  <c:v>14</c:v>
                </c:pt>
                <c:pt idx="971">
                  <c:v>9</c:v>
                </c:pt>
                <c:pt idx="972">
                  <c:v>13</c:v>
                </c:pt>
                <c:pt idx="973">
                  <c:v>11</c:v>
                </c:pt>
                <c:pt idx="974">
                  <c:v>18</c:v>
                </c:pt>
                <c:pt idx="975">
                  <c:v>0</c:v>
                </c:pt>
                <c:pt idx="976">
                  <c:v>1</c:v>
                </c:pt>
                <c:pt idx="977">
                  <c:v>6</c:v>
                </c:pt>
                <c:pt idx="978">
                  <c:v>14</c:v>
                </c:pt>
                <c:pt idx="979">
                  <c:v>15</c:v>
                </c:pt>
                <c:pt idx="980">
                  <c:v>3</c:v>
                </c:pt>
                <c:pt idx="981">
                  <c:v>10</c:v>
                </c:pt>
                <c:pt idx="982">
                  <c:v>14</c:v>
                </c:pt>
                <c:pt idx="983">
                  <c:v>17</c:v>
                </c:pt>
                <c:pt idx="984">
                  <c:v>5</c:v>
                </c:pt>
                <c:pt idx="985">
                  <c:v>6</c:v>
                </c:pt>
                <c:pt idx="986">
                  <c:v>18</c:v>
                </c:pt>
                <c:pt idx="987">
                  <c:v>8</c:v>
                </c:pt>
                <c:pt idx="988">
                  <c:v>6</c:v>
                </c:pt>
                <c:pt idx="989">
                  <c:v>16</c:v>
                </c:pt>
                <c:pt idx="990">
                  <c:v>12</c:v>
                </c:pt>
                <c:pt idx="991">
                  <c:v>3</c:v>
                </c:pt>
                <c:pt idx="992">
                  <c:v>15</c:v>
                </c:pt>
                <c:pt idx="993">
                  <c:v>20</c:v>
                </c:pt>
                <c:pt idx="994">
                  <c:v>17</c:v>
                </c:pt>
                <c:pt idx="995">
                  <c:v>16</c:v>
                </c:pt>
                <c:pt idx="996">
                  <c:v>2</c:v>
                </c:pt>
                <c:pt idx="997">
                  <c:v>18</c:v>
                </c:pt>
                <c:pt idx="998">
                  <c:v>9</c:v>
                </c:pt>
                <c:pt idx="999">
                  <c:v>9</c:v>
                </c:pt>
                <c:pt idx="1000">
                  <c:v>6</c:v>
                </c:pt>
                <c:pt idx="1001">
                  <c:v>20</c:v>
                </c:pt>
                <c:pt idx="1002">
                  <c:v>15</c:v>
                </c:pt>
                <c:pt idx="1003">
                  <c:v>2</c:v>
                </c:pt>
                <c:pt idx="1004">
                  <c:v>12</c:v>
                </c:pt>
                <c:pt idx="1005">
                  <c:v>19</c:v>
                </c:pt>
                <c:pt idx="1006">
                  <c:v>15</c:v>
                </c:pt>
                <c:pt idx="1007">
                  <c:v>13</c:v>
                </c:pt>
                <c:pt idx="1008">
                  <c:v>7</c:v>
                </c:pt>
                <c:pt idx="1009">
                  <c:v>2</c:v>
                </c:pt>
                <c:pt idx="1010">
                  <c:v>9</c:v>
                </c:pt>
                <c:pt idx="1011">
                  <c:v>0</c:v>
                </c:pt>
                <c:pt idx="1012">
                  <c:v>6</c:v>
                </c:pt>
                <c:pt idx="1013">
                  <c:v>4</c:v>
                </c:pt>
                <c:pt idx="1014">
                  <c:v>9</c:v>
                </c:pt>
                <c:pt idx="1015">
                  <c:v>1</c:v>
                </c:pt>
                <c:pt idx="1016">
                  <c:v>8</c:v>
                </c:pt>
                <c:pt idx="1017">
                  <c:v>11</c:v>
                </c:pt>
                <c:pt idx="1018">
                  <c:v>16</c:v>
                </c:pt>
                <c:pt idx="1019">
                  <c:v>8</c:v>
                </c:pt>
                <c:pt idx="1020">
                  <c:v>3</c:v>
                </c:pt>
                <c:pt idx="1021">
                  <c:v>11</c:v>
                </c:pt>
                <c:pt idx="1022">
                  <c:v>20</c:v>
                </c:pt>
                <c:pt idx="1023">
                  <c:v>7</c:v>
                </c:pt>
                <c:pt idx="1024">
                  <c:v>6</c:v>
                </c:pt>
                <c:pt idx="1025">
                  <c:v>0</c:v>
                </c:pt>
                <c:pt idx="1026">
                  <c:v>11</c:v>
                </c:pt>
                <c:pt idx="1027">
                  <c:v>2</c:v>
                </c:pt>
                <c:pt idx="1028">
                  <c:v>13</c:v>
                </c:pt>
                <c:pt idx="1029">
                  <c:v>12</c:v>
                </c:pt>
                <c:pt idx="1030">
                  <c:v>11</c:v>
                </c:pt>
                <c:pt idx="1031">
                  <c:v>1</c:v>
                </c:pt>
                <c:pt idx="1032">
                  <c:v>9</c:v>
                </c:pt>
                <c:pt idx="1033">
                  <c:v>11</c:v>
                </c:pt>
                <c:pt idx="1034">
                  <c:v>16</c:v>
                </c:pt>
                <c:pt idx="1035">
                  <c:v>9</c:v>
                </c:pt>
                <c:pt idx="1036">
                  <c:v>11</c:v>
                </c:pt>
                <c:pt idx="1037">
                  <c:v>6</c:v>
                </c:pt>
                <c:pt idx="1038">
                  <c:v>19</c:v>
                </c:pt>
                <c:pt idx="1039">
                  <c:v>11</c:v>
                </c:pt>
                <c:pt idx="1040">
                  <c:v>13</c:v>
                </c:pt>
                <c:pt idx="1041">
                  <c:v>16</c:v>
                </c:pt>
                <c:pt idx="1042">
                  <c:v>15</c:v>
                </c:pt>
                <c:pt idx="1043">
                  <c:v>9</c:v>
                </c:pt>
                <c:pt idx="1044">
                  <c:v>6</c:v>
                </c:pt>
                <c:pt idx="1045">
                  <c:v>6</c:v>
                </c:pt>
                <c:pt idx="1046">
                  <c:v>7</c:v>
                </c:pt>
                <c:pt idx="1047">
                  <c:v>17</c:v>
                </c:pt>
                <c:pt idx="1048">
                  <c:v>12</c:v>
                </c:pt>
                <c:pt idx="1049">
                  <c:v>10</c:v>
                </c:pt>
                <c:pt idx="1050">
                  <c:v>8</c:v>
                </c:pt>
                <c:pt idx="1051">
                  <c:v>14</c:v>
                </c:pt>
                <c:pt idx="1052">
                  <c:v>15</c:v>
                </c:pt>
                <c:pt idx="1053">
                  <c:v>4</c:v>
                </c:pt>
                <c:pt idx="1054">
                  <c:v>12</c:v>
                </c:pt>
                <c:pt idx="1055">
                  <c:v>6</c:v>
                </c:pt>
                <c:pt idx="1056">
                  <c:v>13</c:v>
                </c:pt>
                <c:pt idx="1057">
                  <c:v>5</c:v>
                </c:pt>
                <c:pt idx="1058">
                  <c:v>7</c:v>
                </c:pt>
                <c:pt idx="1059">
                  <c:v>14</c:v>
                </c:pt>
                <c:pt idx="1060">
                  <c:v>3</c:v>
                </c:pt>
                <c:pt idx="1061">
                  <c:v>13</c:v>
                </c:pt>
                <c:pt idx="1062">
                  <c:v>0</c:v>
                </c:pt>
                <c:pt idx="1063">
                  <c:v>10</c:v>
                </c:pt>
                <c:pt idx="1064">
                  <c:v>14</c:v>
                </c:pt>
                <c:pt idx="1065">
                  <c:v>10</c:v>
                </c:pt>
                <c:pt idx="1066">
                  <c:v>19</c:v>
                </c:pt>
                <c:pt idx="1067">
                  <c:v>10</c:v>
                </c:pt>
                <c:pt idx="1068">
                  <c:v>1</c:v>
                </c:pt>
                <c:pt idx="1069">
                  <c:v>14</c:v>
                </c:pt>
                <c:pt idx="1070">
                  <c:v>18</c:v>
                </c:pt>
                <c:pt idx="1071">
                  <c:v>13</c:v>
                </c:pt>
                <c:pt idx="1072">
                  <c:v>13</c:v>
                </c:pt>
                <c:pt idx="1073">
                  <c:v>4</c:v>
                </c:pt>
                <c:pt idx="1074">
                  <c:v>7</c:v>
                </c:pt>
                <c:pt idx="1075">
                  <c:v>19</c:v>
                </c:pt>
                <c:pt idx="1076">
                  <c:v>9</c:v>
                </c:pt>
                <c:pt idx="1077">
                  <c:v>3</c:v>
                </c:pt>
                <c:pt idx="1078">
                  <c:v>2</c:v>
                </c:pt>
                <c:pt idx="1079">
                  <c:v>10</c:v>
                </c:pt>
                <c:pt idx="1080">
                  <c:v>19</c:v>
                </c:pt>
                <c:pt idx="1081">
                  <c:v>19</c:v>
                </c:pt>
                <c:pt idx="1082">
                  <c:v>7</c:v>
                </c:pt>
                <c:pt idx="1083">
                  <c:v>17</c:v>
                </c:pt>
                <c:pt idx="1084">
                  <c:v>10</c:v>
                </c:pt>
                <c:pt idx="1085">
                  <c:v>10</c:v>
                </c:pt>
                <c:pt idx="1086">
                  <c:v>19</c:v>
                </c:pt>
                <c:pt idx="1087">
                  <c:v>9</c:v>
                </c:pt>
                <c:pt idx="1088">
                  <c:v>2</c:v>
                </c:pt>
                <c:pt idx="1089">
                  <c:v>13</c:v>
                </c:pt>
                <c:pt idx="1090">
                  <c:v>12</c:v>
                </c:pt>
                <c:pt idx="1091">
                  <c:v>4</c:v>
                </c:pt>
                <c:pt idx="1092">
                  <c:v>1</c:v>
                </c:pt>
                <c:pt idx="1093">
                  <c:v>15</c:v>
                </c:pt>
                <c:pt idx="1094">
                  <c:v>1</c:v>
                </c:pt>
                <c:pt idx="1095">
                  <c:v>9</c:v>
                </c:pt>
                <c:pt idx="1096">
                  <c:v>18</c:v>
                </c:pt>
                <c:pt idx="1097">
                  <c:v>19</c:v>
                </c:pt>
                <c:pt idx="1098">
                  <c:v>18</c:v>
                </c:pt>
                <c:pt idx="1099">
                  <c:v>15</c:v>
                </c:pt>
                <c:pt idx="1100">
                  <c:v>20</c:v>
                </c:pt>
                <c:pt idx="1101">
                  <c:v>11</c:v>
                </c:pt>
                <c:pt idx="1102">
                  <c:v>11</c:v>
                </c:pt>
                <c:pt idx="1103">
                  <c:v>20</c:v>
                </c:pt>
                <c:pt idx="1104">
                  <c:v>1</c:v>
                </c:pt>
                <c:pt idx="1105">
                  <c:v>14</c:v>
                </c:pt>
                <c:pt idx="1106">
                  <c:v>1</c:v>
                </c:pt>
                <c:pt idx="1107">
                  <c:v>6</c:v>
                </c:pt>
                <c:pt idx="1108">
                  <c:v>10</c:v>
                </c:pt>
                <c:pt idx="1109">
                  <c:v>5</c:v>
                </c:pt>
                <c:pt idx="1110">
                  <c:v>7</c:v>
                </c:pt>
                <c:pt idx="1111">
                  <c:v>13</c:v>
                </c:pt>
                <c:pt idx="1112">
                  <c:v>12</c:v>
                </c:pt>
                <c:pt idx="1113">
                  <c:v>4</c:v>
                </c:pt>
                <c:pt idx="1114">
                  <c:v>19</c:v>
                </c:pt>
                <c:pt idx="1115">
                  <c:v>8</c:v>
                </c:pt>
                <c:pt idx="1116">
                  <c:v>6</c:v>
                </c:pt>
                <c:pt idx="1117">
                  <c:v>8</c:v>
                </c:pt>
                <c:pt idx="1118">
                  <c:v>16</c:v>
                </c:pt>
                <c:pt idx="1119">
                  <c:v>9</c:v>
                </c:pt>
                <c:pt idx="1120">
                  <c:v>3</c:v>
                </c:pt>
                <c:pt idx="1121">
                  <c:v>20</c:v>
                </c:pt>
                <c:pt idx="1122">
                  <c:v>8</c:v>
                </c:pt>
                <c:pt idx="1123">
                  <c:v>2</c:v>
                </c:pt>
                <c:pt idx="1124">
                  <c:v>16</c:v>
                </c:pt>
                <c:pt idx="1125">
                  <c:v>4</c:v>
                </c:pt>
                <c:pt idx="1126">
                  <c:v>7</c:v>
                </c:pt>
                <c:pt idx="1127">
                  <c:v>6</c:v>
                </c:pt>
                <c:pt idx="1128">
                  <c:v>6</c:v>
                </c:pt>
                <c:pt idx="1129">
                  <c:v>13</c:v>
                </c:pt>
                <c:pt idx="1130">
                  <c:v>14</c:v>
                </c:pt>
                <c:pt idx="1131">
                  <c:v>6</c:v>
                </c:pt>
                <c:pt idx="1132">
                  <c:v>10</c:v>
                </c:pt>
                <c:pt idx="1133">
                  <c:v>0</c:v>
                </c:pt>
                <c:pt idx="1134">
                  <c:v>6</c:v>
                </c:pt>
                <c:pt idx="1135">
                  <c:v>13</c:v>
                </c:pt>
                <c:pt idx="1136">
                  <c:v>9</c:v>
                </c:pt>
                <c:pt idx="1137">
                  <c:v>13</c:v>
                </c:pt>
                <c:pt idx="1138">
                  <c:v>11</c:v>
                </c:pt>
                <c:pt idx="1139">
                  <c:v>14</c:v>
                </c:pt>
                <c:pt idx="1140">
                  <c:v>11</c:v>
                </c:pt>
                <c:pt idx="1141">
                  <c:v>16</c:v>
                </c:pt>
                <c:pt idx="1142">
                  <c:v>10</c:v>
                </c:pt>
                <c:pt idx="1143">
                  <c:v>17</c:v>
                </c:pt>
                <c:pt idx="1144">
                  <c:v>14</c:v>
                </c:pt>
                <c:pt idx="1145">
                  <c:v>18</c:v>
                </c:pt>
                <c:pt idx="1146">
                  <c:v>15</c:v>
                </c:pt>
                <c:pt idx="1147">
                  <c:v>3</c:v>
                </c:pt>
                <c:pt idx="1148">
                  <c:v>16</c:v>
                </c:pt>
                <c:pt idx="1149">
                  <c:v>9</c:v>
                </c:pt>
                <c:pt idx="1150">
                  <c:v>9</c:v>
                </c:pt>
                <c:pt idx="1151">
                  <c:v>7</c:v>
                </c:pt>
                <c:pt idx="1152">
                  <c:v>17</c:v>
                </c:pt>
                <c:pt idx="1153">
                  <c:v>19</c:v>
                </c:pt>
                <c:pt idx="1154">
                  <c:v>6</c:v>
                </c:pt>
                <c:pt idx="1155">
                  <c:v>17</c:v>
                </c:pt>
                <c:pt idx="1156">
                  <c:v>3</c:v>
                </c:pt>
                <c:pt idx="1157">
                  <c:v>12</c:v>
                </c:pt>
                <c:pt idx="1158">
                  <c:v>4</c:v>
                </c:pt>
                <c:pt idx="1159">
                  <c:v>20</c:v>
                </c:pt>
                <c:pt idx="1160">
                  <c:v>8</c:v>
                </c:pt>
                <c:pt idx="1161">
                  <c:v>16</c:v>
                </c:pt>
                <c:pt idx="1162">
                  <c:v>0</c:v>
                </c:pt>
                <c:pt idx="1163">
                  <c:v>14</c:v>
                </c:pt>
                <c:pt idx="1164">
                  <c:v>0</c:v>
                </c:pt>
                <c:pt idx="1165">
                  <c:v>15</c:v>
                </c:pt>
                <c:pt idx="1166">
                  <c:v>16</c:v>
                </c:pt>
                <c:pt idx="1167">
                  <c:v>12</c:v>
                </c:pt>
                <c:pt idx="1168">
                  <c:v>0</c:v>
                </c:pt>
                <c:pt idx="1169">
                  <c:v>3</c:v>
                </c:pt>
                <c:pt idx="1170">
                  <c:v>16</c:v>
                </c:pt>
                <c:pt idx="1171">
                  <c:v>13</c:v>
                </c:pt>
                <c:pt idx="1172">
                  <c:v>3</c:v>
                </c:pt>
                <c:pt idx="1173">
                  <c:v>1</c:v>
                </c:pt>
                <c:pt idx="1174">
                  <c:v>10</c:v>
                </c:pt>
                <c:pt idx="1175">
                  <c:v>17</c:v>
                </c:pt>
                <c:pt idx="1176">
                  <c:v>20</c:v>
                </c:pt>
                <c:pt idx="1177">
                  <c:v>11</c:v>
                </c:pt>
                <c:pt idx="1178">
                  <c:v>0</c:v>
                </c:pt>
                <c:pt idx="1179">
                  <c:v>17</c:v>
                </c:pt>
                <c:pt idx="1180">
                  <c:v>5</c:v>
                </c:pt>
                <c:pt idx="1181">
                  <c:v>1</c:v>
                </c:pt>
                <c:pt idx="1182">
                  <c:v>3</c:v>
                </c:pt>
                <c:pt idx="1183">
                  <c:v>18</c:v>
                </c:pt>
                <c:pt idx="1184">
                  <c:v>9</c:v>
                </c:pt>
                <c:pt idx="1185">
                  <c:v>6</c:v>
                </c:pt>
                <c:pt idx="1186">
                  <c:v>11</c:v>
                </c:pt>
                <c:pt idx="1187">
                  <c:v>13</c:v>
                </c:pt>
                <c:pt idx="1188">
                  <c:v>5</c:v>
                </c:pt>
                <c:pt idx="1189">
                  <c:v>1</c:v>
                </c:pt>
                <c:pt idx="1190">
                  <c:v>7</c:v>
                </c:pt>
                <c:pt idx="1191">
                  <c:v>5</c:v>
                </c:pt>
                <c:pt idx="1192">
                  <c:v>9</c:v>
                </c:pt>
                <c:pt idx="1193">
                  <c:v>6</c:v>
                </c:pt>
                <c:pt idx="1194">
                  <c:v>11</c:v>
                </c:pt>
                <c:pt idx="1195">
                  <c:v>8</c:v>
                </c:pt>
                <c:pt idx="1196">
                  <c:v>1</c:v>
                </c:pt>
                <c:pt idx="1197">
                  <c:v>12</c:v>
                </c:pt>
                <c:pt idx="1198">
                  <c:v>15</c:v>
                </c:pt>
                <c:pt idx="1199">
                  <c:v>8</c:v>
                </c:pt>
                <c:pt idx="1200">
                  <c:v>9</c:v>
                </c:pt>
                <c:pt idx="1201">
                  <c:v>20</c:v>
                </c:pt>
                <c:pt idx="1202">
                  <c:v>9</c:v>
                </c:pt>
                <c:pt idx="1203">
                  <c:v>11</c:v>
                </c:pt>
                <c:pt idx="1204">
                  <c:v>16</c:v>
                </c:pt>
                <c:pt idx="1205">
                  <c:v>1</c:v>
                </c:pt>
                <c:pt idx="1206">
                  <c:v>14</c:v>
                </c:pt>
                <c:pt idx="1207">
                  <c:v>12</c:v>
                </c:pt>
                <c:pt idx="1208">
                  <c:v>4</c:v>
                </c:pt>
                <c:pt idx="1209">
                  <c:v>6</c:v>
                </c:pt>
                <c:pt idx="1210">
                  <c:v>8</c:v>
                </c:pt>
                <c:pt idx="1211">
                  <c:v>3</c:v>
                </c:pt>
                <c:pt idx="1212">
                  <c:v>14</c:v>
                </c:pt>
                <c:pt idx="1213">
                  <c:v>5</c:v>
                </c:pt>
                <c:pt idx="1214">
                  <c:v>0</c:v>
                </c:pt>
                <c:pt idx="1215">
                  <c:v>8</c:v>
                </c:pt>
                <c:pt idx="1216">
                  <c:v>17</c:v>
                </c:pt>
                <c:pt idx="1217">
                  <c:v>6</c:v>
                </c:pt>
                <c:pt idx="1218">
                  <c:v>9</c:v>
                </c:pt>
                <c:pt idx="1219">
                  <c:v>9</c:v>
                </c:pt>
                <c:pt idx="1220">
                  <c:v>9</c:v>
                </c:pt>
                <c:pt idx="1221">
                  <c:v>11</c:v>
                </c:pt>
                <c:pt idx="1222">
                  <c:v>0</c:v>
                </c:pt>
                <c:pt idx="1223">
                  <c:v>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C17-4C8C-BA26-D8EB5696F53F}"/>
            </c:ext>
          </c:extLst>
        </c:ser>
        <c:ser>
          <c:idx val="7"/>
          <c:order val="1"/>
          <c:tx>
            <c:v>Nominale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1"/>
            <c:bubble3D val="0"/>
            <c:spPr>
              <a:ln w="25400" cap="rnd">
                <a:solidFill>
                  <a:schemeClr val="accent6"/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4C17-4C8C-BA26-D8EB5696F53F}"/>
              </c:ext>
            </c:extLst>
          </c:dPt>
          <c:xVal>
            <c:numRef>
              <c:f>IHM!$S$25:$S$26</c:f>
              <c:numCache>
                <c:formatCode>General</c:formatCode>
                <c:ptCount val="2"/>
                <c:pt idx="0">
                  <c:v>1</c:v>
                </c:pt>
                <c:pt idx="1">
                  <c:v>1224</c:v>
                </c:pt>
              </c:numCache>
            </c:numRef>
          </c:xVal>
          <c:yVal>
            <c:numRef>
              <c:f>IHM!$V$25:$V$26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17-4C8C-BA26-D8EB5696F53F}"/>
            </c:ext>
          </c:extLst>
        </c:ser>
        <c:ser>
          <c:idx val="8"/>
          <c:order val="2"/>
          <c:tx>
            <c:v>LSL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IHM!$S$25:$S$26</c:f>
              <c:numCache>
                <c:formatCode>General</c:formatCode>
                <c:ptCount val="2"/>
                <c:pt idx="0">
                  <c:v>1</c:v>
                </c:pt>
                <c:pt idx="1">
                  <c:v>1224</c:v>
                </c:pt>
              </c:numCache>
            </c:numRef>
          </c:xVal>
          <c:yVal>
            <c:numRef>
              <c:f>IHM!$T$25:$T$26</c:f>
              <c:numCache>
                <c:formatCode>General</c:formatCod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C17-4C8C-BA26-D8EB5696F53F}"/>
            </c:ext>
          </c:extLst>
        </c:ser>
        <c:ser>
          <c:idx val="9"/>
          <c:order val="3"/>
          <c:tx>
            <c:v>USL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IHM!$S$25:$S$26</c:f>
              <c:numCache>
                <c:formatCode>General</c:formatCode>
                <c:ptCount val="2"/>
                <c:pt idx="0">
                  <c:v>1</c:v>
                </c:pt>
                <c:pt idx="1">
                  <c:v>1224</c:v>
                </c:pt>
              </c:numCache>
            </c:numRef>
          </c:xVal>
          <c:yVal>
            <c:numRef>
              <c:f>IHM!$U$25:$U$26</c:f>
              <c:numCache>
                <c:formatCode>General</c:formatCod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C17-4C8C-BA26-D8EB5696F53F}"/>
            </c:ext>
          </c:extLst>
        </c:ser>
        <c:ser>
          <c:idx val="1"/>
          <c:order val="4"/>
          <c:tx>
            <c:v>moy</c:v>
          </c:tx>
          <c:spPr>
            <a:ln w="158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strRef>
              <c:f>IHM!$A$57:$A$2173</c:f>
              <c:strCache>
                <c:ptCount val="12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</c:strCache>
            </c:strRef>
          </c:xVal>
          <c:yVal>
            <c:numRef>
              <c:f>IHM!$D$57:$D$2173</c:f>
              <c:numCache>
                <c:formatCode>General</c:formatCode>
                <c:ptCount val="2117"/>
                <c:pt idx="0">
                  <c:v>8</c:v>
                </c:pt>
                <c:pt idx="1">
                  <c:v>5</c:v>
                </c:pt>
                <c:pt idx="2">
                  <c:v>4</c:v>
                </c:pt>
                <c:pt idx="3">
                  <c:v>7.25</c:v>
                </c:pt>
                <c:pt idx="4">
                  <c:v>7.8</c:v>
                </c:pt>
                <c:pt idx="5">
                  <c:v>7.166666666666667</c:v>
                </c:pt>
                <c:pt idx="6">
                  <c:v>8.1428571428571423</c:v>
                </c:pt>
                <c:pt idx="7">
                  <c:v>9.625</c:v>
                </c:pt>
                <c:pt idx="8">
                  <c:v>10.666666666666666</c:v>
                </c:pt>
                <c:pt idx="9">
                  <c:v>11.1</c:v>
                </c:pt>
                <c:pt idx="10">
                  <c:v>11.636363636363637</c:v>
                </c:pt>
                <c:pt idx="11">
                  <c:v>11.333333333333334</c:v>
                </c:pt>
                <c:pt idx="12">
                  <c:v>10.692307692307692</c:v>
                </c:pt>
                <c:pt idx="13">
                  <c:v>10.428571428571429</c:v>
                </c:pt>
                <c:pt idx="14">
                  <c:v>10.4</c:v>
                </c:pt>
                <c:pt idx="15">
                  <c:v>10.6875</c:v>
                </c:pt>
                <c:pt idx="16">
                  <c:v>10.352941176470589</c:v>
                </c:pt>
                <c:pt idx="17">
                  <c:v>10</c:v>
                </c:pt>
                <c:pt idx="18">
                  <c:v>9.8421052631578956</c:v>
                </c:pt>
                <c:pt idx="19">
                  <c:v>9.85</c:v>
                </c:pt>
                <c:pt idx="20">
                  <c:v>9.8095238095238102</c:v>
                </c:pt>
                <c:pt idx="21">
                  <c:v>10</c:v>
                </c:pt>
                <c:pt idx="22">
                  <c:v>9.8260869565217384</c:v>
                </c:pt>
                <c:pt idx="23">
                  <c:v>9.4166666666666661</c:v>
                </c:pt>
                <c:pt idx="24">
                  <c:v>9.16</c:v>
                </c:pt>
                <c:pt idx="25">
                  <c:v>9.5769230769230766</c:v>
                </c:pt>
                <c:pt idx="26">
                  <c:v>9.8518518518518512</c:v>
                </c:pt>
                <c:pt idx="27">
                  <c:v>10</c:v>
                </c:pt>
                <c:pt idx="28">
                  <c:v>9.8965517241379306</c:v>
                </c:pt>
                <c:pt idx="29">
                  <c:v>9.5666666666666664</c:v>
                </c:pt>
                <c:pt idx="30">
                  <c:v>9.870967741935484</c:v>
                </c:pt>
                <c:pt idx="31">
                  <c:v>10</c:v>
                </c:pt>
                <c:pt idx="32">
                  <c:v>9.9393939393939394</c:v>
                </c:pt>
                <c:pt idx="33">
                  <c:v>10.235294117647058</c:v>
                </c:pt>
                <c:pt idx="34">
                  <c:v>10.028571428571428</c:v>
                </c:pt>
                <c:pt idx="35">
                  <c:v>9.9166666666666661</c:v>
                </c:pt>
                <c:pt idx="36">
                  <c:v>10.027027027027026</c:v>
                </c:pt>
                <c:pt idx="37">
                  <c:v>9.973684210526315</c:v>
                </c:pt>
                <c:pt idx="38">
                  <c:v>9.7435897435897427</c:v>
                </c:pt>
                <c:pt idx="39">
                  <c:v>9.7249999999999996</c:v>
                </c:pt>
                <c:pt idx="40">
                  <c:v>9.9512195121951219</c:v>
                </c:pt>
                <c:pt idx="41">
                  <c:v>10.095238095238095</c:v>
                </c:pt>
                <c:pt idx="42">
                  <c:v>10.093023255813954</c:v>
                </c:pt>
                <c:pt idx="43">
                  <c:v>10.272727272727273</c:v>
                </c:pt>
                <c:pt idx="44">
                  <c:v>10.244444444444444</c:v>
                </c:pt>
                <c:pt idx="45">
                  <c:v>10.239130434782609</c:v>
                </c:pt>
                <c:pt idx="46">
                  <c:v>10.170212765957446</c:v>
                </c:pt>
                <c:pt idx="47">
                  <c:v>10.375</c:v>
                </c:pt>
                <c:pt idx="48">
                  <c:v>10.571428571428571</c:v>
                </c:pt>
                <c:pt idx="49">
                  <c:v>10.4</c:v>
                </c:pt>
                <c:pt idx="50">
                  <c:v>10.549019607843137</c:v>
                </c:pt>
                <c:pt idx="51">
                  <c:v>10.423076923076923</c:v>
                </c:pt>
                <c:pt idx="52">
                  <c:v>10.264150943396226</c:v>
                </c:pt>
                <c:pt idx="53">
                  <c:v>10.444444444444445</c:v>
                </c:pt>
                <c:pt idx="54">
                  <c:v>10.49090909090909</c:v>
                </c:pt>
                <c:pt idx="55">
                  <c:v>10.339285714285714</c:v>
                </c:pt>
                <c:pt idx="56">
                  <c:v>10.473684210526315</c:v>
                </c:pt>
                <c:pt idx="57">
                  <c:v>10.413793103448276</c:v>
                </c:pt>
                <c:pt idx="58">
                  <c:v>10.372881355932204</c:v>
                </c:pt>
                <c:pt idx="59">
                  <c:v>10.3</c:v>
                </c:pt>
                <c:pt idx="60">
                  <c:v>10.311475409836065</c:v>
                </c:pt>
                <c:pt idx="61">
                  <c:v>10.161290322580646</c:v>
                </c:pt>
                <c:pt idx="62">
                  <c:v>10.142857142857142</c:v>
                </c:pt>
                <c:pt idx="63">
                  <c:v>10.21875</c:v>
                </c:pt>
                <c:pt idx="64">
                  <c:v>10.215384615384615</c:v>
                </c:pt>
                <c:pt idx="65">
                  <c:v>10.272727272727273</c:v>
                </c:pt>
                <c:pt idx="66">
                  <c:v>10.343283582089553</c:v>
                </c:pt>
                <c:pt idx="67">
                  <c:v>10.294117647058824</c:v>
                </c:pt>
                <c:pt idx="68">
                  <c:v>10.333333333333334</c:v>
                </c:pt>
                <c:pt idx="69">
                  <c:v>10.3</c:v>
                </c:pt>
                <c:pt idx="70">
                  <c:v>10.309859154929578</c:v>
                </c:pt>
                <c:pt idx="71">
                  <c:v>10.222222222222221</c:v>
                </c:pt>
                <c:pt idx="72">
                  <c:v>10.260273972602739</c:v>
                </c:pt>
                <c:pt idx="73">
                  <c:v>10.162162162162161</c:v>
                </c:pt>
                <c:pt idx="74">
                  <c:v>10.053333333333333</c:v>
                </c:pt>
                <c:pt idx="75">
                  <c:v>10.092105263157896</c:v>
                </c:pt>
                <c:pt idx="76">
                  <c:v>10.064935064935066</c:v>
                </c:pt>
                <c:pt idx="77">
                  <c:v>10.115384615384615</c:v>
                </c:pt>
                <c:pt idx="78">
                  <c:v>10.227848101265822</c:v>
                </c:pt>
                <c:pt idx="79">
                  <c:v>10.175000000000001</c:v>
                </c:pt>
                <c:pt idx="80">
                  <c:v>10.246913580246913</c:v>
                </c:pt>
                <c:pt idx="81">
                  <c:v>10.304878048780488</c:v>
                </c:pt>
                <c:pt idx="82">
                  <c:v>10.240963855421686</c:v>
                </c:pt>
                <c:pt idx="83">
                  <c:v>10.30952380952381</c:v>
                </c:pt>
                <c:pt idx="84">
                  <c:v>10.388235294117647</c:v>
                </c:pt>
                <c:pt idx="85">
                  <c:v>10.279069767441861</c:v>
                </c:pt>
                <c:pt idx="86">
                  <c:v>10.206896551724139</c:v>
                </c:pt>
                <c:pt idx="87">
                  <c:v>10.306818181818182</c:v>
                </c:pt>
                <c:pt idx="88">
                  <c:v>10.359550561797754</c:v>
                </c:pt>
                <c:pt idx="89">
                  <c:v>10.366666666666667</c:v>
                </c:pt>
                <c:pt idx="90">
                  <c:v>10.472527472527473</c:v>
                </c:pt>
                <c:pt idx="91">
                  <c:v>10.369565217391305</c:v>
                </c:pt>
                <c:pt idx="92">
                  <c:v>10.440860215053764</c:v>
                </c:pt>
                <c:pt idx="93">
                  <c:v>10.372340425531915</c:v>
                </c:pt>
                <c:pt idx="94">
                  <c:v>10.326315789473684</c:v>
                </c:pt>
                <c:pt idx="95">
                  <c:v>10.385416666666666</c:v>
                </c:pt>
                <c:pt idx="96">
                  <c:v>10.422680412371134</c:v>
                </c:pt>
                <c:pt idx="97">
                  <c:v>10.510204081632653</c:v>
                </c:pt>
                <c:pt idx="98">
                  <c:v>10.505050505050505</c:v>
                </c:pt>
                <c:pt idx="99">
                  <c:v>10.55</c:v>
                </c:pt>
                <c:pt idx="100">
                  <c:v>10.455445544554456</c:v>
                </c:pt>
                <c:pt idx="101">
                  <c:v>10.46078431372549</c:v>
                </c:pt>
                <c:pt idx="102">
                  <c:v>10.485436893203884</c:v>
                </c:pt>
                <c:pt idx="103">
                  <c:v>10.48076923076923</c:v>
                </c:pt>
                <c:pt idx="104">
                  <c:v>10.447619047619048</c:v>
                </c:pt>
                <c:pt idx="105">
                  <c:v>10.509433962264151</c:v>
                </c:pt>
                <c:pt idx="106">
                  <c:v>10.523364485981308</c:v>
                </c:pt>
                <c:pt idx="107">
                  <c:v>10.546296296296296</c:v>
                </c:pt>
                <c:pt idx="108">
                  <c:v>10.55045871559633</c:v>
                </c:pt>
                <c:pt idx="109">
                  <c:v>10.590909090909092</c:v>
                </c:pt>
                <c:pt idx="110">
                  <c:v>10.54954954954955</c:v>
                </c:pt>
                <c:pt idx="111">
                  <c:v>10.5625</c:v>
                </c:pt>
                <c:pt idx="112">
                  <c:v>10.477876106194691</c:v>
                </c:pt>
                <c:pt idx="113">
                  <c:v>10.429824561403509</c:v>
                </c:pt>
                <c:pt idx="114">
                  <c:v>10.495652173913044</c:v>
                </c:pt>
                <c:pt idx="115">
                  <c:v>10.508620689655173</c:v>
                </c:pt>
                <c:pt idx="116">
                  <c:v>10.572649572649572</c:v>
                </c:pt>
                <c:pt idx="117">
                  <c:v>10.533898305084746</c:v>
                </c:pt>
                <c:pt idx="118">
                  <c:v>10.605042016806722</c:v>
                </c:pt>
                <c:pt idx="119">
                  <c:v>10.625</c:v>
                </c:pt>
                <c:pt idx="120">
                  <c:v>10.702479338842975</c:v>
                </c:pt>
                <c:pt idx="121">
                  <c:v>10.745901639344263</c:v>
                </c:pt>
                <c:pt idx="122">
                  <c:v>10.682926829268293</c:v>
                </c:pt>
                <c:pt idx="123">
                  <c:v>10.620967741935484</c:v>
                </c:pt>
                <c:pt idx="124">
                  <c:v>10.672000000000001</c:v>
                </c:pt>
                <c:pt idx="125">
                  <c:v>10.714285714285714</c:v>
                </c:pt>
                <c:pt idx="126">
                  <c:v>10.771653543307087</c:v>
                </c:pt>
                <c:pt idx="127">
                  <c:v>10.7734375</c:v>
                </c:pt>
                <c:pt idx="128">
                  <c:v>10.720930232558139</c:v>
                </c:pt>
                <c:pt idx="129">
                  <c:v>10.661538461538461</c:v>
                </c:pt>
                <c:pt idx="130">
                  <c:v>10.625954198473282</c:v>
                </c:pt>
                <c:pt idx="131">
                  <c:v>10.621212121212121</c:v>
                </c:pt>
                <c:pt idx="132">
                  <c:v>10.578947368421053</c:v>
                </c:pt>
                <c:pt idx="133">
                  <c:v>10.611940298507463</c:v>
                </c:pt>
                <c:pt idx="134">
                  <c:v>10.651851851851852</c:v>
                </c:pt>
                <c:pt idx="135">
                  <c:v>10.669117647058824</c:v>
                </c:pt>
                <c:pt idx="136">
                  <c:v>10.598540145985401</c:v>
                </c:pt>
                <c:pt idx="137">
                  <c:v>10.586956521739131</c:v>
                </c:pt>
                <c:pt idx="138">
                  <c:v>10.60431654676259</c:v>
                </c:pt>
                <c:pt idx="139">
                  <c:v>10.671428571428571</c:v>
                </c:pt>
                <c:pt idx="140">
                  <c:v>10.709219858156029</c:v>
                </c:pt>
                <c:pt idx="141">
                  <c:v>10.654929577464788</c:v>
                </c:pt>
                <c:pt idx="142">
                  <c:v>10.62937062937063</c:v>
                </c:pt>
                <c:pt idx="143">
                  <c:v>10.631944444444445</c:v>
                </c:pt>
                <c:pt idx="144">
                  <c:v>10.579310344827586</c:v>
                </c:pt>
                <c:pt idx="145">
                  <c:v>10.54109589041096</c:v>
                </c:pt>
                <c:pt idx="146">
                  <c:v>10.510204081632653</c:v>
                </c:pt>
                <c:pt idx="147">
                  <c:v>10.445945945945946</c:v>
                </c:pt>
                <c:pt idx="148">
                  <c:v>10.409395973154362</c:v>
                </c:pt>
                <c:pt idx="149">
                  <c:v>10.386666666666667</c:v>
                </c:pt>
                <c:pt idx="150">
                  <c:v>10.370860927152318</c:v>
                </c:pt>
                <c:pt idx="151">
                  <c:v>10.302631578947368</c:v>
                </c:pt>
                <c:pt idx="152">
                  <c:v>10.333333333333334</c:v>
                </c:pt>
                <c:pt idx="153">
                  <c:v>10.396103896103897</c:v>
                </c:pt>
                <c:pt idx="154">
                  <c:v>10.35483870967742</c:v>
                </c:pt>
                <c:pt idx="155">
                  <c:v>10.391025641025641</c:v>
                </c:pt>
                <c:pt idx="156">
                  <c:v>10.337579617834395</c:v>
                </c:pt>
                <c:pt idx="157">
                  <c:v>10.29746835443038</c:v>
                </c:pt>
                <c:pt idx="158">
                  <c:v>10.29559748427673</c:v>
                </c:pt>
                <c:pt idx="159">
                  <c:v>10.35</c:v>
                </c:pt>
                <c:pt idx="160">
                  <c:v>10.397515527950311</c:v>
                </c:pt>
                <c:pt idx="161">
                  <c:v>10.364197530864198</c:v>
                </c:pt>
                <c:pt idx="162">
                  <c:v>10.368098159509202</c:v>
                </c:pt>
                <c:pt idx="163">
                  <c:v>10.353658536585366</c:v>
                </c:pt>
                <c:pt idx="164">
                  <c:v>10.369696969696969</c:v>
                </c:pt>
                <c:pt idx="165">
                  <c:v>10.331325301204819</c:v>
                </c:pt>
                <c:pt idx="166">
                  <c:v>10.275449101796408</c:v>
                </c:pt>
                <c:pt idx="167">
                  <c:v>10.30952380952381</c:v>
                </c:pt>
                <c:pt idx="168">
                  <c:v>10.295857988165681</c:v>
                </c:pt>
                <c:pt idx="169">
                  <c:v>10.305882352941177</c:v>
                </c:pt>
                <c:pt idx="170">
                  <c:v>10.309941520467836</c:v>
                </c:pt>
                <c:pt idx="171">
                  <c:v>10.331395348837209</c:v>
                </c:pt>
                <c:pt idx="172">
                  <c:v>10.300578034682081</c:v>
                </c:pt>
                <c:pt idx="173">
                  <c:v>10.270114942528735</c:v>
                </c:pt>
                <c:pt idx="174">
                  <c:v>10.28</c:v>
                </c:pt>
                <c:pt idx="175">
                  <c:v>10.261363636363637</c:v>
                </c:pt>
                <c:pt idx="176">
                  <c:v>10.282485875706215</c:v>
                </c:pt>
                <c:pt idx="177">
                  <c:v>10.325842696629213</c:v>
                </c:pt>
                <c:pt idx="178">
                  <c:v>10.273743016759777</c:v>
                </c:pt>
                <c:pt idx="179">
                  <c:v>10.327777777777778</c:v>
                </c:pt>
                <c:pt idx="180">
                  <c:v>10.281767955801104</c:v>
                </c:pt>
                <c:pt idx="181">
                  <c:v>10.285714285714286</c:v>
                </c:pt>
                <c:pt idx="182">
                  <c:v>10.262295081967213</c:v>
                </c:pt>
                <c:pt idx="183">
                  <c:v>10.206521739130435</c:v>
                </c:pt>
                <c:pt idx="184">
                  <c:v>10.178378378378378</c:v>
                </c:pt>
                <c:pt idx="185">
                  <c:v>10.21505376344086</c:v>
                </c:pt>
                <c:pt idx="186">
                  <c:v>10.213903743315509</c:v>
                </c:pt>
                <c:pt idx="187">
                  <c:v>10.186170212765957</c:v>
                </c:pt>
                <c:pt idx="188">
                  <c:v>10.232804232804233</c:v>
                </c:pt>
                <c:pt idx="189">
                  <c:v>10.178947368421053</c:v>
                </c:pt>
                <c:pt idx="190">
                  <c:v>10.225130890052355</c:v>
                </c:pt>
                <c:pt idx="191">
                  <c:v>10.182291666666666</c:v>
                </c:pt>
                <c:pt idx="192">
                  <c:v>10.186528497409327</c:v>
                </c:pt>
                <c:pt idx="193">
                  <c:v>10.170103092783505</c:v>
                </c:pt>
                <c:pt idx="194">
                  <c:v>10.148717948717948</c:v>
                </c:pt>
                <c:pt idx="195">
                  <c:v>10.096938775510203</c:v>
                </c:pt>
                <c:pt idx="196">
                  <c:v>10.131979695431472</c:v>
                </c:pt>
                <c:pt idx="197">
                  <c:v>10.111111111111111</c:v>
                </c:pt>
                <c:pt idx="198">
                  <c:v>10.085427135678392</c:v>
                </c:pt>
                <c:pt idx="199">
                  <c:v>10.065</c:v>
                </c:pt>
                <c:pt idx="200">
                  <c:v>10.064676616915422</c:v>
                </c:pt>
                <c:pt idx="201">
                  <c:v>10.029702970297029</c:v>
                </c:pt>
                <c:pt idx="202">
                  <c:v>10.054187192118226</c:v>
                </c:pt>
                <c:pt idx="203">
                  <c:v>10.034313725490197</c:v>
                </c:pt>
                <c:pt idx="204">
                  <c:v>10.058536585365854</c:v>
                </c:pt>
                <c:pt idx="205">
                  <c:v>10.014563106796116</c:v>
                </c:pt>
                <c:pt idx="206">
                  <c:v>10.004830917874395</c:v>
                </c:pt>
                <c:pt idx="207">
                  <c:v>10.04326923076923</c:v>
                </c:pt>
                <c:pt idx="208">
                  <c:v>10.019138755980862</c:v>
                </c:pt>
                <c:pt idx="209">
                  <c:v>9.9904761904761905</c:v>
                </c:pt>
                <c:pt idx="210">
                  <c:v>9.9668246445497637</c:v>
                </c:pt>
                <c:pt idx="211">
                  <c:v>9.9905660377358494</c:v>
                </c:pt>
                <c:pt idx="212">
                  <c:v>9.9577464788732399</c:v>
                </c:pt>
                <c:pt idx="213">
                  <c:v>10</c:v>
                </c:pt>
                <c:pt idx="214">
                  <c:v>10</c:v>
                </c:pt>
                <c:pt idx="215">
                  <c:v>10.037037037037036</c:v>
                </c:pt>
                <c:pt idx="216">
                  <c:v>10.004608294930875</c:v>
                </c:pt>
                <c:pt idx="217">
                  <c:v>9.9678899082568808</c:v>
                </c:pt>
                <c:pt idx="218">
                  <c:v>9.9863013698630141</c:v>
                </c:pt>
                <c:pt idx="219">
                  <c:v>9.954545454545455</c:v>
                </c:pt>
                <c:pt idx="220">
                  <c:v>9.9095022624434392</c:v>
                </c:pt>
                <c:pt idx="221">
                  <c:v>9.8738738738738743</c:v>
                </c:pt>
                <c:pt idx="222">
                  <c:v>9.8385650224215251</c:v>
                </c:pt>
                <c:pt idx="223">
                  <c:v>9.8303571428571423</c:v>
                </c:pt>
                <c:pt idx="224">
                  <c:v>9.8088888888888892</c:v>
                </c:pt>
                <c:pt idx="225">
                  <c:v>9.8318584070796469</c:v>
                </c:pt>
                <c:pt idx="226">
                  <c:v>9.7973568281938324</c:v>
                </c:pt>
                <c:pt idx="227">
                  <c:v>9.8421052631578956</c:v>
                </c:pt>
                <c:pt idx="228">
                  <c:v>9.7991266375545845</c:v>
                </c:pt>
                <c:pt idx="229">
                  <c:v>9.8217391304347821</c:v>
                </c:pt>
                <c:pt idx="230">
                  <c:v>9.8398268398268396</c:v>
                </c:pt>
                <c:pt idx="231">
                  <c:v>9.8836206896551726</c:v>
                </c:pt>
                <c:pt idx="232">
                  <c:v>9.8626609442060094</c:v>
                </c:pt>
                <c:pt idx="233">
                  <c:v>9.8205128205128212</c:v>
                </c:pt>
                <c:pt idx="234">
                  <c:v>9.7787234042553184</c:v>
                </c:pt>
                <c:pt idx="235">
                  <c:v>9.7923728813559325</c:v>
                </c:pt>
                <c:pt idx="236">
                  <c:v>9.7594936708860764</c:v>
                </c:pt>
                <c:pt idx="237">
                  <c:v>9.7689075630252109</c:v>
                </c:pt>
                <c:pt idx="238">
                  <c:v>9.7866108786610884</c:v>
                </c:pt>
                <c:pt idx="239">
                  <c:v>9.7833333333333332</c:v>
                </c:pt>
                <c:pt idx="240">
                  <c:v>9.771784232365146</c:v>
                </c:pt>
                <c:pt idx="241">
                  <c:v>9.7520661157024797</c:v>
                </c:pt>
                <c:pt idx="242">
                  <c:v>9.7283950617283956</c:v>
                </c:pt>
                <c:pt idx="243">
                  <c:v>9.7254098360655732</c:v>
                </c:pt>
                <c:pt idx="244">
                  <c:v>9.7469387755102037</c:v>
                </c:pt>
                <c:pt idx="245">
                  <c:v>9.7479674796747968</c:v>
                </c:pt>
                <c:pt idx="246">
                  <c:v>9.720647773279353</c:v>
                </c:pt>
                <c:pt idx="247">
                  <c:v>9.693548387096774</c:v>
                </c:pt>
                <c:pt idx="248">
                  <c:v>9.7068273092369477</c:v>
                </c:pt>
                <c:pt idx="249">
                  <c:v>9.7040000000000006</c:v>
                </c:pt>
                <c:pt idx="250">
                  <c:v>9.6812749003984067</c:v>
                </c:pt>
                <c:pt idx="251">
                  <c:v>9.6587301587301582</c:v>
                </c:pt>
                <c:pt idx="252">
                  <c:v>9.6837944664031621</c:v>
                </c:pt>
                <c:pt idx="253">
                  <c:v>9.7086614173228352</c:v>
                </c:pt>
                <c:pt idx="254">
                  <c:v>9.7450980392156854</c:v>
                </c:pt>
                <c:pt idx="255">
                  <c:v>9.71484375</c:v>
                </c:pt>
                <c:pt idx="256">
                  <c:v>9.7509727626459153</c:v>
                </c:pt>
                <c:pt idx="257">
                  <c:v>9.775193798449612</c:v>
                </c:pt>
                <c:pt idx="258">
                  <c:v>9.7915057915057915</c:v>
                </c:pt>
                <c:pt idx="259">
                  <c:v>9.7576923076923077</c:v>
                </c:pt>
                <c:pt idx="260">
                  <c:v>9.7509578544061295</c:v>
                </c:pt>
                <c:pt idx="261">
                  <c:v>9.763358778625955</c:v>
                </c:pt>
                <c:pt idx="262">
                  <c:v>9.756653992395437</c:v>
                </c:pt>
                <c:pt idx="263">
                  <c:v>9.795454545454545</c:v>
                </c:pt>
                <c:pt idx="264">
                  <c:v>9.8226415094339625</c:v>
                </c:pt>
                <c:pt idx="265">
                  <c:v>9.7894736842105257</c:v>
                </c:pt>
                <c:pt idx="266">
                  <c:v>9.808988764044944</c:v>
                </c:pt>
                <c:pt idx="267">
                  <c:v>9.8320895522388057</c:v>
                </c:pt>
                <c:pt idx="268">
                  <c:v>9.8141263940520442</c:v>
                </c:pt>
                <c:pt idx="269">
                  <c:v>9.8148148148148149</c:v>
                </c:pt>
                <c:pt idx="270">
                  <c:v>9.8044280442804421</c:v>
                </c:pt>
                <c:pt idx="271">
                  <c:v>9.819852941176471</c:v>
                </c:pt>
                <c:pt idx="272">
                  <c:v>9.8241758241758248</c:v>
                </c:pt>
                <c:pt idx="273">
                  <c:v>9.7883211678832112</c:v>
                </c:pt>
                <c:pt idx="274">
                  <c:v>9.7636363636363637</c:v>
                </c:pt>
                <c:pt idx="275">
                  <c:v>9.7572463768115938</c:v>
                </c:pt>
                <c:pt idx="276">
                  <c:v>9.7870036101083038</c:v>
                </c:pt>
                <c:pt idx="277">
                  <c:v>9.7985611510791362</c:v>
                </c:pt>
                <c:pt idx="278">
                  <c:v>9.8028673835125453</c:v>
                </c:pt>
                <c:pt idx="279">
                  <c:v>9.7964285714285708</c:v>
                </c:pt>
                <c:pt idx="280">
                  <c:v>9.7864768683274015</c:v>
                </c:pt>
                <c:pt idx="281">
                  <c:v>9.8085106382978715</c:v>
                </c:pt>
                <c:pt idx="282">
                  <c:v>9.8233215547703185</c:v>
                </c:pt>
                <c:pt idx="283">
                  <c:v>9.8133802816901401</c:v>
                </c:pt>
                <c:pt idx="284">
                  <c:v>9.7859649122807024</c:v>
                </c:pt>
                <c:pt idx="285">
                  <c:v>9.7832167832167833</c:v>
                </c:pt>
                <c:pt idx="286">
                  <c:v>9.7526132404181176</c:v>
                </c:pt>
                <c:pt idx="287">
                  <c:v>9.7604166666666661</c:v>
                </c:pt>
                <c:pt idx="288">
                  <c:v>9.7785467128027683</c:v>
                </c:pt>
                <c:pt idx="289">
                  <c:v>9.7448275862068972</c:v>
                </c:pt>
                <c:pt idx="290">
                  <c:v>9.7491408934707895</c:v>
                </c:pt>
                <c:pt idx="291">
                  <c:v>9.7226027397260282</c:v>
                </c:pt>
                <c:pt idx="292">
                  <c:v>9.7235494880546067</c:v>
                </c:pt>
                <c:pt idx="293">
                  <c:v>9.7210884353741491</c:v>
                </c:pt>
                <c:pt idx="294">
                  <c:v>9.7220338983050851</c:v>
                </c:pt>
                <c:pt idx="295">
                  <c:v>9.7162162162162158</c:v>
                </c:pt>
                <c:pt idx="296">
                  <c:v>9.7474747474747474</c:v>
                </c:pt>
                <c:pt idx="297">
                  <c:v>9.7281879194630871</c:v>
                </c:pt>
                <c:pt idx="298">
                  <c:v>9.7257525083612038</c:v>
                </c:pt>
                <c:pt idx="299">
                  <c:v>9.6999999999999993</c:v>
                </c:pt>
                <c:pt idx="300">
                  <c:v>9.7342192691029901</c:v>
                </c:pt>
                <c:pt idx="301">
                  <c:v>9.7682119205298008</c:v>
                </c:pt>
                <c:pt idx="302">
                  <c:v>9.7986798679867988</c:v>
                </c:pt>
                <c:pt idx="303">
                  <c:v>9.8026315789473681</c:v>
                </c:pt>
                <c:pt idx="304">
                  <c:v>9.8262295081967217</c:v>
                </c:pt>
                <c:pt idx="305">
                  <c:v>9.8398692810457522</c:v>
                </c:pt>
                <c:pt idx="306">
                  <c:v>9.8436482084690553</c:v>
                </c:pt>
                <c:pt idx="307">
                  <c:v>9.8409090909090917</c:v>
                </c:pt>
                <c:pt idx="308">
                  <c:v>9.857605177993527</c:v>
                </c:pt>
                <c:pt idx="309">
                  <c:v>9.8903225806451616</c:v>
                </c:pt>
                <c:pt idx="310">
                  <c:v>9.9131832797427659</c:v>
                </c:pt>
                <c:pt idx="311">
                  <c:v>9.9423076923076916</c:v>
                </c:pt>
                <c:pt idx="312">
                  <c:v>9.9297124600638984</c:v>
                </c:pt>
                <c:pt idx="313">
                  <c:v>9.9140127388535024</c:v>
                </c:pt>
                <c:pt idx="314">
                  <c:v>9.9015873015873019</c:v>
                </c:pt>
                <c:pt idx="315">
                  <c:v>9.886075949367088</c:v>
                </c:pt>
                <c:pt idx="316">
                  <c:v>9.8643533123028391</c:v>
                </c:pt>
                <c:pt idx="317">
                  <c:v>9.8962264150943398</c:v>
                </c:pt>
                <c:pt idx="318">
                  <c:v>9.9184952978056433</c:v>
                </c:pt>
                <c:pt idx="319">
                  <c:v>9.9031249999999993</c:v>
                </c:pt>
                <c:pt idx="320">
                  <c:v>9.8753894080996893</c:v>
                </c:pt>
                <c:pt idx="321">
                  <c:v>9.8509316770186341</c:v>
                </c:pt>
                <c:pt idx="322">
                  <c:v>9.8668730650154792</c:v>
                </c:pt>
                <c:pt idx="323">
                  <c:v>9.8456790123456788</c:v>
                </c:pt>
                <c:pt idx="324">
                  <c:v>9.8646153846153855</c:v>
                </c:pt>
                <c:pt idx="325">
                  <c:v>9.8926380368098155</c:v>
                </c:pt>
                <c:pt idx="326">
                  <c:v>9.9204892966360863</c:v>
                </c:pt>
                <c:pt idx="327">
                  <c:v>9.8993902439024382</c:v>
                </c:pt>
                <c:pt idx="328">
                  <c:v>9.8814589665653489</c:v>
                </c:pt>
                <c:pt idx="329">
                  <c:v>9.8636363636363633</c:v>
                </c:pt>
                <c:pt idx="330">
                  <c:v>9.8731117824773413</c:v>
                </c:pt>
                <c:pt idx="331">
                  <c:v>9.8554216867469879</c:v>
                </c:pt>
                <c:pt idx="332">
                  <c:v>9.8738738738738743</c:v>
                </c:pt>
                <c:pt idx="333">
                  <c:v>9.8952095808383227</c:v>
                </c:pt>
                <c:pt idx="334">
                  <c:v>9.8955223880597014</c:v>
                </c:pt>
                <c:pt idx="335">
                  <c:v>9.8869047619047628</c:v>
                </c:pt>
                <c:pt idx="336">
                  <c:v>9.8635014836795261</c:v>
                </c:pt>
                <c:pt idx="337">
                  <c:v>9.8372781065088759</c:v>
                </c:pt>
                <c:pt idx="338">
                  <c:v>9.8171091445427727</c:v>
                </c:pt>
                <c:pt idx="339">
                  <c:v>9.8000000000000007</c:v>
                </c:pt>
                <c:pt idx="340">
                  <c:v>9.8093841642228732</c:v>
                </c:pt>
                <c:pt idx="341">
                  <c:v>9.7953216374269001</c:v>
                </c:pt>
                <c:pt idx="342">
                  <c:v>9.7667638483965007</c:v>
                </c:pt>
                <c:pt idx="343">
                  <c:v>9.7412790697674421</c:v>
                </c:pt>
                <c:pt idx="344">
                  <c:v>9.7478260869565219</c:v>
                </c:pt>
                <c:pt idx="345">
                  <c:v>9.7630057803468215</c:v>
                </c:pt>
                <c:pt idx="346">
                  <c:v>9.7550432276657055</c:v>
                </c:pt>
                <c:pt idx="347">
                  <c:v>9.7614942528735629</c:v>
                </c:pt>
                <c:pt idx="348">
                  <c:v>9.7851002865329519</c:v>
                </c:pt>
                <c:pt idx="349">
                  <c:v>9.8085714285714278</c:v>
                </c:pt>
                <c:pt idx="350">
                  <c:v>9.8290598290598297</c:v>
                </c:pt>
                <c:pt idx="351">
                  <c:v>9.8238636363636367</c:v>
                </c:pt>
                <c:pt idx="352">
                  <c:v>9.8300283286118972</c:v>
                </c:pt>
                <c:pt idx="353">
                  <c:v>9.8531073446327682</c:v>
                </c:pt>
                <c:pt idx="354">
                  <c:v>9.8366197183098585</c:v>
                </c:pt>
                <c:pt idx="355">
                  <c:v>9.8651685393258433</c:v>
                </c:pt>
                <c:pt idx="356">
                  <c:v>9.8459383753501406</c:v>
                </c:pt>
                <c:pt idx="357">
                  <c:v>9.8463687150837984</c:v>
                </c:pt>
                <c:pt idx="358">
                  <c:v>9.8272980501392766</c:v>
                </c:pt>
                <c:pt idx="359">
                  <c:v>9.8083333333333336</c:v>
                </c:pt>
                <c:pt idx="360">
                  <c:v>9.8310249307479225</c:v>
                </c:pt>
                <c:pt idx="361">
                  <c:v>9.8093922651933703</c:v>
                </c:pt>
                <c:pt idx="362">
                  <c:v>9.7961432506887061</c:v>
                </c:pt>
                <c:pt idx="363">
                  <c:v>9.7692307692307701</c:v>
                </c:pt>
                <c:pt idx="364">
                  <c:v>9.794520547945206</c:v>
                </c:pt>
                <c:pt idx="365">
                  <c:v>9.7978142076502728</c:v>
                </c:pt>
                <c:pt idx="366">
                  <c:v>9.8119891008174385</c:v>
                </c:pt>
                <c:pt idx="367">
                  <c:v>9.7961956521739122</c:v>
                </c:pt>
                <c:pt idx="368">
                  <c:v>9.794037940379404</c:v>
                </c:pt>
                <c:pt idx="369">
                  <c:v>9.7918918918918916</c:v>
                </c:pt>
                <c:pt idx="370">
                  <c:v>9.8194070080862534</c:v>
                </c:pt>
                <c:pt idx="371">
                  <c:v>9.801075268817204</c:v>
                </c:pt>
                <c:pt idx="372">
                  <c:v>9.7801608579088466</c:v>
                </c:pt>
                <c:pt idx="373">
                  <c:v>9.7566844919786089</c:v>
                </c:pt>
                <c:pt idx="374">
                  <c:v>9.7626666666666662</c:v>
                </c:pt>
                <c:pt idx="375">
                  <c:v>9.7686170212765955</c:v>
                </c:pt>
                <c:pt idx="376">
                  <c:v>9.7824933687002655</c:v>
                </c:pt>
                <c:pt idx="377">
                  <c:v>9.7910052910052912</c:v>
                </c:pt>
                <c:pt idx="378">
                  <c:v>9.8073878627968334</c:v>
                </c:pt>
                <c:pt idx="379">
                  <c:v>9.7921052631578949</c:v>
                </c:pt>
                <c:pt idx="380">
                  <c:v>9.78740157480315</c:v>
                </c:pt>
                <c:pt idx="381">
                  <c:v>9.7958115183246068</c:v>
                </c:pt>
                <c:pt idx="382">
                  <c:v>9.8093994778067888</c:v>
                </c:pt>
                <c:pt idx="383">
                  <c:v>9.8072916666666661</c:v>
                </c:pt>
                <c:pt idx="384">
                  <c:v>9.8233766233766229</c:v>
                </c:pt>
                <c:pt idx="385">
                  <c:v>9.8264248704663206</c:v>
                </c:pt>
                <c:pt idx="386">
                  <c:v>9.847545219638242</c:v>
                </c:pt>
                <c:pt idx="387">
                  <c:v>9.8427835051546388</c:v>
                </c:pt>
                <c:pt idx="388">
                  <c:v>9.8329048843187667</c:v>
                </c:pt>
                <c:pt idx="389">
                  <c:v>9.8179487179487186</c:v>
                </c:pt>
                <c:pt idx="390">
                  <c:v>9.7953964194373402</c:v>
                </c:pt>
                <c:pt idx="391">
                  <c:v>9.8137755102040813</c:v>
                </c:pt>
                <c:pt idx="392">
                  <c:v>9.7989821882951649</c:v>
                </c:pt>
                <c:pt idx="393">
                  <c:v>9.7766497461928932</c:v>
                </c:pt>
                <c:pt idx="394">
                  <c:v>9.7544303797468359</c:v>
                </c:pt>
                <c:pt idx="395">
                  <c:v>9.75</c:v>
                </c:pt>
                <c:pt idx="396">
                  <c:v>9.7304785894206542</c:v>
                </c:pt>
                <c:pt idx="397">
                  <c:v>9.7110552763819094</c:v>
                </c:pt>
                <c:pt idx="398">
                  <c:v>9.6992481203007515</c:v>
                </c:pt>
                <c:pt idx="399">
                  <c:v>9.7249999999999996</c:v>
                </c:pt>
                <c:pt idx="400">
                  <c:v>9.7057356608478802</c:v>
                </c:pt>
                <c:pt idx="401">
                  <c:v>9.689054726368159</c:v>
                </c:pt>
                <c:pt idx="402">
                  <c:v>9.7121588089330029</c:v>
                </c:pt>
                <c:pt idx="403">
                  <c:v>9.7202970297029712</c:v>
                </c:pt>
                <c:pt idx="404">
                  <c:v>9.7135802469135797</c:v>
                </c:pt>
                <c:pt idx="405">
                  <c:v>9.72167487684729</c:v>
                </c:pt>
                <c:pt idx="406">
                  <c:v>9.732186732186733</c:v>
                </c:pt>
                <c:pt idx="407">
                  <c:v>9.7205882352941178</c:v>
                </c:pt>
                <c:pt idx="408">
                  <c:v>9.7163814180929098</c:v>
                </c:pt>
                <c:pt idx="409">
                  <c:v>9.6951219512195124</c:v>
                </c:pt>
                <c:pt idx="410">
                  <c:v>9.7080291970802914</c:v>
                </c:pt>
                <c:pt idx="411">
                  <c:v>9.7160194174757279</c:v>
                </c:pt>
                <c:pt idx="412">
                  <c:v>9.7021791767554486</c:v>
                </c:pt>
                <c:pt idx="413">
                  <c:v>9.7077294685990339</c:v>
                </c:pt>
                <c:pt idx="414">
                  <c:v>9.7301204819277114</c:v>
                </c:pt>
                <c:pt idx="415">
                  <c:v>9.7524038461538467</c:v>
                </c:pt>
                <c:pt idx="416">
                  <c:v>9.7529976019184659</c:v>
                </c:pt>
                <c:pt idx="417">
                  <c:v>9.7344497607655498</c:v>
                </c:pt>
                <c:pt idx="418">
                  <c:v>9.7255369928400963</c:v>
                </c:pt>
                <c:pt idx="419">
                  <c:v>9.7333333333333325</c:v>
                </c:pt>
                <c:pt idx="420">
                  <c:v>9.7577197149643702</c:v>
                </c:pt>
                <c:pt idx="421">
                  <c:v>9.7440758293838865</c:v>
                </c:pt>
                <c:pt idx="422">
                  <c:v>9.7257683215130015</c:v>
                </c:pt>
                <c:pt idx="423">
                  <c:v>9.7240566037735849</c:v>
                </c:pt>
                <c:pt idx="424">
                  <c:v>9.7482352941176469</c:v>
                </c:pt>
                <c:pt idx="425">
                  <c:v>9.7699530516431921</c:v>
                </c:pt>
                <c:pt idx="426">
                  <c:v>9.7915690866510534</c:v>
                </c:pt>
                <c:pt idx="427">
                  <c:v>9.7850467289719631</c:v>
                </c:pt>
                <c:pt idx="428">
                  <c:v>9.7785547785547777</c:v>
                </c:pt>
                <c:pt idx="429">
                  <c:v>9.7953488372093016</c:v>
                </c:pt>
                <c:pt idx="430">
                  <c:v>9.7749419953596295</c:v>
                </c:pt>
                <c:pt idx="431">
                  <c:v>9.7870370370370363</c:v>
                </c:pt>
                <c:pt idx="432">
                  <c:v>9.7690531177829101</c:v>
                </c:pt>
                <c:pt idx="433">
                  <c:v>9.758064516129032</c:v>
                </c:pt>
                <c:pt idx="434">
                  <c:v>9.740229885057472</c:v>
                </c:pt>
                <c:pt idx="435">
                  <c:v>9.7178899082568808</c:v>
                </c:pt>
                <c:pt idx="436">
                  <c:v>9.7025171624713966</c:v>
                </c:pt>
                <c:pt idx="437">
                  <c:v>9.7191780821917817</c:v>
                </c:pt>
                <c:pt idx="438">
                  <c:v>9.740318906605923</c:v>
                </c:pt>
                <c:pt idx="439">
                  <c:v>9.745454545454546</c:v>
                </c:pt>
                <c:pt idx="440">
                  <c:v>9.766439909297052</c:v>
                </c:pt>
                <c:pt idx="441">
                  <c:v>9.7828054298642542</c:v>
                </c:pt>
                <c:pt idx="442">
                  <c:v>9.8036117381489838</c:v>
                </c:pt>
                <c:pt idx="443">
                  <c:v>9.8198198198198199</c:v>
                </c:pt>
                <c:pt idx="444">
                  <c:v>9.7977528089887649</c:v>
                </c:pt>
                <c:pt idx="445">
                  <c:v>9.8206278026905824</c:v>
                </c:pt>
                <c:pt idx="446">
                  <c:v>9.8210290827740501</c:v>
                </c:pt>
                <c:pt idx="447">
                  <c:v>9.7991071428571423</c:v>
                </c:pt>
                <c:pt idx="448">
                  <c:v>9.7906458797327396</c:v>
                </c:pt>
                <c:pt idx="449">
                  <c:v>9.7866666666666671</c:v>
                </c:pt>
                <c:pt idx="450">
                  <c:v>9.7782705099778262</c:v>
                </c:pt>
                <c:pt idx="451">
                  <c:v>9.769911504424778</c:v>
                </c:pt>
                <c:pt idx="452">
                  <c:v>9.7792494481236201</c:v>
                </c:pt>
                <c:pt idx="453">
                  <c:v>9.7775330396475777</c:v>
                </c:pt>
                <c:pt idx="454">
                  <c:v>9.7560439560439569</c:v>
                </c:pt>
                <c:pt idx="455">
                  <c:v>9.7543859649122808</c:v>
                </c:pt>
                <c:pt idx="456">
                  <c:v>9.7658643326039396</c:v>
                </c:pt>
                <c:pt idx="457">
                  <c:v>9.7598253275109172</c:v>
                </c:pt>
                <c:pt idx="458">
                  <c:v>9.7755991285403052</c:v>
                </c:pt>
                <c:pt idx="459">
                  <c:v>9.7978260869565226</c:v>
                </c:pt>
                <c:pt idx="460">
                  <c:v>9.785249457700651</c:v>
                </c:pt>
                <c:pt idx="461">
                  <c:v>9.783549783549784</c:v>
                </c:pt>
                <c:pt idx="462">
                  <c:v>9.7840172786177106</c:v>
                </c:pt>
                <c:pt idx="463">
                  <c:v>9.7887931034482758</c:v>
                </c:pt>
                <c:pt idx="464">
                  <c:v>9.8000000000000007</c:v>
                </c:pt>
                <c:pt idx="465">
                  <c:v>9.7939914163090123</c:v>
                </c:pt>
                <c:pt idx="466">
                  <c:v>9.7815845824411127</c:v>
                </c:pt>
                <c:pt idx="467">
                  <c:v>9.7948717948717956</c:v>
                </c:pt>
                <c:pt idx="468">
                  <c:v>9.7803837953091683</c:v>
                </c:pt>
                <c:pt idx="469">
                  <c:v>9.7851063829787233</c:v>
                </c:pt>
                <c:pt idx="470">
                  <c:v>9.7685774946921438</c:v>
                </c:pt>
                <c:pt idx="471">
                  <c:v>9.773305084745763</c:v>
                </c:pt>
                <c:pt idx="472">
                  <c:v>9.7526427061310788</c:v>
                </c:pt>
                <c:pt idx="473">
                  <c:v>9.7468354430379751</c:v>
                </c:pt>
                <c:pt idx="474">
                  <c:v>9.7536842105263162</c:v>
                </c:pt>
                <c:pt idx="475">
                  <c:v>9.7331932773109244</c:v>
                </c:pt>
                <c:pt idx="476">
                  <c:v>9.7358490566037741</c:v>
                </c:pt>
                <c:pt idx="477">
                  <c:v>9.7280334728033466</c:v>
                </c:pt>
                <c:pt idx="478">
                  <c:v>9.7453027139874742</c:v>
                </c:pt>
                <c:pt idx="479">
                  <c:v>9.7249999999999996</c:v>
                </c:pt>
                <c:pt idx="480">
                  <c:v>9.7318087318087318</c:v>
                </c:pt>
                <c:pt idx="481">
                  <c:v>9.7489626556016589</c:v>
                </c:pt>
                <c:pt idx="482">
                  <c:v>9.7391304347826093</c:v>
                </c:pt>
                <c:pt idx="483">
                  <c:v>9.7293388429752063</c:v>
                </c:pt>
                <c:pt idx="484">
                  <c:v>9.7484536082474218</c:v>
                </c:pt>
                <c:pt idx="485">
                  <c:v>9.7695473251028808</c:v>
                </c:pt>
                <c:pt idx="486">
                  <c:v>9.765913757700206</c:v>
                </c:pt>
                <c:pt idx="487">
                  <c:v>9.7766393442622945</c:v>
                </c:pt>
                <c:pt idx="488">
                  <c:v>9.7852760736196327</c:v>
                </c:pt>
                <c:pt idx="489">
                  <c:v>9.7938775510204081</c:v>
                </c:pt>
                <c:pt idx="490">
                  <c:v>9.7922606924643585</c:v>
                </c:pt>
                <c:pt idx="491">
                  <c:v>9.7743902439024382</c:v>
                </c:pt>
                <c:pt idx="492">
                  <c:v>9.7870182555780936</c:v>
                </c:pt>
                <c:pt idx="493">
                  <c:v>9.7753036437246958</c:v>
                </c:pt>
                <c:pt idx="494">
                  <c:v>9.7878787878787872</c:v>
                </c:pt>
                <c:pt idx="495">
                  <c:v>9.7883064516129039</c:v>
                </c:pt>
                <c:pt idx="496">
                  <c:v>9.7987927565392354</c:v>
                </c:pt>
                <c:pt idx="497">
                  <c:v>9.80722891566265</c:v>
                </c:pt>
                <c:pt idx="498">
                  <c:v>9.7955911823647295</c:v>
                </c:pt>
                <c:pt idx="499">
                  <c:v>9.798</c:v>
                </c:pt>
                <c:pt idx="500">
                  <c:v>9.8183632734530946</c:v>
                </c:pt>
                <c:pt idx="501">
                  <c:v>9.8047808764940232</c:v>
                </c:pt>
                <c:pt idx="502">
                  <c:v>9.8031809145129216</c:v>
                </c:pt>
                <c:pt idx="503">
                  <c:v>9.8214285714285712</c:v>
                </c:pt>
                <c:pt idx="504">
                  <c:v>9.8237623762376245</c:v>
                </c:pt>
                <c:pt idx="505">
                  <c:v>9.8418972332015802</c:v>
                </c:pt>
                <c:pt idx="506">
                  <c:v>9.8441814595660748</c:v>
                </c:pt>
                <c:pt idx="507">
                  <c:v>9.8582677165354333</c:v>
                </c:pt>
                <c:pt idx="508">
                  <c:v>9.8447937131630656</c:v>
                </c:pt>
                <c:pt idx="509">
                  <c:v>9.8490196078431378</c:v>
                </c:pt>
                <c:pt idx="510">
                  <c:v>9.8590998043052842</c:v>
                </c:pt>
                <c:pt idx="511">
                  <c:v>9.841796875</c:v>
                </c:pt>
                <c:pt idx="512">
                  <c:v>9.8440545808966853</c:v>
                </c:pt>
                <c:pt idx="513">
                  <c:v>9.8579766536964986</c:v>
                </c:pt>
                <c:pt idx="514">
                  <c:v>9.8737864077669908</c:v>
                </c:pt>
                <c:pt idx="515">
                  <c:v>9.8701550387596892</c:v>
                </c:pt>
                <c:pt idx="516">
                  <c:v>9.8646034816247585</c:v>
                </c:pt>
                <c:pt idx="517">
                  <c:v>9.8667953667953672</c:v>
                </c:pt>
                <c:pt idx="518">
                  <c:v>9.8477842003853571</c:v>
                </c:pt>
                <c:pt idx="519">
                  <c:v>9.8307692307692314</c:v>
                </c:pt>
                <c:pt idx="520">
                  <c:v>9.8214971209213058</c:v>
                </c:pt>
                <c:pt idx="521">
                  <c:v>9.8045977011494259</c:v>
                </c:pt>
                <c:pt idx="522">
                  <c:v>9.8221797323135753</c:v>
                </c:pt>
                <c:pt idx="523">
                  <c:v>9.8187022900763363</c:v>
                </c:pt>
                <c:pt idx="524">
                  <c:v>9.8209523809523809</c:v>
                </c:pt>
                <c:pt idx="525">
                  <c:v>9.828897338403042</c:v>
                </c:pt>
                <c:pt idx="526">
                  <c:v>9.8368121442125229</c:v>
                </c:pt>
                <c:pt idx="527">
                  <c:v>9.8465909090909083</c:v>
                </c:pt>
                <c:pt idx="528">
                  <c:v>9.8449905482041586</c:v>
                </c:pt>
                <c:pt idx="529">
                  <c:v>9.8320754716981131</c:v>
                </c:pt>
                <c:pt idx="530">
                  <c:v>9.8342749529190208</c:v>
                </c:pt>
                <c:pt idx="531">
                  <c:v>9.8157894736842106</c:v>
                </c:pt>
                <c:pt idx="532">
                  <c:v>9.8123827392120067</c:v>
                </c:pt>
                <c:pt idx="533">
                  <c:v>9.7977528089887649</c:v>
                </c:pt>
                <c:pt idx="534">
                  <c:v>9.801869158878505</c:v>
                </c:pt>
                <c:pt idx="535">
                  <c:v>9.8097014925373127</c:v>
                </c:pt>
                <c:pt idx="536">
                  <c:v>9.8230912476722541</c:v>
                </c:pt>
                <c:pt idx="537">
                  <c:v>9.8104089219330852</c:v>
                </c:pt>
                <c:pt idx="538">
                  <c:v>9.8293135435992571</c:v>
                </c:pt>
                <c:pt idx="539">
                  <c:v>9.8314814814814806</c:v>
                </c:pt>
                <c:pt idx="540">
                  <c:v>9.8262476894639548</c:v>
                </c:pt>
                <c:pt idx="541">
                  <c:v>9.8136531365313662</c:v>
                </c:pt>
                <c:pt idx="542">
                  <c:v>9.8158379373848987</c:v>
                </c:pt>
                <c:pt idx="543">
                  <c:v>9.8143382352941178</c:v>
                </c:pt>
                <c:pt idx="544">
                  <c:v>9.8238532110091743</c:v>
                </c:pt>
                <c:pt idx="545">
                  <c:v>9.8076923076923084</c:v>
                </c:pt>
                <c:pt idx="546">
                  <c:v>9.7952468007312614</c:v>
                </c:pt>
                <c:pt idx="547">
                  <c:v>9.7773722627737225</c:v>
                </c:pt>
                <c:pt idx="548">
                  <c:v>9.7704918032786878</c:v>
                </c:pt>
                <c:pt idx="549">
                  <c:v>9.7654545454545456</c:v>
                </c:pt>
                <c:pt idx="550">
                  <c:v>9.7803992740471877</c:v>
                </c:pt>
                <c:pt idx="551">
                  <c:v>9.77536231884058</c:v>
                </c:pt>
                <c:pt idx="552">
                  <c:v>9.7902350813743215</c:v>
                </c:pt>
                <c:pt idx="553">
                  <c:v>9.7743682310469318</c:v>
                </c:pt>
                <c:pt idx="554">
                  <c:v>9.7909909909909913</c:v>
                </c:pt>
                <c:pt idx="555">
                  <c:v>9.8057553956834536</c:v>
                </c:pt>
                <c:pt idx="556">
                  <c:v>9.8078994614003587</c:v>
                </c:pt>
                <c:pt idx="557">
                  <c:v>9.8118279569892479</c:v>
                </c:pt>
                <c:pt idx="558">
                  <c:v>9.7960644007155633</c:v>
                </c:pt>
                <c:pt idx="559">
                  <c:v>9.7839285714285715</c:v>
                </c:pt>
                <c:pt idx="560">
                  <c:v>9.7700534759358284</c:v>
                </c:pt>
                <c:pt idx="561">
                  <c:v>9.7669039145907472</c:v>
                </c:pt>
                <c:pt idx="562">
                  <c:v>9.7815275310834817</c:v>
                </c:pt>
                <c:pt idx="563">
                  <c:v>9.7659574468085104</c:v>
                </c:pt>
                <c:pt idx="564">
                  <c:v>9.7575221238938052</c:v>
                </c:pt>
                <c:pt idx="565">
                  <c:v>9.7420494699646643</c:v>
                </c:pt>
                <c:pt idx="566">
                  <c:v>9.7601410934744273</c:v>
                </c:pt>
                <c:pt idx="567">
                  <c:v>9.7429577464788739</c:v>
                </c:pt>
                <c:pt idx="568">
                  <c:v>9.7398945518453424</c:v>
                </c:pt>
                <c:pt idx="569">
                  <c:v>9.7385964912280709</c:v>
                </c:pt>
                <c:pt idx="570">
                  <c:v>9.7425569176882654</c:v>
                </c:pt>
                <c:pt idx="571">
                  <c:v>9.7569930069930066</c:v>
                </c:pt>
                <c:pt idx="572">
                  <c:v>9.7504363001745205</c:v>
                </c:pt>
                <c:pt idx="573">
                  <c:v>9.7508710801393725</c:v>
                </c:pt>
                <c:pt idx="574">
                  <c:v>9.7669565217391305</c:v>
                </c:pt>
                <c:pt idx="575">
                  <c:v>9.7708333333333339</c:v>
                </c:pt>
                <c:pt idx="576">
                  <c:v>9.7625649913344894</c:v>
                </c:pt>
                <c:pt idx="577">
                  <c:v>9.7664359861591699</c:v>
                </c:pt>
                <c:pt idx="578">
                  <c:v>9.7720207253886002</c:v>
                </c:pt>
                <c:pt idx="579">
                  <c:v>9.7741379310344829</c:v>
                </c:pt>
                <c:pt idx="580">
                  <c:v>9.7641996557659212</c:v>
                </c:pt>
                <c:pt idx="581">
                  <c:v>9.7817869415807568</c:v>
                </c:pt>
                <c:pt idx="582">
                  <c:v>9.782161234991424</c:v>
                </c:pt>
                <c:pt idx="583">
                  <c:v>9.794520547945206</c:v>
                </c:pt>
                <c:pt idx="584">
                  <c:v>9.7863247863247871</c:v>
                </c:pt>
                <c:pt idx="585">
                  <c:v>9.774744027303754</c:v>
                </c:pt>
                <c:pt idx="586">
                  <c:v>9.7819420783645654</c:v>
                </c:pt>
                <c:pt idx="587">
                  <c:v>9.7721088435374153</c:v>
                </c:pt>
                <c:pt idx="588">
                  <c:v>9.764006791171477</c:v>
                </c:pt>
                <c:pt idx="589">
                  <c:v>9.7610169491525429</c:v>
                </c:pt>
                <c:pt idx="590">
                  <c:v>9.7546531302876485</c:v>
                </c:pt>
                <c:pt idx="591">
                  <c:v>9.7685810810810807</c:v>
                </c:pt>
                <c:pt idx="592">
                  <c:v>9.767284991568296</c:v>
                </c:pt>
                <c:pt idx="593">
                  <c:v>9.7794612794612803</c:v>
                </c:pt>
                <c:pt idx="594">
                  <c:v>9.7630252100840345</c:v>
                </c:pt>
                <c:pt idx="595">
                  <c:v>9.7617449664429525</c:v>
                </c:pt>
                <c:pt idx="596">
                  <c:v>9.7554438860971526</c:v>
                </c:pt>
                <c:pt idx="597">
                  <c:v>9.7441471571906355</c:v>
                </c:pt>
                <c:pt idx="598">
                  <c:v>9.7445742904841399</c:v>
                </c:pt>
                <c:pt idx="599">
                  <c:v>9.7366666666666664</c:v>
                </c:pt>
                <c:pt idx="600">
                  <c:v>9.7204658901830285</c:v>
                </c:pt>
                <c:pt idx="601">
                  <c:v>9.7275747508305646</c:v>
                </c:pt>
                <c:pt idx="602">
                  <c:v>9.7330016583747927</c:v>
                </c:pt>
                <c:pt idx="603">
                  <c:v>9.7400662251655632</c:v>
                </c:pt>
                <c:pt idx="604">
                  <c:v>9.7305785123966935</c:v>
                </c:pt>
                <c:pt idx="605">
                  <c:v>9.7293729372937285</c:v>
                </c:pt>
                <c:pt idx="606">
                  <c:v>9.7298187808896213</c:v>
                </c:pt>
                <c:pt idx="607">
                  <c:v>9.713815789473685</c:v>
                </c:pt>
                <c:pt idx="608">
                  <c:v>9.7060755336617408</c:v>
                </c:pt>
                <c:pt idx="609">
                  <c:v>9.7229508196721319</c:v>
                </c:pt>
                <c:pt idx="610">
                  <c:v>9.7135842880523739</c:v>
                </c:pt>
                <c:pt idx="611">
                  <c:v>9.7254901960784306</c:v>
                </c:pt>
                <c:pt idx="612">
                  <c:v>9.7406199021207183</c:v>
                </c:pt>
                <c:pt idx="613">
                  <c:v>9.7540716612377842</c:v>
                </c:pt>
                <c:pt idx="614">
                  <c:v>9.7495934959349597</c:v>
                </c:pt>
                <c:pt idx="615">
                  <c:v>9.7646103896103895</c:v>
                </c:pt>
                <c:pt idx="616">
                  <c:v>9.764991896272285</c:v>
                </c:pt>
                <c:pt idx="617">
                  <c:v>9.7718446601941746</c:v>
                </c:pt>
                <c:pt idx="618">
                  <c:v>9.7641357027463656</c:v>
                </c:pt>
                <c:pt idx="619">
                  <c:v>9.7629032258064523</c:v>
                </c:pt>
                <c:pt idx="620">
                  <c:v>9.7600644122383251</c:v>
                </c:pt>
                <c:pt idx="621">
                  <c:v>9.7491961414791</c:v>
                </c:pt>
                <c:pt idx="622">
                  <c:v>9.7431781701444624</c:v>
                </c:pt>
                <c:pt idx="623">
                  <c:v>9.7307692307692299</c:v>
                </c:pt>
                <c:pt idx="624">
                  <c:v>9.7408000000000001</c:v>
                </c:pt>
                <c:pt idx="625">
                  <c:v>9.7507987220447276</c:v>
                </c:pt>
                <c:pt idx="626">
                  <c:v>9.7623604465709732</c:v>
                </c:pt>
                <c:pt idx="627">
                  <c:v>9.7579617834394909</c:v>
                </c:pt>
                <c:pt idx="628">
                  <c:v>9.7472178060413359</c:v>
                </c:pt>
                <c:pt idx="629">
                  <c:v>9.7349206349206341</c:v>
                </c:pt>
                <c:pt idx="630">
                  <c:v>9.746434231378764</c:v>
                </c:pt>
                <c:pt idx="631">
                  <c:v>9.7341772151898738</c:v>
                </c:pt>
                <c:pt idx="632">
                  <c:v>9.718799368088467</c:v>
                </c:pt>
                <c:pt idx="633">
                  <c:v>9.7239747634069396</c:v>
                </c:pt>
                <c:pt idx="634">
                  <c:v>9.7118110236220474</c:v>
                </c:pt>
                <c:pt idx="635">
                  <c:v>9.699685534591195</c:v>
                </c:pt>
                <c:pt idx="636">
                  <c:v>9.6875981161695446</c:v>
                </c:pt>
                <c:pt idx="637">
                  <c:v>9.6943573667711593</c:v>
                </c:pt>
                <c:pt idx="638">
                  <c:v>9.6964006259780913</c:v>
                </c:pt>
                <c:pt idx="639">
                  <c:v>9.7093749999999996</c:v>
                </c:pt>
                <c:pt idx="640">
                  <c:v>9.7191887675507012</c:v>
                </c:pt>
                <c:pt idx="641">
                  <c:v>9.713395638629283</c:v>
                </c:pt>
                <c:pt idx="642">
                  <c:v>9.720062208398133</c:v>
                </c:pt>
                <c:pt idx="643">
                  <c:v>9.7236024844720497</c:v>
                </c:pt>
                <c:pt idx="644">
                  <c:v>9.7147286821705432</c:v>
                </c:pt>
                <c:pt idx="645">
                  <c:v>9.7275541795665639</c:v>
                </c:pt>
                <c:pt idx="646">
                  <c:v>9.7310664605873267</c:v>
                </c:pt>
                <c:pt idx="647">
                  <c:v>9.7222222222222214</c:v>
                </c:pt>
                <c:pt idx="648">
                  <c:v>9.722650231124808</c:v>
                </c:pt>
                <c:pt idx="649">
                  <c:v>9.707692307692307</c:v>
                </c:pt>
                <c:pt idx="650">
                  <c:v>9.698924731182796</c:v>
                </c:pt>
                <c:pt idx="651">
                  <c:v>9.6917177914110422</c:v>
                </c:pt>
                <c:pt idx="652">
                  <c:v>9.6952526799387435</c:v>
                </c:pt>
                <c:pt idx="653">
                  <c:v>9.7110091743119273</c:v>
                </c:pt>
                <c:pt idx="654">
                  <c:v>9.7267175572519076</c:v>
                </c:pt>
                <c:pt idx="655">
                  <c:v>9.7286585365853657</c:v>
                </c:pt>
                <c:pt idx="656">
                  <c:v>9.7412480974124804</c:v>
                </c:pt>
                <c:pt idx="657">
                  <c:v>9.7568389057750764</c:v>
                </c:pt>
                <c:pt idx="658">
                  <c:v>9.7450682852807287</c:v>
                </c:pt>
                <c:pt idx="659">
                  <c:v>9.7469696969696962</c:v>
                </c:pt>
                <c:pt idx="660">
                  <c:v>9.7624810892586993</c:v>
                </c:pt>
                <c:pt idx="661">
                  <c:v>9.7598187311178251</c:v>
                </c:pt>
                <c:pt idx="662">
                  <c:v>9.7616892911010567</c:v>
                </c:pt>
                <c:pt idx="663">
                  <c:v>9.7725903614457827</c:v>
                </c:pt>
                <c:pt idx="664">
                  <c:v>9.78796992481203</c:v>
                </c:pt>
                <c:pt idx="665">
                  <c:v>9.7942942942942945</c:v>
                </c:pt>
                <c:pt idx="666">
                  <c:v>9.7991004497751124</c:v>
                </c:pt>
                <c:pt idx="667">
                  <c:v>9.8008982035928138</c:v>
                </c:pt>
                <c:pt idx="668">
                  <c:v>9.8056801195814653</c:v>
                </c:pt>
                <c:pt idx="669">
                  <c:v>9.8104477611940304</c:v>
                </c:pt>
                <c:pt idx="670">
                  <c:v>9.7958271236959753</c:v>
                </c:pt>
                <c:pt idx="671">
                  <c:v>9.8020833333333339</c:v>
                </c:pt>
                <c:pt idx="672">
                  <c:v>9.8023774145616649</c:v>
                </c:pt>
                <c:pt idx="673">
                  <c:v>9.8160237388724028</c:v>
                </c:pt>
                <c:pt idx="674">
                  <c:v>9.81925925925926</c:v>
                </c:pt>
                <c:pt idx="675">
                  <c:v>9.8165680473372774</c:v>
                </c:pt>
                <c:pt idx="676">
                  <c:v>9.8094534711964556</c:v>
                </c:pt>
                <c:pt idx="677">
                  <c:v>9.8156342182890857</c:v>
                </c:pt>
                <c:pt idx="678">
                  <c:v>9.8173784977908696</c:v>
                </c:pt>
                <c:pt idx="679">
                  <c:v>9.8161764705882355</c:v>
                </c:pt>
                <c:pt idx="680">
                  <c:v>9.8105726872246688</c:v>
                </c:pt>
                <c:pt idx="681">
                  <c:v>9.82258064516129</c:v>
                </c:pt>
                <c:pt idx="682">
                  <c:v>9.8330893118594442</c:v>
                </c:pt>
                <c:pt idx="683">
                  <c:v>9.8260233918128659</c:v>
                </c:pt>
                <c:pt idx="684">
                  <c:v>9.8189781021897815</c:v>
                </c:pt>
                <c:pt idx="685">
                  <c:v>9.8236151603498545</c:v>
                </c:pt>
                <c:pt idx="686">
                  <c:v>9.8224163027656477</c:v>
                </c:pt>
                <c:pt idx="687">
                  <c:v>9.8168604651162799</c:v>
                </c:pt>
                <c:pt idx="688">
                  <c:v>9.8214804063860672</c:v>
                </c:pt>
                <c:pt idx="689">
                  <c:v>9.8347826086956527</c:v>
                </c:pt>
                <c:pt idx="690">
                  <c:v>9.8292329956584652</c:v>
                </c:pt>
                <c:pt idx="691">
                  <c:v>9.8309248554913289</c:v>
                </c:pt>
                <c:pt idx="692">
                  <c:v>9.8354978354978346</c:v>
                </c:pt>
                <c:pt idx="693">
                  <c:v>9.8429394812680115</c:v>
                </c:pt>
                <c:pt idx="694">
                  <c:v>9.8489208633093526</c:v>
                </c:pt>
                <c:pt idx="695">
                  <c:v>9.8347701149425291</c:v>
                </c:pt>
                <c:pt idx="696">
                  <c:v>9.8378766140602583</c:v>
                </c:pt>
                <c:pt idx="697">
                  <c:v>9.8381088825214906</c:v>
                </c:pt>
                <c:pt idx="698">
                  <c:v>9.8412017167381975</c:v>
                </c:pt>
                <c:pt idx="699">
                  <c:v>9.8528571428571432</c:v>
                </c:pt>
                <c:pt idx="700">
                  <c:v>9.8502139800285313</c:v>
                </c:pt>
                <c:pt idx="701">
                  <c:v>9.8589743589743595</c:v>
                </c:pt>
                <c:pt idx="702">
                  <c:v>9.8620199146514942</c:v>
                </c:pt>
                <c:pt idx="703">
                  <c:v>9.8693181818181817</c:v>
                </c:pt>
                <c:pt idx="704">
                  <c:v>9.8609929078014176</c:v>
                </c:pt>
                <c:pt idx="705">
                  <c:v>9.8668555240793197</c:v>
                </c:pt>
                <c:pt idx="706">
                  <c:v>9.8797736916548793</c:v>
                </c:pt>
                <c:pt idx="707">
                  <c:v>9.8898305084745761</c:v>
                </c:pt>
                <c:pt idx="708">
                  <c:v>9.904090267983074</c:v>
                </c:pt>
                <c:pt idx="709">
                  <c:v>9.9169014084507037</c:v>
                </c:pt>
                <c:pt idx="710">
                  <c:v>9.9296765119549928</c:v>
                </c:pt>
                <c:pt idx="711">
                  <c:v>9.933988764044944</c:v>
                </c:pt>
                <c:pt idx="712">
                  <c:v>9.931276297335204</c:v>
                </c:pt>
                <c:pt idx="713">
                  <c:v>9.9453781512605044</c:v>
                </c:pt>
                <c:pt idx="714">
                  <c:v>9.931468531468532</c:v>
                </c:pt>
                <c:pt idx="715">
                  <c:v>9.9455307262569832</c:v>
                </c:pt>
                <c:pt idx="716">
                  <c:v>9.95397489539749</c:v>
                </c:pt>
                <c:pt idx="717">
                  <c:v>9.967966573816156</c:v>
                </c:pt>
                <c:pt idx="718">
                  <c:v>9.9666203059805287</c:v>
                </c:pt>
                <c:pt idx="719">
                  <c:v>9.9708333333333332</c:v>
                </c:pt>
                <c:pt idx="720">
                  <c:v>9.9611650485436893</c:v>
                </c:pt>
                <c:pt idx="721">
                  <c:v>9.9501385041551238</c:v>
                </c:pt>
                <c:pt idx="722">
                  <c:v>9.9460580912863072</c:v>
                </c:pt>
                <c:pt idx="723">
                  <c:v>9.9599447513812152</c:v>
                </c:pt>
                <c:pt idx="724">
                  <c:v>9.9462068965517236</c:v>
                </c:pt>
                <c:pt idx="725">
                  <c:v>9.9366391184573004</c:v>
                </c:pt>
                <c:pt idx="726">
                  <c:v>9.9270976616231081</c:v>
                </c:pt>
                <c:pt idx="727">
                  <c:v>9.916208791208792</c:v>
                </c:pt>
                <c:pt idx="728">
                  <c:v>9.9149519890260631</c:v>
                </c:pt>
                <c:pt idx="729">
                  <c:v>9.9260273972602739</c:v>
                </c:pt>
                <c:pt idx="730">
                  <c:v>9.9233926128590966</c:v>
                </c:pt>
                <c:pt idx="731">
                  <c:v>9.9275956284153004</c:v>
                </c:pt>
                <c:pt idx="732">
                  <c:v>9.9154160982264674</c:v>
                </c:pt>
                <c:pt idx="733">
                  <c:v>9.9059945504087192</c:v>
                </c:pt>
                <c:pt idx="734">
                  <c:v>9.9183673469387763</c:v>
                </c:pt>
                <c:pt idx="735">
                  <c:v>9.9320652173913047</c:v>
                </c:pt>
                <c:pt idx="736">
                  <c:v>9.9335142469470821</c:v>
                </c:pt>
                <c:pt idx="737">
                  <c:v>9.9363143631436319</c:v>
                </c:pt>
                <c:pt idx="738">
                  <c:v>9.92828146143437</c:v>
                </c:pt>
                <c:pt idx="739">
                  <c:v>9.9337837837837846</c:v>
                </c:pt>
                <c:pt idx="740">
                  <c:v>9.9379217273954108</c:v>
                </c:pt>
                <c:pt idx="741">
                  <c:v>9.9353099730458219</c:v>
                </c:pt>
                <c:pt idx="742">
                  <c:v>9.9394347240915213</c:v>
                </c:pt>
                <c:pt idx="743">
                  <c:v>9.926075268817204</c:v>
                </c:pt>
                <c:pt idx="744">
                  <c:v>9.9248322147651002</c:v>
                </c:pt>
                <c:pt idx="745">
                  <c:v>9.923592493297587</c:v>
                </c:pt>
                <c:pt idx="746">
                  <c:v>9.9303882195448452</c:v>
                </c:pt>
                <c:pt idx="747">
                  <c:v>9.9331550802139041</c:v>
                </c:pt>
                <c:pt idx="748">
                  <c:v>9.930574098798397</c:v>
                </c:pt>
                <c:pt idx="749">
                  <c:v>9.9253333333333327</c:v>
                </c:pt>
                <c:pt idx="750">
                  <c:v>9.9254327563249003</c:v>
                </c:pt>
                <c:pt idx="751">
                  <c:v>9.9162234042553195</c:v>
                </c:pt>
                <c:pt idx="752">
                  <c:v>9.9096945551128819</c:v>
                </c:pt>
                <c:pt idx="753">
                  <c:v>9.9137931034482758</c:v>
                </c:pt>
                <c:pt idx="754">
                  <c:v>9.9139072847682126</c:v>
                </c:pt>
                <c:pt idx="755">
                  <c:v>9.9232804232804241</c:v>
                </c:pt>
                <c:pt idx="756">
                  <c:v>9.9260237780713343</c:v>
                </c:pt>
                <c:pt idx="757">
                  <c:v>9.9353562005277052</c:v>
                </c:pt>
                <c:pt idx="758">
                  <c:v>9.9472990777338595</c:v>
                </c:pt>
                <c:pt idx="759">
                  <c:v>9.9526315789473685</c:v>
                </c:pt>
                <c:pt idx="760">
                  <c:v>9.9513797634691201</c:v>
                </c:pt>
                <c:pt idx="761">
                  <c:v>9.9514435695538062</c:v>
                </c:pt>
                <c:pt idx="762">
                  <c:v>9.9423328964613376</c:v>
                </c:pt>
                <c:pt idx="763">
                  <c:v>9.9332460732984291</c:v>
                </c:pt>
                <c:pt idx="764">
                  <c:v>9.9228758169934643</c:v>
                </c:pt>
                <c:pt idx="765">
                  <c:v>9.9308093994778073</c:v>
                </c:pt>
                <c:pt idx="766">
                  <c:v>9.93089960886571</c:v>
                </c:pt>
                <c:pt idx="767">
                  <c:v>9.94140625</c:v>
                </c:pt>
                <c:pt idx="768">
                  <c:v>9.9427828348504548</c:v>
                </c:pt>
                <c:pt idx="769">
                  <c:v>9.9402597402597408</c:v>
                </c:pt>
                <c:pt idx="770">
                  <c:v>9.9273670557717253</c:v>
                </c:pt>
                <c:pt idx="771">
                  <c:v>9.9183937823834203</c:v>
                </c:pt>
                <c:pt idx="772">
                  <c:v>9.9184993531694694</c:v>
                </c:pt>
                <c:pt idx="773">
                  <c:v>9.9082687338501287</c:v>
                </c:pt>
                <c:pt idx="774">
                  <c:v>9.8980645161290326</c:v>
                </c:pt>
                <c:pt idx="775">
                  <c:v>9.894329896907216</c:v>
                </c:pt>
                <c:pt idx="776">
                  <c:v>9.9047619047619051</c:v>
                </c:pt>
                <c:pt idx="777">
                  <c:v>9.917737789203084</c:v>
                </c:pt>
                <c:pt idx="778">
                  <c:v>9.9268292682926838</c:v>
                </c:pt>
                <c:pt idx="779">
                  <c:v>9.9282051282051285</c:v>
                </c:pt>
                <c:pt idx="780">
                  <c:v>9.9257362355953909</c:v>
                </c:pt>
                <c:pt idx="781">
                  <c:v>9.9322250639386187</c:v>
                </c:pt>
                <c:pt idx="782">
                  <c:v>9.9386973180076623</c:v>
                </c:pt>
                <c:pt idx="783">
                  <c:v>9.9464285714285712</c:v>
                </c:pt>
                <c:pt idx="784">
                  <c:v>9.9401273885350321</c:v>
                </c:pt>
                <c:pt idx="785">
                  <c:v>9.9452926208651391</c:v>
                </c:pt>
                <c:pt idx="786">
                  <c:v>9.9567979669631512</c:v>
                </c:pt>
                <c:pt idx="787">
                  <c:v>9.9530456852791875</c:v>
                </c:pt>
                <c:pt idx="788">
                  <c:v>9.9645120405576684</c:v>
                </c:pt>
                <c:pt idx="789">
                  <c:v>9.9696202531645568</c:v>
                </c:pt>
                <c:pt idx="790">
                  <c:v>9.970922882427308</c:v>
                </c:pt>
                <c:pt idx="791">
                  <c:v>9.974747474747474</c:v>
                </c:pt>
                <c:pt idx="792">
                  <c:v>9.9735182849936947</c:v>
                </c:pt>
                <c:pt idx="793">
                  <c:v>9.9634760705289676</c:v>
                </c:pt>
                <c:pt idx="794">
                  <c:v>9.969811320754717</c:v>
                </c:pt>
                <c:pt idx="795">
                  <c:v>9.9773869346733672</c:v>
                </c:pt>
                <c:pt idx="796">
                  <c:v>9.9698870765370131</c:v>
                </c:pt>
                <c:pt idx="797">
                  <c:v>9.977443609022556</c:v>
                </c:pt>
                <c:pt idx="798">
                  <c:v>9.9674593241551932</c:v>
                </c:pt>
                <c:pt idx="799">
                  <c:v>9.98</c:v>
                </c:pt>
                <c:pt idx="800">
                  <c:v>9.9875156054931331</c:v>
                </c:pt>
                <c:pt idx="801">
                  <c:v>9.991271820448878</c:v>
                </c:pt>
                <c:pt idx="802">
                  <c:v>9.9912826899128273</c:v>
                </c:pt>
                <c:pt idx="803">
                  <c:v>9.9925373134328357</c:v>
                </c:pt>
                <c:pt idx="804">
                  <c:v>10.001242236024845</c:v>
                </c:pt>
                <c:pt idx="805">
                  <c:v>10</c:v>
                </c:pt>
                <c:pt idx="806">
                  <c:v>9.9876084262701355</c:v>
                </c:pt>
                <c:pt idx="807">
                  <c:v>9.9801980198019802</c:v>
                </c:pt>
                <c:pt idx="808">
                  <c:v>9.9826946847960443</c:v>
                </c:pt>
                <c:pt idx="809">
                  <c:v>9.9876543209876552</c:v>
                </c:pt>
                <c:pt idx="810">
                  <c:v>9.9778051787916144</c:v>
                </c:pt>
                <c:pt idx="811">
                  <c:v>9.9753694581280783</c:v>
                </c:pt>
                <c:pt idx="812">
                  <c:v>9.9815498154981555</c:v>
                </c:pt>
                <c:pt idx="813">
                  <c:v>9.9877149877149876</c:v>
                </c:pt>
                <c:pt idx="814">
                  <c:v>9.9963190184049076</c:v>
                </c:pt>
                <c:pt idx="815">
                  <c:v>9.9901960784313726</c:v>
                </c:pt>
                <c:pt idx="816">
                  <c:v>9.9791921664626688</c:v>
                </c:pt>
                <c:pt idx="817">
                  <c:v>9.9877750611246938</c:v>
                </c:pt>
                <c:pt idx="818">
                  <c:v>9.9804639804639805</c:v>
                </c:pt>
                <c:pt idx="819">
                  <c:v>9.9804878048780488</c:v>
                </c:pt>
                <c:pt idx="820">
                  <c:v>9.9707673568818507</c:v>
                </c:pt>
                <c:pt idx="821">
                  <c:v>9.9635036496350367</c:v>
                </c:pt>
                <c:pt idx="822">
                  <c:v>9.9562575941676794</c:v>
                </c:pt>
                <c:pt idx="823">
                  <c:v>9.9550970873786415</c:v>
                </c:pt>
                <c:pt idx="824">
                  <c:v>9.9539393939393932</c:v>
                </c:pt>
                <c:pt idx="825">
                  <c:v>9.9648910411622271</c:v>
                </c:pt>
                <c:pt idx="826">
                  <c:v>9.9697702539298678</c:v>
                </c:pt>
                <c:pt idx="827">
                  <c:v>9.9601449275362324</c:v>
                </c:pt>
                <c:pt idx="828">
                  <c:v>9.95416164053076</c:v>
                </c:pt>
                <c:pt idx="829">
                  <c:v>9.9578313253012052</c:v>
                </c:pt>
                <c:pt idx="830">
                  <c:v>9.9590854392298436</c:v>
                </c:pt>
                <c:pt idx="831">
                  <c:v>9.947115384615385</c:v>
                </c:pt>
                <c:pt idx="832">
                  <c:v>9.956782713085234</c:v>
                </c:pt>
                <c:pt idx="833">
                  <c:v>9.962829736211031</c:v>
                </c:pt>
                <c:pt idx="834">
                  <c:v>9.9664670658682635</c:v>
                </c:pt>
                <c:pt idx="835">
                  <c:v>9.9593301435406705</c:v>
                </c:pt>
                <c:pt idx="836">
                  <c:v>9.9474313022700116</c:v>
                </c:pt>
                <c:pt idx="837">
                  <c:v>9.9546539379474943</c:v>
                </c:pt>
                <c:pt idx="838">
                  <c:v>9.9570917759237183</c:v>
                </c:pt>
                <c:pt idx="839">
                  <c:v>9.9523809523809526</c:v>
                </c:pt>
                <c:pt idx="840">
                  <c:v>9.9476813317479191</c:v>
                </c:pt>
                <c:pt idx="841">
                  <c:v>9.9358669833729216</c:v>
                </c:pt>
                <c:pt idx="842">
                  <c:v>9.92526690391459</c:v>
                </c:pt>
                <c:pt idx="843">
                  <c:v>9.9300947867298586</c:v>
                </c:pt>
                <c:pt idx="844">
                  <c:v>9.9325443786982248</c:v>
                </c:pt>
                <c:pt idx="845">
                  <c:v>9.9290780141843964</c:v>
                </c:pt>
                <c:pt idx="846">
                  <c:v>9.9386068476977574</c:v>
                </c:pt>
                <c:pt idx="847">
                  <c:v>9.9433962264150946</c:v>
                </c:pt>
                <c:pt idx="848">
                  <c:v>9.9505300353356887</c:v>
                </c:pt>
                <c:pt idx="849">
                  <c:v>9.9623529411764711</c:v>
                </c:pt>
                <c:pt idx="850">
                  <c:v>9.9706227967097529</c:v>
                </c:pt>
                <c:pt idx="851">
                  <c:v>9.9706572769953059</c:v>
                </c:pt>
                <c:pt idx="852">
                  <c:v>9.961313012895662</c:v>
                </c:pt>
                <c:pt idx="853">
                  <c:v>9.9543325526932076</c:v>
                </c:pt>
                <c:pt idx="854">
                  <c:v>9.962573099415204</c:v>
                </c:pt>
                <c:pt idx="855">
                  <c:v>9.9544392523364493</c:v>
                </c:pt>
                <c:pt idx="856">
                  <c:v>9.9474912485414233</c:v>
                </c:pt>
                <c:pt idx="857">
                  <c:v>9.9452214452214456</c:v>
                </c:pt>
                <c:pt idx="858">
                  <c:v>9.9545983701979051</c:v>
                </c:pt>
                <c:pt idx="859">
                  <c:v>9.9476744186046506</c:v>
                </c:pt>
                <c:pt idx="860">
                  <c:v>9.9523809523809526</c:v>
                </c:pt>
                <c:pt idx="861">
                  <c:v>9.9570765661252896</c:v>
                </c:pt>
                <c:pt idx="862">
                  <c:v>9.9524913093858629</c:v>
                </c:pt>
                <c:pt idx="863">
                  <c:v>9.950231481481481</c:v>
                </c:pt>
                <c:pt idx="864">
                  <c:v>9.9502890173410403</c:v>
                </c:pt>
                <c:pt idx="865">
                  <c:v>9.9399538106235568</c:v>
                </c:pt>
                <c:pt idx="866">
                  <c:v>9.946943483275664</c:v>
                </c:pt>
                <c:pt idx="867">
                  <c:v>9.9458525345622117</c:v>
                </c:pt>
                <c:pt idx="868">
                  <c:v>9.9378596087456845</c:v>
                </c:pt>
                <c:pt idx="869">
                  <c:v>9.947126436781609</c:v>
                </c:pt>
                <c:pt idx="870">
                  <c:v>9.9540757749712974</c:v>
                </c:pt>
                <c:pt idx="871">
                  <c:v>9.9587155963302756</c:v>
                </c:pt>
                <c:pt idx="872">
                  <c:v>9.9679266895761742</c:v>
                </c:pt>
                <c:pt idx="873">
                  <c:v>9.9576659038901596</c:v>
                </c:pt>
                <c:pt idx="874">
                  <c:v>9.9565714285714293</c:v>
                </c:pt>
                <c:pt idx="875">
                  <c:v>9.9566210045662107</c:v>
                </c:pt>
                <c:pt idx="876">
                  <c:v>9.9464082098061581</c:v>
                </c:pt>
                <c:pt idx="877">
                  <c:v>9.9453302961275618</c:v>
                </c:pt>
                <c:pt idx="878">
                  <c:v>9.9385665529010243</c:v>
                </c:pt>
                <c:pt idx="879">
                  <c:v>9.935227272727273</c:v>
                </c:pt>
                <c:pt idx="880">
                  <c:v>9.9318955732122589</c:v>
                </c:pt>
                <c:pt idx="881">
                  <c:v>9.933106575963718</c:v>
                </c:pt>
                <c:pt idx="882">
                  <c:v>9.9354473386183457</c:v>
                </c:pt>
                <c:pt idx="883">
                  <c:v>9.9423076923076916</c:v>
                </c:pt>
                <c:pt idx="884">
                  <c:v>9.9333333333333336</c:v>
                </c:pt>
                <c:pt idx="885">
                  <c:v>9.9266365688487586</c:v>
                </c:pt>
                <c:pt idx="886">
                  <c:v>9.9177001127395723</c:v>
                </c:pt>
                <c:pt idx="887">
                  <c:v>9.9132882882882889</c:v>
                </c:pt>
                <c:pt idx="888">
                  <c:v>9.912260967379078</c:v>
                </c:pt>
                <c:pt idx="889">
                  <c:v>9.9033707865168541</c:v>
                </c:pt>
                <c:pt idx="890">
                  <c:v>9.9068462401795738</c:v>
                </c:pt>
                <c:pt idx="891">
                  <c:v>9.8991031390134534</c:v>
                </c:pt>
                <c:pt idx="892">
                  <c:v>9.9092945128779402</c:v>
                </c:pt>
                <c:pt idx="893">
                  <c:v>9.9082774049216997</c:v>
                </c:pt>
                <c:pt idx="894">
                  <c:v>9.919553072625698</c:v>
                </c:pt>
                <c:pt idx="895">
                  <c:v>9.9263392857142865</c:v>
                </c:pt>
                <c:pt idx="896">
                  <c:v>9.9297658862876261</c:v>
                </c:pt>
                <c:pt idx="897">
                  <c:v>9.9231625835189305</c:v>
                </c:pt>
                <c:pt idx="898">
                  <c:v>9.9299221357063399</c:v>
                </c:pt>
                <c:pt idx="899">
                  <c:v>9.9333333333333336</c:v>
                </c:pt>
                <c:pt idx="900">
                  <c:v>9.9334073251942279</c:v>
                </c:pt>
                <c:pt idx="901">
                  <c:v>9.9312638580931267</c:v>
                </c:pt>
                <c:pt idx="902">
                  <c:v>9.9424141749723152</c:v>
                </c:pt>
                <c:pt idx="903">
                  <c:v>9.9457964601769913</c:v>
                </c:pt>
                <c:pt idx="904">
                  <c:v>9.935911602209945</c:v>
                </c:pt>
                <c:pt idx="905">
                  <c:v>9.9326710816777037</c:v>
                </c:pt>
                <c:pt idx="906">
                  <c:v>9.9327453142227125</c:v>
                </c:pt>
                <c:pt idx="907">
                  <c:v>9.926211453744493</c:v>
                </c:pt>
                <c:pt idx="908">
                  <c:v>9.9306930693069315</c:v>
                </c:pt>
                <c:pt idx="909">
                  <c:v>9.9274725274725277</c:v>
                </c:pt>
                <c:pt idx="910">
                  <c:v>9.9297475301866083</c:v>
                </c:pt>
                <c:pt idx="911">
                  <c:v>9.9199561403508767</c:v>
                </c:pt>
                <c:pt idx="912">
                  <c:v>9.9145673603504925</c:v>
                </c:pt>
                <c:pt idx="913">
                  <c:v>9.9048140043763677</c:v>
                </c:pt>
                <c:pt idx="914">
                  <c:v>9.8994535519125684</c:v>
                </c:pt>
                <c:pt idx="915">
                  <c:v>9.893013100436681</c:v>
                </c:pt>
                <c:pt idx="916">
                  <c:v>9.8876772082878954</c:v>
                </c:pt>
                <c:pt idx="917">
                  <c:v>9.8812636165577334</c:v>
                </c:pt>
                <c:pt idx="918">
                  <c:v>9.8813928182807391</c:v>
                </c:pt>
                <c:pt idx="919">
                  <c:v>9.8717391304347828</c:v>
                </c:pt>
                <c:pt idx="920">
                  <c:v>9.8783930510314875</c:v>
                </c:pt>
                <c:pt idx="921">
                  <c:v>9.8709327548806947</c:v>
                </c:pt>
                <c:pt idx="922">
                  <c:v>9.8808234019501633</c:v>
                </c:pt>
                <c:pt idx="923">
                  <c:v>9.8787878787878789</c:v>
                </c:pt>
                <c:pt idx="924">
                  <c:v>9.8789189189189184</c:v>
                </c:pt>
                <c:pt idx="925">
                  <c:v>9.8866090712742984</c:v>
                </c:pt>
                <c:pt idx="926">
                  <c:v>9.8759439050701179</c:v>
                </c:pt>
                <c:pt idx="927">
                  <c:v>9.881465517241379</c:v>
                </c:pt>
                <c:pt idx="928">
                  <c:v>9.8805166846071035</c:v>
                </c:pt>
                <c:pt idx="929">
                  <c:v>9.8838709677419363</c:v>
                </c:pt>
                <c:pt idx="930">
                  <c:v>9.8732545649838883</c:v>
                </c:pt>
                <c:pt idx="931">
                  <c:v>9.8798283261802577</c:v>
                </c:pt>
                <c:pt idx="932">
                  <c:v>9.8724544480171481</c:v>
                </c:pt>
                <c:pt idx="933">
                  <c:v>9.8811563169164884</c:v>
                </c:pt>
                <c:pt idx="934">
                  <c:v>9.8716577540106947</c:v>
                </c:pt>
                <c:pt idx="935">
                  <c:v>9.8760683760683765</c:v>
                </c:pt>
                <c:pt idx="936">
                  <c:v>9.8826040554962642</c:v>
                </c:pt>
                <c:pt idx="937">
                  <c:v>9.8763326226012786</c:v>
                </c:pt>
                <c:pt idx="938">
                  <c:v>9.887113951011715</c:v>
                </c:pt>
                <c:pt idx="939">
                  <c:v>9.8840425531914899</c:v>
                </c:pt>
                <c:pt idx="940">
                  <c:v>9.8841657810839525</c:v>
                </c:pt>
                <c:pt idx="941">
                  <c:v>9.8906581740976645</c:v>
                </c:pt>
                <c:pt idx="942">
                  <c:v>9.8950159066808059</c:v>
                </c:pt>
                <c:pt idx="943">
                  <c:v>9.8940677966101696</c:v>
                </c:pt>
                <c:pt idx="944">
                  <c:v>9.8846560846560845</c:v>
                </c:pt>
                <c:pt idx="945">
                  <c:v>9.8752642706131084</c:v>
                </c:pt>
                <c:pt idx="946">
                  <c:v>9.8701161562829984</c:v>
                </c:pt>
                <c:pt idx="947">
                  <c:v>9.8691983122362874</c:v>
                </c:pt>
                <c:pt idx="948">
                  <c:v>9.8703898840885138</c:v>
                </c:pt>
                <c:pt idx="949">
                  <c:v>9.8768421052631581</c:v>
                </c:pt>
                <c:pt idx="950">
                  <c:v>9.8706624605678233</c:v>
                </c:pt>
                <c:pt idx="951">
                  <c:v>9.8686974789915958</c:v>
                </c:pt>
                <c:pt idx="952">
                  <c:v>9.8604407135362013</c:v>
                </c:pt>
                <c:pt idx="953">
                  <c:v>9.8668763102725361</c:v>
                </c:pt>
                <c:pt idx="954">
                  <c:v>9.8680628272251312</c:v>
                </c:pt>
                <c:pt idx="955">
                  <c:v>9.8702928870292883</c:v>
                </c:pt>
                <c:pt idx="956">
                  <c:v>9.8652037617554864</c:v>
                </c:pt>
                <c:pt idx="957">
                  <c:v>9.8559498956158667</c:v>
                </c:pt>
                <c:pt idx="958">
                  <c:v>9.8602711157455687</c:v>
                </c:pt>
                <c:pt idx="959">
                  <c:v>9.85</c:v>
                </c:pt>
                <c:pt idx="960">
                  <c:v>9.8595213319458903</c:v>
                </c:pt>
                <c:pt idx="961">
                  <c:v>9.8523908523908528</c:v>
                </c:pt>
                <c:pt idx="962">
                  <c:v>9.8546209761163031</c:v>
                </c:pt>
                <c:pt idx="963">
                  <c:v>9.8630705394190876</c:v>
                </c:pt>
                <c:pt idx="964">
                  <c:v>9.8569948186528489</c:v>
                </c:pt>
                <c:pt idx="965">
                  <c:v>9.8612836438923388</c:v>
                </c:pt>
                <c:pt idx="966">
                  <c:v>9.8603929679420883</c:v>
                </c:pt>
                <c:pt idx="967">
                  <c:v>9.8584710743801658</c:v>
                </c:pt>
                <c:pt idx="968">
                  <c:v>9.8689370485036125</c:v>
                </c:pt>
                <c:pt idx="969">
                  <c:v>9.8690721649484541</c:v>
                </c:pt>
                <c:pt idx="970">
                  <c:v>9.8733264675592167</c:v>
                </c:pt>
                <c:pt idx="971">
                  <c:v>9.8724279835390938</c:v>
                </c:pt>
                <c:pt idx="972">
                  <c:v>9.8756423432682432</c:v>
                </c:pt>
                <c:pt idx="973">
                  <c:v>9.8767967145790561</c:v>
                </c:pt>
                <c:pt idx="974">
                  <c:v>9.8851282051282059</c:v>
                </c:pt>
                <c:pt idx="975">
                  <c:v>9.875</c:v>
                </c:pt>
                <c:pt idx="976">
                  <c:v>9.8659160696008197</c:v>
                </c:pt>
                <c:pt idx="977">
                  <c:v>9.8619631901840492</c:v>
                </c:pt>
                <c:pt idx="978">
                  <c:v>9.8661899897854948</c:v>
                </c:pt>
                <c:pt idx="979">
                  <c:v>9.8714285714285719</c:v>
                </c:pt>
                <c:pt idx="980">
                  <c:v>9.8644240570846069</c:v>
                </c:pt>
                <c:pt idx="981">
                  <c:v>9.8645621181262726</c:v>
                </c:pt>
                <c:pt idx="982">
                  <c:v>9.8687690742624614</c:v>
                </c:pt>
                <c:pt idx="983">
                  <c:v>9.8760162601626025</c:v>
                </c:pt>
                <c:pt idx="984">
                  <c:v>9.8710659898477164</c:v>
                </c:pt>
                <c:pt idx="985">
                  <c:v>9.8671399594320484</c:v>
                </c:pt>
                <c:pt idx="986">
                  <c:v>9.8753799392097257</c:v>
                </c:pt>
                <c:pt idx="987">
                  <c:v>9.873481781376519</c:v>
                </c:pt>
                <c:pt idx="988">
                  <c:v>9.8695652173913047</c:v>
                </c:pt>
                <c:pt idx="989">
                  <c:v>9.8757575757575751</c:v>
                </c:pt>
                <c:pt idx="990">
                  <c:v>9.8779011099899083</c:v>
                </c:pt>
                <c:pt idx="991">
                  <c:v>9.870967741935484</c:v>
                </c:pt>
                <c:pt idx="992">
                  <c:v>9.8761329305135952</c:v>
                </c:pt>
                <c:pt idx="993">
                  <c:v>9.8863179074446688</c:v>
                </c:pt>
                <c:pt idx="994">
                  <c:v>9.8934673366834165</c:v>
                </c:pt>
                <c:pt idx="995">
                  <c:v>9.8995983935742977</c:v>
                </c:pt>
                <c:pt idx="996">
                  <c:v>9.8916750250752266</c:v>
                </c:pt>
                <c:pt idx="997">
                  <c:v>9.8997995991983974</c:v>
                </c:pt>
                <c:pt idx="998">
                  <c:v>9.8988988988988993</c:v>
                </c:pt>
                <c:pt idx="999">
                  <c:v>9.8979999999999997</c:v>
                </c:pt>
                <c:pt idx="1000">
                  <c:v>9.8941058941058948</c:v>
                </c:pt>
                <c:pt idx="1001">
                  <c:v>9.9041916167664663</c:v>
                </c:pt>
                <c:pt idx="1002">
                  <c:v>9.9092721834496515</c:v>
                </c:pt>
                <c:pt idx="1003">
                  <c:v>9.9013944223107568</c:v>
                </c:pt>
                <c:pt idx="1004">
                  <c:v>9.9034825870646763</c:v>
                </c:pt>
                <c:pt idx="1005">
                  <c:v>9.9125248508946324</c:v>
                </c:pt>
                <c:pt idx="1006">
                  <c:v>9.9175769612711022</c:v>
                </c:pt>
                <c:pt idx="1007">
                  <c:v>9.9206349206349209</c:v>
                </c:pt>
                <c:pt idx="1008">
                  <c:v>9.9177403369672952</c:v>
                </c:pt>
                <c:pt idx="1009">
                  <c:v>9.9099009900990094</c:v>
                </c:pt>
                <c:pt idx="1010">
                  <c:v>9.9090009891196829</c:v>
                </c:pt>
                <c:pt idx="1011">
                  <c:v>9.8992094861660078</c:v>
                </c:pt>
                <c:pt idx="1012">
                  <c:v>9.8953603158933863</c:v>
                </c:pt>
                <c:pt idx="1013">
                  <c:v>9.8895463510848121</c:v>
                </c:pt>
                <c:pt idx="1014">
                  <c:v>9.8886699507389171</c:v>
                </c:pt>
                <c:pt idx="1015">
                  <c:v>9.8799212598425203</c:v>
                </c:pt>
                <c:pt idx="1016">
                  <c:v>9.8780727630285146</c:v>
                </c:pt>
                <c:pt idx="1017">
                  <c:v>9.8791748526522589</c:v>
                </c:pt>
                <c:pt idx="1018">
                  <c:v>9.8851815505397447</c:v>
                </c:pt>
                <c:pt idx="1019">
                  <c:v>9.8833333333333329</c:v>
                </c:pt>
                <c:pt idx="1020">
                  <c:v>9.8765915768854065</c:v>
                </c:pt>
                <c:pt idx="1021">
                  <c:v>9.8776908023483365</c:v>
                </c:pt>
                <c:pt idx="1022">
                  <c:v>9.8875855327468223</c:v>
                </c:pt>
                <c:pt idx="1023">
                  <c:v>9.884765625</c:v>
                </c:pt>
                <c:pt idx="1024">
                  <c:v>9.8809756097560975</c:v>
                </c:pt>
                <c:pt idx="1025">
                  <c:v>9.871345029239766</c:v>
                </c:pt>
                <c:pt idx="1026">
                  <c:v>9.872444011684518</c:v>
                </c:pt>
                <c:pt idx="1027">
                  <c:v>9.8647859922178984</c:v>
                </c:pt>
                <c:pt idx="1028">
                  <c:v>9.867832847424685</c:v>
                </c:pt>
                <c:pt idx="1029">
                  <c:v>9.8699029126213595</c:v>
                </c:pt>
                <c:pt idx="1030">
                  <c:v>9.870999030067896</c:v>
                </c:pt>
                <c:pt idx="1031">
                  <c:v>9.8624031007751931</c:v>
                </c:pt>
                <c:pt idx="1032">
                  <c:v>9.8615682478218787</c:v>
                </c:pt>
                <c:pt idx="1033">
                  <c:v>9.8626692456479699</c:v>
                </c:pt>
                <c:pt idx="1034">
                  <c:v>9.8685990338164249</c:v>
                </c:pt>
                <c:pt idx="1035">
                  <c:v>9.8677606177606183</c:v>
                </c:pt>
                <c:pt idx="1036">
                  <c:v>9.8688524590163933</c:v>
                </c:pt>
                <c:pt idx="1037">
                  <c:v>9.8651252408477834</c:v>
                </c:pt>
                <c:pt idx="1038">
                  <c:v>9.8739172281039469</c:v>
                </c:pt>
                <c:pt idx="1039">
                  <c:v>9.875</c:v>
                </c:pt>
                <c:pt idx="1040">
                  <c:v>9.8780019212295862</c:v>
                </c:pt>
                <c:pt idx="1041">
                  <c:v>9.8838771593090211</c:v>
                </c:pt>
                <c:pt idx="1042">
                  <c:v>9.8887823585810164</c:v>
                </c:pt>
                <c:pt idx="1043">
                  <c:v>9.887931034482758</c:v>
                </c:pt>
                <c:pt idx="1044">
                  <c:v>9.8842105263157887</c:v>
                </c:pt>
                <c:pt idx="1045">
                  <c:v>9.8804971319311665</c:v>
                </c:pt>
                <c:pt idx="1046">
                  <c:v>9.8777459407831909</c:v>
                </c:pt>
                <c:pt idx="1047">
                  <c:v>9.8845419847328237</c:v>
                </c:pt>
                <c:pt idx="1048">
                  <c:v>9.8865586272640602</c:v>
                </c:pt>
                <c:pt idx="1049">
                  <c:v>9.8866666666666667</c:v>
                </c:pt>
                <c:pt idx="1050">
                  <c:v>9.8848715509039007</c:v>
                </c:pt>
                <c:pt idx="1051">
                  <c:v>9.8887832699619764</c:v>
                </c:pt>
                <c:pt idx="1052">
                  <c:v>9.8936372269705597</c:v>
                </c:pt>
                <c:pt idx="1053">
                  <c:v>9.8880455407969645</c:v>
                </c:pt>
                <c:pt idx="1054">
                  <c:v>9.8900473933649291</c:v>
                </c:pt>
                <c:pt idx="1055">
                  <c:v>9.8863636363636367</c:v>
                </c:pt>
                <c:pt idx="1056">
                  <c:v>9.8893093661305578</c:v>
                </c:pt>
                <c:pt idx="1057">
                  <c:v>9.8846880907372405</c:v>
                </c:pt>
                <c:pt idx="1058">
                  <c:v>9.8819641170915951</c:v>
                </c:pt>
                <c:pt idx="1059">
                  <c:v>9.8858490566037744</c:v>
                </c:pt>
                <c:pt idx="1060">
                  <c:v>9.8793590951932142</c:v>
                </c:pt>
                <c:pt idx="1061">
                  <c:v>9.8822975517890779</c:v>
                </c:pt>
                <c:pt idx="1062">
                  <c:v>9.8730009407337729</c:v>
                </c:pt>
                <c:pt idx="1063">
                  <c:v>9.8731203007518804</c:v>
                </c:pt>
                <c:pt idx="1064">
                  <c:v>9.8769953051643196</c:v>
                </c:pt>
                <c:pt idx="1065">
                  <c:v>9.8771106941838642</c:v>
                </c:pt>
                <c:pt idx="1066">
                  <c:v>9.8856607310215558</c:v>
                </c:pt>
                <c:pt idx="1067">
                  <c:v>9.8857677902621717</c:v>
                </c:pt>
                <c:pt idx="1068">
                  <c:v>9.8774555659494858</c:v>
                </c:pt>
                <c:pt idx="1069">
                  <c:v>9.8813084112149525</c:v>
                </c:pt>
                <c:pt idx="1070">
                  <c:v>9.8888888888888893</c:v>
                </c:pt>
                <c:pt idx="1071">
                  <c:v>9.8917910447761201</c:v>
                </c:pt>
                <c:pt idx="1072">
                  <c:v>9.8946877912395159</c:v>
                </c:pt>
                <c:pt idx="1073">
                  <c:v>9.8891992551210421</c:v>
                </c:pt>
                <c:pt idx="1074">
                  <c:v>9.8865116279069767</c:v>
                </c:pt>
                <c:pt idx="1075">
                  <c:v>9.8949814126394049</c:v>
                </c:pt>
                <c:pt idx="1076">
                  <c:v>9.8941504178272979</c:v>
                </c:pt>
                <c:pt idx="1077">
                  <c:v>9.887755102040817</c:v>
                </c:pt>
                <c:pt idx="1078">
                  <c:v>9.8804448563484701</c:v>
                </c:pt>
                <c:pt idx="1079">
                  <c:v>9.8805555555555564</c:v>
                </c:pt>
                <c:pt idx="1080">
                  <c:v>9.8889916743755784</c:v>
                </c:pt>
                <c:pt idx="1081">
                  <c:v>9.897412199630315</c:v>
                </c:pt>
                <c:pt idx="1082">
                  <c:v>9.8947368421052637</c:v>
                </c:pt>
                <c:pt idx="1083">
                  <c:v>9.9012915129151295</c:v>
                </c:pt>
                <c:pt idx="1084">
                  <c:v>9.9013824884792623</c:v>
                </c:pt>
                <c:pt idx="1085">
                  <c:v>9.9014732965009209</c:v>
                </c:pt>
                <c:pt idx="1086">
                  <c:v>9.90984360625575</c:v>
                </c:pt>
                <c:pt idx="1087">
                  <c:v>9.9090073529411757</c:v>
                </c:pt>
                <c:pt idx="1088">
                  <c:v>9.9017447199265387</c:v>
                </c:pt>
                <c:pt idx="1089">
                  <c:v>9.9045871559633021</c:v>
                </c:pt>
                <c:pt idx="1090">
                  <c:v>9.9065077910174146</c:v>
                </c:pt>
                <c:pt idx="1091">
                  <c:v>9.9010989010989015</c:v>
                </c:pt>
                <c:pt idx="1092">
                  <c:v>9.8929551692589204</c:v>
                </c:pt>
                <c:pt idx="1093">
                  <c:v>9.8976234003656316</c:v>
                </c:pt>
                <c:pt idx="1094">
                  <c:v>9.8894977168949776</c:v>
                </c:pt>
                <c:pt idx="1095">
                  <c:v>9.8886861313868621</c:v>
                </c:pt>
                <c:pt idx="1096">
                  <c:v>9.8960802187784864</c:v>
                </c:pt>
                <c:pt idx="1097">
                  <c:v>9.9043715846994527</c:v>
                </c:pt>
                <c:pt idx="1098">
                  <c:v>9.9117379435850772</c:v>
                </c:pt>
                <c:pt idx="1099">
                  <c:v>9.916363636363636</c:v>
                </c:pt>
                <c:pt idx="1100">
                  <c:v>9.9255222524977285</c:v>
                </c:pt>
                <c:pt idx="1101">
                  <c:v>9.9264972776769511</c:v>
                </c:pt>
                <c:pt idx="1102">
                  <c:v>9.9274705349048045</c:v>
                </c:pt>
                <c:pt idx="1103">
                  <c:v>9.9365942028985508</c:v>
                </c:pt>
                <c:pt idx="1104">
                  <c:v>9.928506787330317</c:v>
                </c:pt>
                <c:pt idx="1105">
                  <c:v>9.9321880650994583</c:v>
                </c:pt>
                <c:pt idx="1106">
                  <c:v>9.9241192411924111</c:v>
                </c:pt>
                <c:pt idx="1107">
                  <c:v>9.9205776173285205</c:v>
                </c:pt>
                <c:pt idx="1108">
                  <c:v>9.9206492335437328</c:v>
                </c:pt>
                <c:pt idx="1109">
                  <c:v>9.9162162162162168</c:v>
                </c:pt>
                <c:pt idx="1110">
                  <c:v>9.9135913591359142</c:v>
                </c:pt>
                <c:pt idx="1111">
                  <c:v>9.9163669064748206</c:v>
                </c:pt>
                <c:pt idx="1112">
                  <c:v>9.9182389937106912</c:v>
                </c:pt>
                <c:pt idx="1113">
                  <c:v>9.9129263913824062</c:v>
                </c:pt>
                <c:pt idx="1114">
                  <c:v>9.9210762331838573</c:v>
                </c:pt>
                <c:pt idx="1115">
                  <c:v>9.9193548387096779</c:v>
                </c:pt>
                <c:pt idx="1116">
                  <c:v>9.9158460161145925</c:v>
                </c:pt>
                <c:pt idx="1117">
                  <c:v>9.9141323792486578</c:v>
                </c:pt>
                <c:pt idx="1118">
                  <c:v>9.9195710455764079</c:v>
                </c:pt>
                <c:pt idx="1119">
                  <c:v>9.9187499999999993</c:v>
                </c:pt>
                <c:pt idx="1120">
                  <c:v>9.9125780553077618</c:v>
                </c:pt>
                <c:pt idx="1121">
                  <c:v>9.9215686274509807</c:v>
                </c:pt>
                <c:pt idx="1122">
                  <c:v>9.9198575244879788</c:v>
                </c:pt>
                <c:pt idx="1123">
                  <c:v>9.912811387900355</c:v>
                </c:pt>
                <c:pt idx="1124">
                  <c:v>9.9182222222222229</c:v>
                </c:pt>
                <c:pt idx="1125">
                  <c:v>9.9129662522202491</c:v>
                </c:pt>
                <c:pt idx="1126">
                  <c:v>9.9103815439219165</c:v>
                </c:pt>
                <c:pt idx="1127">
                  <c:v>9.9069148936170208</c:v>
                </c:pt>
                <c:pt idx="1128">
                  <c:v>9.903454384410983</c:v>
                </c:pt>
                <c:pt idx="1129">
                  <c:v>9.9061946902654867</c:v>
                </c:pt>
                <c:pt idx="1130">
                  <c:v>9.9098143236074279</c:v>
                </c:pt>
                <c:pt idx="1131">
                  <c:v>9.9063604240282679</c:v>
                </c:pt>
                <c:pt idx="1132">
                  <c:v>9.9064430714916156</c:v>
                </c:pt>
                <c:pt idx="1133">
                  <c:v>9.8977072310405649</c:v>
                </c:pt>
                <c:pt idx="1134">
                  <c:v>9.8942731277533031</c:v>
                </c:pt>
                <c:pt idx="1135">
                  <c:v>9.8970070422535219</c:v>
                </c:pt>
                <c:pt idx="1136">
                  <c:v>9.8962181178540014</c:v>
                </c:pt>
                <c:pt idx="1137">
                  <c:v>9.8989455184534272</c:v>
                </c:pt>
                <c:pt idx="1138">
                  <c:v>9.8999122036874443</c:v>
                </c:pt>
                <c:pt idx="1139">
                  <c:v>9.9035087719298254</c:v>
                </c:pt>
                <c:pt idx="1140">
                  <c:v>9.9044697633654692</c:v>
                </c:pt>
                <c:pt idx="1141">
                  <c:v>9.9098073555166373</c:v>
                </c:pt>
                <c:pt idx="1142">
                  <c:v>9.9098862642169721</c:v>
                </c:pt>
                <c:pt idx="1143">
                  <c:v>9.9160839160839167</c:v>
                </c:pt>
                <c:pt idx="1144">
                  <c:v>9.9196506550218349</c:v>
                </c:pt>
                <c:pt idx="1145">
                  <c:v>9.9267015706806276</c:v>
                </c:pt>
                <c:pt idx="1146">
                  <c:v>9.9311246730601574</c:v>
                </c:pt>
                <c:pt idx="1147">
                  <c:v>9.9250871080139369</c:v>
                </c:pt>
                <c:pt idx="1148">
                  <c:v>9.9303742384682341</c:v>
                </c:pt>
                <c:pt idx="1149">
                  <c:v>9.9295652173913052</c:v>
                </c:pt>
                <c:pt idx="1150">
                  <c:v>9.9287576020851436</c:v>
                </c:pt>
                <c:pt idx="1151">
                  <c:v>9.9262152777777786</c:v>
                </c:pt>
                <c:pt idx="1152">
                  <c:v>9.93235039028621</c:v>
                </c:pt>
                <c:pt idx="1153">
                  <c:v>9.9402079722703647</c:v>
                </c:pt>
                <c:pt idx="1154">
                  <c:v>9.9367965367965372</c:v>
                </c:pt>
                <c:pt idx="1155">
                  <c:v>9.9429065743944633</c:v>
                </c:pt>
                <c:pt idx="1156">
                  <c:v>9.9369057908383756</c:v>
                </c:pt>
                <c:pt idx="1157">
                  <c:v>9.9386873920552681</c:v>
                </c:pt>
                <c:pt idx="1158">
                  <c:v>9.9335634167385685</c:v>
                </c:pt>
                <c:pt idx="1159">
                  <c:v>9.9422413793103441</c:v>
                </c:pt>
                <c:pt idx="1160">
                  <c:v>9.9405684754521957</c:v>
                </c:pt>
                <c:pt idx="1161">
                  <c:v>9.9457831325301207</c:v>
                </c:pt>
                <c:pt idx="1162">
                  <c:v>9.937231298366294</c:v>
                </c:pt>
                <c:pt idx="1163">
                  <c:v>9.9407216494845354</c:v>
                </c:pt>
                <c:pt idx="1164">
                  <c:v>9.9321888412017163</c:v>
                </c:pt>
                <c:pt idx="1165">
                  <c:v>9.936535162950257</c:v>
                </c:pt>
                <c:pt idx="1166">
                  <c:v>9.9417309340188513</c:v>
                </c:pt>
                <c:pt idx="1167">
                  <c:v>9.9434931506849313</c:v>
                </c:pt>
                <c:pt idx="1168">
                  <c:v>9.9349871685201023</c:v>
                </c:pt>
                <c:pt idx="1169">
                  <c:v>9.9290598290598293</c:v>
                </c:pt>
                <c:pt idx="1170">
                  <c:v>9.9342442356959868</c:v>
                </c:pt>
                <c:pt idx="1171">
                  <c:v>9.9368600682593851</c:v>
                </c:pt>
                <c:pt idx="1172">
                  <c:v>9.9309462915601028</c:v>
                </c:pt>
                <c:pt idx="1173">
                  <c:v>9.9233390119250426</c:v>
                </c:pt>
                <c:pt idx="1174">
                  <c:v>9.9234042553191486</c:v>
                </c:pt>
                <c:pt idx="1175">
                  <c:v>9.9294217687074831</c:v>
                </c:pt>
                <c:pt idx="1176">
                  <c:v>9.9379779099405265</c:v>
                </c:pt>
                <c:pt idx="1177">
                  <c:v>9.9388794567062817</c:v>
                </c:pt>
                <c:pt idx="1178">
                  <c:v>9.9304495335029692</c:v>
                </c:pt>
                <c:pt idx="1179">
                  <c:v>9.9364406779661021</c:v>
                </c:pt>
                <c:pt idx="1180">
                  <c:v>9.9322607959356475</c:v>
                </c:pt>
                <c:pt idx="1181">
                  <c:v>9.9247038917089672</c:v>
                </c:pt>
                <c:pt idx="1182">
                  <c:v>9.9188503803888413</c:v>
                </c:pt>
                <c:pt idx="1183">
                  <c:v>9.9256756756756754</c:v>
                </c:pt>
                <c:pt idx="1184">
                  <c:v>9.9248945147679333</c:v>
                </c:pt>
                <c:pt idx="1185">
                  <c:v>9.9215851602023601</c:v>
                </c:pt>
                <c:pt idx="1186">
                  <c:v>9.9224936815501259</c:v>
                </c:pt>
                <c:pt idx="1187">
                  <c:v>9.9250841750841747</c:v>
                </c:pt>
                <c:pt idx="1188">
                  <c:v>9.9209419680403705</c:v>
                </c:pt>
                <c:pt idx="1189">
                  <c:v>9.9134453781512608</c:v>
                </c:pt>
                <c:pt idx="1190">
                  <c:v>9.9109991603694372</c:v>
                </c:pt>
                <c:pt idx="1191">
                  <c:v>9.9068791946308732</c:v>
                </c:pt>
                <c:pt idx="1192">
                  <c:v>9.906119027661358</c:v>
                </c:pt>
                <c:pt idx="1193">
                  <c:v>9.9028475711892803</c:v>
                </c:pt>
                <c:pt idx="1194">
                  <c:v>9.9037656903765683</c:v>
                </c:pt>
                <c:pt idx="1195">
                  <c:v>9.9021739130434785</c:v>
                </c:pt>
                <c:pt idx="1196">
                  <c:v>9.8947368421052637</c:v>
                </c:pt>
                <c:pt idx="1197">
                  <c:v>9.8964941569282132</c:v>
                </c:pt>
                <c:pt idx="1198">
                  <c:v>9.9007506255212672</c:v>
                </c:pt>
                <c:pt idx="1199">
                  <c:v>9.899166666666666</c:v>
                </c:pt>
                <c:pt idx="1200">
                  <c:v>9.8984179850124896</c:v>
                </c:pt>
                <c:pt idx="1201">
                  <c:v>9.9068219633943428</c:v>
                </c:pt>
                <c:pt idx="1202">
                  <c:v>9.9060681629260188</c:v>
                </c:pt>
                <c:pt idx="1203">
                  <c:v>9.9069767441860463</c:v>
                </c:pt>
                <c:pt idx="1204">
                  <c:v>9.9120331950207472</c:v>
                </c:pt>
                <c:pt idx="1205">
                  <c:v>9.9046434494195683</c:v>
                </c:pt>
                <c:pt idx="1206">
                  <c:v>9.9080364540182266</c:v>
                </c:pt>
                <c:pt idx="1207">
                  <c:v>9.9097682119205306</c:v>
                </c:pt>
                <c:pt idx="1208">
                  <c:v>9.9048800661703886</c:v>
                </c:pt>
                <c:pt idx="1209">
                  <c:v>9.9016528925619838</c:v>
                </c:pt>
                <c:pt idx="1210">
                  <c:v>9.9000825763831539</c:v>
                </c:pt>
                <c:pt idx="1211">
                  <c:v>9.8943894389438949</c:v>
                </c:pt>
                <c:pt idx="1212">
                  <c:v>9.8977741137675181</c:v>
                </c:pt>
                <c:pt idx="1213">
                  <c:v>9.8937397034596373</c:v>
                </c:pt>
                <c:pt idx="1214">
                  <c:v>9.8855967078189302</c:v>
                </c:pt>
                <c:pt idx="1215">
                  <c:v>9.8840460526315788</c:v>
                </c:pt>
                <c:pt idx="1216">
                  <c:v>9.8898931799506986</c:v>
                </c:pt>
                <c:pt idx="1217">
                  <c:v>9.8866995073891619</c:v>
                </c:pt>
                <c:pt idx="1218">
                  <c:v>9.8859721082854808</c:v>
                </c:pt>
                <c:pt idx="1219">
                  <c:v>9.8852459016393439</c:v>
                </c:pt>
                <c:pt idx="1220">
                  <c:v>9.8845208845208852</c:v>
                </c:pt>
                <c:pt idx="1221">
                  <c:v>9.8854337152209499</c:v>
                </c:pt>
                <c:pt idx="1222">
                  <c:v>9.8773507767784139</c:v>
                </c:pt>
                <c:pt idx="1223">
                  <c:v>9.8839869281045747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C17-4C8C-BA26-D8EB5696F53F}"/>
            </c:ext>
          </c:extLst>
        </c:ser>
        <c:ser>
          <c:idx val="2"/>
          <c:order val="5"/>
          <c:tx>
            <c:strRef>
              <c:f>IHM!$H$56</c:f>
              <c:strCache>
                <c:ptCount val="1"/>
                <c:pt idx="0">
                  <c:v> +3EC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IHM!$A$57:$A$2173</c:f>
              <c:strCache>
                <c:ptCount val="12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</c:strCache>
            </c:strRef>
          </c:xVal>
          <c:yVal>
            <c:numRef>
              <c:f>IHM!$H$57:$H$2173</c:f>
              <c:numCache>
                <c:formatCode>0.00</c:formatCode>
                <c:ptCount val="2117"/>
                <c:pt idx="0">
                  <c:v>27.90227815451221</c:v>
                </c:pt>
                <c:pt idx="1">
                  <c:v>27.90227815451221</c:v>
                </c:pt>
                <c:pt idx="2">
                  <c:v>27.90227815451221</c:v>
                </c:pt>
                <c:pt idx="3">
                  <c:v>27.90227815451221</c:v>
                </c:pt>
                <c:pt idx="4">
                  <c:v>27.90227815451221</c:v>
                </c:pt>
                <c:pt idx="5">
                  <c:v>27.90227815451221</c:v>
                </c:pt>
                <c:pt idx="6">
                  <c:v>27.90227815451221</c:v>
                </c:pt>
                <c:pt idx="7">
                  <c:v>27.90227815451221</c:v>
                </c:pt>
                <c:pt idx="8">
                  <c:v>27.90227815451221</c:v>
                </c:pt>
                <c:pt idx="9">
                  <c:v>27.90227815451221</c:v>
                </c:pt>
                <c:pt idx="10">
                  <c:v>27.90227815451221</c:v>
                </c:pt>
                <c:pt idx="11">
                  <c:v>27.90227815451221</c:v>
                </c:pt>
                <c:pt idx="12">
                  <c:v>27.90227815451221</c:v>
                </c:pt>
                <c:pt idx="13">
                  <c:v>27.90227815451221</c:v>
                </c:pt>
                <c:pt idx="14">
                  <c:v>27.90227815451221</c:v>
                </c:pt>
                <c:pt idx="15">
                  <c:v>27.90227815451221</c:v>
                </c:pt>
                <c:pt idx="16">
                  <c:v>27.90227815451221</c:v>
                </c:pt>
                <c:pt idx="17">
                  <c:v>27.90227815451221</c:v>
                </c:pt>
                <c:pt idx="18">
                  <c:v>27.90227815451221</c:v>
                </c:pt>
                <c:pt idx="19">
                  <c:v>27.90227815451221</c:v>
                </c:pt>
                <c:pt idx="20">
                  <c:v>27.90227815451221</c:v>
                </c:pt>
                <c:pt idx="21">
                  <c:v>27.90227815451221</c:v>
                </c:pt>
                <c:pt idx="22">
                  <c:v>27.90227815451221</c:v>
                </c:pt>
                <c:pt idx="23">
                  <c:v>27.90227815451221</c:v>
                </c:pt>
                <c:pt idx="24">
                  <c:v>27.90227815451221</c:v>
                </c:pt>
                <c:pt idx="25">
                  <c:v>27.90227815451221</c:v>
                </c:pt>
                <c:pt idx="26">
                  <c:v>27.90227815451221</c:v>
                </c:pt>
                <c:pt idx="27">
                  <c:v>27.90227815451221</c:v>
                </c:pt>
                <c:pt idx="28">
                  <c:v>27.90227815451221</c:v>
                </c:pt>
                <c:pt idx="29">
                  <c:v>27.90227815451221</c:v>
                </c:pt>
                <c:pt idx="30">
                  <c:v>27.90227815451221</c:v>
                </c:pt>
                <c:pt idx="31">
                  <c:v>27.90227815451221</c:v>
                </c:pt>
                <c:pt idx="32">
                  <c:v>27.90227815451221</c:v>
                </c:pt>
                <c:pt idx="33">
                  <c:v>27.90227815451221</c:v>
                </c:pt>
                <c:pt idx="34">
                  <c:v>27.90227815451221</c:v>
                </c:pt>
                <c:pt idx="35">
                  <c:v>27.90227815451221</c:v>
                </c:pt>
                <c:pt idx="36">
                  <c:v>27.90227815451221</c:v>
                </c:pt>
                <c:pt idx="37">
                  <c:v>27.90227815451221</c:v>
                </c:pt>
                <c:pt idx="38">
                  <c:v>27.90227815451221</c:v>
                </c:pt>
                <c:pt idx="39">
                  <c:v>27.90227815451221</c:v>
                </c:pt>
                <c:pt idx="40">
                  <c:v>27.90227815451221</c:v>
                </c:pt>
                <c:pt idx="41">
                  <c:v>27.90227815451221</c:v>
                </c:pt>
                <c:pt idx="42">
                  <c:v>27.90227815451221</c:v>
                </c:pt>
                <c:pt idx="43">
                  <c:v>27.90227815451221</c:v>
                </c:pt>
                <c:pt idx="44">
                  <c:v>27.90227815451221</c:v>
                </c:pt>
                <c:pt idx="45">
                  <c:v>27.90227815451221</c:v>
                </c:pt>
                <c:pt idx="46">
                  <c:v>27.90227815451221</c:v>
                </c:pt>
                <c:pt idx="47">
                  <c:v>27.90227815451221</c:v>
                </c:pt>
                <c:pt idx="48">
                  <c:v>27.90227815451221</c:v>
                </c:pt>
                <c:pt idx="49">
                  <c:v>27.90227815451221</c:v>
                </c:pt>
                <c:pt idx="50">
                  <c:v>27.90227815451221</c:v>
                </c:pt>
                <c:pt idx="51">
                  <c:v>27.90227815451221</c:v>
                </c:pt>
                <c:pt idx="52">
                  <c:v>27.90227815451221</c:v>
                </c:pt>
                <c:pt idx="53">
                  <c:v>27.90227815451221</c:v>
                </c:pt>
                <c:pt idx="54">
                  <c:v>27.90227815451221</c:v>
                </c:pt>
                <c:pt idx="55">
                  <c:v>27.90227815451221</c:v>
                </c:pt>
                <c:pt idx="56">
                  <c:v>27.90227815451221</c:v>
                </c:pt>
                <c:pt idx="57">
                  <c:v>27.90227815451221</c:v>
                </c:pt>
                <c:pt idx="58">
                  <c:v>27.90227815451221</c:v>
                </c:pt>
                <c:pt idx="59">
                  <c:v>27.90227815451221</c:v>
                </c:pt>
                <c:pt idx="60">
                  <c:v>27.90227815451221</c:v>
                </c:pt>
                <c:pt idx="61">
                  <c:v>27.90227815451221</c:v>
                </c:pt>
                <c:pt idx="62">
                  <c:v>27.90227815451221</c:v>
                </c:pt>
                <c:pt idx="63">
                  <c:v>27.90227815451221</c:v>
                </c:pt>
                <c:pt idx="64">
                  <c:v>27.90227815451221</c:v>
                </c:pt>
                <c:pt idx="65">
                  <c:v>27.90227815451221</c:v>
                </c:pt>
                <c:pt idx="66">
                  <c:v>27.90227815451221</c:v>
                </c:pt>
                <c:pt idx="67">
                  <c:v>27.90227815451221</c:v>
                </c:pt>
                <c:pt idx="68">
                  <c:v>27.90227815451221</c:v>
                </c:pt>
                <c:pt idx="69">
                  <c:v>27.90227815451221</c:v>
                </c:pt>
                <c:pt idx="70">
                  <c:v>27.90227815451221</c:v>
                </c:pt>
                <c:pt idx="71">
                  <c:v>27.90227815451221</c:v>
                </c:pt>
                <c:pt idx="72">
                  <c:v>27.90227815451221</c:v>
                </c:pt>
                <c:pt idx="73">
                  <c:v>27.90227815451221</c:v>
                </c:pt>
                <c:pt idx="74">
                  <c:v>27.90227815451221</c:v>
                </c:pt>
                <c:pt idx="75">
                  <c:v>27.90227815451221</c:v>
                </c:pt>
                <c:pt idx="76">
                  <c:v>27.90227815451221</c:v>
                </c:pt>
                <c:pt idx="77">
                  <c:v>27.90227815451221</c:v>
                </c:pt>
                <c:pt idx="78">
                  <c:v>27.90227815451221</c:v>
                </c:pt>
                <c:pt idx="79">
                  <c:v>27.90227815451221</c:v>
                </c:pt>
                <c:pt idx="80">
                  <c:v>27.90227815451221</c:v>
                </c:pt>
                <c:pt idx="81">
                  <c:v>27.90227815451221</c:v>
                </c:pt>
                <c:pt idx="82">
                  <c:v>27.90227815451221</c:v>
                </c:pt>
                <c:pt idx="83">
                  <c:v>27.90227815451221</c:v>
                </c:pt>
                <c:pt idx="84">
                  <c:v>27.90227815451221</c:v>
                </c:pt>
                <c:pt idx="85">
                  <c:v>27.90227815451221</c:v>
                </c:pt>
                <c:pt idx="86">
                  <c:v>27.90227815451221</c:v>
                </c:pt>
                <c:pt idx="87">
                  <c:v>27.90227815451221</c:v>
                </c:pt>
                <c:pt idx="88">
                  <c:v>27.90227815451221</c:v>
                </c:pt>
                <c:pt idx="89">
                  <c:v>27.90227815451221</c:v>
                </c:pt>
                <c:pt idx="90">
                  <c:v>27.90227815451221</c:v>
                </c:pt>
                <c:pt idx="91">
                  <c:v>27.90227815451221</c:v>
                </c:pt>
                <c:pt idx="92">
                  <c:v>27.90227815451221</c:v>
                </c:pt>
                <c:pt idx="93">
                  <c:v>27.90227815451221</c:v>
                </c:pt>
                <c:pt idx="94">
                  <c:v>27.90227815451221</c:v>
                </c:pt>
                <c:pt idx="95">
                  <c:v>27.90227815451221</c:v>
                </c:pt>
                <c:pt idx="96">
                  <c:v>27.90227815451221</c:v>
                </c:pt>
                <c:pt idx="97">
                  <c:v>27.90227815451221</c:v>
                </c:pt>
                <c:pt idx="98">
                  <c:v>27.90227815451221</c:v>
                </c:pt>
                <c:pt idx="99">
                  <c:v>27.90227815451221</c:v>
                </c:pt>
                <c:pt idx="100">
                  <c:v>27.90227815451221</c:v>
                </c:pt>
                <c:pt idx="101">
                  <c:v>27.90227815451221</c:v>
                </c:pt>
                <c:pt idx="102">
                  <c:v>27.90227815451221</c:v>
                </c:pt>
                <c:pt idx="103">
                  <c:v>27.90227815451221</c:v>
                </c:pt>
                <c:pt idx="104">
                  <c:v>27.90227815451221</c:v>
                </c:pt>
                <c:pt idx="105">
                  <c:v>27.90227815451221</c:v>
                </c:pt>
                <c:pt idx="106">
                  <c:v>27.90227815451221</c:v>
                </c:pt>
                <c:pt idx="107">
                  <c:v>27.90227815451221</c:v>
                </c:pt>
                <c:pt idx="108">
                  <c:v>27.90227815451221</c:v>
                </c:pt>
                <c:pt idx="109">
                  <c:v>27.90227815451221</c:v>
                </c:pt>
                <c:pt idx="110">
                  <c:v>27.90227815451221</c:v>
                </c:pt>
                <c:pt idx="111">
                  <c:v>27.90227815451221</c:v>
                </c:pt>
                <c:pt idx="112">
                  <c:v>27.90227815451221</c:v>
                </c:pt>
                <c:pt idx="113">
                  <c:v>27.90227815451221</c:v>
                </c:pt>
                <c:pt idx="114">
                  <c:v>27.90227815451221</c:v>
                </c:pt>
                <c:pt idx="115">
                  <c:v>27.90227815451221</c:v>
                </c:pt>
                <c:pt idx="116">
                  <c:v>27.90227815451221</c:v>
                </c:pt>
                <c:pt idx="117">
                  <c:v>27.90227815451221</c:v>
                </c:pt>
                <c:pt idx="118">
                  <c:v>27.90227815451221</c:v>
                </c:pt>
                <c:pt idx="119">
                  <c:v>27.90227815451221</c:v>
                </c:pt>
                <c:pt idx="120">
                  <c:v>27.90227815451221</c:v>
                </c:pt>
                <c:pt idx="121">
                  <c:v>27.90227815451221</c:v>
                </c:pt>
                <c:pt idx="122">
                  <c:v>27.90227815451221</c:v>
                </c:pt>
                <c:pt idx="123">
                  <c:v>27.90227815451221</c:v>
                </c:pt>
                <c:pt idx="124">
                  <c:v>27.90227815451221</c:v>
                </c:pt>
                <c:pt idx="125">
                  <c:v>27.90227815451221</c:v>
                </c:pt>
                <c:pt idx="126">
                  <c:v>27.90227815451221</c:v>
                </c:pt>
                <c:pt idx="127">
                  <c:v>27.90227815451221</c:v>
                </c:pt>
                <c:pt idx="128">
                  <c:v>27.90227815451221</c:v>
                </c:pt>
                <c:pt idx="129">
                  <c:v>27.90227815451221</c:v>
                </c:pt>
                <c:pt idx="130">
                  <c:v>27.90227815451221</c:v>
                </c:pt>
                <c:pt idx="131">
                  <c:v>27.90227815451221</c:v>
                </c:pt>
                <c:pt idx="132">
                  <c:v>27.90227815451221</c:v>
                </c:pt>
                <c:pt idx="133">
                  <c:v>27.90227815451221</c:v>
                </c:pt>
                <c:pt idx="134">
                  <c:v>27.90227815451221</c:v>
                </c:pt>
                <c:pt idx="135">
                  <c:v>27.90227815451221</c:v>
                </c:pt>
                <c:pt idx="136">
                  <c:v>27.90227815451221</c:v>
                </c:pt>
                <c:pt idx="137">
                  <c:v>27.90227815451221</c:v>
                </c:pt>
                <c:pt idx="138">
                  <c:v>27.90227815451221</c:v>
                </c:pt>
                <c:pt idx="139">
                  <c:v>27.90227815451221</c:v>
                </c:pt>
                <c:pt idx="140">
                  <c:v>27.90227815451221</c:v>
                </c:pt>
                <c:pt idx="141">
                  <c:v>27.90227815451221</c:v>
                </c:pt>
                <c:pt idx="142">
                  <c:v>27.90227815451221</c:v>
                </c:pt>
                <c:pt idx="143">
                  <c:v>27.90227815451221</c:v>
                </c:pt>
                <c:pt idx="144">
                  <c:v>27.90227815451221</c:v>
                </c:pt>
                <c:pt idx="145">
                  <c:v>27.90227815451221</c:v>
                </c:pt>
                <c:pt idx="146">
                  <c:v>27.90227815451221</c:v>
                </c:pt>
                <c:pt idx="147">
                  <c:v>27.90227815451221</c:v>
                </c:pt>
                <c:pt idx="148">
                  <c:v>27.90227815451221</c:v>
                </c:pt>
                <c:pt idx="149">
                  <c:v>27.90227815451221</c:v>
                </c:pt>
                <c:pt idx="150">
                  <c:v>27.90227815451221</c:v>
                </c:pt>
                <c:pt idx="151">
                  <c:v>27.90227815451221</c:v>
                </c:pt>
                <c:pt idx="152">
                  <c:v>27.90227815451221</c:v>
                </c:pt>
                <c:pt idx="153">
                  <c:v>27.90227815451221</c:v>
                </c:pt>
                <c:pt idx="154">
                  <c:v>27.90227815451221</c:v>
                </c:pt>
                <c:pt idx="155">
                  <c:v>27.90227815451221</c:v>
                </c:pt>
                <c:pt idx="156">
                  <c:v>27.90227815451221</c:v>
                </c:pt>
                <c:pt idx="157">
                  <c:v>27.90227815451221</c:v>
                </c:pt>
                <c:pt idx="158">
                  <c:v>27.90227815451221</c:v>
                </c:pt>
                <c:pt idx="159">
                  <c:v>27.90227815451221</c:v>
                </c:pt>
                <c:pt idx="160">
                  <c:v>27.90227815451221</c:v>
                </c:pt>
                <c:pt idx="161">
                  <c:v>27.90227815451221</c:v>
                </c:pt>
                <c:pt idx="162">
                  <c:v>27.90227815451221</c:v>
                </c:pt>
                <c:pt idx="163">
                  <c:v>27.90227815451221</c:v>
                </c:pt>
                <c:pt idx="164">
                  <c:v>27.90227815451221</c:v>
                </c:pt>
                <c:pt idx="165">
                  <c:v>27.90227815451221</c:v>
                </c:pt>
                <c:pt idx="166">
                  <c:v>27.90227815451221</c:v>
                </c:pt>
                <c:pt idx="167">
                  <c:v>27.90227815451221</c:v>
                </c:pt>
                <c:pt idx="168">
                  <c:v>27.90227815451221</c:v>
                </c:pt>
                <c:pt idx="169">
                  <c:v>27.90227815451221</c:v>
                </c:pt>
                <c:pt idx="170">
                  <c:v>27.90227815451221</c:v>
                </c:pt>
                <c:pt idx="171">
                  <c:v>27.90227815451221</c:v>
                </c:pt>
                <c:pt idx="172">
                  <c:v>27.90227815451221</c:v>
                </c:pt>
                <c:pt idx="173">
                  <c:v>27.90227815451221</c:v>
                </c:pt>
                <c:pt idx="174">
                  <c:v>27.90227815451221</c:v>
                </c:pt>
                <c:pt idx="175">
                  <c:v>27.90227815451221</c:v>
                </c:pt>
                <c:pt idx="176">
                  <c:v>27.90227815451221</c:v>
                </c:pt>
                <c:pt idx="177">
                  <c:v>27.90227815451221</c:v>
                </c:pt>
                <c:pt idx="178">
                  <c:v>27.90227815451221</c:v>
                </c:pt>
                <c:pt idx="179">
                  <c:v>27.90227815451221</c:v>
                </c:pt>
                <c:pt idx="180">
                  <c:v>27.90227815451221</c:v>
                </c:pt>
                <c:pt idx="181">
                  <c:v>27.90227815451221</c:v>
                </c:pt>
                <c:pt idx="182">
                  <c:v>27.90227815451221</c:v>
                </c:pt>
                <c:pt idx="183">
                  <c:v>27.90227815451221</c:v>
                </c:pt>
                <c:pt idx="184">
                  <c:v>27.90227815451221</c:v>
                </c:pt>
                <c:pt idx="185">
                  <c:v>27.90227815451221</c:v>
                </c:pt>
                <c:pt idx="186">
                  <c:v>27.90227815451221</c:v>
                </c:pt>
                <c:pt idx="187">
                  <c:v>27.90227815451221</c:v>
                </c:pt>
                <c:pt idx="188">
                  <c:v>27.90227815451221</c:v>
                </c:pt>
                <c:pt idx="189">
                  <c:v>27.90227815451221</c:v>
                </c:pt>
                <c:pt idx="190">
                  <c:v>27.90227815451221</c:v>
                </c:pt>
                <c:pt idx="191">
                  <c:v>27.90227815451221</c:v>
                </c:pt>
                <c:pt idx="192">
                  <c:v>27.90227815451221</c:v>
                </c:pt>
                <c:pt idx="193">
                  <c:v>27.90227815451221</c:v>
                </c:pt>
                <c:pt idx="194">
                  <c:v>27.90227815451221</c:v>
                </c:pt>
                <c:pt idx="195">
                  <c:v>27.90227815451221</c:v>
                </c:pt>
                <c:pt idx="196">
                  <c:v>27.90227815451221</c:v>
                </c:pt>
                <c:pt idx="197">
                  <c:v>27.90227815451221</c:v>
                </c:pt>
                <c:pt idx="198">
                  <c:v>27.90227815451221</c:v>
                </c:pt>
                <c:pt idx="199">
                  <c:v>27.90227815451221</c:v>
                </c:pt>
                <c:pt idx="200">
                  <c:v>27.90227815451221</c:v>
                </c:pt>
                <c:pt idx="201">
                  <c:v>27.90227815451221</c:v>
                </c:pt>
                <c:pt idx="202">
                  <c:v>27.90227815451221</c:v>
                </c:pt>
                <c:pt idx="203">
                  <c:v>27.90227815451221</c:v>
                </c:pt>
                <c:pt idx="204">
                  <c:v>27.90227815451221</c:v>
                </c:pt>
                <c:pt idx="205">
                  <c:v>27.90227815451221</c:v>
                </c:pt>
                <c:pt idx="206">
                  <c:v>27.90227815451221</c:v>
                </c:pt>
                <c:pt idx="207">
                  <c:v>27.90227815451221</c:v>
                </c:pt>
                <c:pt idx="208">
                  <c:v>27.90227815451221</c:v>
                </c:pt>
                <c:pt idx="209">
                  <c:v>27.90227815451221</c:v>
                </c:pt>
                <c:pt idx="210">
                  <c:v>27.90227815451221</c:v>
                </c:pt>
                <c:pt idx="211">
                  <c:v>27.90227815451221</c:v>
                </c:pt>
                <c:pt idx="212">
                  <c:v>27.90227815451221</c:v>
                </c:pt>
                <c:pt idx="213">
                  <c:v>27.90227815451221</c:v>
                </c:pt>
                <c:pt idx="214">
                  <c:v>27.90227815451221</c:v>
                </c:pt>
                <c:pt idx="215">
                  <c:v>27.90227815451221</c:v>
                </c:pt>
                <c:pt idx="216">
                  <c:v>27.90227815451221</c:v>
                </c:pt>
                <c:pt idx="217">
                  <c:v>27.90227815451221</c:v>
                </c:pt>
                <c:pt idx="218">
                  <c:v>27.90227815451221</c:v>
                </c:pt>
                <c:pt idx="219">
                  <c:v>27.90227815451221</c:v>
                </c:pt>
                <c:pt idx="220">
                  <c:v>27.90227815451221</c:v>
                </c:pt>
                <c:pt idx="221">
                  <c:v>27.90227815451221</c:v>
                </c:pt>
                <c:pt idx="222">
                  <c:v>27.90227815451221</c:v>
                </c:pt>
                <c:pt idx="223">
                  <c:v>27.90227815451221</c:v>
                </c:pt>
                <c:pt idx="224">
                  <c:v>27.90227815451221</c:v>
                </c:pt>
                <c:pt idx="225">
                  <c:v>27.90227815451221</c:v>
                </c:pt>
                <c:pt idx="226">
                  <c:v>27.90227815451221</c:v>
                </c:pt>
                <c:pt idx="227">
                  <c:v>27.90227815451221</c:v>
                </c:pt>
                <c:pt idx="228">
                  <c:v>27.90227815451221</c:v>
                </c:pt>
                <c:pt idx="229">
                  <c:v>27.90227815451221</c:v>
                </c:pt>
                <c:pt idx="230">
                  <c:v>27.90227815451221</c:v>
                </c:pt>
                <c:pt idx="231">
                  <c:v>27.90227815451221</c:v>
                </c:pt>
                <c:pt idx="232">
                  <c:v>27.90227815451221</c:v>
                </c:pt>
                <c:pt idx="233">
                  <c:v>27.90227815451221</c:v>
                </c:pt>
                <c:pt idx="234">
                  <c:v>27.90227815451221</c:v>
                </c:pt>
                <c:pt idx="235">
                  <c:v>27.90227815451221</c:v>
                </c:pt>
                <c:pt idx="236">
                  <c:v>27.90227815451221</c:v>
                </c:pt>
                <c:pt idx="237">
                  <c:v>27.90227815451221</c:v>
                </c:pt>
                <c:pt idx="238">
                  <c:v>27.90227815451221</c:v>
                </c:pt>
                <c:pt idx="239">
                  <c:v>27.90227815451221</c:v>
                </c:pt>
                <c:pt idx="240">
                  <c:v>27.90227815451221</c:v>
                </c:pt>
                <c:pt idx="241">
                  <c:v>27.90227815451221</c:v>
                </c:pt>
                <c:pt idx="242">
                  <c:v>27.90227815451221</c:v>
                </c:pt>
                <c:pt idx="243">
                  <c:v>27.90227815451221</c:v>
                </c:pt>
                <c:pt idx="244">
                  <c:v>27.90227815451221</c:v>
                </c:pt>
                <c:pt idx="245">
                  <c:v>27.90227815451221</c:v>
                </c:pt>
                <c:pt idx="246">
                  <c:v>27.90227815451221</c:v>
                </c:pt>
                <c:pt idx="247">
                  <c:v>27.90227815451221</c:v>
                </c:pt>
                <c:pt idx="248">
                  <c:v>27.90227815451221</c:v>
                </c:pt>
                <c:pt idx="249">
                  <c:v>27.90227815451221</c:v>
                </c:pt>
                <c:pt idx="250">
                  <c:v>27.90227815451221</c:v>
                </c:pt>
                <c:pt idx="251">
                  <c:v>27.90227815451221</c:v>
                </c:pt>
                <c:pt idx="252">
                  <c:v>27.90227815451221</c:v>
                </c:pt>
                <c:pt idx="253">
                  <c:v>27.90227815451221</c:v>
                </c:pt>
                <c:pt idx="254">
                  <c:v>27.90227815451221</c:v>
                </c:pt>
                <c:pt idx="255">
                  <c:v>27.90227815451221</c:v>
                </c:pt>
                <c:pt idx="256">
                  <c:v>27.90227815451221</c:v>
                </c:pt>
                <c:pt idx="257">
                  <c:v>27.90227815451221</c:v>
                </c:pt>
                <c:pt idx="258">
                  <c:v>27.90227815451221</c:v>
                </c:pt>
                <c:pt idx="259">
                  <c:v>27.90227815451221</c:v>
                </c:pt>
                <c:pt idx="260">
                  <c:v>27.90227815451221</c:v>
                </c:pt>
                <c:pt idx="261">
                  <c:v>27.90227815451221</c:v>
                </c:pt>
                <c:pt idx="262">
                  <c:v>27.90227815451221</c:v>
                </c:pt>
                <c:pt idx="263">
                  <c:v>27.90227815451221</c:v>
                </c:pt>
                <c:pt idx="264">
                  <c:v>27.90227815451221</c:v>
                </c:pt>
                <c:pt idx="265">
                  <c:v>27.90227815451221</c:v>
                </c:pt>
                <c:pt idx="266">
                  <c:v>27.90227815451221</c:v>
                </c:pt>
                <c:pt idx="267">
                  <c:v>27.90227815451221</c:v>
                </c:pt>
                <c:pt idx="268">
                  <c:v>27.90227815451221</c:v>
                </c:pt>
                <c:pt idx="269">
                  <c:v>27.90227815451221</c:v>
                </c:pt>
                <c:pt idx="270">
                  <c:v>27.90227815451221</c:v>
                </c:pt>
                <c:pt idx="271">
                  <c:v>27.90227815451221</c:v>
                </c:pt>
                <c:pt idx="272">
                  <c:v>27.90227815451221</c:v>
                </c:pt>
                <c:pt idx="273">
                  <c:v>27.90227815451221</c:v>
                </c:pt>
                <c:pt idx="274">
                  <c:v>27.90227815451221</c:v>
                </c:pt>
                <c:pt idx="275">
                  <c:v>27.90227815451221</c:v>
                </c:pt>
                <c:pt idx="276">
                  <c:v>27.90227815451221</c:v>
                </c:pt>
                <c:pt idx="277">
                  <c:v>27.90227815451221</c:v>
                </c:pt>
                <c:pt idx="278">
                  <c:v>27.90227815451221</c:v>
                </c:pt>
                <c:pt idx="279">
                  <c:v>27.90227815451221</c:v>
                </c:pt>
                <c:pt idx="280">
                  <c:v>27.90227815451221</c:v>
                </c:pt>
                <c:pt idx="281">
                  <c:v>27.90227815451221</c:v>
                </c:pt>
                <c:pt idx="282">
                  <c:v>27.90227815451221</c:v>
                </c:pt>
                <c:pt idx="283">
                  <c:v>27.90227815451221</c:v>
                </c:pt>
                <c:pt idx="284">
                  <c:v>27.90227815451221</c:v>
                </c:pt>
                <c:pt idx="285">
                  <c:v>27.90227815451221</c:v>
                </c:pt>
                <c:pt idx="286">
                  <c:v>27.90227815451221</c:v>
                </c:pt>
                <c:pt idx="287">
                  <c:v>27.90227815451221</c:v>
                </c:pt>
                <c:pt idx="288">
                  <c:v>27.90227815451221</c:v>
                </c:pt>
                <c:pt idx="289">
                  <c:v>27.90227815451221</c:v>
                </c:pt>
                <c:pt idx="290">
                  <c:v>27.90227815451221</c:v>
                </c:pt>
                <c:pt idx="291">
                  <c:v>27.90227815451221</c:v>
                </c:pt>
                <c:pt idx="292">
                  <c:v>27.90227815451221</c:v>
                </c:pt>
                <c:pt idx="293">
                  <c:v>27.90227815451221</c:v>
                </c:pt>
                <c:pt idx="294">
                  <c:v>27.90227815451221</c:v>
                </c:pt>
                <c:pt idx="295">
                  <c:v>27.90227815451221</c:v>
                </c:pt>
                <c:pt idx="296">
                  <c:v>27.90227815451221</c:v>
                </c:pt>
                <c:pt idx="297">
                  <c:v>27.90227815451221</c:v>
                </c:pt>
                <c:pt idx="298">
                  <c:v>27.90227815451221</c:v>
                </c:pt>
                <c:pt idx="299">
                  <c:v>27.90227815451221</c:v>
                </c:pt>
                <c:pt idx="300">
                  <c:v>27.90227815451221</c:v>
                </c:pt>
                <c:pt idx="301">
                  <c:v>27.90227815451221</c:v>
                </c:pt>
                <c:pt idx="302">
                  <c:v>27.90227815451221</c:v>
                </c:pt>
                <c:pt idx="303">
                  <c:v>27.90227815451221</c:v>
                </c:pt>
                <c:pt idx="304">
                  <c:v>27.90227815451221</c:v>
                </c:pt>
                <c:pt idx="305">
                  <c:v>27.90227815451221</c:v>
                </c:pt>
                <c:pt idx="306">
                  <c:v>27.90227815451221</c:v>
                </c:pt>
                <c:pt idx="307">
                  <c:v>27.90227815451221</c:v>
                </c:pt>
                <c:pt idx="308">
                  <c:v>27.90227815451221</c:v>
                </c:pt>
                <c:pt idx="309">
                  <c:v>27.90227815451221</c:v>
                </c:pt>
                <c:pt idx="310">
                  <c:v>27.90227815451221</c:v>
                </c:pt>
                <c:pt idx="311">
                  <c:v>27.90227815451221</c:v>
                </c:pt>
                <c:pt idx="312">
                  <c:v>27.90227815451221</c:v>
                </c:pt>
                <c:pt idx="313">
                  <c:v>27.90227815451221</c:v>
                </c:pt>
                <c:pt idx="314">
                  <c:v>27.90227815451221</c:v>
                </c:pt>
                <c:pt idx="315">
                  <c:v>27.90227815451221</c:v>
                </c:pt>
                <c:pt idx="316">
                  <c:v>27.90227815451221</c:v>
                </c:pt>
                <c:pt idx="317">
                  <c:v>27.90227815451221</c:v>
                </c:pt>
                <c:pt idx="318">
                  <c:v>27.90227815451221</c:v>
                </c:pt>
                <c:pt idx="319">
                  <c:v>27.90227815451221</c:v>
                </c:pt>
                <c:pt idx="320">
                  <c:v>27.90227815451221</c:v>
                </c:pt>
                <c:pt idx="321">
                  <c:v>27.90227815451221</c:v>
                </c:pt>
                <c:pt idx="322">
                  <c:v>27.90227815451221</c:v>
                </c:pt>
                <c:pt idx="323">
                  <c:v>27.90227815451221</c:v>
                </c:pt>
                <c:pt idx="324">
                  <c:v>27.90227815451221</c:v>
                </c:pt>
                <c:pt idx="325">
                  <c:v>27.90227815451221</c:v>
                </c:pt>
                <c:pt idx="326">
                  <c:v>27.90227815451221</c:v>
                </c:pt>
                <c:pt idx="327">
                  <c:v>27.90227815451221</c:v>
                </c:pt>
                <c:pt idx="328">
                  <c:v>27.90227815451221</c:v>
                </c:pt>
                <c:pt idx="329">
                  <c:v>27.90227815451221</c:v>
                </c:pt>
                <c:pt idx="330">
                  <c:v>27.90227815451221</c:v>
                </c:pt>
                <c:pt idx="331">
                  <c:v>27.90227815451221</c:v>
                </c:pt>
                <c:pt idx="332">
                  <c:v>27.90227815451221</c:v>
                </c:pt>
                <c:pt idx="333">
                  <c:v>27.90227815451221</c:v>
                </c:pt>
                <c:pt idx="334">
                  <c:v>27.90227815451221</c:v>
                </c:pt>
                <c:pt idx="335">
                  <c:v>27.90227815451221</c:v>
                </c:pt>
                <c:pt idx="336">
                  <c:v>27.90227815451221</c:v>
                </c:pt>
                <c:pt idx="337">
                  <c:v>27.90227815451221</c:v>
                </c:pt>
                <c:pt idx="338">
                  <c:v>27.90227815451221</c:v>
                </c:pt>
                <c:pt idx="339">
                  <c:v>27.90227815451221</c:v>
                </c:pt>
                <c:pt idx="340">
                  <c:v>27.90227815451221</c:v>
                </c:pt>
                <c:pt idx="341">
                  <c:v>27.90227815451221</c:v>
                </c:pt>
                <c:pt idx="342">
                  <c:v>27.90227815451221</c:v>
                </c:pt>
                <c:pt idx="343">
                  <c:v>27.90227815451221</c:v>
                </c:pt>
                <c:pt idx="344">
                  <c:v>27.90227815451221</c:v>
                </c:pt>
                <c:pt idx="345">
                  <c:v>27.90227815451221</c:v>
                </c:pt>
                <c:pt idx="346">
                  <c:v>27.90227815451221</c:v>
                </c:pt>
                <c:pt idx="347">
                  <c:v>27.90227815451221</c:v>
                </c:pt>
                <c:pt idx="348">
                  <c:v>27.90227815451221</c:v>
                </c:pt>
                <c:pt idx="349">
                  <c:v>27.90227815451221</c:v>
                </c:pt>
                <c:pt idx="350">
                  <c:v>27.90227815451221</c:v>
                </c:pt>
                <c:pt idx="351">
                  <c:v>27.90227815451221</c:v>
                </c:pt>
                <c:pt idx="352">
                  <c:v>27.90227815451221</c:v>
                </c:pt>
                <c:pt idx="353">
                  <c:v>27.90227815451221</c:v>
                </c:pt>
                <c:pt idx="354">
                  <c:v>27.90227815451221</c:v>
                </c:pt>
                <c:pt idx="355">
                  <c:v>27.90227815451221</c:v>
                </c:pt>
                <c:pt idx="356">
                  <c:v>27.90227815451221</c:v>
                </c:pt>
                <c:pt idx="357">
                  <c:v>27.90227815451221</c:v>
                </c:pt>
                <c:pt idx="358">
                  <c:v>27.90227815451221</c:v>
                </c:pt>
                <c:pt idx="359">
                  <c:v>27.90227815451221</c:v>
                </c:pt>
                <c:pt idx="360">
                  <c:v>27.90227815451221</c:v>
                </c:pt>
                <c:pt idx="361">
                  <c:v>27.90227815451221</c:v>
                </c:pt>
                <c:pt idx="362">
                  <c:v>27.90227815451221</c:v>
                </c:pt>
                <c:pt idx="363">
                  <c:v>27.90227815451221</c:v>
                </c:pt>
                <c:pt idx="364">
                  <c:v>27.90227815451221</c:v>
                </c:pt>
                <c:pt idx="365">
                  <c:v>27.90227815451221</c:v>
                </c:pt>
                <c:pt idx="366">
                  <c:v>27.90227815451221</c:v>
                </c:pt>
                <c:pt idx="367">
                  <c:v>27.90227815451221</c:v>
                </c:pt>
                <c:pt idx="368">
                  <c:v>27.90227815451221</c:v>
                </c:pt>
                <c:pt idx="369">
                  <c:v>27.90227815451221</c:v>
                </c:pt>
                <c:pt idx="370">
                  <c:v>27.90227815451221</c:v>
                </c:pt>
                <c:pt idx="371">
                  <c:v>27.90227815451221</c:v>
                </c:pt>
                <c:pt idx="372">
                  <c:v>27.90227815451221</c:v>
                </c:pt>
                <c:pt idx="373">
                  <c:v>27.90227815451221</c:v>
                </c:pt>
                <c:pt idx="374">
                  <c:v>27.90227815451221</c:v>
                </c:pt>
                <c:pt idx="375">
                  <c:v>27.90227815451221</c:v>
                </c:pt>
                <c:pt idx="376">
                  <c:v>27.90227815451221</c:v>
                </c:pt>
                <c:pt idx="377">
                  <c:v>27.90227815451221</c:v>
                </c:pt>
                <c:pt idx="378">
                  <c:v>27.90227815451221</c:v>
                </c:pt>
                <c:pt idx="379">
                  <c:v>27.90227815451221</c:v>
                </c:pt>
                <c:pt idx="380">
                  <c:v>27.90227815451221</c:v>
                </c:pt>
                <c:pt idx="381">
                  <c:v>27.90227815451221</c:v>
                </c:pt>
                <c:pt idx="382">
                  <c:v>27.90227815451221</c:v>
                </c:pt>
                <c:pt idx="383">
                  <c:v>27.90227815451221</c:v>
                </c:pt>
                <c:pt idx="384">
                  <c:v>27.90227815451221</c:v>
                </c:pt>
                <c:pt idx="385">
                  <c:v>27.90227815451221</c:v>
                </c:pt>
                <c:pt idx="386">
                  <c:v>27.90227815451221</c:v>
                </c:pt>
                <c:pt idx="387">
                  <c:v>27.90227815451221</c:v>
                </c:pt>
                <c:pt idx="388">
                  <c:v>27.90227815451221</c:v>
                </c:pt>
                <c:pt idx="389">
                  <c:v>27.90227815451221</c:v>
                </c:pt>
                <c:pt idx="390">
                  <c:v>27.90227815451221</c:v>
                </c:pt>
                <c:pt idx="391">
                  <c:v>27.90227815451221</c:v>
                </c:pt>
                <c:pt idx="392">
                  <c:v>27.90227815451221</c:v>
                </c:pt>
                <c:pt idx="393">
                  <c:v>27.90227815451221</c:v>
                </c:pt>
                <c:pt idx="394">
                  <c:v>27.90227815451221</c:v>
                </c:pt>
                <c:pt idx="395">
                  <c:v>27.90227815451221</c:v>
                </c:pt>
                <c:pt idx="396">
                  <c:v>27.90227815451221</c:v>
                </c:pt>
                <c:pt idx="397">
                  <c:v>27.90227815451221</c:v>
                </c:pt>
                <c:pt idx="398">
                  <c:v>27.90227815451221</c:v>
                </c:pt>
                <c:pt idx="399">
                  <c:v>27.90227815451221</c:v>
                </c:pt>
                <c:pt idx="400">
                  <c:v>27.90227815451221</c:v>
                </c:pt>
                <c:pt idx="401">
                  <c:v>27.90227815451221</c:v>
                </c:pt>
                <c:pt idx="402">
                  <c:v>27.90227815451221</c:v>
                </c:pt>
                <c:pt idx="403">
                  <c:v>27.90227815451221</c:v>
                </c:pt>
                <c:pt idx="404">
                  <c:v>27.90227815451221</c:v>
                </c:pt>
                <c:pt idx="405">
                  <c:v>27.90227815451221</c:v>
                </c:pt>
                <c:pt idx="406">
                  <c:v>27.90227815451221</c:v>
                </c:pt>
                <c:pt idx="407">
                  <c:v>27.90227815451221</c:v>
                </c:pt>
                <c:pt idx="408">
                  <c:v>27.90227815451221</c:v>
                </c:pt>
                <c:pt idx="409">
                  <c:v>27.90227815451221</c:v>
                </c:pt>
                <c:pt idx="410">
                  <c:v>27.90227815451221</c:v>
                </c:pt>
                <c:pt idx="411">
                  <c:v>27.90227815451221</c:v>
                </c:pt>
                <c:pt idx="412">
                  <c:v>27.90227815451221</c:v>
                </c:pt>
                <c:pt idx="413">
                  <c:v>27.90227815451221</c:v>
                </c:pt>
                <c:pt idx="414">
                  <c:v>27.90227815451221</c:v>
                </c:pt>
                <c:pt idx="415">
                  <c:v>27.90227815451221</c:v>
                </c:pt>
                <c:pt idx="416">
                  <c:v>27.90227815451221</c:v>
                </c:pt>
                <c:pt idx="417">
                  <c:v>27.90227815451221</c:v>
                </c:pt>
                <c:pt idx="418">
                  <c:v>27.90227815451221</c:v>
                </c:pt>
                <c:pt idx="419">
                  <c:v>27.90227815451221</c:v>
                </c:pt>
                <c:pt idx="420">
                  <c:v>27.90227815451221</c:v>
                </c:pt>
                <c:pt idx="421">
                  <c:v>27.90227815451221</c:v>
                </c:pt>
                <c:pt idx="422">
                  <c:v>27.90227815451221</c:v>
                </c:pt>
                <c:pt idx="423">
                  <c:v>27.90227815451221</c:v>
                </c:pt>
                <c:pt idx="424">
                  <c:v>27.90227815451221</c:v>
                </c:pt>
                <c:pt idx="425">
                  <c:v>27.90227815451221</c:v>
                </c:pt>
                <c:pt idx="426">
                  <c:v>27.90227815451221</c:v>
                </c:pt>
                <c:pt idx="427">
                  <c:v>27.90227815451221</c:v>
                </c:pt>
                <c:pt idx="428">
                  <c:v>27.90227815451221</c:v>
                </c:pt>
                <c:pt idx="429">
                  <c:v>27.90227815451221</c:v>
                </c:pt>
                <c:pt idx="430">
                  <c:v>27.90227815451221</c:v>
                </c:pt>
                <c:pt idx="431">
                  <c:v>27.90227815451221</c:v>
                </c:pt>
                <c:pt idx="432">
                  <c:v>27.90227815451221</c:v>
                </c:pt>
                <c:pt idx="433">
                  <c:v>27.90227815451221</c:v>
                </c:pt>
                <c:pt idx="434">
                  <c:v>27.90227815451221</c:v>
                </c:pt>
                <c:pt idx="435">
                  <c:v>27.90227815451221</c:v>
                </c:pt>
                <c:pt idx="436">
                  <c:v>27.90227815451221</c:v>
                </c:pt>
                <c:pt idx="437">
                  <c:v>27.90227815451221</c:v>
                </c:pt>
                <c:pt idx="438">
                  <c:v>27.90227815451221</c:v>
                </c:pt>
                <c:pt idx="439">
                  <c:v>27.90227815451221</c:v>
                </c:pt>
                <c:pt idx="440">
                  <c:v>27.90227815451221</c:v>
                </c:pt>
                <c:pt idx="441">
                  <c:v>27.90227815451221</c:v>
                </c:pt>
                <c:pt idx="442">
                  <c:v>27.90227815451221</c:v>
                </c:pt>
                <c:pt idx="443">
                  <c:v>27.90227815451221</c:v>
                </c:pt>
                <c:pt idx="444">
                  <c:v>27.90227815451221</c:v>
                </c:pt>
                <c:pt idx="445">
                  <c:v>27.90227815451221</c:v>
                </c:pt>
                <c:pt idx="446">
                  <c:v>27.90227815451221</c:v>
                </c:pt>
                <c:pt idx="447">
                  <c:v>27.90227815451221</c:v>
                </c:pt>
                <c:pt idx="448">
                  <c:v>27.90227815451221</c:v>
                </c:pt>
                <c:pt idx="449">
                  <c:v>27.90227815451221</c:v>
                </c:pt>
                <c:pt idx="450">
                  <c:v>27.90227815451221</c:v>
                </c:pt>
                <c:pt idx="451">
                  <c:v>27.90227815451221</c:v>
                </c:pt>
                <c:pt idx="452">
                  <c:v>27.90227815451221</c:v>
                </c:pt>
                <c:pt idx="453">
                  <c:v>27.90227815451221</c:v>
                </c:pt>
                <c:pt idx="454">
                  <c:v>27.90227815451221</c:v>
                </c:pt>
                <c:pt idx="455">
                  <c:v>27.90227815451221</c:v>
                </c:pt>
                <c:pt idx="456">
                  <c:v>27.90227815451221</c:v>
                </c:pt>
                <c:pt idx="457">
                  <c:v>27.90227815451221</c:v>
                </c:pt>
                <c:pt idx="458">
                  <c:v>27.90227815451221</c:v>
                </c:pt>
                <c:pt idx="459">
                  <c:v>27.90227815451221</c:v>
                </c:pt>
                <c:pt idx="460">
                  <c:v>27.90227815451221</c:v>
                </c:pt>
                <c:pt idx="461">
                  <c:v>27.90227815451221</c:v>
                </c:pt>
                <c:pt idx="462">
                  <c:v>27.90227815451221</c:v>
                </c:pt>
                <c:pt idx="463">
                  <c:v>27.90227815451221</c:v>
                </c:pt>
                <c:pt idx="464">
                  <c:v>27.90227815451221</c:v>
                </c:pt>
                <c:pt idx="465">
                  <c:v>27.90227815451221</c:v>
                </c:pt>
                <c:pt idx="466">
                  <c:v>27.90227815451221</c:v>
                </c:pt>
                <c:pt idx="467">
                  <c:v>27.90227815451221</c:v>
                </c:pt>
                <c:pt idx="468">
                  <c:v>27.90227815451221</c:v>
                </c:pt>
                <c:pt idx="469">
                  <c:v>27.90227815451221</c:v>
                </c:pt>
                <c:pt idx="470">
                  <c:v>27.90227815451221</c:v>
                </c:pt>
                <c:pt idx="471">
                  <c:v>27.90227815451221</c:v>
                </c:pt>
                <c:pt idx="472">
                  <c:v>27.90227815451221</c:v>
                </c:pt>
                <c:pt idx="473">
                  <c:v>27.90227815451221</c:v>
                </c:pt>
                <c:pt idx="474">
                  <c:v>27.90227815451221</c:v>
                </c:pt>
                <c:pt idx="475">
                  <c:v>27.90227815451221</c:v>
                </c:pt>
                <c:pt idx="476">
                  <c:v>27.90227815451221</c:v>
                </c:pt>
                <c:pt idx="477">
                  <c:v>27.90227815451221</c:v>
                </c:pt>
                <c:pt idx="478">
                  <c:v>27.90227815451221</c:v>
                </c:pt>
                <c:pt idx="479">
                  <c:v>27.90227815451221</c:v>
                </c:pt>
                <c:pt idx="480">
                  <c:v>27.90227815451221</c:v>
                </c:pt>
                <c:pt idx="481">
                  <c:v>27.90227815451221</c:v>
                </c:pt>
                <c:pt idx="482">
                  <c:v>27.90227815451221</c:v>
                </c:pt>
                <c:pt idx="483">
                  <c:v>27.90227815451221</c:v>
                </c:pt>
                <c:pt idx="484">
                  <c:v>27.90227815451221</c:v>
                </c:pt>
                <c:pt idx="485">
                  <c:v>27.90227815451221</c:v>
                </c:pt>
                <c:pt idx="486">
                  <c:v>27.90227815451221</c:v>
                </c:pt>
                <c:pt idx="487">
                  <c:v>27.90227815451221</c:v>
                </c:pt>
                <c:pt idx="488">
                  <c:v>27.90227815451221</c:v>
                </c:pt>
                <c:pt idx="489">
                  <c:v>27.90227815451221</c:v>
                </c:pt>
                <c:pt idx="490">
                  <c:v>27.90227815451221</c:v>
                </c:pt>
                <c:pt idx="491">
                  <c:v>27.90227815451221</c:v>
                </c:pt>
                <c:pt idx="492">
                  <c:v>27.90227815451221</c:v>
                </c:pt>
                <c:pt idx="493">
                  <c:v>27.90227815451221</c:v>
                </c:pt>
                <c:pt idx="494">
                  <c:v>27.90227815451221</c:v>
                </c:pt>
                <c:pt idx="495">
                  <c:v>27.90227815451221</c:v>
                </c:pt>
                <c:pt idx="496">
                  <c:v>27.90227815451221</c:v>
                </c:pt>
                <c:pt idx="497">
                  <c:v>27.90227815451221</c:v>
                </c:pt>
                <c:pt idx="498">
                  <c:v>27.90227815451221</c:v>
                </c:pt>
                <c:pt idx="499">
                  <c:v>27.90227815451221</c:v>
                </c:pt>
                <c:pt idx="500">
                  <c:v>27.90227815451221</c:v>
                </c:pt>
                <c:pt idx="501">
                  <c:v>27.90227815451221</c:v>
                </c:pt>
                <c:pt idx="502">
                  <c:v>27.90227815451221</c:v>
                </c:pt>
                <c:pt idx="503">
                  <c:v>27.90227815451221</c:v>
                </c:pt>
                <c:pt idx="504">
                  <c:v>27.90227815451221</c:v>
                </c:pt>
                <c:pt idx="505">
                  <c:v>27.90227815451221</c:v>
                </c:pt>
                <c:pt idx="506">
                  <c:v>27.90227815451221</c:v>
                </c:pt>
                <c:pt idx="507">
                  <c:v>27.90227815451221</c:v>
                </c:pt>
                <c:pt idx="508">
                  <c:v>27.90227815451221</c:v>
                </c:pt>
                <c:pt idx="509">
                  <c:v>27.90227815451221</c:v>
                </c:pt>
                <c:pt idx="510">
                  <c:v>27.90227815451221</c:v>
                </c:pt>
                <c:pt idx="511">
                  <c:v>27.90227815451221</c:v>
                </c:pt>
                <c:pt idx="512">
                  <c:v>27.90227815451221</c:v>
                </c:pt>
                <c:pt idx="513">
                  <c:v>27.90227815451221</c:v>
                </c:pt>
                <c:pt idx="514">
                  <c:v>27.90227815451221</c:v>
                </c:pt>
                <c:pt idx="515">
                  <c:v>27.90227815451221</c:v>
                </c:pt>
                <c:pt idx="516">
                  <c:v>27.90227815451221</c:v>
                </c:pt>
                <c:pt idx="517">
                  <c:v>27.90227815451221</c:v>
                </c:pt>
                <c:pt idx="518">
                  <c:v>27.90227815451221</c:v>
                </c:pt>
                <c:pt idx="519">
                  <c:v>27.90227815451221</c:v>
                </c:pt>
                <c:pt idx="520">
                  <c:v>27.90227815451221</c:v>
                </c:pt>
                <c:pt idx="521">
                  <c:v>27.90227815451221</c:v>
                </c:pt>
                <c:pt idx="522">
                  <c:v>27.90227815451221</c:v>
                </c:pt>
                <c:pt idx="523">
                  <c:v>27.90227815451221</c:v>
                </c:pt>
                <c:pt idx="524">
                  <c:v>27.90227815451221</c:v>
                </c:pt>
                <c:pt idx="525">
                  <c:v>27.90227815451221</c:v>
                </c:pt>
                <c:pt idx="526">
                  <c:v>27.90227815451221</c:v>
                </c:pt>
                <c:pt idx="527">
                  <c:v>27.90227815451221</c:v>
                </c:pt>
                <c:pt idx="528">
                  <c:v>27.90227815451221</c:v>
                </c:pt>
                <c:pt idx="529">
                  <c:v>27.90227815451221</c:v>
                </c:pt>
                <c:pt idx="530">
                  <c:v>27.90227815451221</c:v>
                </c:pt>
                <c:pt idx="531">
                  <c:v>27.90227815451221</c:v>
                </c:pt>
                <c:pt idx="532">
                  <c:v>27.90227815451221</c:v>
                </c:pt>
                <c:pt idx="533">
                  <c:v>27.90227815451221</c:v>
                </c:pt>
                <c:pt idx="534">
                  <c:v>27.90227815451221</c:v>
                </c:pt>
                <c:pt idx="535">
                  <c:v>27.90227815451221</c:v>
                </c:pt>
                <c:pt idx="536">
                  <c:v>27.90227815451221</c:v>
                </c:pt>
                <c:pt idx="537">
                  <c:v>27.90227815451221</c:v>
                </c:pt>
                <c:pt idx="538">
                  <c:v>27.90227815451221</c:v>
                </c:pt>
                <c:pt idx="539">
                  <c:v>27.90227815451221</c:v>
                </c:pt>
                <c:pt idx="540">
                  <c:v>27.90227815451221</c:v>
                </c:pt>
                <c:pt idx="541">
                  <c:v>27.90227815451221</c:v>
                </c:pt>
                <c:pt idx="542">
                  <c:v>27.90227815451221</c:v>
                </c:pt>
                <c:pt idx="543">
                  <c:v>27.90227815451221</c:v>
                </c:pt>
                <c:pt idx="544">
                  <c:v>27.90227815451221</c:v>
                </c:pt>
                <c:pt idx="545">
                  <c:v>27.90227815451221</c:v>
                </c:pt>
                <c:pt idx="546">
                  <c:v>27.90227815451221</c:v>
                </c:pt>
                <c:pt idx="547">
                  <c:v>27.90227815451221</c:v>
                </c:pt>
                <c:pt idx="548">
                  <c:v>27.90227815451221</c:v>
                </c:pt>
                <c:pt idx="549">
                  <c:v>27.90227815451221</c:v>
                </c:pt>
                <c:pt idx="550">
                  <c:v>27.90227815451221</c:v>
                </c:pt>
                <c:pt idx="551">
                  <c:v>27.90227815451221</c:v>
                </c:pt>
                <c:pt idx="552">
                  <c:v>27.90227815451221</c:v>
                </c:pt>
                <c:pt idx="553">
                  <c:v>27.90227815451221</c:v>
                </c:pt>
                <c:pt idx="554">
                  <c:v>27.90227815451221</c:v>
                </c:pt>
                <c:pt idx="555">
                  <c:v>27.90227815451221</c:v>
                </c:pt>
                <c:pt idx="556">
                  <c:v>27.90227815451221</c:v>
                </c:pt>
                <c:pt idx="557">
                  <c:v>27.90227815451221</c:v>
                </c:pt>
                <c:pt idx="558">
                  <c:v>27.90227815451221</c:v>
                </c:pt>
                <c:pt idx="559">
                  <c:v>27.90227815451221</c:v>
                </c:pt>
                <c:pt idx="560">
                  <c:v>27.90227815451221</c:v>
                </c:pt>
                <c:pt idx="561">
                  <c:v>27.90227815451221</c:v>
                </c:pt>
                <c:pt idx="562">
                  <c:v>27.90227815451221</c:v>
                </c:pt>
                <c:pt idx="563">
                  <c:v>27.90227815451221</c:v>
                </c:pt>
                <c:pt idx="564">
                  <c:v>27.90227815451221</c:v>
                </c:pt>
                <c:pt idx="565">
                  <c:v>27.90227815451221</c:v>
                </c:pt>
                <c:pt idx="566">
                  <c:v>27.90227815451221</c:v>
                </c:pt>
                <c:pt idx="567">
                  <c:v>27.90227815451221</c:v>
                </c:pt>
                <c:pt idx="568">
                  <c:v>27.90227815451221</c:v>
                </c:pt>
                <c:pt idx="569">
                  <c:v>27.90227815451221</c:v>
                </c:pt>
                <c:pt idx="570">
                  <c:v>27.90227815451221</c:v>
                </c:pt>
                <c:pt idx="571">
                  <c:v>27.90227815451221</c:v>
                </c:pt>
                <c:pt idx="572">
                  <c:v>27.90227815451221</c:v>
                </c:pt>
                <c:pt idx="573">
                  <c:v>27.90227815451221</c:v>
                </c:pt>
                <c:pt idx="574">
                  <c:v>27.90227815451221</c:v>
                </c:pt>
                <c:pt idx="575">
                  <c:v>27.90227815451221</c:v>
                </c:pt>
                <c:pt idx="576">
                  <c:v>27.90227815451221</c:v>
                </c:pt>
                <c:pt idx="577">
                  <c:v>27.90227815451221</c:v>
                </c:pt>
                <c:pt idx="578">
                  <c:v>27.90227815451221</c:v>
                </c:pt>
                <c:pt idx="579">
                  <c:v>27.90227815451221</c:v>
                </c:pt>
                <c:pt idx="580">
                  <c:v>27.90227815451221</c:v>
                </c:pt>
                <c:pt idx="581">
                  <c:v>27.90227815451221</c:v>
                </c:pt>
                <c:pt idx="582">
                  <c:v>27.90227815451221</c:v>
                </c:pt>
                <c:pt idx="583">
                  <c:v>27.90227815451221</c:v>
                </c:pt>
                <c:pt idx="584">
                  <c:v>27.90227815451221</c:v>
                </c:pt>
                <c:pt idx="585">
                  <c:v>27.90227815451221</c:v>
                </c:pt>
                <c:pt idx="586">
                  <c:v>27.90227815451221</c:v>
                </c:pt>
                <c:pt idx="587">
                  <c:v>27.90227815451221</c:v>
                </c:pt>
                <c:pt idx="588">
                  <c:v>27.90227815451221</c:v>
                </c:pt>
                <c:pt idx="589">
                  <c:v>27.90227815451221</c:v>
                </c:pt>
                <c:pt idx="590">
                  <c:v>27.90227815451221</c:v>
                </c:pt>
                <c:pt idx="591">
                  <c:v>27.90227815451221</c:v>
                </c:pt>
                <c:pt idx="592">
                  <c:v>27.90227815451221</c:v>
                </c:pt>
                <c:pt idx="593">
                  <c:v>27.90227815451221</c:v>
                </c:pt>
                <c:pt idx="594">
                  <c:v>27.90227815451221</c:v>
                </c:pt>
                <c:pt idx="595">
                  <c:v>27.90227815451221</c:v>
                </c:pt>
                <c:pt idx="596">
                  <c:v>27.90227815451221</c:v>
                </c:pt>
                <c:pt idx="597">
                  <c:v>27.90227815451221</c:v>
                </c:pt>
                <c:pt idx="598">
                  <c:v>27.90227815451221</c:v>
                </c:pt>
                <c:pt idx="599">
                  <c:v>27.90227815451221</c:v>
                </c:pt>
                <c:pt idx="600">
                  <c:v>27.90227815451221</c:v>
                </c:pt>
                <c:pt idx="601">
                  <c:v>27.90227815451221</c:v>
                </c:pt>
                <c:pt idx="602">
                  <c:v>27.90227815451221</c:v>
                </c:pt>
                <c:pt idx="603">
                  <c:v>27.90227815451221</c:v>
                </c:pt>
                <c:pt idx="604">
                  <c:v>27.90227815451221</c:v>
                </c:pt>
                <c:pt idx="605">
                  <c:v>27.90227815451221</c:v>
                </c:pt>
                <c:pt idx="606">
                  <c:v>27.90227815451221</c:v>
                </c:pt>
                <c:pt idx="607">
                  <c:v>27.90227815451221</c:v>
                </c:pt>
                <c:pt idx="608">
                  <c:v>27.90227815451221</c:v>
                </c:pt>
                <c:pt idx="609">
                  <c:v>27.90227815451221</c:v>
                </c:pt>
                <c:pt idx="610">
                  <c:v>27.90227815451221</c:v>
                </c:pt>
                <c:pt idx="611">
                  <c:v>27.90227815451221</c:v>
                </c:pt>
                <c:pt idx="612">
                  <c:v>27.90227815451221</c:v>
                </c:pt>
                <c:pt idx="613">
                  <c:v>27.90227815451221</c:v>
                </c:pt>
                <c:pt idx="614">
                  <c:v>27.90227815451221</c:v>
                </c:pt>
                <c:pt idx="615">
                  <c:v>27.90227815451221</c:v>
                </c:pt>
                <c:pt idx="616">
                  <c:v>27.90227815451221</c:v>
                </c:pt>
                <c:pt idx="617">
                  <c:v>27.90227815451221</c:v>
                </c:pt>
                <c:pt idx="618">
                  <c:v>27.90227815451221</c:v>
                </c:pt>
                <c:pt idx="619">
                  <c:v>27.90227815451221</c:v>
                </c:pt>
                <c:pt idx="620">
                  <c:v>27.90227815451221</c:v>
                </c:pt>
                <c:pt idx="621">
                  <c:v>27.90227815451221</c:v>
                </c:pt>
                <c:pt idx="622">
                  <c:v>27.90227815451221</c:v>
                </c:pt>
                <c:pt idx="623">
                  <c:v>27.90227815451221</c:v>
                </c:pt>
                <c:pt idx="624">
                  <c:v>27.90227815451221</c:v>
                </c:pt>
                <c:pt idx="625">
                  <c:v>27.90227815451221</c:v>
                </c:pt>
                <c:pt idx="626">
                  <c:v>27.90227815451221</c:v>
                </c:pt>
                <c:pt idx="627">
                  <c:v>27.90227815451221</c:v>
                </c:pt>
                <c:pt idx="628">
                  <c:v>27.90227815451221</c:v>
                </c:pt>
                <c:pt idx="629">
                  <c:v>27.90227815451221</c:v>
                </c:pt>
                <c:pt idx="630">
                  <c:v>27.90227815451221</c:v>
                </c:pt>
                <c:pt idx="631">
                  <c:v>27.90227815451221</c:v>
                </c:pt>
                <c:pt idx="632">
                  <c:v>27.90227815451221</c:v>
                </c:pt>
                <c:pt idx="633">
                  <c:v>27.90227815451221</c:v>
                </c:pt>
                <c:pt idx="634">
                  <c:v>27.90227815451221</c:v>
                </c:pt>
                <c:pt idx="635">
                  <c:v>27.90227815451221</c:v>
                </c:pt>
                <c:pt idx="636">
                  <c:v>27.90227815451221</c:v>
                </c:pt>
                <c:pt idx="637">
                  <c:v>27.90227815451221</c:v>
                </c:pt>
                <c:pt idx="638">
                  <c:v>27.90227815451221</c:v>
                </c:pt>
                <c:pt idx="639">
                  <c:v>27.90227815451221</c:v>
                </c:pt>
                <c:pt idx="640">
                  <c:v>27.90227815451221</c:v>
                </c:pt>
                <c:pt idx="641">
                  <c:v>27.90227815451221</c:v>
                </c:pt>
                <c:pt idx="642">
                  <c:v>27.90227815451221</c:v>
                </c:pt>
                <c:pt idx="643">
                  <c:v>27.90227815451221</c:v>
                </c:pt>
                <c:pt idx="644">
                  <c:v>27.90227815451221</c:v>
                </c:pt>
                <c:pt idx="645">
                  <c:v>27.90227815451221</c:v>
                </c:pt>
                <c:pt idx="646">
                  <c:v>27.90227815451221</c:v>
                </c:pt>
                <c:pt idx="647">
                  <c:v>27.90227815451221</c:v>
                </c:pt>
                <c:pt idx="648">
                  <c:v>27.90227815451221</c:v>
                </c:pt>
                <c:pt idx="649">
                  <c:v>27.90227815451221</c:v>
                </c:pt>
                <c:pt idx="650">
                  <c:v>27.90227815451221</c:v>
                </c:pt>
                <c:pt idx="651">
                  <c:v>27.90227815451221</c:v>
                </c:pt>
                <c:pt idx="652">
                  <c:v>27.90227815451221</c:v>
                </c:pt>
                <c:pt idx="653">
                  <c:v>27.90227815451221</c:v>
                </c:pt>
                <c:pt idx="654">
                  <c:v>27.90227815451221</c:v>
                </c:pt>
                <c:pt idx="655">
                  <c:v>27.90227815451221</c:v>
                </c:pt>
                <c:pt idx="656">
                  <c:v>27.90227815451221</c:v>
                </c:pt>
                <c:pt idx="657">
                  <c:v>27.90227815451221</c:v>
                </c:pt>
                <c:pt idx="658">
                  <c:v>27.90227815451221</c:v>
                </c:pt>
                <c:pt idx="659">
                  <c:v>27.90227815451221</c:v>
                </c:pt>
                <c:pt idx="660">
                  <c:v>27.90227815451221</c:v>
                </c:pt>
                <c:pt idx="661">
                  <c:v>27.90227815451221</c:v>
                </c:pt>
                <c:pt idx="662">
                  <c:v>27.90227815451221</c:v>
                </c:pt>
                <c:pt idx="663">
                  <c:v>27.90227815451221</c:v>
                </c:pt>
                <c:pt idx="664">
                  <c:v>27.90227815451221</c:v>
                </c:pt>
                <c:pt idx="665">
                  <c:v>27.90227815451221</c:v>
                </c:pt>
                <c:pt idx="666">
                  <c:v>27.90227815451221</c:v>
                </c:pt>
                <c:pt idx="667">
                  <c:v>27.90227815451221</c:v>
                </c:pt>
                <c:pt idx="668">
                  <c:v>27.90227815451221</c:v>
                </c:pt>
                <c:pt idx="669">
                  <c:v>27.90227815451221</c:v>
                </c:pt>
                <c:pt idx="670">
                  <c:v>27.90227815451221</c:v>
                </c:pt>
                <c:pt idx="671">
                  <c:v>27.90227815451221</c:v>
                </c:pt>
                <c:pt idx="672">
                  <c:v>27.90227815451221</c:v>
                </c:pt>
                <c:pt idx="673">
                  <c:v>27.90227815451221</c:v>
                </c:pt>
                <c:pt idx="674">
                  <c:v>27.90227815451221</c:v>
                </c:pt>
                <c:pt idx="675">
                  <c:v>27.90227815451221</c:v>
                </c:pt>
                <c:pt idx="676">
                  <c:v>27.90227815451221</c:v>
                </c:pt>
                <c:pt idx="677">
                  <c:v>27.90227815451221</c:v>
                </c:pt>
                <c:pt idx="678">
                  <c:v>27.90227815451221</c:v>
                </c:pt>
                <c:pt idx="679">
                  <c:v>27.90227815451221</c:v>
                </c:pt>
                <c:pt idx="680">
                  <c:v>27.90227815451221</c:v>
                </c:pt>
                <c:pt idx="681">
                  <c:v>27.90227815451221</c:v>
                </c:pt>
                <c:pt idx="682">
                  <c:v>27.90227815451221</c:v>
                </c:pt>
                <c:pt idx="683">
                  <c:v>27.90227815451221</c:v>
                </c:pt>
                <c:pt idx="684">
                  <c:v>27.90227815451221</c:v>
                </c:pt>
                <c:pt idx="685">
                  <c:v>27.90227815451221</c:v>
                </c:pt>
                <c:pt idx="686">
                  <c:v>27.90227815451221</c:v>
                </c:pt>
                <c:pt idx="687">
                  <c:v>27.90227815451221</c:v>
                </c:pt>
                <c:pt idx="688">
                  <c:v>27.90227815451221</c:v>
                </c:pt>
                <c:pt idx="689">
                  <c:v>27.90227815451221</c:v>
                </c:pt>
                <c:pt idx="690">
                  <c:v>27.90227815451221</c:v>
                </c:pt>
                <c:pt idx="691">
                  <c:v>27.90227815451221</c:v>
                </c:pt>
                <c:pt idx="692">
                  <c:v>27.90227815451221</c:v>
                </c:pt>
                <c:pt idx="693">
                  <c:v>27.90227815451221</c:v>
                </c:pt>
                <c:pt idx="694">
                  <c:v>27.90227815451221</c:v>
                </c:pt>
                <c:pt idx="695">
                  <c:v>27.90227815451221</c:v>
                </c:pt>
                <c:pt idx="696">
                  <c:v>27.90227815451221</c:v>
                </c:pt>
                <c:pt idx="697">
                  <c:v>27.90227815451221</c:v>
                </c:pt>
                <c:pt idx="698">
                  <c:v>27.90227815451221</c:v>
                </c:pt>
                <c:pt idx="699">
                  <c:v>27.90227815451221</c:v>
                </c:pt>
                <c:pt idx="700">
                  <c:v>27.90227815451221</c:v>
                </c:pt>
                <c:pt idx="701">
                  <c:v>27.90227815451221</c:v>
                </c:pt>
                <c:pt idx="702">
                  <c:v>27.90227815451221</c:v>
                </c:pt>
                <c:pt idx="703">
                  <c:v>27.90227815451221</c:v>
                </c:pt>
                <c:pt idx="704">
                  <c:v>27.90227815451221</c:v>
                </c:pt>
                <c:pt idx="705">
                  <c:v>27.90227815451221</c:v>
                </c:pt>
                <c:pt idx="706">
                  <c:v>27.90227815451221</c:v>
                </c:pt>
                <c:pt idx="707">
                  <c:v>27.90227815451221</c:v>
                </c:pt>
                <c:pt idx="708">
                  <c:v>27.90227815451221</c:v>
                </c:pt>
                <c:pt idx="709">
                  <c:v>27.90227815451221</c:v>
                </c:pt>
                <c:pt idx="710">
                  <c:v>27.90227815451221</c:v>
                </c:pt>
                <c:pt idx="711">
                  <c:v>27.90227815451221</c:v>
                </c:pt>
                <c:pt idx="712">
                  <c:v>27.90227815451221</c:v>
                </c:pt>
                <c:pt idx="713">
                  <c:v>27.90227815451221</c:v>
                </c:pt>
                <c:pt idx="714">
                  <c:v>27.90227815451221</c:v>
                </c:pt>
                <c:pt idx="715">
                  <c:v>27.90227815451221</c:v>
                </c:pt>
                <c:pt idx="716">
                  <c:v>27.90227815451221</c:v>
                </c:pt>
                <c:pt idx="717">
                  <c:v>27.90227815451221</c:v>
                </c:pt>
                <c:pt idx="718">
                  <c:v>27.90227815451221</c:v>
                </c:pt>
                <c:pt idx="719">
                  <c:v>27.90227815451221</c:v>
                </c:pt>
                <c:pt idx="720">
                  <c:v>27.90227815451221</c:v>
                </c:pt>
                <c:pt idx="721">
                  <c:v>27.90227815451221</c:v>
                </c:pt>
                <c:pt idx="722">
                  <c:v>27.90227815451221</c:v>
                </c:pt>
                <c:pt idx="723">
                  <c:v>27.90227815451221</c:v>
                </c:pt>
                <c:pt idx="724">
                  <c:v>27.90227815451221</c:v>
                </c:pt>
                <c:pt idx="725">
                  <c:v>27.90227815451221</c:v>
                </c:pt>
                <c:pt idx="726">
                  <c:v>27.90227815451221</c:v>
                </c:pt>
                <c:pt idx="727">
                  <c:v>27.90227815451221</c:v>
                </c:pt>
                <c:pt idx="728">
                  <c:v>27.90227815451221</c:v>
                </c:pt>
                <c:pt idx="729">
                  <c:v>27.90227815451221</c:v>
                </c:pt>
                <c:pt idx="730">
                  <c:v>27.90227815451221</c:v>
                </c:pt>
                <c:pt idx="731">
                  <c:v>27.90227815451221</c:v>
                </c:pt>
                <c:pt idx="732">
                  <c:v>27.90227815451221</c:v>
                </c:pt>
                <c:pt idx="733">
                  <c:v>27.90227815451221</c:v>
                </c:pt>
                <c:pt idx="734">
                  <c:v>27.90227815451221</c:v>
                </c:pt>
                <c:pt idx="735">
                  <c:v>27.90227815451221</c:v>
                </c:pt>
                <c:pt idx="736">
                  <c:v>27.90227815451221</c:v>
                </c:pt>
                <c:pt idx="737">
                  <c:v>27.90227815451221</c:v>
                </c:pt>
                <c:pt idx="738">
                  <c:v>27.90227815451221</c:v>
                </c:pt>
                <c:pt idx="739">
                  <c:v>27.90227815451221</c:v>
                </c:pt>
                <c:pt idx="740">
                  <c:v>27.90227815451221</c:v>
                </c:pt>
                <c:pt idx="741">
                  <c:v>27.90227815451221</c:v>
                </c:pt>
                <c:pt idx="742">
                  <c:v>27.90227815451221</c:v>
                </c:pt>
                <c:pt idx="743">
                  <c:v>27.90227815451221</c:v>
                </c:pt>
                <c:pt idx="744">
                  <c:v>27.90227815451221</c:v>
                </c:pt>
                <c:pt idx="745">
                  <c:v>27.90227815451221</c:v>
                </c:pt>
                <c:pt idx="746">
                  <c:v>27.90227815451221</c:v>
                </c:pt>
                <c:pt idx="747">
                  <c:v>27.90227815451221</c:v>
                </c:pt>
                <c:pt idx="748">
                  <c:v>27.90227815451221</c:v>
                </c:pt>
                <c:pt idx="749">
                  <c:v>27.90227815451221</c:v>
                </c:pt>
                <c:pt idx="750">
                  <c:v>27.90227815451221</c:v>
                </c:pt>
                <c:pt idx="751">
                  <c:v>27.90227815451221</c:v>
                </c:pt>
                <c:pt idx="752">
                  <c:v>27.90227815451221</c:v>
                </c:pt>
                <c:pt idx="753">
                  <c:v>27.90227815451221</c:v>
                </c:pt>
                <c:pt idx="754">
                  <c:v>27.90227815451221</c:v>
                </c:pt>
                <c:pt idx="755">
                  <c:v>27.90227815451221</c:v>
                </c:pt>
                <c:pt idx="756">
                  <c:v>27.90227815451221</c:v>
                </c:pt>
                <c:pt idx="757">
                  <c:v>27.90227815451221</c:v>
                </c:pt>
                <c:pt idx="758">
                  <c:v>27.90227815451221</c:v>
                </c:pt>
                <c:pt idx="759">
                  <c:v>27.90227815451221</c:v>
                </c:pt>
                <c:pt idx="760">
                  <c:v>27.90227815451221</c:v>
                </c:pt>
                <c:pt idx="761">
                  <c:v>27.90227815451221</c:v>
                </c:pt>
                <c:pt idx="762">
                  <c:v>27.90227815451221</c:v>
                </c:pt>
                <c:pt idx="763">
                  <c:v>27.90227815451221</c:v>
                </c:pt>
                <c:pt idx="764">
                  <c:v>27.90227815451221</c:v>
                </c:pt>
                <c:pt idx="765">
                  <c:v>27.90227815451221</c:v>
                </c:pt>
                <c:pt idx="766">
                  <c:v>27.90227815451221</c:v>
                </c:pt>
                <c:pt idx="767">
                  <c:v>27.90227815451221</c:v>
                </c:pt>
                <c:pt idx="768">
                  <c:v>27.90227815451221</c:v>
                </c:pt>
                <c:pt idx="769">
                  <c:v>27.90227815451221</c:v>
                </c:pt>
                <c:pt idx="770">
                  <c:v>27.90227815451221</c:v>
                </c:pt>
                <c:pt idx="771">
                  <c:v>27.90227815451221</c:v>
                </c:pt>
                <c:pt idx="772">
                  <c:v>27.90227815451221</c:v>
                </c:pt>
                <c:pt idx="773">
                  <c:v>27.90227815451221</c:v>
                </c:pt>
                <c:pt idx="774">
                  <c:v>27.90227815451221</c:v>
                </c:pt>
                <c:pt idx="775">
                  <c:v>27.90227815451221</c:v>
                </c:pt>
                <c:pt idx="776">
                  <c:v>27.90227815451221</c:v>
                </c:pt>
                <c:pt idx="777">
                  <c:v>27.90227815451221</c:v>
                </c:pt>
                <c:pt idx="778">
                  <c:v>27.90227815451221</c:v>
                </c:pt>
                <c:pt idx="779">
                  <c:v>27.90227815451221</c:v>
                </c:pt>
                <c:pt idx="780">
                  <c:v>27.90227815451221</c:v>
                </c:pt>
                <c:pt idx="781">
                  <c:v>27.90227815451221</c:v>
                </c:pt>
                <c:pt idx="782">
                  <c:v>27.90227815451221</c:v>
                </c:pt>
                <c:pt idx="783">
                  <c:v>27.90227815451221</c:v>
                </c:pt>
                <c:pt idx="784">
                  <c:v>27.90227815451221</c:v>
                </c:pt>
                <c:pt idx="785">
                  <c:v>27.90227815451221</c:v>
                </c:pt>
                <c:pt idx="786">
                  <c:v>27.90227815451221</c:v>
                </c:pt>
                <c:pt idx="787">
                  <c:v>27.90227815451221</c:v>
                </c:pt>
                <c:pt idx="788">
                  <c:v>27.90227815451221</c:v>
                </c:pt>
                <c:pt idx="789">
                  <c:v>27.90227815451221</c:v>
                </c:pt>
                <c:pt idx="790">
                  <c:v>27.90227815451221</c:v>
                </c:pt>
                <c:pt idx="791">
                  <c:v>27.90227815451221</c:v>
                </c:pt>
                <c:pt idx="792">
                  <c:v>27.90227815451221</c:v>
                </c:pt>
                <c:pt idx="793">
                  <c:v>27.90227815451221</c:v>
                </c:pt>
                <c:pt idx="794">
                  <c:v>27.90227815451221</c:v>
                </c:pt>
                <c:pt idx="795">
                  <c:v>27.90227815451221</c:v>
                </c:pt>
                <c:pt idx="796">
                  <c:v>27.90227815451221</c:v>
                </c:pt>
                <c:pt idx="797">
                  <c:v>27.90227815451221</c:v>
                </c:pt>
                <c:pt idx="798">
                  <c:v>27.90227815451221</c:v>
                </c:pt>
                <c:pt idx="799">
                  <c:v>27.90227815451221</c:v>
                </c:pt>
                <c:pt idx="800">
                  <c:v>27.90227815451221</c:v>
                </c:pt>
                <c:pt idx="801">
                  <c:v>27.90227815451221</c:v>
                </c:pt>
                <c:pt idx="802">
                  <c:v>27.90227815451221</c:v>
                </c:pt>
                <c:pt idx="803">
                  <c:v>27.90227815451221</c:v>
                </c:pt>
                <c:pt idx="804">
                  <c:v>27.90227815451221</c:v>
                </c:pt>
                <c:pt idx="805">
                  <c:v>27.90227815451221</c:v>
                </c:pt>
                <c:pt idx="806">
                  <c:v>27.90227815451221</c:v>
                </c:pt>
                <c:pt idx="807">
                  <c:v>27.90227815451221</c:v>
                </c:pt>
                <c:pt idx="808">
                  <c:v>27.90227815451221</c:v>
                </c:pt>
                <c:pt idx="809">
                  <c:v>27.90227815451221</c:v>
                </c:pt>
                <c:pt idx="810">
                  <c:v>27.90227815451221</c:v>
                </c:pt>
                <c:pt idx="811">
                  <c:v>27.90227815451221</c:v>
                </c:pt>
                <c:pt idx="812">
                  <c:v>27.90227815451221</c:v>
                </c:pt>
                <c:pt idx="813">
                  <c:v>27.90227815451221</c:v>
                </c:pt>
                <c:pt idx="814">
                  <c:v>27.90227815451221</c:v>
                </c:pt>
                <c:pt idx="815">
                  <c:v>27.90227815451221</c:v>
                </c:pt>
                <c:pt idx="816">
                  <c:v>27.90227815451221</c:v>
                </c:pt>
                <c:pt idx="817">
                  <c:v>27.90227815451221</c:v>
                </c:pt>
                <c:pt idx="818">
                  <c:v>27.90227815451221</c:v>
                </c:pt>
                <c:pt idx="819">
                  <c:v>27.90227815451221</c:v>
                </c:pt>
                <c:pt idx="820">
                  <c:v>27.90227815451221</c:v>
                </c:pt>
                <c:pt idx="821">
                  <c:v>27.90227815451221</c:v>
                </c:pt>
                <c:pt idx="822">
                  <c:v>27.90227815451221</c:v>
                </c:pt>
                <c:pt idx="823">
                  <c:v>27.90227815451221</c:v>
                </c:pt>
                <c:pt idx="824">
                  <c:v>27.90227815451221</c:v>
                </c:pt>
                <c:pt idx="825">
                  <c:v>27.90227815451221</c:v>
                </c:pt>
                <c:pt idx="826">
                  <c:v>27.90227815451221</c:v>
                </c:pt>
                <c:pt idx="827">
                  <c:v>27.90227815451221</c:v>
                </c:pt>
                <c:pt idx="828">
                  <c:v>27.90227815451221</c:v>
                </c:pt>
                <c:pt idx="829">
                  <c:v>27.90227815451221</c:v>
                </c:pt>
                <c:pt idx="830">
                  <c:v>27.90227815451221</c:v>
                </c:pt>
                <c:pt idx="831">
                  <c:v>27.90227815451221</c:v>
                </c:pt>
                <c:pt idx="832">
                  <c:v>27.90227815451221</c:v>
                </c:pt>
                <c:pt idx="833">
                  <c:v>27.90227815451221</c:v>
                </c:pt>
                <c:pt idx="834">
                  <c:v>27.90227815451221</c:v>
                </c:pt>
                <c:pt idx="835">
                  <c:v>27.90227815451221</c:v>
                </c:pt>
                <c:pt idx="836">
                  <c:v>27.90227815451221</c:v>
                </c:pt>
                <c:pt idx="837">
                  <c:v>27.90227815451221</c:v>
                </c:pt>
                <c:pt idx="838">
                  <c:v>27.90227815451221</c:v>
                </c:pt>
                <c:pt idx="839">
                  <c:v>27.90227815451221</c:v>
                </c:pt>
                <c:pt idx="840">
                  <c:v>27.90227815451221</c:v>
                </c:pt>
                <c:pt idx="841">
                  <c:v>27.90227815451221</c:v>
                </c:pt>
                <c:pt idx="842">
                  <c:v>27.90227815451221</c:v>
                </c:pt>
                <c:pt idx="843">
                  <c:v>27.90227815451221</c:v>
                </c:pt>
                <c:pt idx="844">
                  <c:v>27.90227815451221</c:v>
                </c:pt>
                <c:pt idx="845">
                  <c:v>27.90227815451221</c:v>
                </c:pt>
                <c:pt idx="846">
                  <c:v>27.90227815451221</c:v>
                </c:pt>
                <c:pt idx="847">
                  <c:v>27.90227815451221</c:v>
                </c:pt>
                <c:pt idx="848">
                  <c:v>27.90227815451221</c:v>
                </c:pt>
                <c:pt idx="849">
                  <c:v>27.90227815451221</c:v>
                </c:pt>
                <c:pt idx="850">
                  <c:v>27.90227815451221</c:v>
                </c:pt>
                <c:pt idx="851">
                  <c:v>27.90227815451221</c:v>
                </c:pt>
                <c:pt idx="852">
                  <c:v>27.90227815451221</c:v>
                </c:pt>
                <c:pt idx="853">
                  <c:v>27.90227815451221</c:v>
                </c:pt>
                <c:pt idx="854">
                  <c:v>27.90227815451221</c:v>
                </c:pt>
                <c:pt idx="855">
                  <c:v>27.90227815451221</c:v>
                </c:pt>
                <c:pt idx="856">
                  <c:v>27.90227815451221</c:v>
                </c:pt>
                <c:pt idx="857">
                  <c:v>27.90227815451221</c:v>
                </c:pt>
                <c:pt idx="858">
                  <c:v>27.90227815451221</c:v>
                </c:pt>
                <c:pt idx="859">
                  <c:v>27.90227815451221</c:v>
                </c:pt>
                <c:pt idx="860">
                  <c:v>27.90227815451221</c:v>
                </c:pt>
                <c:pt idx="861">
                  <c:v>27.90227815451221</c:v>
                </c:pt>
                <c:pt idx="862">
                  <c:v>27.90227815451221</c:v>
                </c:pt>
                <c:pt idx="863">
                  <c:v>27.90227815451221</c:v>
                </c:pt>
                <c:pt idx="864">
                  <c:v>27.90227815451221</c:v>
                </c:pt>
                <c:pt idx="865">
                  <c:v>27.90227815451221</c:v>
                </c:pt>
                <c:pt idx="866">
                  <c:v>27.90227815451221</c:v>
                </c:pt>
                <c:pt idx="867">
                  <c:v>27.90227815451221</c:v>
                </c:pt>
                <c:pt idx="868">
                  <c:v>27.90227815451221</c:v>
                </c:pt>
                <c:pt idx="869">
                  <c:v>27.90227815451221</c:v>
                </c:pt>
                <c:pt idx="870">
                  <c:v>27.90227815451221</c:v>
                </c:pt>
                <c:pt idx="871">
                  <c:v>27.90227815451221</c:v>
                </c:pt>
                <c:pt idx="872">
                  <c:v>27.90227815451221</c:v>
                </c:pt>
                <c:pt idx="873">
                  <c:v>27.90227815451221</c:v>
                </c:pt>
                <c:pt idx="874">
                  <c:v>27.90227815451221</c:v>
                </c:pt>
                <c:pt idx="875">
                  <c:v>27.90227815451221</c:v>
                </c:pt>
                <c:pt idx="876">
                  <c:v>27.90227815451221</c:v>
                </c:pt>
                <c:pt idx="877">
                  <c:v>27.90227815451221</c:v>
                </c:pt>
                <c:pt idx="878">
                  <c:v>27.90227815451221</c:v>
                </c:pt>
                <c:pt idx="879">
                  <c:v>27.90227815451221</c:v>
                </c:pt>
                <c:pt idx="880">
                  <c:v>27.90227815451221</c:v>
                </c:pt>
                <c:pt idx="881">
                  <c:v>27.90227815451221</c:v>
                </c:pt>
                <c:pt idx="882">
                  <c:v>27.90227815451221</c:v>
                </c:pt>
                <c:pt idx="883">
                  <c:v>27.90227815451221</c:v>
                </c:pt>
                <c:pt idx="884">
                  <c:v>27.90227815451221</c:v>
                </c:pt>
                <c:pt idx="885">
                  <c:v>27.90227815451221</c:v>
                </c:pt>
                <c:pt idx="886">
                  <c:v>27.90227815451221</c:v>
                </c:pt>
                <c:pt idx="887">
                  <c:v>27.90227815451221</c:v>
                </c:pt>
                <c:pt idx="888">
                  <c:v>27.90227815451221</c:v>
                </c:pt>
                <c:pt idx="889">
                  <c:v>27.90227815451221</c:v>
                </c:pt>
                <c:pt idx="890">
                  <c:v>27.90227815451221</c:v>
                </c:pt>
                <c:pt idx="891">
                  <c:v>27.90227815451221</c:v>
                </c:pt>
                <c:pt idx="892">
                  <c:v>27.90227815451221</c:v>
                </c:pt>
                <c:pt idx="893">
                  <c:v>27.90227815451221</c:v>
                </c:pt>
                <c:pt idx="894">
                  <c:v>27.90227815451221</c:v>
                </c:pt>
                <c:pt idx="895">
                  <c:v>27.90227815451221</c:v>
                </c:pt>
                <c:pt idx="896">
                  <c:v>27.90227815451221</c:v>
                </c:pt>
                <c:pt idx="897">
                  <c:v>27.90227815451221</c:v>
                </c:pt>
                <c:pt idx="898">
                  <c:v>27.90227815451221</c:v>
                </c:pt>
                <c:pt idx="899">
                  <c:v>27.90227815451221</c:v>
                </c:pt>
                <c:pt idx="900">
                  <c:v>27.90227815451221</c:v>
                </c:pt>
                <c:pt idx="901">
                  <c:v>27.90227815451221</c:v>
                </c:pt>
                <c:pt idx="902">
                  <c:v>27.90227815451221</c:v>
                </c:pt>
                <c:pt idx="903">
                  <c:v>27.90227815451221</c:v>
                </c:pt>
                <c:pt idx="904">
                  <c:v>27.90227815451221</c:v>
                </c:pt>
                <c:pt idx="905">
                  <c:v>27.90227815451221</c:v>
                </c:pt>
                <c:pt idx="906">
                  <c:v>27.90227815451221</c:v>
                </c:pt>
                <c:pt idx="907">
                  <c:v>27.90227815451221</c:v>
                </c:pt>
                <c:pt idx="908">
                  <c:v>27.90227815451221</c:v>
                </c:pt>
                <c:pt idx="909">
                  <c:v>27.90227815451221</c:v>
                </c:pt>
                <c:pt idx="910">
                  <c:v>27.90227815451221</c:v>
                </c:pt>
                <c:pt idx="911">
                  <c:v>27.90227815451221</c:v>
                </c:pt>
                <c:pt idx="912">
                  <c:v>27.90227815451221</c:v>
                </c:pt>
                <c:pt idx="913">
                  <c:v>27.90227815451221</c:v>
                </c:pt>
                <c:pt idx="914">
                  <c:v>27.90227815451221</c:v>
                </c:pt>
                <c:pt idx="915">
                  <c:v>27.90227815451221</c:v>
                </c:pt>
                <c:pt idx="916">
                  <c:v>27.90227815451221</c:v>
                </c:pt>
                <c:pt idx="917">
                  <c:v>27.90227815451221</c:v>
                </c:pt>
                <c:pt idx="918">
                  <c:v>27.90227815451221</c:v>
                </c:pt>
                <c:pt idx="919">
                  <c:v>27.90227815451221</c:v>
                </c:pt>
                <c:pt idx="920">
                  <c:v>27.90227815451221</c:v>
                </c:pt>
                <c:pt idx="921">
                  <c:v>27.90227815451221</c:v>
                </c:pt>
                <c:pt idx="922">
                  <c:v>27.90227815451221</c:v>
                </c:pt>
                <c:pt idx="923">
                  <c:v>27.90227815451221</c:v>
                </c:pt>
                <c:pt idx="924">
                  <c:v>27.90227815451221</c:v>
                </c:pt>
                <c:pt idx="925">
                  <c:v>27.90227815451221</c:v>
                </c:pt>
                <c:pt idx="926">
                  <c:v>27.90227815451221</c:v>
                </c:pt>
                <c:pt idx="927">
                  <c:v>27.90227815451221</c:v>
                </c:pt>
                <c:pt idx="928">
                  <c:v>27.90227815451221</c:v>
                </c:pt>
                <c:pt idx="929">
                  <c:v>27.90227815451221</c:v>
                </c:pt>
                <c:pt idx="930">
                  <c:v>27.90227815451221</c:v>
                </c:pt>
                <c:pt idx="931">
                  <c:v>27.90227815451221</c:v>
                </c:pt>
                <c:pt idx="932">
                  <c:v>27.90227815451221</c:v>
                </c:pt>
                <c:pt idx="933">
                  <c:v>27.90227815451221</c:v>
                </c:pt>
                <c:pt idx="934">
                  <c:v>27.90227815451221</c:v>
                </c:pt>
                <c:pt idx="935">
                  <c:v>27.90227815451221</c:v>
                </c:pt>
                <c:pt idx="936">
                  <c:v>27.90227815451221</c:v>
                </c:pt>
                <c:pt idx="937">
                  <c:v>27.90227815451221</c:v>
                </c:pt>
                <c:pt idx="938">
                  <c:v>27.90227815451221</c:v>
                </c:pt>
                <c:pt idx="939">
                  <c:v>27.90227815451221</c:v>
                </c:pt>
                <c:pt idx="940">
                  <c:v>27.90227815451221</c:v>
                </c:pt>
                <c:pt idx="941">
                  <c:v>27.90227815451221</c:v>
                </c:pt>
                <c:pt idx="942">
                  <c:v>27.90227815451221</c:v>
                </c:pt>
                <c:pt idx="943">
                  <c:v>27.90227815451221</c:v>
                </c:pt>
                <c:pt idx="944">
                  <c:v>27.90227815451221</c:v>
                </c:pt>
                <c:pt idx="945">
                  <c:v>27.90227815451221</c:v>
                </c:pt>
                <c:pt idx="946">
                  <c:v>27.90227815451221</c:v>
                </c:pt>
                <c:pt idx="947">
                  <c:v>27.90227815451221</c:v>
                </c:pt>
                <c:pt idx="948">
                  <c:v>27.90227815451221</c:v>
                </c:pt>
                <c:pt idx="949">
                  <c:v>27.90227815451221</c:v>
                </c:pt>
                <c:pt idx="950">
                  <c:v>27.90227815451221</c:v>
                </c:pt>
                <c:pt idx="951">
                  <c:v>27.90227815451221</c:v>
                </c:pt>
                <c:pt idx="952">
                  <c:v>27.90227815451221</c:v>
                </c:pt>
                <c:pt idx="953">
                  <c:v>27.90227815451221</c:v>
                </c:pt>
                <c:pt idx="954">
                  <c:v>27.90227815451221</c:v>
                </c:pt>
                <c:pt idx="955">
                  <c:v>27.90227815451221</c:v>
                </c:pt>
                <c:pt idx="956">
                  <c:v>27.90227815451221</c:v>
                </c:pt>
                <c:pt idx="957">
                  <c:v>27.90227815451221</c:v>
                </c:pt>
                <c:pt idx="958">
                  <c:v>27.90227815451221</c:v>
                </c:pt>
                <c:pt idx="959">
                  <c:v>27.90227815451221</c:v>
                </c:pt>
                <c:pt idx="960">
                  <c:v>27.90227815451221</c:v>
                </c:pt>
                <c:pt idx="961">
                  <c:v>27.90227815451221</c:v>
                </c:pt>
                <c:pt idx="962">
                  <c:v>27.90227815451221</c:v>
                </c:pt>
                <c:pt idx="963">
                  <c:v>27.90227815451221</c:v>
                </c:pt>
                <c:pt idx="964">
                  <c:v>27.90227815451221</c:v>
                </c:pt>
                <c:pt idx="965">
                  <c:v>27.90227815451221</c:v>
                </c:pt>
                <c:pt idx="966">
                  <c:v>27.90227815451221</c:v>
                </c:pt>
                <c:pt idx="967">
                  <c:v>27.90227815451221</c:v>
                </c:pt>
                <c:pt idx="968">
                  <c:v>27.90227815451221</c:v>
                </c:pt>
                <c:pt idx="969">
                  <c:v>27.90227815451221</c:v>
                </c:pt>
                <c:pt idx="970">
                  <c:v>27.90227815451221</c:v>
                </c:pt>
                <c:pt idx="971">
                  <c:v>27.90227815451221</c:v>
                </c:pt>
                <c:pt idx="972">
                  <c:v>27.90227815451221</c:v>
                </c:pt>
                <c:pt idx="973">
                  <c:v>27.90227815451221</c:v>
                </c:pt>
                <c:pt idx="974">
                  <c:v>27.90227815451221</c:v>
                </c:pt>
                <c:pt idx="975">
                  <c:v>27.90227815451221</c:v>
                </c:pt>
                <c:pt idx="976">
                  <c:v>27.90227815451221</c:v>
                </c:pt>
                <c:pt idx="977">
                  <c:v>27.90227815451221</c:v>
                </c:pt>
                <c:pt idx="978">
                  <c:v>27.90227815451221</c:v>
                </c:pt>
                <c:pt idx="979">
                  <c:v>27.90227815451221</c:v>
                </c:pt>
                <c:pt idx="980">
                  <c:v>27.90227815451221</c:v>
                </c:pt>
                <c:pt idx="981">
                  <c:v>27.90227815451221</c:v>
                </c:pt>
                <c:pt idx="982">
                  <c:v>27.90227815451221</c:v>
                </c:pt>
                <c:pt idx="983">
                  <c:v>27.90227815451221</c:v>
                </c:pt>
                <c:pt idx="984">
                  <c:v>27.90227815451221</c:v>
                </c:pt>
                <c:pt idx="985">
                  <c:v>27.90227815451221</c:v>
                </c:pt>
                <c:pt idx="986">
                  <c:v>27.90227815451221</c:v>
                </c:pt>
                <c:pt idx="987">
                  <c:v>27.90227815451221</c:v>
                </c:pt>
                <c:pt idx="988">
                  <c:v>27.90227815451221</c:v>
                </c:pt>
                <c:pt idx="989">
                  <c:v>27.90227815451221</c:v>
                </c:pt>
                <c:pt idx="990">
                  <c:v>27.90227815451221</c:v>
                </c:pt>
                <c:pt idx="991">
                  <c:v>27.90227815451221</c:v>
                </c:pt>
                <c:pt idx="992">
                  <c:v>27.90227815451221</c:v>
                </c:pt>
                <c:pt idx="993">
                  <c:v>27.90227815451221</c:v>
                </c:pt>
                <c:pt idx="994">
                  <c:v>27.90227815451221</c:v>
                </c:pt>
                <c:pt idx="995">
                  <c:v>27.90227815451221</c:v>
                </c:pt>
                <c:pt idx="996">
                  <c:v>27.90227815451221</c:v>
                </c:pt>
                <c:pt idx="997">
                  <c:v>27.90227815451221</c:v>
                </c:pt>
                <c:pt idx="998">
                  <c:v>27.90227815451221</c:v>
                </c:pt>
                <c:pt idx="999">
                  <c:v>27.90227815451221</c:v>
                </c:pt>
                <c:pt idx="1000">
                  <c:v>27.90227815451221</c:v>
                </c:pt>
                <c:pt idx="1001">
                  <c:v>27.90227815451221</c:v>
                </c:pt>
                <c:pt idx="1002">
                  <c:v>27.90227815451221</c:v>
                </c:pt>
                <c:pt idx="1003">
                  <c:v>27.90227815451221</c:v>
                </c:pt>
                <c:pt idx="1004">
                  <c:v>27.90227815451221</c:v>
                </c:pt>
                <c:pt idx="1005">
                  <c:v>27.90227815451221</c:v>
                </c:pt>
                <c:pt idx="1006">
                  <c:v>27.90227815451221</c:v>
                </c:pt>
                <c:pt idx="1007">
                  <c:v>27.90227815451221</c:v>
                </c:pt>
                <c:pt idx="1008">
                  <c:v>27.90227815451221</c:v>
                </c:pt>
                <c:pt idx="1009">
                  <c:v>27.90227815451221</c:v>
                </c:pt>
                <c:pt idx="1010">
                  <c:v>27.90227815451221</c:v>
                </c:pt>
                <c:pt idx="1011">
                  <c:v>27.90227815451221</c:v>
                </c:pt>
                <c:pt idx="1012">
                  <c:v>27.90227815451221</c:v>
                </c:pt>
                <c:pt idx="1013">
                  <c:v>27.90227815451221</c:v>
                </c:pt>
                <c:pt idx="1014">
                  <c:v>27.90227815451221</c:v>
                </c:pt>
                <c:pt idx="1015">
                  <c:v>27.90227815451221</c:v>
                </c:pt>
                <c:pt idx="1016">
                  <c:v>27.90227815451221</c:v>
                </c:pt>
                <c:pt idx="1017">
                  <c:v>27.90227815451221</c:v>
                </c:pt>
                <c:pt idx="1018">
                  <c:v>27.90227815451221</c:v>
                </c:pt>
                <c:pt idx="1019">
                  <c:v>27.90227815451221</c:v>
                </c:pt>
                <c:pt idx="1020">
                  <c:v>27.90227815451221</c:v>
                </c:pt>
                <c:pt idx="1021">
                  <c:v>27.90227815451221</c:v>
                </c:pt>
                <c:pt idx="1022">
                  <c:v>27.90227815451221</c:v>
                </c:pt>
                <c:pt idx="1023">
                  <c:v>27.90227815451221</c:v>
                </c:pt>
                <c:pt idx="1024">
                  <c:v>27.90227815451221</c:v>
                </c:pt>
                <c:pt idx="1025">
                  <c:v>27.90227815451221</c:v>
                </c:pt>
                <c:pt idx="1026">
                  <c:v>27.90227815451221</c:v>
                </c:pt>
                <c:pt idx="1027">
                  <c:v>27.90227815451221</c:v>
                </c:pt>
                <c:pt idx="1028">
                  <c:v>27.90227815451221</c:v>
                </c:pt>
                <c:pt idx="1029">
                  <c:v>27.90227815451221</c:v>
                </c:pt>
                <c:pt idx="1030">
                  <c:v>27.90227815451221</c:v>
                </c:pt>
                <c:pt idx="1031">
                  <c:v>27.90227815451221</c:v>
                </c:pt>
                <c:pt idx="1032">
                  <c:v>27.90227815451221</c:v>
                </c:pt>
                <c:pt idx="1033">
                  <c:v>27.90227815451221</c:v>
                </c:pt>
                <c:pt idx="1034">
                  <c:v>27.90227815451221</c:v>
                </c:pt>
                <c:pt idx="1035">
                  <c:v>27.90227815451221</c:v>
                </c:pt>
                <c:pt idx="1036">
                  <c:v>27.90227815451221</c:v>
                </c:pt>
                <c:pt idx="1037">
                  <c:v>27.90227815451221</c:v>
                </c:pt>
                <c:pt idx="1038">
                  <c:v>27.90227815451221</c:v>
                </c:pt>
                <c:pt idx="1039">
                  <c:v>27.90227815451221</c:v>
                </c:pt>
                <c:pt idx="1040">
                  <c:v>27.90227815451221</c:v>
                </c:pt>
                <c:pt idx="1041">
                  <c:v>27.90227815451221</c:v>
                </c:pt>
                <c:pt idx="1042">
                  <c:v>27.90227815451221</c:v>
                </c:pt>
                <c:pt idx="1043">
                  <c:v>27.90227815451221</c:v>
                </c:pt>
                <c:pt idx="1044">
                  <c:v>27.90227815451221</c:v>
                </c:pt>
                <c:pt idx="1045">
                  <c:v>27.90227815451221</c:v>
                </c:pt>
                <c:pt idx="1046">
                  <c:v>27.90227815451221</c:v>
                </c:pt>
                <c:pt idx="1047">
                  <c:v>27.90227815451221</c:v>
                </c:pt>
                <c:pt idx="1048">
                  <c:v>27.90227815451221</c:v>
                </c:pt>
                <c:pt idx="1049">
                  <c:v>27.90227815451221</c:v>
                </c:pt>
                <c:pt idx="1050">
                  <c:v>27.90227815451221</c:v>
                </c:pt>
                <c:pt idx="1051">
                  <c:v>27.90227815451221</c:v>
                </c:pt>
                <c:pt idx="1052">
                  <c:v>27.90227815451221</c:v>
                </c:pt>
                <c:pt idx="1053">
                  <c:v>27.90227815451221</c:v>
                </c:pt>
                <c:pt idx="1054">
                  <c:v>27.90227815451221</c:v>
                </c:pt>
                <c:pt idx="1055">
                  <c:v>27.90227815451221</c:v>
                </c:pt>
                <c:pt idx="1056">
                  <c:v>27.90227815451221</c:v>
                </c:pt>
                <c:pt idx="1057">
                  <c:v>27.90227815451221</c:v>
                </c:pt>
                <c:pt idx="1058">
                  <c:v>27.90227815451221</c:v>
                </c:pt>
                <c:pt idx="1059">
                  <c:v>27.90227815451221</c:v>
                </c:pt>
                <c:pt idx="1060">
                  <c:v>27.90227815451221</c:v>
                </c:pt>
                <c:pt idx="1061">
                  <c:v>27.90227815451221</c:v>
                </c:pt>
                <c:pt idx="1062">
                  <c:v>27.90227815451221</c:v>
                </c:pt>
                <c:pt idx="1063">
                  <c:v>27.90227815451221</c:v>
                </c:pt>
                <c:pt idx="1064">
                  <c:v>27.90227815451221</c:v>
                </c:pt>
                <c:pt idx="1065">
                  <c:v>27.90227815451221</c:v>
                </c:pt>
                <c:pt idx="1066">
                  <c:v>27.90227815451221</c:v>
                </c:pt>
                <c:pt idx="1067">
                  <c:v>27.90227815451221</c:v>
                </c:pt>
                <c:pt idx="1068">
                  <c:v>27.90227815451221</c:v>
                </c:pt>
                <c:pt idx="1069">
                  <c:v>27.90227815451221</c:v>
                </c:pt>
                <c:pt idx="1070">
                  <c:v>27.90227815451221</c:v>
                </c:pt>
                <c:pt idx="1071">
                  <c:v>27.90227815451221</c:v>
                </c:pt>
                <c:pt idx="1072">
                  <c:v>27.90227815451221</c:v>
                </c:pt>
                <c:pt idx="1073">
                  <c:v>27.90227815451221</c:v>
                </c:pt>
                <c:pt idx="1074">
                  <c:v>27.90227815451221</c:v>
                </c:pt>
                <c:pt idx="1075">
                  <c:v>27.90227815451221</c:v>
                </c:pt>
                <c:pt idx="1076">
                  <c:v>27.90227815451221</c:v>
                </c:pt>
                <c:pt idx="1077">
                  <c:v>27.90227815451221</c:v>
                </c:pt>
                <c:pt idx="1078">
                  <c:v>27.90227815451221</c:v>
                </c:pt>
                <c:pt idx="1079">
                  <c:v>27.90227815451221</c:v>
                </c:pt>
                <c:pt idx="1080">
                  <c:v>27.90227815451221</c:v>
                </c:pt>
                <c:pt idx="1081">
                  <c:v>27.90227815451221</c:v>
                </c:pt>
                <c:pt idx="1082">
                  <c:v>27.90227815451221</c:v>
                </c:pt>
                <c:pt idx="1083">
                  <c:v>27.90227815451221</c:v>
                </c:pt>
                <c:pt idx="1084">
                  <c:v>27.90227815451221</c:v>
                </c:pt>
                <c:pt idx="1085">
                  <c:v>27.90227815451221</c:v>
                </c:pt>
                <c:pt idx="1086">
                  <c:v>27.90227815451221</c:v>
                </c:pt>
                <c:pt idx="1087">
                  <c:v>27.90227815451221</c:v>
                </c:pt>
                <c:pt idx="1088">
                  <c:v>27.90227815451221</c:v>
                </c:pt>
                <c:pt idx="1089">
                  <c:v>27.90227815451221</c:v>
                </c:pt>
                <c:pt idx="1090">
                  <c:v>27.90227815451221</c:v>
                </c:pt>
                <c:pt idx="1091">
                  <c:v>27.90227815451221</c:v>
                </c:pt>
                <c:pt idx="1092">
                  <c:v>27.90227815451221</c:v>
                </c:pt>
                <c:pt idx="1093">
                  <c:v>27.90227815451221</c:v>
                </c:pt>
                <c:pt idx="1094">
                  <c:v>27.90227815451221</c:v>
                </c:pt>
                <c:pt idx="1095">
                  <c:v>27.90227815451221</c:v>
                </c:pt>
                <c:pt idx="1096">
                  <c:v>27.90227815451221</c:v>
                </c:pt>
                <c:pt idx="1097">
                  <c:v>27.90227815451221</c:v>
                </c:pt>
                <c:pt idx="1098">
                  <c:v>27.90227815451221</c:v>
                </c:pt>
                <c:pt idx="1099">
                  <c:v>27.90227815451221</c:v>
                </c:pt>
                <c:pt idx="1100">
                  <c:v>27.90227815451221</c:v>
                </c:pt>
                <c:pt idx="1101">
                  <c:v>27.90227815451221</c:v>
                </c:pt>
                <c:pt idx="1102">
                  <c:v>27.90227815451221</c:v>
                </c:pt>
                <c:pt idx="1103">
                  <c:v>27.90227815451221</c:v>
                </c:pt>
                <c:pt idx="1104">
                  <c:v>27.90227815451221</c:v>
                </c:pt>
                <c:pt idx="1105">
                  <c:v>27.90227815451221</c:v>
                </c:pt>
                <c:pt idx="1106">
                  <c:v>27.90227815451221</c:v>
                </c:pt>
                <c:pt idx="1107">
                  <c:v>27.90227815451221</c:v>
                </c:pt>
                <c:pt idx="1108">
                  <c:v>27.90227815451221</c:v>
                </c:pt>
                <c:pt idx="1109">
                  <c:v>27.90227815451221</c:v>
                </c:pt>
                <c:pt idx="1110">
                  <c:v>27.90227815451221</c:v>
                </c:pt>
                <c:pt idx="1111">
                  <c:v>27.90227815451221</c:v>
                </c:pt>
                <c:pt idx="1112">
                  <c:v>27.90227815451221</c:v>
                </c:pt>
                <c:pt idx="1113">
                  <c:v>27.90227815451221</c:v>
                </c:pt>
                <c:pt idx="1114">
                  <c:v>27.90227815451221</c:v>
                </c:pt>
                <c:pt idx="1115">
                  <c:v>27.90227815451221</c:v>
                </c:pt>
                <c:pt idx="1116">
                  <c:v>27.90227815451221</c:v>
                </c:pt>
                <c:pt idx="1117">
                  <c:v>27.90227815451221</c:v>
                </c:pt>
                <c:pt idx="1118">
                  <c:v>27.90227815451221</c:v>
                </c:pt>
                <c:pt idx="1119">
                  <c:v>27.90227815451221</c:v>
                </c:pt>
                <c:pt idx="1120">
                  <c:v>27.90227815451221</c:v>
                </c:pt>
                <c:pt idx="1121">
                  <c:v>27.90227815451221</c:v>
                </c:pt>
                <c:pt idx="1122">
                  <c:v>27.90227815451221</c:v>
                </c:pt>
                <c:pt idx="1123">
                  <c:v>27.90227815451221</c:v>
                </c:pt>
                <c:pt idx="1124">
                  <c:v>27.90227815451221</c:v>
                </c:pt>
                <c:pt idx="1125">
                  <c:v>27.90227815451221</c:v>
                </c:pt>
                <c:pt idx="1126">
                  <c:v>27.90227815451221</c:v>
                </c:pt>
                <c:pt idx="1127">
                  <c:v>27.90227815451221</c:v>
                </c:pt>
                <c:pt idx="1128">
                  <c:v>27.90227815451221</c:v>
                </c:pt>
                <c:pt idx="1129">
                  <c:v>27.90227815451221</c:v>
                </c:pt>
                <c:pt idx="1130">
                  <c:v>27.90227815451221</c:v>
                </c:pt>
                <c:pt idx="1131">
                  <c:v>27.90227815451221</c:v>
                </c:pt>
                <c:pt idx="1132">
                  <c:v>27.90227815451221</c:v>
                </c:pt>
                <c:pt idx="1133">
                  <c:v>27.90227815451221</c:v>
                </c:pt>
                <c:pt idx="1134">
                  <c:v>27.90227815451221</c:v>
                </c:pt>
                <c:pt idx="1135">
                  <c:v>27.90227815451221</c:v>
                </c:pt>
                <c:pt idx="1136">
                  <c:v>27.90227815451221</c:v>
                </c:pt>
                <c:pt idx="1137">
                  <c:v>27.90227815451221</c:v>
                </c:pt>
                <c:pt idx="1138">
                  <c:v>27.90227815451221</c:v>
                </c:pt>
                <c:pt idx="1139">
                  <c:v>27.90227815451221</c:v>
                </c:pt>
                <c:pt idx="1140">
                  <c:v>27.90227815451221</c:v>
                </c:pt>
                <c:pt idx="1141">
                  <c:v>27.90227815451221</c:v>
                </c:pt>
                <c:pt idx="1142">
                  <c:v>27.90227815451221</c:v>
                </c:pt>
                <c:pt idx="1143">
                  <c:v>27.90227815451221</c:v>
                </c:pt>
                <c:pt idx="1144">
                  <c:v>27.90227815451221</c:v>
                </c:pt>
                <c:pt idx="1145">
                  <c:v>27.90227815451221</c:v>
                </c:pt>
                <c:pt idx="1146">
                  <c:v>27.90227815451221</c:v>
                </c:pt>
                <c:pt idx="1147">
                  <c:v>27.90227815451221</c:v>
                </c:pt>
                <c:pt idx="1148">
                  <c:v>27.90227815451221</c:v>
                </c:pt>
                <c:pt idx="1149">
                  <c:v>27.90227815451221</c:v>
                </c:pt>
                <c:pt idx="1150">
                  <c:v>27.90227815451221</c:v>
                </c:pt>
                <c:pt idx="1151">
                  <c:v>27.90227815451221</c:v>
                </c:pt>
                <c:pt idx="1152">
                  <c:v>27.90227815451221</c:v>
                </c:pt>
                <c:pt idx="1153">
                  <c:v>27.90227815451221</c:v>
                </c:pt>
                <c:pt idx="1154">
                  <c:v>27.90227815451221</c:v>
                </c:pt>
                <c:pt idx="1155">
                  <c:v>27.90227815451221</c:v>
                </c:pt>
                <c:pt idx="1156">
                  <c:v>27.90227815451221</c:v>
                </c:pt>
                <c:pt idx="1157">
                  <c:v>27.90227815451221</c:v>
                </c:pt>
                <c:pt idx="1158">
                  <c:v>27.90227815451221</c:v>
                </c:pt>
                <c:pt idx="1159">
                  <c:v>27.90227815451221</c:v>
                </c:pt>
                <c:pt idx="1160">
                  <c:v>27.90227815451221</c:v>
                </c:pt>
                <c:pt idx="1161">
                  <c:v>27.90227815451221</c:v>
                </c:pt>
                <c:pt idx="1162">
                  <c:v>27.90227815451221</c:v>
                </c:pt>
                <c:pt idx="1163">
                  <c:v>27.90227815451221</c:v>
                </c:pt>
                <c:pt idx="1164">
                  <c:v>27.90227815451221</c:v>
                </c:pt>
                <c:pt idx="1165">
                  <c:v>27.90227815451221</c:v>
                </c:pt>
                <c:pt idx="1166">
                  <c:v>27.90227815451221</c:v>
                </c:pt>
                <c:pt idx="1167">
                  <c:v>27.90227815451221</c:v>
                </c:pt>
                <c:pt idx="1168">
                  <c:v>27.90227815451221</c:v>
                </c:pt>
                <c:pt idx="1169">
                  <c:v>27.90227815451221</c:v>
                </c:pt>
                <c:pt idx="1170">
                  <c:v>27.90227815451221</c:v>
                </c:pt>
                <c:pt idx="1171">
                  <c:v>27.90227815451221</c:v>
                </c:pt>
                <c:pt idx="1172">
                  <c:v>27.90227815451221</c:v>
                </c:pt>
                <c:pt idx="1173">
                  <c:v>27.90227815451221</c:v>
                </c:pt>
                <c:pt idx="1174">
                  <c:v>27.90227815451221</c:v>
                </c:pt>
                <c:pt idx="1175">
                  <c:v>27.90227815451221</c:v>
                </c:pt>
                <c:pt idx="1176">
                  <c:v>27.90227815451221</c:v>
                </c:pt>
                <c:pt idx="1177">
                  <c:v>27.90227815451221</c:v>
                </c:pt>
                <c:pt idx="1178">
                  <c:v>27.90227815451221</c:v>
                </c:pt>
                <c:pt idx="1179">
                  <c:v>27.90227815451221</c:v>
                </c:pt>
                <c:pt idx="1180">
                  <c:v>27.90227815451221</c:v>
                </c:pt>
                <c:pt idx="1181">
                  <c:v>27.90227815451221</c:v>
                </c:pt>
                <c:pt idx="1182">
                  <c:v>27.90227815451221</c:v>
                </c:pt>
                <c:pt idx="1183">
                  <c:v>27.90227815451221</c:v>
                </c:pt>
                <c:pt idx="1184">
                  <c:v>27.90227815451221</c:v>
                </c:pt>
                <c:pt idx="1185">
                  <c:v>27.90227815451221</c:v>
                </c:pt>
                <c:pt idx="1186">
                  <c:v>27.90227815451221</c:v>
                </c:pt>
                <c:pt idx="1187">
                  <c:v>27.90227815451221</c:v>
                </c:pt>
                <c:pt idx="1188">
                  <c:v>27.90227815451221</c:v>
                </c:pt>
                <c:pt idx="1189">
                  <c:v>27.90227815451221</c:v>
                </c:pt>
                <c:pt idx="1190">
                  <c:v>27.90227815451221</c:v>
                </c:pt>
                <c:pt idx="1191">
                  <c:v>27.90227815451221</c:v>
                </c:pt>
                <c:pt idx="1192">
                  <c:v>27.90227815451221</c:v>
                </c:pt>
                <c:pt idx="1193">
                  <c:v>27.90227815451221</c:v>
                </c:pt>
                <c:pt idx="1194">
                  <c:v>27.90227815451221</c:v>
                </c:pt>
                <c:pt idx="1195">
                  <c:v>27.90227815451221</c:v>
                </c:pt>
                <c:pt idx="1196">
                  <c:v>27.90227815451221</c:v>
                </c:pt>
                <c:pt idx="1197">
                  <c:v>27.90227815451221</c:v>
                </c:pt>
                <c:pt idx="1198">
                  <c:v>27.90227815451221</c:v>
                </c:pt>
                <c:pt idx="1199">
                  <c:v>27.90227815451221</c:v>
                </c:pt>
                <c:pt idx="1200">
                  <c:v>27.90227815451221</c:v>
                </c:pt>
                <c:pt idx="1201">
                  <c:v>27.90227815451221</c:v>
                </c:pt>
                <c:pt idx="1202">
                  <c:v>27.90227815451221</c:v>
                </c:pt>
                <c:pt idx="1203">
                  <c:v>27.90227815451221</c:v>
                </c:pt>
                <c:pt idx="1204">
                  <c:v>27.90227815451221</c:v>
                </c:pt>
                <c:pt idx="1205">
                  <c:v>27.90227815451221</c:v>
                </c:pt>
                <c:pt idx="1206">
                  <c:v>27.90227815451221</c:v>
                </c:pt>
                <c:pt idx="1207">
                  <c:v>27.90227815451221</c:v>
                </c:pt>
                <c:pt idx="1208">
                  <c:v>27.90227815451221</c:v>
                </c:pt>
                <c:pt idx="1209">
                  <c:v>27.90227815451221</c:v>
                </c:pt>
                <c:pt idx="1210">
                  <c:v>27.90227815451221</c:v>
                </c:pt>
                <c:pt idx="1211">
                  <c:v>27.90227815451221</c:v>
                </c:pt>
                <c:pt idx="1212">
                  <c:v>27.90227815451221</c:v>
                </c:pt>
                <c:pt idx="1213">
                  <c:v>27.90227815451221</c:v>
                </c:pt>
                <c:pt idx="1214">
                  <c:v>27.90227815451221</c:v>
                </c:pt>
                <c:pt idx="1215">
                  <c:v>27.90227815451221</c:v>
                </c:pt>
                <c:pt idx="1216">
                  <c:v>27.90227815451221</c:v>
                </c:pt>
                <c:pt idx="1217">
                  <c:v>27.90227815451221</c:v>
                </c:pt>
                <c:pt idx="1218">
                  <c:v>27.90227815451221</c:v>
                </c:pt>
                <c:pt idx="1219">
                  <c:v>27.90227815451221</c:v>
                </c:pt>
                <c:pt idx="1220">
                  <c:v>27.90227815451221</c:v>
                </c:pt>
                <c:pt idx="1221">
                  <c:v>27.90227815451221</c:v>
                </c:pt>
                <c:pt idx="1222">
                  <c:v>27.90227815451221</c:v>
                </c:pt>
                <c:pt idx="1223">
                  <c:v>27.90227815451221</c:v>
                </c:pt>
                <c:pt idx="1224">
                  <c:v>27.90227815451221</c:v>
                </c:pt>
                <c:pt idx="1225">
                  <c:v>27.90227815451221</c:v>
                </c:pt>
                <c:pt idx="1226">
                  <c:v>27.90227815451221</c:v>
                </c:pt>
                <c:pt idx="1227">
                  <c:v>27.90227815451221</c:v>
                </c:pt>
                <c:pt idx="1228">
                  <c:v>27.90227815451221</c:v>
                </c:pt>
                <c:pt idx="1229">
                  <c:v>27.90227815451221</c:v>
                </c:pt>
                <c:pt idx="1230">
                  <c:v>27.90227815451221</c:v>
                </c:pt>
                <c:pt idx="1231">
                  <c:v>27.90227815451221</c:v>
                </c:pt>
                <c:pt idx="1232">
                  <c:v>27.90227815451221</c:v>
                </c:pt>
                <c:pt idx="1233">
                  <c:v>27.90227815451221</c:v>
                </c:pt>
                <c:pt idx="1234">
                  <c:v>27.90227815451221</c:v>
                </c:pt>
                <c:pt idx="1235">
                  <c:v>27.90227815451221</c:v>
                </c:pt>
                <c:pt idx="1236">
                  <c:v>27.90227815451221</c:v>
                </c:pt>
                <c:pt idx="1237">
                  <c:v>27.90227815451221</c:v>
                </c:pt>
                <c:pt idx="1238">
                  <c:v>27.90227815451221</c:v>
                </c:pt>
                <c:pt idx="1239">
                  <c:v>27.90227815451221</c:v>
                </c:pt>
                <c:pt idx="1240">
                  <c:v>27.90227815451221</c:v>
                </c:pt>
                <c:pt idx="1241">
                  <c:v>27.90227815451221</c:v>
                </c:pt>
                <c:pt idx="1242">
                  <c:v>27.90227815451221</c:v>
                </c:pt>
                <c:pt idx="1243">
                  <c:v>27.90227815451221</c:v>
                </c:pt>
                <c:pt idx="1244">
                  <c:v>27.90227815451221</c:v>
                </c:pt>
                <c:pt idx="1245">
                  <c:v>27.90227815451221</c:v>
                </c:pt>
                <c:pt idx="1246">
                  <c:v>27.90227815451221</c:v>
                </c:pt>
                <c:pt idx="1247">
                  <c:v>27.90227815451221</c:v>
                </c:pt>
                <c:pt idx="1248">
                  <c:v>27.90227815451221</c:v>
                </c:pt>
                <c:pt idx="1249">
                  <c:v>27.90227815451221</c:v>
                </c:pt>
                <c:pt idx="1250">
                  <c:v>27.90227815451221</c:v>
                </c:pt>
                <c:pt idx="1251">
                  <c:v>27.90227815451221</c:v>
                </c:pt>
                <c:pt idx="1252">
                  <c:v>27.90227815451221</c:v>
                </c:pt>
                <c:pt idx="1253">
                  <c:v>27.90227815451221</c:v>
                </c:pt>
                <c:pt idx="1254">
                  <c:v>27.90227815451221</c:v>
                </c:pt>
                <c:pt idx="1255">
                  <c:v>27.90227815451221</c:v>
                </c:pt>
                <c:pt idx="1256">
                  <c:v>27.90227815451221</c:v>
                </c:pt>
                <c:pt idx="1257">
                  <c:v>27.90227815451221</c:v>
                </c:pt>
                <c:pt idx="1258">
                  <c:v>27.90227815451221</c:v>
                </c:pt>
                <c:pt idx="1259">
                  <c:v>27.90227815451221</c:v>
                </c:pt>
                <c:pt idx="1260">
                  <c:v>27.90227815451221</c:v>
                </c:pt>
                <c:pt idx="1261">
                  <c:v>27.90227815451221</c:v>
                </c:pt>
                <c:pt idx="1262">
                  <c:v>27.90227815451221</c:v>
                </c:pt>
                <c:pt idx="1263">
                  <c:v>27.90227815451221</c:v>
                </c:pt>
                <c:pt idx="1264">
                  <c:v>27.90227815451221</c:v>
                </c:pt>
                <c:pt idx="1265">
                  <c:v>27.90227815451221</c:v>
                </c:pt>
                <c:pt idx="1266">
                  <c:v>27.90227815451221</c:v>
                </c:pt>
                <c:pt idx="1267">
                  <c:v>27.90227815451221</c:v>
                </c:pt>
                <c:pt idx="1268">
                  <c:v>27.90227815451221</c:v>
                </c:pt>
                <c:pt idx="1269">
                  <c:v>27.90227815451221</c:v>
                </c:pt>
                <c:pt idx="1270">
                  <c:v>27.90227815451221</c:v>
                </c:pt>
                <c:pt idx="1271">
                  <c:v>27.90227815451221</c:v>
                </c:pt>
                <c:pt idx="1272">
                  <c:v>27.90227815451221</c:v>
                </c:pt>
                <c:pt idx="1273">
                  <c:v>27.90227815451221</c:v>
                </c:pt>
                <c:pt idx="1274">
                  <c:v>27.90227815451221</c:v>
                </c:pt>
                <c:pt idx="1275">
                  <c:v>27.90227815451221</c:v>
                </c:pt>
                <c:pt idx="1276">
                  <c:v>27.90227815451221</c:v>
                </c:pt>
                <c:pt idx="1277">
                  <c:v>27.90227815451221</c:v>
                </c:pt>
                <c:pt idx="1278">
                  <c:v>27.90227815451221</c:v>
                </c:pt>
                <c:pt idx="1279">
                  <c:v>27.90227815451221</c:v>
                </c:pt>
                <c:pt idx="1280">
                  <c:v>27.90227815451221</c:v>
                </c:pt>
                <c:pt idx="1281">
                  <c:v>27.90227815451221</c:v>
                </c:pt>
                <c:pt idx="1282">
                  <c:v>27.90227815451221</c:v>
                </c:pt>
                <c:pt idx="1283">
                  <c:v>27.90227815451221</c:v>
                </c:pt>
                <c:pt idx="1284">
                  <c:v>27.90227815451221</c:v>
                </c:pt>
                <c:pt idx="1285">
                  <c:v>27.90227815451221</c:v>
                </c:pt>
                <c:pt idx="1286">
                  <c:v>27.90227815451221</c:v>
                </c:pt>
                <c:pt idx="1287">
                  <c:v>27.90227815451221</c:v>
                </c:pt>
                <c:pt idx="1288">
                  <c:v>27.90227815451221</c:v>
                </c:pt>
                <c:pt idx="1289">
                  <c:v>27.90227815451221</c:v>
                </c:pt>
                <c:pt idx="1290">
                  <c:v>27.90227815451221</c:v>
                </c:pt>
                <c:pt idx="1291">
                  <c:v>27.90227815451221</c:v>
                </c:pt>
                <c:pt idx="1292">
                  <c:v>27.90227815451221</c:v>
                </c:pt>
                <c:pt idx="1293">
                  <c:v>27.90227815451221</c:v>
                </c:pt>
                <c:pt idx="1294">
                  <c:v>27.90227815451221</c:v>
                </c:pt>
                <c:pt idx="1295">
                  <c:v>27.90227815451221</c:v>
                </c:pt>
                <c:pt idx="1296">
                  <c:v>27.90227815451221</c:v>
                </c:pt>
                <c:pt idx="1297">
                  <c:v>27.90227815451221</c:v>
                </c:pt>
                <c:pt idx="1298">
                  <c:v>27.90227815451221</c:v>
                </c:pt>
                <c:pt idx="1299">
                  <c:v>27.90227815451221</c:v>
                </c:pt>
                <c:pt idx="1300">
                  <c:v>27.90227815451221</c:v>
                </c:pt>
                <c:pt idx="1301">
                  <c:v>27.90227815451221</c:v>
                </c:pt>
                <c:pt idx="1302">
                  <c:v>27.90227815451221</c:v>
                </c:pt>
                <c:pt idx="1303">
                  <c:v>27.90227815451221</c:v>
                </c:pt>
                <c:pt idx="1304">
                  <c:v>27.90227815451221</c:v>
                </c:pt>
                <c:pt idx="1305">
                  <c:v>27.90227815451221</c:v>
                </c:pt>
                <c:pt idx="1306">
                  <c:v>27.90227815451221</c:v>
                </c:pt>
                <c:pt idx="1307">
                  <c:v>27.90227815451221</c:v>
                </c:pt>
                <c:pt idx="1308">
                  <c:v>27.90227815451221</c:v>
                </c:pt>
                <c:pt idx="1309">
                  <c:v>27.90227815451221</c:v>
                </c:pt>
                <c:pt idx="1310">
                  <c:v>27.90227815451221</c:v>
                </c:pt>
                <c:pt idx="1311">
                  <c:v>27.90227815451221</c:v>
                </c:pt>
                <c:pt idx="1312">
                  <c:v>27.90227815451221</c:v>
                </c:pt>
                <c:pt idx="1313">
                  <c:v>27.90227815451221</c:v>
                </c:pt>
                <c:pt idx="1314">
                  <c:v>27.90227815451221</c:v>
                </c:pt>
                <c:pt idx="1315">
                  <c:v>27.90227815451221</c:v>
                </c:pt>
                <c:pt idx="1316">
                  <c:v>27.90227815451221</c:v>
                </c:pt>
                <c:pt idx="1317">
                  <c:v>27.90227815451221</c:v>
                </c:pt>
                <c:pt idx="1318">
                  <c:v>27.90227815451221</c:v>
                </c:pt>
                <c:pt idx="1319">
                  <c:v>27.90227815451221</c:v>
                </c:pt>
                <c:pt idx="1320">
                  <c:v>27.90227815451221</c:v>
                </c:pt>
                <c:pt idx="1321">
                  <c:v>27.90227815451221</c:v>
                </c:pt>
                <c:pt idx="1322">
                  <c:v>27.90227815451221</c:v>
                </c:pt>
                <c:pt idx="1323">
                  <c:v>27.90227815451221</c:v>
                </c:pt>
                <c:pt idx="1324">
                  <c:v>27.90227815451221</c:v>
                </c:pt>
                <c:pt idx="1325">
                  <c:v>27.90227815451221</c:v>
                </c:pt>
                <c:pt idx="1326">
                  <c:v>27.90227815451221</c:v>
                </c:pt>
                <c:pt idx="1327">
                  <c:v>27.90227815451221</c:v>
                </c:pt>
                <c:pt idx="1328">
                  <c:v>27.90227815451221</c:v>
                </c:pt>
                <c:pt idx="1329">
                  <c:v>27.90227815451221</c:v>
                </c:pt>
                <c:pt idx="1330">
                  <c:v>27.90227815451221</c:v>
                </c:pt>
                <c:pt idx="1331">
                  <c:v>27.90227815451221</c:v>
                </c:pt>
                <c:pt idx="1332">
                  <c:v>27.90227815451221</c:v>
                </c:pt>
                <c:pt idx="1333">
                  <c:v>27.90227815451221</c:v>
                </c:pt>
                <c:pt idx="1334">
                  <c:v>27.90227815451221</c:v>
                </c:pt>
                <c:pt idx="1335">
                  <c:v>27.90227815451221</c:v>
                </c:pt>
                <c:pt idx="1336">
                  <c:v>27.90227815451221</c:v>
                </c:pt>
                <c:pt idx="1337">
                  <c:v>27.90227815451221</c:v>
                </c:pt>
                <c:pt idx="1338">
                  <c:v>27.90227815451221</c:v>
                </c:pt>
                <c:pt idx="1339">
                  <c:v>27.90227815451221</c:v>
                </c:pt>
                <c:pt idx="1340">
                  <c:v>27.90227815451221</c:v>
                </c:pt>
                <c:pt idx="1341">
                  <c:v>27.90227815451221</c:v>
                </c:pt>
                <c:pt idx="1342">
                  <c:v>27.90227815451221</c:v>
                </c:pt>
                <c:pt idx="1343">
                  <c:v>27.90227815451221</c:v>
                </c:pt>
                <c:pt idx="1344">
                  <c:v>27.90227815451221</c:v>
                </c:pt>
                <c:pt idx="1345">
                  <c:v>27.90227815451221</c:v>
                </c:pt>
                <c:pt idx="1346">
                  <c:v>27.90227815451221</c:v>
                </c:pt>
                <c:pt idx="1347">
                  <c:v>27.90227815451221</c:v>
                </c:pt>
                <c:pt idx="1348">
                  <c:v>27.90227815451221</c:v>
                </c:pt>
                <c:pt idx="1349">
                  <c:v>27.90227815451221</c:v>
                </c:pt>
                <c:pt idx="1350">
                  <c:v>27.90227815451221</c:v>
                </c:pt>
                <c:pt idx="1351">
                  <c:v>27.90227815451221</c:v>
                </c:pt>
                <c:pt idx="1352">
                  <c:v>27.90227815451221</c:v>
                </c:pt>
                <c:pt idx="1353">
                  <c:v>27.90227815451221</c:v>
                </c:pt>
                <c:pt idx="1354">
                  <c:v>27.90227815451221</c:v>
                </c:pt>
                <c:pt idx="1355">
                  <c:v>27.90227815451221</c:v>
                </c:pt>
                <c:pt idx="1356">
                  <c:v>27.90227815451221</c:v>
                </c:pt>
                <c:pt idx="1357">
                  <c:v>27.90227815451221</c:v>
                </c:pt>
                <c:pt idx="1358">
                  <c:v>27.90227815451221</c:v>
                </c:pt>
                <c:pt idx="1359">
                  <c:v>27.90227815451221</c:v>
                </c:pt>
                <c:pt idx="1360">
                  <c:v>27.90227815451221</c:v>
                </c:pt>
                <c:pt idx="1361">
                  <c:v>27.90227815451221</c:v>
                </c:pt>
                <c:pt idx="1362">
                  <c:v>27.90227815451221</c:v>
                </c:pt>
                <c:pt idx="1363">
                  <c:v>27.90227815451221</c:v>
                </c:pt>
                <c:pt idx="1364">
                  <c:v>27.90227815451221</c:v>
                </c:pt>
                <c:pt idx="1365">
                  <c:v>27.90227815451221</c:v>
                </c:pt>
                <c:pt idx="1366">
                  <c:v>27.90227815451221</c:v>
                </c:pt>
                <c:pt idx="1367">
                  <c:v>27.90227815451221</c:v>
                </c:pt>
                <c:pt idx="1368">
                  <c:v>27.90227815451221</c:v>
                </c:pt>
                <c:pt idx="1369">
                  <c:v>27.90227815451221</c:v>
                </c:pt>
                <c:pt idx="1370">
                  <c:v>27.90227815451221</c:v>
                </c:pt>
                <c:pt idx="1371">
                  <c:v>27.90227815451221</c:v>
                </c:pt>
                <c:pt idx="1372">
                  <c:v>27.90227815451221</c:v>
                </c:pt>
                <c:pt idx="1373">
                  <c:v>27.90227815451221</c:v>
                </c:pt>
                <c:pt idx="1374">
                  <c:v>27.90227815451221</c:v>
                </c:pt>
                <c:pt idx="1375">
                  <c:v>27.90227815451221</c:v>
                </c:pt>
                <c:pt idx="1376">
                  <c:v>27.90227815451221</c:v>
                </c:pt>
                <c:pt idx="1377">
                  <c:v>27.90227815451221</c:v>
                </c:pt>
                <c:pt idx="1378">
                  <c:v>27.90227815451221</c:v>
                </c:pt>
                <c:pt idx="1379">
                  <c:v>27.90227815451221</c:v>
                </c:pt>
                <c:pt idx="1380">
                  <c:v>27.90227815451221</c:v>
                </c:pt>
                <c:pt idx="1381">
                  <c:v>27.90227815451221</c:v>
                </c:pt>
                <c:pt idx="1382">
                  <c:v>27.90227815451221</c:v>
                </c:pt>
                <c:pt idx="1383">
                  <c:v>27.90227815451221</c:v>
                </c:pt>
                <c:pt idx="1384">
                  <c:v>27.90227815451221</c:v>
                </c:pt>
                <c:pt idx="1385">
                  <c:v>27.90227815451221</c:v>
                </c:pt>
                <c:pt idx="1386">
                  <c:v>27.90227815451221</c:v>
                </c:pt>
                <c:pt idx="1387">
                  <c:v>27.90227815451221</c:v>
                </c:pt>
                <c:pt idx="1388">
                  <c:v>27.90227815451221</c:v>
                </c:pt>
                <c:pt idx="1389">
                  <c:v>27.90227815451221</c:v>
                </c:pt>
                <c:pt idx="1390">
                  <c:v>27.90227815451221</c:v>
                </c:pt>
                <c:pt idx="1391">
                  <c:v>27.90227815451221</c:v>
                </c:pt>
                <c:pt idx="1392">
                  <c:v>27.90227815451221</c:v>
                </c:pt>
                <c:pt idx="1393">
                  <c:v>27.90227815451221</c:v>
                </c:pt>
                <c:pt idx="1394">
                  <c:v>27.90227815451221</c:v>
                </c:pt>
                <c:pt idx="1395">
                  <c:v>27.90227815451221</c:v>
                </c:pt>
                <c:pt idx="1396">
                  <c:v>27.90227815451221</c:v>
                </c:pt>
                <c:pt idx="1397">
                  <c:v>27.90227815451221</c:v>
                </c:pt>
                <c:pt idx="1398">
                  <c:v>27.90227815451221</c:v>
                </c:pt>
                <c:pt idx="1399">
                  <c:v>27.90227815451221</c:v>
                </c:pt>
                <c:pt idx="1400">
                  <c:v>27.90227815451221</c:v>
                </c:pt>
                <c:pt idx="1401">
                  <c:v>27.90227815451221</c:v>
                </c:pt>
                <c:pt idx="1402">
                  <c:v>27.90227815451221</c:v>
                </c:pt>
                <c:pt idx="1403">
                  <c:v>27.90227815451221</c:v>
                </c:pt>
                <c:pt idx="1404">
                  <c:v>27.90227815451221</c:v>
                </c:pt>
                <c:pt idx="1405">
                  <c:v>27.90227815451221</c:v>
                </c:pt>
                <c:pt idx="1406">
                  <c:v>27.90227815451221</c:v>
                </c:pt>
                <c:pt idx="1407">
                  <c:v>27.90227815451221</c:v>
                </c:pt>
                <c:pt idx="1408">
                  <c:v>27.90227815451221</c:v>
                </c:pt>
                <c:pt idx="1409">
                  <c:v>27.90227815451221</c:v>
                </c:pt>
                <c:pt idx="1410">
                  <c:v>27.90227815451221</c:v>
                </c:pt>
                <c:pt idx="1411">
                  <c:v>27.90227815451221</c:v>
                </c:pt>
                <c:pt idx="1412">
                  <c:v>27.90227815451221</c:v>
                </c:pt>
                <c:pt idx="1413">
                  <c:v>27.90227815451221</c:v>
                </c:pt>
                <c:pt idx="1414">
                  <c:v>27.90227815451221</c:v>
                </c:pt>
                <c:pt idx="1415">
                  <c:v>27.90227815451221</c:v>
                </c:pt>
                <c:pt idx="1416">
                  <c:v>27.90227815451221</c:v>
                </c:pt>
                <c:pt idx="1417">
                  <c:v>27.90227815451221</c:v>
                </c:pt>
                <c:pt idx="1418">
                  <c:v>27.90227815451221</c:v>
                </c:pt>
                <c:pt idx="1419">
                  <c:v>27.90227815451221</c:v>
                </c:pt>
                <c:pt idx="1420">
                  <c:v>27.90227815451221</c:v>
                </c:pt>
                <c:pt idx="1421">
                  <c:v>27.90227815451221</c:v>
                </c:pt>
                <c:pt idx="1422">
                  <c:v>27.90227815451221</c:v>
                </c:pt>
                <c:pt idx="1423">
                  <c:v>27.90227815451221</c:v>
                </c:pt>
                <c:pt idx="1424">
                  <c:v>27.90227815451221</c:v>
                </c:pt>
                <c:pt idx="1425">
                  <c:v>27.90227815451221</c:v>
                </c:pt>
                <c:pt idx="1426">
                  <c:v>27.90227815451221</c:v>
                </c:pt>
                <c:pt idx="1427">
                  <c:v>27.90227815451221</c:v>
                </c:pt>
                <c:pt idx="1428">
                  <c:v>27.90227815451221</c:v>
                </c:pt>
                <c:pt idx="1429">
                  <c:v>27.90227815451221</c:v>
                </c:pt>
                <c:pt idx="1430">
                  <c:v>27.90227815451221</c:v>
                </c:pt>
                <c:pt idx="1431">
                  <c:v>27.90227815451221</c:v>
                </c:pt>
                <c:pt idx="1432">
                  <c:v>27.90227815451221</c:v>
                </c:pt>
                <c:pt idx="1433">
                  <c:v>27.90227815451221</c:v>
                </c:pt>
                <c:pt idx="1434">
                  <c:v>27.90227815451221</c:v>
                </c:pt>
                <c:pt idx="1435">
                  <c:v>27.90227815451221</c:v>
                </c:pt>
                <c:pt idx="1436">
                  <c:v>27.90227815451221</c:v>
                </c:pt>
                <c:pt idx="1437">
                  <c:v>27.90227815451221</c:v>
                </c:pt>
                <c:pt idx="1438">
                  <c:v>27.90227815451221</c:v>
                </c:pt>
                <c:pt idx="1439">
                  <c:v>27.90227815451221</c:v>
                </c:pt>
                <c:pt idx="1440">
                  <c:v>27.90227815451221</c:v>
                </c:pt>
                <c:pt idx="1441">
                  <c:v>27.90227815451221</c:v>
                </c:pt>
                <c:pt idx="1442">
                  <c:v>27.90227815451221</c:v>
                </c:pt>
                <c:pt idx="1443">
                  <c:v>27.90227815451221</c:v>
                </c:pt>
                <c:pt idx="1444">
                  <c:v>27.90227815451221</c:v>
                </c:pt>
                <c:pt idx="1445">
                  <c:v>27.90227815451221</c:v>
                </c:pt>
                <c:pt idx="1446">
                  <c:v>27.90227815451221</c:v>
                </c:pt>
                <c:pt idx="1447">
                  <c:v>27.90227815451221</c:v>
                </c:pt>
                <c:pt idx="1448">
                  <c:v>27.90227815451221</c:v>
                </c:pt>
                <c:pt idx="1449">
                  <c:v>27.90227815451221</c:v>
                </c:pt>
                <c:pt idx="1450">
                  <c:v>27.90227815451221</c:v>
                </c:pt>
                <c:pt idx="1451">
                  <c:v>27.90227815451221</c:v>
                </c:pt>
                <c:pt idx="1452">
                  <c:v>27.90227815451221</c:v>
                </c:pt>
                <c:pt idx="1453">
                  <c:v>27.90227815451221</c:v>
                </c:pt>
                <c:pt idx="1454">
                  <c:v>27.90227815451221</c:v>
                </c:pt>
                <c:pt idx="1455">
                  <c:v>27.90227815451221</c:v>
                </c:pt>
                <c:pt idx="1456">
                  <c:v>27.90227815451221</c:v>
                </c:pt>
                <c:pt idx="1457">
                  <c:v>27.90227815451221</c:v>
                </c:pt>
                <c:pt idx="1458">
                  <c:v>27.90227815451221</c:v>
                </c:pt>
                <c:pt idx="1459">
                  <c:v>27.90227815451221</c:v>
                </c:pt>
                <c:pt idx="1460">
                  <c:v>27.90227815451221</c:v>
                </c:pt>
                <c:pt idx="1461">
                  <c:v>27.90227815451221</c:v>
                </c:pt>
                <c:pt idx="1462">
                  <c:v>27.90227815451221</c:v>
                </c:pt>
                <c:pt idx="1463">
                  <c:v>27.90227815451221</c:v>
                </c:pt>
                <c:pt idx="1464">
                  <c:v>27.90227815451221</c:v>
                </c:pt>
                <c:pt idx="1465">
                  <c:v>27.90227815451221</c:v>
                </c:pt>
                <c:pt idx="1466">
                  <c:v>27.90227815451221</c:v>
                </c:pt>
                <c:pt idx="1467">
                  <c:v>27.90227815451221</c:v>
                </c:pt>
                <c:pt idx="1468">
                  <c:v>27.90227815451221</c:v>
                </c:pt>
                <c:pt idx="1469">
                  <c:v>27.90227815451221</c:v>
                </c:pt>
                <c:pt idx="1470">
                  <c:v>27.90227815451221</c:v>
                </c:pt>
                <c:pt idx="1471">
                  <c:v>27.90227815451221</c:v>
                </c:pt>
                <c:pt idx="1472">
                  <c:v>27.90227815451221</c:v>
                </c:pt>
                <c:pt idx="1473">
                  <c:v>27.90227815451221</c:v>
                </c:pt>
                <c:pt idx="1474">
                  <c:v>27.90227815451221</c:v>
                </c:pt>
                <c:pt idx="1475">
                  <c:v>27.90227815451221</c:v>
                </c:pt>
                <c:pt idx="1476">
                  <c:v>27.90227815451221</c:v>
                </c:pt>
                <c:pt idx="1477">
                  <c:v>27.90227815451221</c:v>
                </c:pt>
                <c:pt idx="1478">
                  <c:v>27.90227815451221</c:v>
                </c:pt>
                <c:pt idx="1479">
                  <c:v>27.90227815451221</c:v>
                </c:pt>
                <c:pt idx="1480">
                  <c:v>27.90227815451221</c:v>
                </c:pt>
                <c:pt idx="1481">
                  <c:v>27.90227815451221</c:v>
                </c:pt>
                <c:pt idx="1482">
                  <c:v>27.90227815451221</c:v>
                </c:pt>
                <c:pt idx="1483">
                  <c:v>27.90227815451221</c:v>
                </c:pt>
                <c:pt idx="1484">
                  <c:v>27.90227815451221</c:v>
                </c:pt>
                <c:pt idx="1485">
                  <c:v>27.90227815451221</c:v>
                </c:pt>
                <c:pt idx="1486">
                  <c:v>27.90227815451221</c:v>
                </c:pt>
                <c:pt idx="1487">
                  <c:v>27.90227815451221</c:v>
                </c:pt>
                <c:pt idx="1488">
                  <c:v>27.90227815451221</c:v>
                </c:pt>
                <c:pt idx="1489">
                  <c:v>27.90227815451221</c:v>
                </c:pt>
                <c:pt idx="1490">
                  <c:v>27.90227815451221</c:v>
                </c:pt>
                <c:pt idx="1491">
                  <c:v>27.90227815451221</c:v>
                </c:pt>
                <c:pt idx="1492">
                  <c:v>27.90227815451221</c:v>
                </c:pt>
                <c:pt idx="1493">
                  <c:v>27.90227815451221</c:v>
                </c:pt>
                <c:pt idx="1494">
                  <c:v>27.90227815451221</c:v>
                </c:pt>
                <c:pt idx="1495">
                  <c:v>27.90227815451221</c:v>
                </c:pt>
                <c:pt idx="1496">
                  <c:v>27.90227815451221</c:v>
                </c:pt>
                <c:pt idx="1497">
                  <c:v>27.90227815451221</c:v>
                </c:pt>
                <c:pt idx="1498">
                  <c:v>27.90227815451221</c:v>
                </c:pt>
                <c:pt idx="1499">
                  <c:v>27.90227815451221</c:v>
                </c:pt>
                <c:pt idx="1500">
                  <c:v>27.90227815451221</c:v>
                </c:pt>
                <c:pt idx="1501">
                  <c:v>27.90227815451221</c:v>
                </c:pt>
                <c:pt idx="1502">
                  <c:v>27.90227815451221</c:v>
                </c:pt>
                <c:pt idx="1503">
                  <c:v>27.90227815451221</c:v>
                </c:pt>
                <c:pt idx="1504">
                  <c:v>27.90227815451221</c:v>
                </c:pt>
                <c:pt idx="1505">
                  <c:v>27.90227815451221</c:v>
                </c:pt>
                <c:pt idx="1506">
                  <c:v>27.90227815451221</c:v>
                </c:pt>
                <c:pt idx="1507">
                  <c:v>27.90227815451221</c:v>
                </c:pt>
                <c:pt idx="1508">
                  <c:v>27.90227815451221</c:v>
                </c:pt>
                <c:pt idx="1509">
                  <c:v>27.90227815451221</c:v>
                </c:pt>
                <c:pt idx="1510">
                  <c:v>27.90227815451221</c:v>
                </c:pt>
                <c:pt idx="1511">
                  <c:v>27.90227815451221</c:v>
                </c:pt>
                <c:pt idx="1512">
                  <c:v>27.90227815451221</c:v>
                </c:pt>
                <c:pt idx="1513">
                  <c:v>27.90227815451221</c:v>
                </c:pt>
                <c:pt idx="1514">
                  <c:v>27.90227815451221</c:v>
                </c:pt>
                <c:pt idx="1515">
                  <c:v>27.90227815451221</c:v>
                </c:pt>
                <c:pt idx="1516">
                  <c:v>27.90227815451221</c:v>
                </c:pt>
                <c:pt idx="1517">
                  <c:v>27.90227815451221</c:v>
                </c:pt>
                <c:pt idx="1518">
                  <c:v>27.90227815451221</c:v>
                </c:pt>
                <c:pt idx="1519">
                  <c:v>27.90227815451221</c:v>
                </c:pt>
                <c:pt idx="1520">
                  <c:v>27.90227815451221</c:v>
                </c:pt>
                <c:pt idx="1521">
                  <c:v>27.90227815451221</c:v>
                </c:pt>
                <c:pt idx="1522">
                  <c:v>27.90227815451221</c:v>
                </c:pt>
                <c:pt idx="1523">
                  <c:v>27.90227815451221</c:v>
                </c:pt>
                <c:pt idx="1524">
                  <c:v>27.90227815451221</c:v>
                </c:pt>
                <c:pt idx="1525">
                  <c:v>27.90227815451221</c:v>
                </c:pt>
                <c:pt idx="1526">
                  <c:v>27.90227815451221</c:v>
                </c:pt>
                <c:pt idx="1527">
                  <c:v>27.90227815451221</c:v>
                </c:pt>
                <c:pt idx="1528">
                  <c:v>27.90227815451221</c:v>
                </c:pt>
                <c:pt idx="1529">
                  <c:v>27.90227815451221</c:v>
                </c:pt>
                <c:pt idx="1530">
                  <c:v>27.90227815451221</c:v>
                </c:pt>
                <c:pt idx="1531">
                  <c:v>27.90227815451221</c:v>
                </c:pt>
                <c:pt idx="1532">
                  <c:v>27.90227815451221</c:v>
                </c:pt>
                <c:pt idx="1533">
                  <c:v>27.90227815451221</c:v>
                </c:pt>
                <c:pt idx="1534">
                  <c:v>27.90227815451221</c:v>
                </c:pt>
                <c:pt idx="1535">
                  <c:v>27.90227815451221</c:v>
                </c:pt>
                <c:pt idx="1536">
                  <c:v>27.90227815451221</c:v>
                </c:pt>
                <c:pt idx="1537">
                  <c:v>27.90227815451221</c:v>
                </c:pt>
                <c:pt idx="1538">
                  <c:v>27.90227815451221</c:v>
                </c:pt>
                <c:pt idx="1539">
                  <c:v>27.90227815451221</c:v>
                </c:pt>
                <c:pt idx="1540">
                  <c:v>27.90227815451221</c:v>
                </c:pt>
                <c:pt idx="1541">
                  <c:v>27.90227815451221</c:v>
                </c:pt>
                <c:pt idx="1542">
                  <c:v>27.90227815451221</c:v>
                </c:pt>
                <c:pt idx="1543">
                  <c:v>27.90227815451221</c:v>
                </c:pt>
                <c:pt idx="1544">
                  <c:v>27.90227815451221</c:v>
                </c:pt>
                <c:pt idx="1545">
                  <c:v>27.90227815451221</c:v>
                </c:pt>
                <c:pt idx="1546">
                  <c:v>27.90227815451221</c:v>
                </c:pt>
                <c:pt idx="1547">
                  <c:v>27.90227815451221</c:v>
                </c:pt>
                <c:pt idx="1548">
                  <c:v>27.90227815451221</c:v>
                </c:pt>
                <c:pt idx="1549">
                  <c:v>27.90227815451221</c:v>
                </c:pt>
                <c:pt idx="1550">
                  <c:v>27.90227815451221</c:v>
                </c:pt>
                <c:pt idx="1551">
                  <c:v>27.90227815451221</c:v>
                </c:pt>
                <c:pt idx="1552">
                  <c:v>27.90227815451221</c:v>
                </c:pt>
                <c:pt idx="1553">
                  <c:v>27.90227815451221</c:v>
                </c:pt>
                <c:pt idx="1554">
                  <c:v>27.90227815451221</c:v>
                </c:pt>
                <c:pt idx="1555">
                  <c:v>27.90227815451221</c:v>
                </c:pt>
                <c:pt idx="1556">
                  <c:v>27.90227815451221</c:v>
                </c:pt>
                <c:pt idx="1557">
                  <c:v>27.90227815451221</c:v>
                </c:pt>
                <c:pt idx="1558">
                  <c:v>27.90227815451221</c:v>
                </c:pt>
                <c:pt idx="1559">
                  <c:v>27.90227815451221</c:v>
                </c:pt>
                <c:pt idx="1560">
                  <c:v>27.90227815451221</c:v>
                </c:pt>
                <c:pt idx="1561">
                  <c:v>27.90227815451221</c:v>
                </c:pt>
                <c:pt idx="1562">
                  <c:v>27.90227815451221</c:v>
                </c:pt>
                <c:pt idx="1563">
                  <c:v>27.90227815451221</c:v>
                </c:pt>
                <c:pt idx="1564">
                  <c:v>27.90227815451221</c:v>
                </c:pt>
                <c:pt idx="1565">
                  <c:v>27.90227815451221</c:v>
                </c:pt>
                <c:pt idx="1566">
                  <c:v>27.90227815451221</c:v>
                </c:pt>
                <c:pt idx="1567">
                  <c:v>27.90227815451221</c:v>
                </c:pt>
                <c:pt idx="1568">
                  <c:v>27.90227815451221</c:v>
                </c:pt>
                <c:pt idx="1569">
                  <c:v>27.90227815451221</c:v>
                </c:pt>
                <c:pt idx="1570">
                  <c:v>27.90227815451221</c:v>
                </c:pt>
                <c:pt idx="1571">
                  <c:v>27.90227815451221</c:v>
                </c:pt>
                <c:pt idx="1572">
                  <c:v>27.90227815451221</c:v>
                </c:pt>
                <c:pt idx="1573">
                  <c:v>27.90227815451221</c:v>
                </c:pt>
                <c:pt idx="1574">
                  <c:v>27.90227815451221</c:v>
                </c:pt>
                <c:pt idx="1575">
                  <c:v>27.90227815451221</c:v>
                </c:pt>
                <c:pt idx="1576">
                  <c:v>27.90227815451221</c:v>
                </c:pt>
                <c:pt idx="1577">
                  <c:v>27.90227815451221</c:v>
                </c:pt>
                <c:pt idx="1578">
                  <c:v>27.90227815451221</c:v>
                </c:pt>
                <c:pt idx="1579">
                  <c:v>27.90227815451221</c:v>
                </c:pt>
                <c:pt idx="1580">
                  <c:v>27.90227815451221</c:v>
                </c:pt>
                <c:pt idx="1581">
                  <c:v>27.90227815451221</c:v>
                </c:pt>
                <c:pt idx="1582">
                  <c:v>27.90227815451221</c:v>
                </c:pt>
                <c:pt idx="1583">
                  <c:v>27.90227815451221</c:v>
                </c:pt>
                <c:pt idx="1584">
                  <c:v>27.90227815451221</c:v>
                </c:pt>
                <c:pt idx="1585">
                  <c:v>27.90227815451221</c:v>
                </c:pt>
                <c:pt idx="1586">
                  <c:v>27.90227815451221</c:v>
                </c:pt>
                <c:pt idx="1587">
                  <c:v>27.90227815451221</c:v>
                </c:pt>
                <c:pt idx="1588">
                  <c:v>27.90227815451221</c:v>
                </c:pt>
                <c:pt idx="1589">
                  <c:v>27.90227815451221</c:v>
                </c:pt>
                <c:pt idx="1590">
                  <c:v>27.90227815451221</c:v>
                </c:pt>
                <c:pt idx="1591">
                  <c:v>27.90227815451221</c:v>
                </c:pt>
                <c:pt idx="1592">
                  <c:v>27.90227815451221</c:v>
                </c:pt>
                <c:pt idx="1593">
                  <c:v>27.90227815451221</c:v>
                </c:pt>
                <c:pt idx="1594">
                  <c:v>27.90227815451221</c:v>
                </c:pt>
                <c:pt idx="1595">
                  <c:v>27.90227815451221</c:v>
                </c:pt>
                <c:pt idx="1596">
                  <c:v>27.90227815451221</c:v>
                </c:pt>
                <c:pt idx="1597">
                  <c:v>27.90227815451221</c:v>
                </c:pt>
                <c:pt idx="1598">
                  <c:v>27.90227815451221</c:v>
                </c:pt>
                <c:pt idx="1599">
                  <c:v>27.90227815451221</c:v>
                </c:pt>
                <c:pt idx="1600">
                  <c:v>27.90227815451221</c:v>
                </c:pt>
                <c:pt idx="1601">
                  <c:v>27.90227815451221</c:v>
                </c:pt>
                <c:pt idx="1602">
                  <c:v>27.90227815451221</c:v>
                </c:pt>
                <c:pt idx="1603">
                  <c:v>27.90227815451221</c:v>
                </c:pt>
                <c:pt idx="1604">
                  <c:v>27.90227815451221</c:v>
                </c:pt>
                <c:pt idx="1605">
                  <c:v>27.90227815451221</c:v>
                </c:pt>
                <c:pt idx="1606">
                  <c:v>27.90227815451221</c:v>
                </c:pt>
                <c:pt idx="1607">
                  <c:v>27.90227815451221</c:v>
                </c:pt>
                <c:pt idx="1608">
                  <c:v>27.90227815451221</c:v>
                </c:pt>
                <c:pt idx="1609">
                  <c:v>27.90227815451221</c:v>
                </c:pt>
                <c:pt idx="1610">
                  <c:v>27.90227815451221</c:v>
                </c:pt>
                <c:pt idx="1611">
                  <c:v>27.90227815451221</c:v>
                </c:pt>
                <c:pt idx="1612">
                  <c:v>27.90227815451221</c:v>
                </c:pt>
                <c:pt idx="1613">
                  <c:v>27.90227815451221</c:v>
                </c:pt>
                <c:pt idx="1614">
                  <c:v>27.90227815451221</c:v>
                </c:pt>
                <c:pt idx="1615">
                  <c:v>27.90227815451221</c:v>
                </c:pt>
                <c:pt idx="1616">
                  <c:v>27.90227815451221</c:v>
                </c:pt>
                <c:pt idx="1617">
                  <c:v>27.90227815451221</c:v>
                </c:pt>
                <c:pt idx="1618">
                  <c:v>27.90227815451221</c:v>
                </c:pt>
                <c:pt idx="1619">
                  <c:v>27.90227815451221</c:v>
                </c:pt>
                <c:pt idx="1620">
                  <c:v>27.90227815451221</c:v>
                </c:pt>
                <c:pt idx="1621">
                  <c:v>27.90227815451221</c:v>
                </c:pt>
                <c:pt idx="1622">
                  <c:v>27.90227815451221</c:v>
                </c:pt>
                <c:pt idx="1623">
                  <c:v>27.90227815451221</c:v>
                </c:pt>
                <c:pt idx="1624">
                  <c:v>27.90227815451221</c:v>
                </c:pt>
                <c:pt idx="1625">
                  <c:v>27.90227815451221</c:v>
                </c:pt>
                <c:pt idx="1626">
                  <c:v>27.90227815451221</c:v>
                </c:pt>
                <c:pt idx="1627">
                  <c:v>27.90227815451221</c:v>
                </c:pt>
                <c:pt idx="1628">
                  <c:v>27.90227815451221</c:v>
                </c:pt>
                <c:pt idx="1629">
                  <c:v>27.90227815451221</c:v>
                </c:pt>
                <c:pt idx="1630">
                  <c:v>27.90227815451221</c:v>
                </c:pt>
                <c:pt idx="1631">
                  <c:v>27.90227815451221</c:v>
                </c:pt>
                <c:pt idx="1632">
                  <c:v>27.90227815451221</c:v>
                </c:pt>
                <c:pt idx="1633">
                  <c:v>27.90227815451221</c:v>
                </c:pt>
                <c:pt idx="1634">
                  <c:v>27.90227815451221</c:v>
                </c:pt>
                <c:pt idx="1635">
                  <c:v>27.90227815451221</c:v>
                </c:pt>
                <c:pt idx="1636">
                  <c:v>27.90227815451221</c:v>
                </c:pt>
                <c:pt idx="1637">
                  <c:v>27.90227815451221</c:v>
                </c:pt>
                <c:pt idx="1638">
                  <c:v>27.90227815451221</c:v>
                </c:pt>
                <c:pt idx="1639">
                  <c:v>27.90227815451221</c:v>
                </c:pt>
                <c:pt idx="1640">
                  <c:v>27.90227815451221</c:v>
                </c:pt>
                <c:pt idx="1641">
                  <c:v>27.90227815451221</c:v>
                </c:pt>
                <c:pt idx="1642">
                  <c:v>27.90227815451221</c:v>
                </c:pt>
                <c:pt idx="1643">
                  <c:v>27.90227815451221</c:v>
                </c:pt>
                <c:pt idx="1644">
                  <c:v>27.90227815451221</c:v>
                </c:pt>
                <c:pt idx="1645">
                  <c:v>27.90227815451221</c:v>
                </c:pt>
                <c:pt idx="1646">
                  <c:v>27.90227815451221</c:v>
                </c:pt>
                <c:pt idx="1647">
                  <c:v>27.90227815451221</c:v>
                </c:pt>
                <c:pt idx="1648">
                  <c:v>27.90227815451221</c:v>
                </c:pt>
                <c:pt idx="1649">
                  <c:v>27.90227815451221</c:v>
                </c:pt>
                <c:pt idx="1650">
                  <c:v>27.90227815451221</c:v>
                </c:pt>
                <c:pt idx="1651">
                  <c:v>27.90227815451221</c:v>
                </c:pt>
                <c:pt idx="1652">
                  <c:v>27.90227815451221</c:v>
                </c:pt>
                <c:pt idx="1653">
                  <c:v>27.90227815451221</c:v>
                </c:pt>
                <c:pt idx="1654">
                  <c:v>27.90227815451221</c:v>
                </c:pt>
                <c:pt idx="1655">
                  <c:v>27.90227815451221</c:v>
                </c:pt>
                <c:pt idx="1656">
                  <c:v>27.90227815451221</c:v>
                </c:pt>
                <c:pt idx="1657">
                  <c:v>27.90227815451221</c:v>
                </c:pt>
                <c:pt idx="1658">
                  <c:v>27.90227815451221</c:v>
                </c:pt>
                <c:pt idx="1659">
                  <c:v>27.90227815451221</c:v>
                </c:pt>
                <c:pt idx="1660">
                  <c:v>27.90227815451221</c:v>
                </c:pt>
                <c:pt idx="1661">
                  <c:v>27.90227815451221</c:v>
                </c:pt>
                <c:pt idx="1662">
                  <c:v>27.90227815451221</c:v>
                </c:pt>
                <c:pt idx="1663">
                  <c:v>27.90227815451221</c:v>
                </c:pt>
                <c:pt idx="1664">
                  <c:v>27.90227815451221</c:v>
                </c:pt>
                <c:pt idx="1665">
                  <c:v>27.90227815451221</c:v>
                </c:pt>
                <c:pt idx="1666">
                  <c:v>27.90227815451221</c:v>
                </c:pt>
                <c:pt idx="1667">
                  <c:v>27.90227815451221</c:v>
                </c:pt>
                <c:pt idx="1668">
                  <c:v>27.90227815451221</c:v>
                </c:pt>
                <c:pt idx="1669">
                  <c:v>27.90227815451221</c:v>
                </c:pt>
                <c:pt idx="1670">
                  <c:v>27.90227815451221</c:v>
                </c:pt>
                <c:pt idx="1671">
                  <c:v>27.90227815451221</c:v>
                </c:pt>
                <c:pt idx="1672">
                  <c:v>27.90227815451221</c:v>
                </c:pt>
                <c:pt idx="1673">
                  <c:v>27.90227815451221</c:v>
                </c:pt>
                <c:pt idx="1674">
                  <c:v>27.90227815451221</c:v>
                </c:pt>
                <c:pt idx="1675">
                  <c:v>27.90227815451221</c:v>
                </c:pt>
                <c:pt idx="1676">
                  <c:v>27.90227815451221</c:v>
                </c:pt>
                <c:pt idx="1677">
                  <c:v>27.90227815451221</c:v>
                </c:pt>
                <c:pt idx="1678">
                  <c:v>27.90227815451221</c:v>
                </c:pt>
                <c:pt idx="1679">
                  <c:v>27.90227815451221</c:v>
                </c:pt>
                <c:pt idx="1680">
                  <c:v>27.90227815451221</c:v>
                </c:pt>
                <c:pt idx="1681">
                  <c:v>27.90227815451221</c:v>
                </c:pt>
                <c:pt idx="1682">
                  <c:v>27.90227815451221</c:v>
                </c:pt>
                <c:pt idx="1683">
                  <c:v>27.90227815451221</c:v>
                </c:pt>
                <c:pt idx="1684">
                  <c:v>27.90227815451221</c:v>
                </c:pt>
                <c:pt idx="1685">
                  <c:v>27.90227815451221</c:v>
                </c:pt>
                <c:pt idx="1686">
                  <c:v>27.90227815451221</c:v>
                </c:pt>
                <c:pt idx="1687">
                  <c:v>27.90227815451221</c:v>
                </c:pt>
                <c:pt idx="1688">
                  <c:v>27.90227815451221</c:v>
                </c:pt>
                <c:pt idx="1689">
                  <c:v>27.90227815451221</c:v>
                </c:pt>
                <c:pt idx="1690">
                  <c:v>27.90227815451221</c:v>
                </c:pt>
                <c:pt idx="1691">
                  <c:v>27.90227815451221</c:v>
                </c:pt>
                <c:pt idx="1692">
                  <c:v>27.90227815451221</c:v>
                </c:pt>
                <c:pt idx="1693">
                  <c:v>27.90227815451221</c:v>
                </c:pt>
                <c:pt idx="1694">
                  <c:v>27.90227815451221</c:v>
                </c:pt>
                <c:pt idx="1695">
                  <c:v>27.90227815451221</c:v>
                </c:pt>
                <c:pt idx="1696">
                  <c:v>27.90227815451221</c:v>
                </c:pt>
                <c:pt idx="1697">
                  <c:v>27.90227815451221</c:v>
                </c:pt>
                <c:pt idx="1698">
                  <c:v>27.90227815451221</c:v>
                </c:pt>
                <c:pt idx="1699">
                  <c:v>27.90227815451221</c:v>
                </c:pt>
                <c:pt idx="1700">
                  <c:v>27.90227815451221</c:v>
                </c:pt>
                <c:pt idx="1701">
                  <c:v>27.90227815451221</c:v>
                </c:pt>
                <c:pt idx="1702">
                  <c:v>27.90227815451221</c:v>
                </c:pt>
                <c:pt idx="1703">
                  <c:v>27.90227815451221</c:v>
                </c:pt>
                <c:pt idx="1704">
                  <c:v>27.90227815451221</c:v>
                </c:pt>
                <c:pt idx="1705">
                  <c:v>27.90227815451221</c:v>
                </c:pt>
                <c:pt idx="1706">
                  <c:v>27.90227815451221</c:v>
                </c:pt>
                <c:pt idx="1707">
                  <c:v>27.90227815451221</c:v>
                </c:pt>
                <c:pt idx="1708">
                  <c:v>27.90227815451221</c:v>
                </c:pt>
                <c:pt idx="1709">
                  <c:v>27.90227815451221</c:v>
                </c:pt>
                <c:pt idx="1710">
                  <c:v>27.90227815451221</c:v>
                </c:pt>
                <c:pt idx="1711">
                  <c:v>27.90227815451221</c:v>
                </c:pt>
                <c:pt idx="1712">
                  <c:v>27.90227815451221</c:v>
                </c:pt>
                <c:pt idx="1713">
                  <c:v>27.90227815451221</c:v>
                </c:pt>
                <c:pt idx="1714">
                  <c:v>27.90227815451221</c:v>
                </c:pt>
                <c:pt idx="1715">
                  <c:v>27.90227815451221</c:v>
                </c:pt>
                <c:pt idx="1716">
                  <c:v>27.90227815451221</c:v>
                </c:pt>
                <c:pt idx="1717">
                  <c:v>27.90227815451221</c:v>
                </c:pt>
                <c:pt idx="1718">
                  <c:v>27.90227815451221</c:v>
                </c:pt>
                <c:pt idx="1719">
                  <c:v>27.90227815451221</c:v>
                </c:pt>
                <c:pt idx="1720">
                  <c:v>27.90227815451221</c:v>
                </c:pt>
                <c:pt idx="1721">
                  <c:v>27.90227815451221</c:v>
                </c:pt>
                <c:pt idx="1722">
                  <c:v>27.90227815451221</c:v>
                </c:pt>
                <c:pt idx="1723">
                  <c:v>27.90227815451221</c:v>
                </c:pt>
                <c:pt idx="1724">
                  <c:v>27.90227815451221</c:v>
                </c:pt>
                <c:pt idx="1725">
                  <c:v>27.90227815451221</c:v>
                </c:pt>
                <c:pt idx="1726">
                  <c:v>27.90227815451221</c:v>
                </c:pt>
                <c:pt idx="1727">
                  <c:v>27.90227815451221</c:v>
                </c:pt>
                <c:pt idx="1728">
                  <c:v>27.90227815451221</c:v>
                </c:pt>
                <c:pt idx="1729">
                  <c:v>27.90227815451221</c:v>
                </c:pt>
                <c:pt idx="1730">
                  <c:v>27.90227815451221</c:v>
                </c:pt>
                <c:pt idx="1731">
                  <c:v>27.90227815451221</c:v>
                </c:pt>
                <c:pt idx="1732">
                  <c:v>27.90227815451221</c:v>
                </c:pt>
                <c:pt idx="1733">
                  <c:v>27.90227815451221</c:v>
                </c:pt>
                <c:pt idx="1734">
                  <c:v>27.90227815451221</c:v>
                </c:pt>
                <c:pt idx="1735">
                  <c:v>27.90227815451221</c:v>
                </c:pt>
                <c:pt idx="1736">
                  <c:v>27.90227815451221</c:v>
                </c:pt>
                <c:pt idx="1737">
                  <c:v>27.90227815451221</c:v>
                </c:pt>
                <c:pt idx="1738">
                  <c:v>27.90227815451221</c:v>
                </c:pt>
                <c:pt idx="1739">
                  <c:v>27.90227815451221</c:v>
                </c:pt>
                <c:pt idx="1740">
                  <c:v>27.90227815451221</c:v>
                </c:pt>
                <c:pt idx="1741">
                  <c:v>27.90227815451221</c:v>
                </c:pt>
                <c:pt idx="1742">
                  <c:v>27.90227815451221</c:v>
                </c:pt>
                <c:pt idx="1743">
                  <c:v>27.90227815451221</c:v>
                </c:pt>
                <c:pt idx="1744">
                  <c:v>27.90227815451221</c:v>
                </c:pt>
                <c:pt idx="1745">
                  <c:v>27.90227815451221</c:v>
                </c:pt>
                <c:pt idx="1746">
                  <c:v>27.90227815451221</c:v>
                </c:pt>
                <c:pt idx="1747">
                  <c:v>27.90227815451221</c:v>
                </c:pt>
                <c:pt idx="1748">
                  <c:v>27.90227815451221</c:v>
                </c:pt>
                <c:pt idx="1749">
                  <c:v>27.90227815451221</c:v>
                </c:pt>
                <c:pt idx="1750">
                  <c:v>27.90227815451221</c:v>
                </c:pt>
                <c:pt idx="1751">
                  <c:v>27.90227815451221</c:v>
                </c:pt>
                <c:pt idx="1752">
                  <c:v>27.90227815451221</c:v>
                </c:pt>
                <c:pt idx="1753">
                  <c:v>27.90227815451221</c:v>
                </c:pt>
                <c:pt idx="1754">
                  <c:v>27.90227815451221</c:v>
                </c:pt>
                <c:pt idx="1755">
                  <c:v>27.90227815451221</c:v>
                </c:pt>
                <c:pt idx="1756">
                  <c:v>27.90227815451221</c:v>
                </c:pt>
                <c:pt idx="1757">
                  <c:v>27.90227815451221</c:v>
                </c:pt>
                <c:pt idx="1758">
                  <c:v>27.90227815451221</c:v>
                </c:pt>
                <c:pt idx="1759">
                  <c:v>27.90227815451221</c:v>
                </c:pt>
                <c:pt idx="1760">
                  <c:v>27.90227815451221</c:v>
                </c:pt>
                <c:pt idx="1761">
                  <c:v>27.90227815451221</c:v>
                </c:pt>
                <c:pt idx="1762">
                  <c:v>27.90227815451221</c:v>
                </c:pt>
                <c:pt idx="1763">
                  <c:v>27.90227815451221</c:v>
                </c:pt>
                <c:pt idx="1764">
                  <c:v>27.90227815451221</c:v>
                </c:pt>
                <c:pt idx="1765">
                  <c:v>27.90227815451221</c:v>
                </c:pt>
                <c:pt idx="1766">
                  <c:v>27.90227815451221</c:v>
                </c:pt>
                <c:pt idx="1767">
                  <c:v>27.90227815451221</c:v>
                </c:pt>
                <c:pt idx="1768">
                  <c:v>27.90227815451221</c:v>
                </c:pt>
                <c:pt idx="1769">
                  <c:v>27.90227815451221</c:v>
                </c:pt>
                <c:pt idx="1770">
                  <c:v>27.90227815451221</c:v>
                </c:pt>
                <c:pt idx="1771">
                  <c:v>27.90227815451221</c:v>
                </c:pt>
                <c:pt idx="1772">
                  <c:v>27.90227815451221</c:v>
                </c:pt>
                <c:pt idx="1773">
                  <c:v>27.90227815451221</c:v>
                </c:pt>
                <c:pt idx="1774">
                  <c:v>27.90227815451221</c:v>
                </c:pt>
                <c:pt idx="1775">
                  <c:v>27.90227815451221</c:v>
                </c:pt>
                <c:pt idx="1776">
                  <c:v>27.90227815451221</c:v>
                </c:pt>
                <c:pt idx="1777">
                  <c:v>27.90227815451221</c:v>
                </c:pt>
                <c:pt idx="1778">
                  <c:v>27.90227815451221</c:v>
                </c:pt>
                <c:pt idx="1779">
                  <c:v>27.90227815451221</c:v>
                </c:pt>
                <c:pt idx="1780">
                  <c:v>27.90227815451221</c:v>
                </c:pt>
                <c:pt idx="1781">
                  <c:v>27.90227815451221</c:v>
                </c:pt>
                <c:pt idx="1782">
                  <c:v>27.90227815451221</c:v>
                </c:pt>
                <c:pt idx="1783">
                  <c:v>27.90227815451221</c:v>
                </c:pt>
                <c:pt idx="1784">
                  <c:v>27.90227815451221</c:v>
                </c:pt>
                <c:pt idx="1785">
                  <c:v>27.90227815451221</c:v>
                </c:pt>
                <c:pt idx="1786">
                  <c:v>27.90227815451221</c:v>
                </c:pt>
                <c:pt idx="1787">
                  <c:v>27.90227815451221</c:v>
                </c:pt>
                <c:pt idx="1788">
                  <c:v>27.90227815451221</c:v>
                </c:pt>
                <c:pt idx="1789">
                  <c:v>27.90227815451221</c:v>
                </c:pt>
                <c:pt idx="1790">
                  <c:v>27.90227815451221</c:v>
                </c:pt>
                <c:pt idx="1791">
                  <c:v>27.90227815451221</c:v>
                </c:pt>
                <c:pt idx="1792">
                  <c:v>27.90227815451221</c:v>
                </c:pt>
                <c:pt idx="1793">
                  <c:v>27.90227815451221</c:v>
                </c:pt>
                <c:pt idx="1794">
                  <c:v>27.90227815451221</c:v>
                </c:pt>
                <c:pt idx="1795">
                  <c:v>27.90227815451221</c:v>
                </c:pt>
                <c:pt idx="1796">
                  <c:v>27.90227815451221</c:v>
                </c:pt>
                <c:pt idx="1797">
                  <c:v>27.90227815451221</c:v>
                </c:pt>
                <c:pt idx="1798">
                  <c:v>27.90227815451221</c:v>
                </c:pt>
                <c:pt idx="1799">
                  <c:v>27.90227815451221</c:v>
                </c:pt>
                <c:pt idx="1800">
                  <c:v>27.90227815451221</c:v>
                </c:pt>
                <c:pt idx="1801">
                  <c:v>27.90227815451221</c:v>
                </c:pt>
                <c:pt idx="1802">
                  <c:v>27.90227815451221</c:v>
                </c:pt>
                <c:pt idx="1803">
                  <c:v>27.90227815451221</c:v>
                </c:pt>
                <c:pt idx="1804">
                  <c:v>27.90227815451221</c:v>
                </c:pt>
                <c:pt idx="1805">
                  <c:v>27.90227815451221</c:v>
                </c:pt>
                <c:pt idx="1806">
                  <c:v>27.90227815451221</c:v>
                </c:pt>
                <c:pt idx="1807">
                  <c:v>27.90227815451221</c:v>
                </c:pt>
                <c:pt idx="1808">
                  <c:v>27.90227815451221</c:v>
                </c:pt>
                <c:pt idx="1809">
                  <c:v>27.90227815451221</c:v>
                </c:pt>
                <c:pt idx="1810">
                  <c:v>27.90227815451221</c:v>
                </c:pt>
                <c:pt idx="1811">
                  <c:v>27.90227815451221</c:v>
                </c:pt>
                <c:pt idx="1812">
                  <c:v>27.90227815451221</c:v>
                </c:pt>
                <c:pt idx="1813">
                  <c:v>27.90227815451221</c:v>
                </c:pt>
                <c:pt idx="1814">
                  <c:v>27.90227815451221</c:v>
                </c:pt>
                <c:pt idx="1815">
                  <c:v>27.90227815451221</c:v>
                </c:pt>
                <c:pt idx="1816">
                  <c:v>27.90227815451221</c:v>
                </c:pt>
                <c:pt idx="1817">
                  <c:v>27.90227815451221</c:v>
                </c:pt>
                <c:pt idx="1818">
                  <c:v>27.90227815451221</c:v>
                </c:pt>
                <c:pt idx="1819">
                  <c:v>27.90227815451221</c:v>
                </c:pt>
                <c:pt idx="1820">
                  <c:v>27.90227815451221</c:v>
                </c:pt>
                <c:pt idx="1821">
                  <c:v>27.90227815451221</c:v>
                </c:pt>
                <c:pt idx="1822">
                  <c:v>27.90227815451221</c:v>
                </c:pt>
                <c:pt idx="1823">
                  <c:v>27.90227815451221</c:v>
                </c:pt>
                <c:pt idx="1824">
                  <c:v>27.90227815451221</c:v>
                </c:pt>
                <c:pt idx="1825">
                  <c:v>27.90227815451221</c:v>
                </c:pt>
                <c:pt idx="1826">
                  <c:v>27.90227815451221</c:v>
                </c:pt>
                <c:pt idx="1827">
                  <c:v>27.90227815451221</c:v>
                </c:pt>
                <c:pt idx="1828">
                  <c:v>27.90227815451221</c:v>
                </c:pt>
                <c:pt idx="1829">
                  <c:v>27.90227815451221</c:v>
                </c:pt>
                <c:pt idx="1830">
                  <c:v>27.90227815451221</c:v>
                </c:pt>
                <c:pt idx="1831">
                  <c:v>27.90227815451221</c:v>
                </c:pt>
                <c:pt idx="1832">
                  <c:v>27.90227815451221</c:v>
                </c:pt>
                <c:pt idx="1833">
                  <c:v>27.90227815451221</c:v>
                </c:pt>
                <c:pt idx="1834">
                  <c:v>27.90227815451221</c:v>
                </c:pt>
                <c:pt idx="1835">
                  <c:v>27.90227815451221</c:v>
                </c:pt>
                <c:pt idx="1836">
                  <c:v>27.90227815451221</c:v>
                </c:pt>
                <c:pt idx="1837">
                  <c:v>27.90227815451221</c:v>
                </c:pt>
                <c:pt idx="1838">
                  <c:v>27.90227815451221</c:v>
                </c:pt>
                <c:pt idx="1839">
                  <c:v>27.90227815451221</c:v>
                </c:pt>
                <c:pt idx="1840">
                  <c:v>27.90227815451221</c:v>
                </c:pt>
                <c:pt idx="1841">
                  <c:v>27.90227815451221</c:v>
                </c:pt>
                <c:pt idx="1842">
                  <c:v>27.90227815451221</c:v>
                </c:pt>
                <c:pt idx="1843">
                  <c:v>27.90227815451221</c:v>
                </c:pt>
                <c:pt idx="1844">
                  <c:v>27.90227815451221</c:v>
                </c:pt>
                <c:pt idx="1845">
                  <c:v>27.90227815451221</c:v>
                </c:pt>
                <c:pt idx="1846">
                  <c:v>27.90227815451221</c:v>
                </c:pt>
                <c:pt idx="1847">
                  <c:v>27.90227815451221</c:v>
                </c:pt>
                <c:pt idx="1848">
                  <c:v>27.90227815451221</c:v>
                </c:pt>
                <c:pt idx="1849">
                  <c:v>27.90227815451221</c:v>
                </c:pt>
                <c:pt idx="1850">
                  <c:v>27.90227815451221</c:v>
                </c:pt>
                <c:pt idx="1851">
                  <c:v>27.90227815451221</c:v>
                </c:pt>
                <c:pt idx="1852">
                  <c:v>27.90227815451221</c:v>
                </c:pt>
                <c:pt idx="1853">
                  <c:v>27.90227815451221</c:v>
                </c:pt>
                <c:pt idx="1854">
                  <c:v>27.90227815451221</c:v>
                </c:pt>
                <c:pt idx="1855">
                  <c:v>27.90227815451221</c:v>
                </c:pt>
                <c:pt idx="1856">
                  <c:v>27.90227815451221</c:v>
                </c:pt>
                <c:pt idx="1857">
                  <c:v>27.90227815451221</c:v>
                </c:pt>
                <c:pt idx="1858">
                  <c:v>27.90227815451221</c:v>
                </c:pt>
                <c:pt idx="1859">
                  <c:v>27.90227815451221</c:v>
                </c:pt>
                <c:pt idx="1860">
                  <c:v>27.90227815451221</c:v>
                </c:pt>
                <c:pt idx="1861">
                  <c:v>27.90227815451221</c:v>
                </c:pt>
                <c:pt idx="1862">
                  <c:v>27.90227815451221</c:v>
                </c:pt>
                <c:pt idx="1863">
                  <c:v>27.90227815451221</c:v>
                </c:pt>
                <c:pt idx="1864">
                  <c:v>27.90227815451221</c:v>
                </c:pt>
                <c:pt idx="1865">
                  <c:v>27.90227815451221</c:v>
                </c:pt>
                <c:pt idx="1866">
                  <c:v>27.90227815451221</c:v>
                </c:pt>
                <c:pt idx="1867">
                  <c:v>27.90227815451221</c:v>
                </c:pt>
                <c:pt idx="1868">
                  <c:v>27.90227815451221</c:v>
                </c:pt>
                <c:pt idx="1869">
                  <c:v>27.90227815451221</c:v>
                </c:pt>
                <c:pt idx="1870">
                  <c:v>27.90227815451221</c:v>
                </c:pt>
                <c:pt idx="1871">
                  <c:v>27.90227815451221</c:v>
                </c:pt>
                <c:pt idx="1872">
                  <c:v>27.90227815451221</c:v>
                </c:pt>
                <c:pt idx="1873">
                  <c:v>27.90227815451221</c:v>
                </c:pt>
                <c:pt idx="1874">
                  <c:v>27.90227815451221</c:v>
                </c:pt>
                <c:pt idx="1875">
                  <c:v>27.90227815451221</c:v>
                </c:pt>
                <c:pt idx="1876">
                  <c:v>27.90227815451221</c:v>
                </c:pt>
                <c:pt idx="1877">
                  <c:v>27.90227815451221</c:v>
                </c:pt>
                <c:pt idx="1878">
                  <c:v>27.90227815451221</c:v>
                </c:pt>
                <c:pt idx="1879">
                  <c:v>27.90227815451221</c:v>
                </c:pt>
                <c:pt idx="1880">
                  <c:v>27.90227815451221</c:v>
                </c:pt>
                <c:pt idx="1881">
                  <c:v>27.90227815451221</c:v>
                </c:pt>
                <c:pt idx="1882">
                  <c:v>27.90227815451221</c:v>
                </c:pt>
                <c:pt idx="1883">
                  <c:v>27.90227815451221</c:v>
                </c:pt>
                <c:pt idx="1884">
                  <c:v>27.90227815451221</c:v>
                </c:pt>
                <c:pt idx="1885">
                  <c:v>27.90227815451221</c:v>
                </c:pt>
                <c:pt idx="1886">
                  <c:v>27.90227815451221</c:v>
                </c:pt>
                <c:pt idx="1887">
                  <c:v>27.90227815451221</c:v>
                </c:pt>
                <c:pt idx="1888">
                  <c:v>27.90227815451221</c:v>
                </c:pt>
                <c:pt idx="1889">
                  <c:v>27.90227815451221</c:v>
                </c:pt>
                <c:pt idx="1890">
                  <c:v>27.90227815451221</c:v>
                </c:pt>
                <c:pt idx="1891">
                  <c:v>27.90227815451221</c:v>
                </c:pt>
                <c:pt idx="1892">
                  <c:v>27.90227815451221</c:v>
                </c:pt>
                <c:pt idx="1893">
                  <c:v>27.90227815451221</c:v>
                </c:pt>
                <c:pt idx="1894">
                  <c:v>27.90227815451221</c:v>
                </c:pt>
                <c:pt idx="1895">
                  <c:v>27.90227815451221</c:v>
                </c:pt>
                <c:pt idx="1896">
                  <c:v>27.90227815451221</c:v>
                </c:pt>
                <c:pt idx="1897">
                  <c:v>27.90227815451221</c:v>
                </c:pt>
                <c:pt idx="1898">
                  <c:v>27.90227815451221</c:v>
                </c:pt>
                <c:pt idx="1899">
                  <c:v>27.90227815451221</c:v>
                </c:pt>
                <c:pt idx="1900">
                  <c:v>27.90227815451221</c:v>
                </c:pt>
                <c:pt idx="1901">
                  <c:v>27.90227815451221</c:v>
                </c:pt>
                <c:pt idx="1902">
                  <c:v>27.90227815451221</c:v>
                </c:pt>
                <c:pt idx="1903">
                  <c:v>27.90227815451221</c:v>
                </c:pt>
                <c:pt idx="1904">
                  <c:v>27.90227815451221</c:v>
                </c:pt>
                <c:pt idx="1905">
                  <c:v>27.90227815451221</c:v>
                </c:pt>
                <c:pt idx="1906">
                  <c:v>27.90227815451221</c:v>
                </c:pt>
                <c:pt idx="1907">
                  <c:v>27.90227815451221</c:v>
                </c:pt>
                <c:pt idx="1908">
                  <c:v>27.90227815451221</c:v>
                </c:pt>
                <c:pt idx="1909">
                  <c:v>27.90227815451221</c:v>
                </c:pt>
                <c:pt idx="1910">
                  <c:v>27.90227815451221</c:v>
                </c:pt>
                <c:pt idx="1911">
                  <c:v>27.90227815451221</c:v>
                </c:pt>
                <c:pt idx="1912">
                  <c:v>27.90227815451221</c:v>
                </c:pt>
                <c:pt idx="1913">
                  <c:v>27.90227815451221</c:v>
                </c:pt>
                <c:pt idx="1914">
                  <c:v>27.90227815451221</c:v>
                </c:pt>
                <c:pt idx="1915">
                  <c:v>27.90227815451221</c:v>
                </c:pt>
                <c:pt idx="1916">
                  <c:v>27.90227815451221</c:v>
                </c:pt>
                <c:pt idx="1917">
                  <c:v>27.90227815451221</c:v>
                </c:pt>
                <c:pt idx="1918">
                  <c:v>27.90227815451221</c:v>
                </c:pt>
                <c:pt idx="1919">
                  <c:v>27.90227815451221</c:v>
                </c:pt>
                <c:pt idx="1920">
                  <c:v>27.90227815451221</c:v>
                </c:pt>
                <c:pt idx="1921">
                  <c:v>27.90227815451221</c:v>
                </c:pt>
                <c:pt idx="1922">
                  <c:v>27.90227815451221</c:v>
                </c:pt>
                <c:pt idx="1923">
                  <c:v>27.90227815451221</c:v>
                </c:pt>
                <c:pt idx="1924">
                  <c:v>27.90227815451221</c:v>
                </c:pt>
                <c:pt idx="1925">
                  <c:v>27.90227815451221</c:v>
                </c:pt>
                <c:pt idx="1926">
                  <c:v>27.90227815451221</c:v>
                </c:pt>
                <c:pt idx="1927">
                  <c:v>27.90227815451221</c:v>
                </c:pt>
                <c:pt idx="1928">
                  <c:v>27.90227815451221</c:v>
                </c:pt>
                <c:pt idx="1929">
                  <c:v>27.90227815451221</c:v>
                </c:pt>
                <c:pt idx="1930">
                  <c:v>27.90227815451221</c:v>
                </c:pt>
                <c:pt idx="1931">
                  <c:v>27.90227815451221</c:v>
                </c:pt>
                <c:pt idx="1932">
                  <c:v>27.90227815451221</c:v>
                </c:pt>
                <c:pt idx="1933">
                  <c:v>27.90227815451221</c:v>
                </c:pt>
                <c:pt idx="1934">
                  <c:v>27.90227815451221</c:v>
                </c:pt>
                <c:pt idx="1935">
                  <c:v>27.90227815451221</c:v>
                </c:pt>
                <c:pt idx="1936">
                  <c:v>27.90227815451221</c:v>
                </c:pt>
                <c:pt idx="1937">
                  <c:v>27.90227815451221</c:v>
                </c:pt>
                <c:pt idx="1938">
                  <c:v>27.90227815451221</c:v>
                </c:pt>
                <c:pt idx="1939">
                  <c:v>27.90227815451221</c:v>
                </c:pt>
                <c:pt idx="1940">
                  <c:v>27.90227815451221</c:v>
                </c:pt>
                <c:pt idx="1941">
                  <c:v>27.90227815451221</c:v>
                </c:pt>
                <c:pt idx="1942">
                  <c:v>27.90227815451221</c:v>
                </c:pt>
                <c:pt idx="1943">
                  <c:v>27.90227815451221</c:v>
                </c:pt>
                <c:pt idx="1944">
                  <c:v>27.90227815451221</c:v>
                </c:pt>
                <c:pt idx="1945">
                  <c:v>27.90227815451221</c:v>
                </c:pt>
                <c:pt idx="1946">
                  <c:v>27.90227815451221</c:v>
                </c:pt>
                <c:pt idx="1947">
                  <c:v>27.90227815451221</c:v>
                </c:pt>
                <c:pt idx="1948">
                  <c:v>27.90227815451221</c:v>
                </c:pt>
                <c:pt idx="1949">
                  <c:v>27.90227815451221</c:v>
                </c:pt>
                <c:pt idx="1950">
                  <c:v>27.90227815451221</c:v>
                </c:pt>
                <c:pt idx="1951">
                  <c:v>27.90227815451221</c:v>
                </c:pt>
                <c:pt idx="1952">
                  <c:v>27.90227815451221</c:v>
                </c:pt>
                <c:pt idx="1953">
                  <c:v>27.90227815451221</c:v>
                </c:pt>
                <c:pt idx="1954">
                  <c:v>27.90227815451221</c:v>
                </c:pt>
                <c:pt idx="1955">
                  <c:v>27.90227815451221</c:v>
                </c:pt>
                <c:pt idx="1956">
                  <c:v>27.90227815451221</c:v>
                </c:pt>
                <c:pt idx="1957">
                  <c:v>27.90227815451221</c:v>
                </c:pt>
                <c:pt idx="1958">
                  <c:v>27.90227815451221</c:v>
                </c:pt>
                <c:pt idx="1959">
                  <c:v>27.90227815451221</c:v>
                </c:pt>
                <c:pt idx="1960">
                  <c:v>27.90227815451221</c:v>
                </c:pt>
                <c:pt idx="1961">
                  <c:v>27.90227815451221</c:v>
                </c:pt>
                <c:pt idx="1962">
                  <c:v>27.90227815451221</c:v>
                </c:pt>
                <c:pt idx="1963">
                  <c:v>27.90227815451221</c:v>
                </c:pt>
                <c:pt idx="1964">
                  <c:v>27.90227815451221</c:v>
                </c:pt>
                <c:pt idx="1965">
                  <c:v>27.90227815451221</c:v>
                </c:pt>
                <c:pt idx="1966">
                  <c:v>27.90227815451221</c:v>
                </c:pt>
                <c:pt idx="1967">
                  <c:v>27.90227815451221</c:v>
                </c:pt>
                <c:pt idx="1968">
                  <c:v>27.90227815451221</c:v>
                </c:pt>
                <c:pt idx="1969">
                  <c:v>27.90227815451221</c:v>
                </c:pt>
                <c:pt idx="1970">
                  <c:v>27.90227815451221</c:v>
                </c:pt>
                <c:pt idx="1971">
                  <c:v>27.90227815451221</c:v>
                </c:pt>
                <c:pt idx="1972">
                  <c:v>27.90227815451221</c:v>
                </c:pt>
                <c:pt idx="1973">
                  <c:v>27.90227815451221</c:v>
                </c:pt>
                <c:pt idx="1974">
                  <c:v>27.90227815451221</c:v>
                </c:pt>
                <c:pt idx="1975">
                  <c:v>27.90227815451221</c:v>
                </c:pt>
                <c:pt idx="1976">
                  <c:v>27.90227815451221</c:v>
                </c:pt>
                <c:pt idx="1977">
                  <c:v>27.90227815451221</c:v>
                </c:pt>
                <c:pt idx="1978">
                  <c:v>27.90227815451221</c:v>
                </c:pt>
                <c:pt idx="1979">
                  <c:v>27.90227815451221</c:v>
                </c:pt>
                <c:pt idx="1980">
                  <c:v>27.90227815451221</c:v>
                </c:pt>
                <c:pt idx="1981">
                  <c:v>27.90227815451221</c:v>
                </c:pt>
                <c:pt idx="1982">
                  <c:v>27.90227815451221</c:v>
                </c:pt>
                <c:pt idx="1983">
                  <c:v>27.90227815451221</c:v>
                </c:pt>
                <c:pt idx="1984">
                  <c:v>27.90227815451221</c:v>
                </c:pt>
                <c:pt idx="1985">
                  <c:v>27.90227815451221</c:v>
                </c:pt>
                <c:pt idx="1986">
                  <c:v>27.90227815451221</c:v>
                </c:pt>
                <c:pt idx="1987">
                  <c:v>27.90227815451221</c:v>
                </c:pt>
                <c:pt idx="1988">
                  <c:v>27.90227815451221</c:v>
                </c:pt>
                <c:pt idx="1989">
                  <c:v>27.90227815451221</c:v>
                </c:pt>
                <c:pt idx="1990">
                  <c:v>27.90227815451221</c:v>
                </c:pt>
                <c:pt idx="1991">
                  <c:v>27.90227815451221</c:v>
                </c:pt>
                <c:pt idx="1992">
                  <c:v>27.90227815451221</c:v>
                </c:pt>
                <c:pt idx="1993">
                  <c:v>27.90227815451221</c:v>
                </c:pt>
                <c:pt idx="1994">
                  <c:v>27.90227815451221</c:v>
                </c:pt>
                <c:pt idx="1995">
                  <c:v>27.90227815451221</c:v>
                </c:pt>
                <c:pt idx="1996">
                  <c:v>27.90227815451221</c:v>
                </c:pt>
                <c:pt idx="1997">
                  <c:v>27.90227815451221</c:v>
                </c:pt>
                <c:pt idx="1998">
                  <c:v>27.90227815451221</c:v>
                </c:pt>
                <c:pt idx="1999">
                  <c:v>27.90227815451221</c:v>
                </c:pt>
                <c:pt idx="2000">
                  <c:v>27.90227815451221</c:v>
                </c:pt>
                <c:pt idx="2001">
                  <c:v>27.90227815451221</c:v>
                </c:pt>
                <c:pt idx="2002">
                  <c:v>27.90227815451221</c:v>
                </c:pt>
                <c:pt idx="2003">
                  <c:v>27.90227815451221</c:v>
                </c:pt>
                <c:pt idx="2004">
                  <c:v>27.90227815451221</c:v>
                </c:pt>
                <c:pt idx="2005">
                  <c:v>27.90227815451221</c:v>
                </c:pt>
                <c:pt idx="2006">
                  <c:v>27.90227815451221</c:v>
                </c:pt>
                <c:pt idx="2007">
                  <c:v>27.90227815451221</c:v>
                </c:pt>
                <c:pt idx="2008">
                  <c:v>27.90227815451221</c:v>
                </c:pt>
                <c:pt idx="2009">
                  <c:v>27.90227815451221</c:v>
                </c:pt>
                <c:pt idx="2010">
                  <c:v>27.90227815451221</c:v>
                </c:pt>
                <c:pt idx="2011">
                  <c:v>27.90227815451221</c:v>
                </c:pt>
                <c:pt idx="2012">
                  <c:v>27.90227815451221</c:v>
                </c:pt>
                <c:pt idx="2013">
                  <c:v>27.90227815451221</c:v>
                </c:pt>
                <c:pt idx="2014">
                  <c:v>27.90227815451221</c:v>
                </c:pt>
                <c:pt idx="2015">
                  <c:v>27.90227815451221</c:v>
                </c:pt>
                <c:pt idx="2016">
                  <c:v>27.90227815451221</c:v>
                </c:pt>
                <c:pt idx="2017">
                  <c:v>27.90227815451221</c:v>
                </c:pt>
                <c:pt idx="2018">
                  <c:v>27.90227815451221</c:v>
                </c:pt>
                <c:pt idx="2019">
                  <c:v>27.90227815451221</c:v>
                </c:pt>
                <c:pt idx="2020">
                  <c:v>27.90227815451221</c:v>
                </c:pt>
                <c:pt idx="2021">
                  <c:v>27.90227815451221</c:v>
                </c:pt>
                <c:pt idx="2022">
                  <c:v>27.90227815451221</c:v>
                </c:pt>
                <c:pt idx="2023">
                  <c:v>27.90227815451221</c:v>
                </c:pt>
                <c:pt idx="2024">
                  <c:v>27.90227815451221</c:v>
                </c:pt>
                <c:pt idx="2025">
                  <c:v>27.90227815451221</c:v>
                </c:pt>
                <c:pt idx="2026">
                  <c:v>27.90227815451221</c:v>
                </c:pt>
                <c:pt idx="2027">
                  <c:v>27.90227815451221</c:v>
                </c:pt>
                <c:pt idx="2028">
                  <c:v>27.90227815451221</c:v>
                </c:pt>
                <c:pt idx="2029">
                  <c:v>27.90227815451221</c:v>
                </c:pt>
                <c:pt idx="2030">
                  <c:v>27.90227815451221</c:v>
                </c:pt>
                <c:pt idx="2031">
                  <c:v>27.90227815451221</c:v>
                </c:pt>
                <c:pt idx="2032">
                  <c:v>27.90227815451221</c:v>
                </c:pt>
                <c:pt idx="2033">
                  <c:v>27.90227815451221</c:v>
                </c:pt>
                <c:pt idx="2034">
                  <c:v>27.90227815451221</c:v>
                </c:pt>
                <c:pt idx="2035">
                  <c:v>27.90227815451221</c:v>
                </c:pt>
                <c:pt idx="2036">
                  <c:v>27.90227815451221</c:v>
                </c:pt>
                <c:pt idx="2037">
                  <c:v>27.90227815451221</c:v>
                </c:pt>
                <c:pt idx="2038">
                  <c:v>27.90227815451221</c:v>
                </c:pt>
                <c:pt idx="2039">
                  <c:v>27.90227815451221</c:v>
                </c:pt>
                <c:pt idx="2040">
                  <c:v>27.90227815451221</c:v>
                </c:pt>
                <c:pt idx="2041">
                  <c:v>27.90227815451221</c:v>
                </c:pt>
                <c:pt idx="2042">
                  <c:v>27.90227815451221</c:v>
                </c:pt>
                <c:pt idx="2043">
                  <c:v>27.90227815451221</c:v>
                </c:pt>
                <c:pt idx="2044">
                  <c:v>27.90227815451221</c:v>
                </c:pt>
                <c:pt idx="2045">
                  <c:v>27.90227815451221</c:v>
                </c:pt>
                <c:pt idx="2046">
                  <c:v>27.90227815451221</c:v>
                </c:pt>
                <c:pt idx="2047">
                  <c:v>27.90227815451221</c:v>
                </c:pt>
                <c:pt idx="2048">
                  <c:v>27.90227815451221</c:v>
                </c:pt>
                <c:pt idx="2049">
                  <c:v>27.90227815451221</c:v>
                </c:pt>
                <c:pt idx="2050">
                  <c:v>27.90227815451221</c:v>
                </c:pt>
                <c:pt idx="2051">
                  <c:v>27.90227815451221</c:v>
                </c:pt>
                <c:pt idx="2052">
                  <c:v>27.90227815451221</c:v>
                </c:pt>
                <c:pt idx="2053">
                  <c:v>27.90227815451221</c:v>
                </c:pt>
                <c:pt idx="2054">
                  <c:v>27.90227815451221</c:v>
                </c:pt>
                <c:pt idx="2055">
                  <c:v>27.90227815451221</c:v>
                </c:pt>
                <c:pt idx="2056">
                  <c:v>27.90227815451221</c:v>
                </c:pt>
                <c:pt idx="2057">
                  <c:v>27.90227815451221</c:v>
                </c:pt>
                <c:pt idx="2058">
                  <c:v>27.90227815451221</c:v>
                </c:pt>
                <c:pt idx="2059">
                  <c:v>27.90227815451221</c:v>
                </c:pt>
                <c:pt idx="2060">
                  <c:v>27.90227815451221</c:v>
                </c:pt>
                <c:pt idx="2061">
                  <c:v>27.90227815451221</c:v>
                </c:pt>
                <c:pt idx="2062">
                  <c:v>27.90227815451221</c:v>
                </c:pt>
                <c:pt idx="2063">
                  <c:v>27.90227815451221</c:v>
                </c:pt>
                <c:pt idx="2064">
                  <c:v>27.90227815451221</c:v>
                </c:pt>
                <c:pt idx="2065">
                  <c:v>27.90227815451221</c:v>
                </c:pt>
                <c:pt idx="2066">
                  <c:v>27.90227815451221</c:v>
                </c:pt>
                <c:pt idx="2067">
                  <c:v>27.90227815451221</c:v>
                </c:pt>
                <c:pt idx="2068">
                  <c:v>27.90227815451221</c:v>
                </c:pt>
                <c:pt idx="2069">
                  <c:v>27.90227815451221</c:v>
                </c:pt>
                <c:pt idx="2070">
                  <c:v>27.90227815451221</c:v>
                </c:pt>
                <c:pt idx="2071">
                  <c:v>27.90227815451221</c:v>
                </c:pt>
                <c:pt idx="2072">
                  <c:v>27.90227815451221</c:v>
                </c:pt>
                <c:pt idx="2073">
                  <c:v>27.90227815451221</c:v>
                </c:pt>
                <c:pt idx="2074">
                  <c:v>27.90227815451221</c:v>
                </c:pt>
                <c:pt idx="2075">
                  <c:v>27.90227815451221</c:v>
                </c:pt>
                <c:pt idx="2076">
                  <c:v>27.90227815451221</c:v>
                </c:pt>
                <c:pt idx="2077">
                  <c:v>27.90227815451221</c:v>
                </c:pt>
                <c:pt idx="2078">
                  <c:v>27.90227815451221</c:v>
                </c:pt>
                <c:pt idx="2079">
                  <c:v>27.90227815451221</c:v>
                </c:pt>
                <c:pt idx="2080">
                  <c:v>27.90227815451221</c:v>
                </c:pt>
                <c:pt idx="2081">
                  <c:v>27.90227815451221</c:v>
                </c:pt>
                <c:pt idx="2082">
                  <c:v>27.90227815451221</c:v>
                </c:pt>
                <c:pt idx="2083">
                  <c:v>27.90227815451221</c:v>
                </c:pt>
                <c:pt idx="2084">
                  <c:v>27.90227815451221</c:v>
                </c:pt>
                <c:pt idx="2085">
                  <c:v>27.90227815451221</c:v>
                </c:pt>
                <c:pt idx="2086">
                  <c:v>27.90227815451221</c:v>
                </c:pt>
                <c:pt idx="2087">
                  <c:v>27.90227815451221</c:v>
                </c:pt>
                <c:pt idx="2088">
                  <c:v>27.90227815451221</c:v>
                </c:pt>
                <c:pt idx="2089">
                  <c:v>27.90227815451221</c:v>
                </c:pt>
                <c:pt idx="2090">
                  <c:v>27.90227815451221</c:v>
                </c:pt>
                <c:pt idx="2091">
                  <c:v>27.90227815451221</c:v>
                </c:pt>
                <c:pt idx="2092">
                  <c:v>27.90227815451221</c:v>
                </c:pt>
                <c:pt idx="2093">
                  <c:v>27.90227815451221</c:v>
                </c:pt>
                <c:pt idx="2094">
                  <c:v>27.90227815451221</c:v>
                </c:pt>
                <c:pt idx="2095">
                  <c:v>27.90227815451221</c:v>
                </c:pt>
                <c:pt idx="2096">
                  <c:v>27.90227815451221</c:v>
                </c:pt>
                <c:pt idx="2097">
                  <c:v>27.90227815451221</c:v>
                </c:pt>
                <c:pt idx="2098">
                  <c:v>27.90227815451221</c:v>
                </c:pt>
                <c:pt idx="2099">
                  <c:v>27.90227815451221</c:v>
                </c:pt>
                <c:pt idx="2100">
                  <c:v>27.90227815451221</c:v>
                </c:pt>
                <c:pt idx="2101">
                  <c:v>27.90227815451221</c:v>
                </c:pt>
                <c:pt idx="2102">
                  <c:v>27.90227815451221</c:v>
                </c:pt>
                <c:pt idx="2103">
                  <c:v>27.90227815451221</c:v>
                </c:pt>
                <c:pt idx="2104">
                  <c:v>27.90227815451221</c:v>
                </c:pt>
                <c:pt idx="2105">
                  <c:v>27.90227815451221</c:v>
                </c:pt>
                <c:pt idx="2106">
                  <c:v>27.90227815451221</c:v>
                </c:pt>
                <c:pt idx="2107">
                  <c:v>27.90227815451221</c:v>
                </c:pt>
                <c:pt idx="2108">
                  <c:v>27.90227815451221</c:v>
                </c:pt>
                <c:pt idx="2109">
                  <c:v>27.90227815451221</c:v>
                </c:pt>
                <c:pt idx="2110">
                  <c:v>27.90227815451221</c:v>
                </c:pt>
                <c:pt idx="2111">
                  <c:v>27.90227815451221</c:v>
                </c:pt>
                <c:pt idx="2112">
                  <c:v>27.90227815451221</c:v>
                </c:pt>
                <c:pt idx="2113">
                  <c:v>27.90227815451221</c:v>
                </c:pt>
                <c:pt idx="2114">
                  <c:v>27.90227815451221</c:v>
                </c:pt>
                <c:pt idx="2115">
                  <c:v>27.90227815451221</c:v>
                </c:pt>
                <c:pt idx="2116">
                  <c:v>27.90227815451221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AF3-4542-A3C4-A9CC8C0F4A1D}"/>
            </c:ext>
          </c:extLst>
        </c:ser>
        <c:ser>
          <c:idx val="3"/>
          <c:order val="6"/>
          <c:tx>
            <c:strRef>
              <c:f>IHM!$I$56</c:f>
              <c:strCache>
                <c:ptCount val="1"/>
                <c:pt idx="0">
                  <c:v> +2EC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strRef>
              <c:f>IHM!$A$57:$A$2173</c:f>
              <c:strCache>
                <c:ptCount val="12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</c:strCache>
            </c:strRef>
          </c:xVal>
          <c:yVal>
            <c:numRef>
              <c:f>IHM!$I$57:$I$2173</c:f>
              <c:numCache>
                <c:formatCode>0.00</c:formatCode>
                <c:ptCount val="2117"/>
                <c:pt idx="0">
                  <c:v>21.896181079042996</c:v>
                </c:pt>
                <c:pt idx="1">
                  <c:v>21.896181079042996</c:v>
                </c:pt>
                <c:pt idx="2">
                  <c:v>21.896181079042996</c:v>
                </c:pt>
                <c:pt idx="3">
                  <c:v>21.896181079042996</c:v>
                </c:pt>
                <c:pt idx="4">
                  <c:v>21.896181079042996</c:v>
                </c:pt>
                <c:pt idx="5">
                  <c:v>21.896181079042996</c:v>
                </c:pt>
                <c:pt idx="6">
                  <c:v>21.896181079042996</c:v>
                </c:pt>
                <c:pt idx="7">
                  <c:v>21.896181079042996</c:v>
                </c:pt>
                <c:pt idx="8">
                  <c:v>21.896181079042996</c:v>
                </c:pt>
                <c:pt idx="9">
                  <c:v>21.896181079042996</c:v>
                </c:pt>
                <c:pt idx="10">
                  <c:v>21.896181079042996</c:v>
                </c:pt>
                <c:pt idx="11">
                  <c:v>21.896181079042996</c:v>
                </c:pt>
                <c:pt idx="12">
                  <c:v>21.896181079042996</c:v>
                </c:pt>
                <c:pt idx="13">
                  <c:v>21.896181079042996</c:v>
                </c:pt>
                <c:pt idx="14">
                  <c:v>21.896181079042996</c:v>
                </c:pt>
                <c:pt idx="15">
                  <c:v>21.896181079042996</c:v>
                </c:pt>
                <c:pt idx="16">
                  <c:v>21.896181079042996</c:v>
                </c:pt>
                <c:pt idx="17">
                  <c:v>21.896181079042996</c:v>
                </c:pt>
                <c:pt idx="18">
                  <c:v>21.896181079042996</c:v>
                </c:pt>
                <c:pt idx="19">
                  <c:v>21.896181079042996</c:v>
                </c:pt>
                <c:pt idx="20">
                  <c:v>21.896181079042996</c:v>
                </c:pt>
                <c:pt idx="21">
                  <c:v>21.896181079042996</c:v>
                </c:pt>
                <c:pt idx="22">
                  <c:v>21.896181079042996</c:v>
                </c:pt>
                <c:pt idx="23">
                  <c:v>21.896181079042996</c:v>
                </c:pt>
                <c:pt idx="24">
                  <c:v>21.896181079042996</c:v>
                </c:pt>
                <c:pt idx="25">
                  <c:v>21.896181079042996</c:v>
                </c:pt>
                <c:pt idx="26">
                  <c:v>21.896181079042996</c:v>
                </c:pt>
                <c:pt idx="27">
                  <c:v>21.896181079042996</c:v>
                </c:pt>
                <c:pt idx="28">
                  <c:v>21.896181079042996</c:v>
                </c:pt>
                <c:pt idx="29">
                  <c:v>21.896181079042996</c:v>
                </c:pt>
                <c:pt idx="30">
                  <c:v>21.896181079042996</c:v>
                </c:pt>
                <c:pt idx="31">
                  <c:v>21.896181079042996</c:v>
                </c:pt>
                <c:pt idx="32">
                  <c:v>21.896181079042996</c:v>
                </c:pt>
                <c:pt idx="33">
                  <c:v>21.896181079042996</c:v>
                </c:pt>
                <c:pt idx="34">
                  <c:v>21.896181079042996</c:v>
                </c:pt>
                <c:pt idx="35">
                  <c:v>21.896181079042996</c:v>
                </c:pt>
                <c:pt idx="36">
                  <c:v>21.896181079042996</c:v>
                </c:pt>
                <c:pt idx="37">
                  <c:v>21.896181079042996</c:v>
                </c:pt>
                <c:pt idx="38">
                  <c:v>21.896181079042996</c:v>
                </c:pt>
                <c:pt idx="39">
                  <c:v>21.896181079042996</c:v>
                </c:pt>
                <c:pt idx="40">
                  <c:v>21.896181079042996</c:v>
                </c:pt>
                <c:pt idx="41">
                  <c:v>21.896181079042996</c:v>
                </c:pt>
                <c:pt idx="42">
                  <c:v>21.896181079042996</c:v>
                </c:pt>
                <c:pt idx="43">
                  <c:v>21.896181079042996</c:v>
                </c:pt>
                <c:pt idx="44">
                  <c:v>21.896181079042996</c:v>
                </c:pt>
                <c:pt idx="45">
                  <c:v>21.896181079042996</c:v>
                </c:pt>
                <c:pt idx="46">
                  <c:v>21.896181079042996</c:v>
                </c:pt>
                <c:pt idx="47">
                  <c:v>21.896181079042996</c:v>
                </c:pt>
                <c:pt idx="48">
                  <c:v>21.896181079042996</c:v>
                </c:pt>
                <c:pt idx="49">
                  <c:v>21.896181079042996</c:v>
                </c:pt>
                <c:pt idx="50">
                  <c:v>21.896181079042996</c:v>
                </c:pt>
                <c:pt idx="51">
                  <c:v>21.896181079042996</c:v>
                </c:pt>
                <c:pt idx="52">
                  <c:v>21.896181079042996</c:v>
                </c:pt>
                <c:pt idx="53">
                  <c:v>21.896181079042996</c:v>
                </c:pt>
                <c:pt idx="54">
                  <c:v>21.896181079042996</c:v>
                </c:pt>
                <c:pt idx="55">
                  <c:v>21.896181079042996</c:v>
                </c:pt>
                <c:pt idx="56">
                  <c:v>21.896181079042996</c:v>
                </c:pt>
                <c:pt idx="57">
                  <c:v>21.896181079042996</c:v>
                </c:pt>
                <c:pt idx="58">
                  <c:v>21.896181079042996</c:v>
                </c:pt>
                <c:pt idx="59">
                  <c:v>21.896181079042996</c:v>
                </c:pt>
                <c:pt idx="60">
                  <c:v>21.896181079042996</c:v>
                </c:pt>
                <c:pt idx="61">
                  <c:v>21.896181079042996</c:v>
                </c:pt>
                <c:pt idx="62">
                  <c:v>21.896181079042996</c:v>
                </c:pt>
                <c:pt idx="63">
                  <c:v>21.896181079042996</c:v>
                </c:pt>
                <c:pt idx="64">
                  <c:v>21.896181079042996</c:v>
                </c:pt>
                <c:pt idx="65">
                  <c:v>21.896181079042996</c:v>
                </c:pt>
                <c:pt idx="66">
                  <c:v>21.896181079042996</c:v>
                </c:pt>
                <c:pt idx="67">
                  <c:v>21.896181079042996</c:v>
                </c:pt>
                <c:pt idx="68">
                  <c:v>21.896181079042996</c:v>
                </c:pt>
                <c:pt idx="69">
                  <c:v>21.896181079042996</c:v>
                </c:pt>
                <c:pt idx="70">
                  <c:v>21.896181079042996</c:v>
                </c:pt>
                <c:pt idx="71">
                  <c:v>21.896181079042996</c:v>
                </c:pt>
                <c:pt idx="72">
                  <c:v>21.896181079042996</c:v>
                </c:pt>
                <c:pt idx="73">
                  <c:v>21.896181079042996</c:v>
                </c:pt>
                <c:pt idx="74">
                  <c:v>21.896181079042996</c:v>
                </c:pt>
                <c:pt idx="75">
                  <c:v>21.896181079042996</c:v>
                </c:pt>
                <c:pt idx="76">
                  <c:v>21.896181079042996</c:v>
                </c:pt>
                <c:pt idx="77">
                  <c:v>21.896181079042996</c:v>
                </c:pt>
                <c:pt idx="78">
                  <c:v>21.896181079042996</c:v>
                </c:pt>
                <c:pt idx="79">
                  <c:v>21.896181079042996</c:v>
                </c:pt>
                <c:pt idx="80">
                  <c:v>21.896181079042996</c:v>
                </c:pt>
                <c:pt idx="81">
                  <c:v>21.896181079042996</c:v>
                </c:pt>
                <c:pt idx="82">
                  <c:v>21.896181079042996</c:v>
                </c:pt>
                <c:pt idx="83">
                  <c:v>21.896181079042996</c:v>
                </c:pt>
                <c:pt idx="84">
                  <c:v>21.896181079042996</c:v>
                </c:pt>
                <c:pt idx="85">
                  <c:v>21.896181079042996</c:v>
                </c:pt>
                <c:pt idx="86">
                  <c:v>21.896181079042996</c:v>
                </c:pt>
                <c:pt idx="87">
                  <c:v>21.896181079042996</c:v>
                </c:pt>
                <c:pt idx="88">
                  <c:v>21.896181079042996</c:v>
                </c:pt>
                <c:pt idx="89">
                  <c:v>21.896181079042996</c:v>
                </c:pt>
                <c:pt idx="90">
                  <c:v>21.896181079042996</c:v>
                </c:pt>
                <c:pt idx="91">
                  <c:v>21.896181079042996</c:v>
                </c:pt>
                <c:pt idx="92">
                  <c:v>21.896181079042996</c:v>
                </c:pt>
                <c:pt idx="93">
                  <c:v>21.896181079042996</c:v>
                </c:pt>
                <c:pt idx="94">
                  <c:v>21.896181079042996</c:v>
                </c:pt>
                <c:pt idx="95">
                  <c:v>21.896181079042996</c:v>
                </c:pt>
                <c:pt idx="96">
                  <c:v>21.896181079042996</c:v>
                </c:pt>
                <c:pt idx="97">
                  <c:v>21.896181079042996</c:v>
                </c:pt>
                <c:pt idx="98">
                  <c:v>21.896181079042996</c:v>
                </c:pt>
                <c:pt idx="99">
                  <c:v>21.896181079042996</c:v>
                </c:pt>
                <c:pt idx="100">
                  <c:v>21.896181079042996</c:v>
                </c:pt>
                <c:pt idx="101">
                  <c:v>21.896181079042996</c:v>
                </c:pt>
                <c:pt idx="102">
                  <c:v>21.896181079042996</c:v>
                </c:pt>
                <c:pt idx="103">
                  <c:v>21.896181079042996</c:v>
                </c:pt>
                <c:pt idx="104">
                  <c:v>21.896181079042996</c:v>
                </c:pt>
                <c:pt idx="105">
                  <c:v>21.896181079042996</c:v>
                </c:pt>
                <c:pt idx="106">
                  <c:v>21.896181079042996</c:v>
                </c:pt>
                <c:pt idx="107">
                  <c:v>21.896181079042996</c:v>
                </c:pt>
                <c:pt idx="108">
                  <c:v>21.896181079042996</c:v>
                </c:pt>
                <c:pt idx="109">
                  <c:v>21.896181079042996</c:v>
                </c:pt>
                <c:pt idx="110">
                  <c:v>21.896181079042996</c:v>
                </c:pt>
                <c:pt idx="111">
                  <c:v>21.896181079042996</c:v>
                </c:pt>
                <c:pt idx="112">
                  <c:v>21.896181079042996</c:v>
                </c:pt>
                <c:pt idx="113">
                  <c:v>21.896181079042996</c:v>
                </c:pt>
                <c:pt idx="114">
                  <c:v>21.896181079042996</c:v>
                </c:pt>
                <c:pt idx="115">
                  <c:v>21.896181079042996</c:v>
                </c:pt>
                <c:pt idx="116">
                  <c:v>21.896181079042996</c:v>
                </c:pt>
                <c:pt idx="117">
                  <c:v>21.896181079042996</c:v>
                </c:pt>
                <c:pt idx="118">
                  <c:v>21.896181079042996</c:v>
                </c:pt>
                <c:pt idx="119">
                  <c:v>21.896181079042996</c:v>
                </c:pt>
                <c:pt idx="120">
                  <c:v>21.896181079042996</c:v>
                </c:pt>
                <c:pt idx="121">
                  <c:v>21.896181079042996</c:v>
                </c:pt>
                <c:pt idx="122">
                  <c:v>21.896181079042996</c:v>
                </c:pt>
                <c:pt idx="123">
                  <c:v>21.896181079042996</c:v>
                </c:pt>
                <c:pt idx="124">
                  <c:v>21.896181079042996</c:v>
                </c:pt>
                <c:pt idx="125">
                  <c:v>21.896181079042996</c:v>
                </c:pt>
                <c:pt idx="126">
                  <c:v>21.896181079042996</c:v>
                </c:pt>
                <c:pt idx="127">
                  <c:v>21.896181079042996</c:v>
                </c:pt>
                <c:pt idx="128">
                  <c:v>21.896181079042996</c:v>
                </c:pt>
                <c:pt idx="129">
                  <c:v>21.896181079042996</c:v>
                </c:pt>
                <c:pt idx="130">
                  <c:v>21.896181079042996</c:v>
                </c:pt>
                <c:pt idx="131">
                  <c:v>21.896181079042996</c:v>
                </c:pt>
                <c:pt idx="132">
                  <c:v>21.896181079042996</c:v>
                </c:pt>
                <c:pt idx="133">
                  <c:v>21.896181079042996</c:v>
                </c:pt>
                <c:pt idx="134">
                  <c:v>21.896181079042996</c:v>
                </c:pt>
                <c:pt idx="135">
                  <c:v>21.896181079042996</c:v>
                </c:pt>
                <c:pt idx="136">
                  <c:v>21.896181079042996</c:v>
                </c:pt>
                <c:pt idx="137">
                  <c:v>21.896181079042996</c:v>
                </c:pt>
                <c:pt idx="138">
                  <c:v>21.896181079042996</c:v>
                </c:pt>
                <c:pt idx="139">
                  <c:v>21.896181079042996</c:v>
                </c:pt>
                <c:pt idx="140">
                  <c:v>21.896181079042996</c:v>
                </c:pt>
                <c:pt idx="141">
                  <c:v>21.896181079042996</c:v>
                </c:pt>
                <c:pt idx="142">
                  <c:v>21.896181079042996</c:v>
                </c:pt>
                <c:pt idx="143">
                  <c:v>21.896181079042996</c:v>
                </c:pt>
                <c:pt idx="144">
                  <c:v>21.896181079042996</c:v>
                </c:pt>
                <c:pt idx="145">
                  <c:v>21.896181079042996</c:v>
                </c:pt>
                <c:pt idx="146">
                  <c:v>21.896181079042996</c:v>
                </c:pt>
                <c:pt idx="147">
                  <c:v>21.896181079042996</c:v>
                </c:pt>
                <c:pt idx="148">
                  <c:v>21.896181079042996</c:v>
                </c:pt>
                <c:pt idx="149">
                  <c:v>21.896181079042996</c:v>
                </c:pt>
                <c:pt idx="150">
                  <c:v>21.896181079042996</c:v>
                </c:pt>
                <c:pt idx="151">
                  <c:v>21.896181079042996</c:v>
                </c:pt>
                <c:pt idx="152">
                  <c:v>21.896181079042996</c:v>
                </c:pt>
                <c:pt idx="153">
                  <c:v>21.896181079042996</c:v>
                </c:pt>
                <c:pt idx="154">
                  <c:v>21.896181079042996</c:v>
                </c:pt>
                <c:pt idx="155">
                  <c:v>21.896181079042996</c:v>
                </c:pt>
                <c:pt idx="156">
                  <c:v>21.896181079042996</c:v>
                </c:pt>
                <c:pt idx="157">
                  <c:v>21.896181079042996</c:v>
                </c:pt>
                <c:pt idx="158">
                  <c:v>21.896181079042996</c:v>
                </c:pt>
                <c:pt idx="159">
                  <c:v>21.896181079042996</c:v>
                </c:pt>
                <c:pt idx="160">
                  <c:v>21.896181079042996</c:v>
                </c:pt>
                <c:pt idx="161">
                  <c:v>21.896181079042996</c:v>
                </c:pt>
                <c:pt idx="162">
                  <c:v>21.896181079042996</c:v>
                </c:pt>
                <c:pt idx="163">
                  <c:v>21.896181079042996</c:v>
                </c:pt>
                <c:pt idx="164">
                  <c:v>21.896181079042996</c:v>
                </c:pt>
                <c:pt idx="165">
                  <c:v>21.896181079042996</c:v>
                </c:pt>
                <c:pt idx="166">
                  <c:v>21.896181079042996</c:v>
                </c:pt>
                <c:pt idx="167">
                  <c:v>21.896181079042996</c:v>
                </c:pt>
                <c:pt idx="168">
                  <c:v>21.896181079042996</c:v>
                </c:pt>
                <c:pt idx="169">
                  <c:v>21.896181079042996</c:v>
                </c:pt>
                <c:pt idx="170">
                  <c:v>21.896181079042996</c:v>
                </c:pt>
                <c:pt idx="171">
                  <c:v>21.896181079042996</c:v>
                </c:pt>
                <c:pt idx="172">
                  <c:v>21.896181079042996</c:v>
                </c:pt>
                <c:pt idx="173">
                  <c:v>21.896181079042996</c:v>
                </c:pt>
                <c:pt idx="174">
                  <c:v>21.896181079042996</c:v>
                </c:pt>
                <c:pt idx="175">
                  <c:v>21.896181079042996</c:v>
                </c:pt>
                <c:pt idx="176">
                  <c:v>21.896181079042996</c:v>
                </c:pt>
                <c:pt idx="177">
                  <c:v>21.896181079042996</c:v>
                </c:pt>
                <c:pt idx="178">
                  <c:v>21.896181079042996</c:v>
                </c:pt>
                <c:pt idx="179">
                  <c:v>21.896181079042996</c:v>
                </c:pt>
                <c:pt idx="180">
                  <c:v>21.896181079042996</c:v>
                </c:pt>
                <c:pt idx="181">
                  <c:v>21.896181079042996</c:v>
                </c:pt>
                <c:pt idx="182">
                  <c:v>21.896181079042996</c:v>
                </c:pt>
                <c:pt idx="183">
                  <c:v>21.896181079042996</c:v>
                </c:pt>
                <c:pt idx="184">
                  <c:v>21.896181079042996</c:v>
                </c:pt>
                <c:pt idx="185">
                  <c:v>21.896181079042996</c:v>
                </c:pt>
                <c:pt idx="186">
                  <c:v>21.896181079042996</c:v>
                </c:pt>
                <c:pt idx="187">
                  <c:v>21.896181079042996</c:v>
                </c:pt>
                <c:pt idx="188">
                  <c:v>21.896181079042996</c:v>
                </c:pt>
                <c:pt idx="189">
                  <c:v>21.896181079042996</c:v>
                </c:pt>
                <c:pt idx="190">
                  <c:v>21.896181079042996</c:v>
                </c:pt>
                <c:pt idx="191">
                  <c:v>21.896181079042996</c:v>
                </c:pt>
                <c:pt idx="192">
                  <c:v>21.896181079042996</c:v>
                </c:pt>
                <c:pt idx="193">
                  <c:v>21.896181079042996</c:v>
                </c:pt>
                <c:pt idx="194">
                  <c:v>21.896181079042996</c:v>
                </c:pt>
                <c:pt idx="195">
                  <c:v>21.896181079042996</c:v>
                </c:pt>
                <c:pt idx="196">
                  <c:v>21.896181079042996</c:v>
                </c:pt>
                <c:pt idx="197">
                  <c:v>21.896181079042996</c:v>
                </c:pt>
                <c:pt idx="198">
                  <c:v>21.896181079042996</c:v>
                </c:pt>
                <c:pt idx="199">
                  <c:v>21.896181079042996</c:v>
                </c:pt>
                <c:pt idx="200">
                  <c:v>21.896181079042996</c:v>
                </c:pt>
                <c:pt idx="201">
                  <c:v>21.896181079042996</c:v>
                </c:pt>
                <c:pt idx="202">
                  <c:v>21.896181079042996</c:v>
                </c:pt>
                <c:pt idx="203">
                  <c:v>21.896181079042996</c:v>
                </c:pt>
                <c:pt idx="204">
                  <c:v>21.896181079042996</c:v>
                </c:pt>
                <c:pt idx="205">
                  <c:v>21.896181079042996</c:v>
                </c:pt>
                <c:pt idx="206">
                  <c:v>21.896181079042996</c:v>
                </c:pt>
                <c:pt idx="207">
                  <c:v>21.896181079042996</c:v>
                </c:pt>
                <c:pt idx="208">
                  <c:v>21.896181079042996</c:v>
                </c:pt>
                <c:pt idx="209">
                  <c:v>21.896181079042996</c:v>
                </c:pt>
                <c:pt idx="210">
                  <c:v>21.896181079042996</c:v>
                </c:pt>
                <c:pt idx="211">
                  <c:v>21.896181079042996</c:v>
                </c:pt>
                <c:pt idx="212">
                  <c:v>21.896181079042996</c:v>
                </c:pt>
                <c:pt idx="213">
                  <c:v>21.896181079042996</c:v>
                </c:pt>
                <c:pt idx="214">
                  <c:v>21.896181079042996</c:v>
                </c:pt>
                <c:pt idx="215">
                  <c:v>21.896181079042996</c:v>
                </c:pt>
                <c:pt idx="216">
                  <c:v>21.896181079042996</c:v>
                </c:pt>
                <c:pt idx="217">
                  <c:v>21.896181079042996</c:v>
                </c:pt>
                <c:pt idx="218">
                  <c:v>21.896181079042996</c:v>
                </c:pt>
                <c:pt idx="219">
                  <c:v>21.896181079042996</c:v>
                </c:pt>
                <c:pt idx="220">
                  <c:v>21.896181079042996</c:v>
                </c:pt>
                <c:pt idx="221">
                  <c:v>21.896181079042996</c:v>
                </c:pt>
                <c:pt idx="222">
                  <c:v>21.896181079042996</c:v>
                </c:pt>
                <c:pt idx="223">
                  <c:v>21.896181079042996</c:v>
                </c:pt>
                <c:pt idx="224">
                  <c:v>21.896181079042996</c:v>
                </c:pt>
                <c:pt idx="225">
                  <c:v>21.896181079042996</c:v>
                </c:pt>
                <c:pt idx="226">
                  <c:v>21.896181079042996</c:v>
                </c:pt>
                <c:pt idx="227">
                  <c:v>21.896181079042996</c:v>
                </c:pt>
                <c:pt idx="228">
                  <c:v>21.896181079042996</c:v>
                </c:pt>
                <c:pt idx="229">
                  <c:v>21.896181079042996</c:v>
                </c:pt>
                <c:pt idx="230">
                  <c:v>21.896181079042996</c:v>
                </c:pt>
                <c:pt idx="231">
                  <c:v>21.896181079042996</c:v>
                </c:pt>
                <c:pt idx="232">
                  <c:v>21.896181079042996</c:v>
                </c:pt>
                <c:pt idx="233">
                  <c:v>21.896181079042996</c:v>
                </c:pt>
                <c:pt idx="234">
                  <c:v>21.896181079042996</c:v>
                </c:pt>
                <c:pt idx="235">
                  <c:v>21.896181079042996</c:v>
                </c:pt>
                <c:pt idx="236">
                  <c:v>21.896181079042996</c:v>
                </c:pt>
                <c:pt idx="237">
                  <c:v>21.896181079042996</c:v>
                </c:pt>
                <c:pt idx="238">
                  <c:v>21.896181079042996</c:v>
                </c:pt>
                <c:pt idx="239">
                  <c:v>21.896181079042996</c:v>
                </c:pt>
                <c:pt idx="240">
                  <c:v>21.896181079042996</c:v>
                </c:pt>
                <c:pt idx="241">
                  <c:v>21.896181079042996</c:v>
                </c:pt>
                <c:pt idx="242">
                  <c:v>21.896181079042996</c:v>
                </c:pt>
                <c:pt idx="243">
                  <c:v>21.896181079042996</c:v>
                </c:pt>
                <c:pt idx="244">
                  <c:v>21.896181079042996</c:v>
                </c:pt>
                <c:pt idx="245">
                  <c:v>21.896181079042996</c:v>
                </c:pt>
                <c:pt idx="246">
                  <c:v>21.896181079042996</c:v>
                </c:pt>
                <c:pt idx="247">
                  <c:v>21.896181079042996</c:v>
                </c:pt>
                <c:pt idx="248">
                  <c:v>21.896181079042996</c:v>
                </c:pt>
                <c:pt idx="249">
                  <c:v>21.896181079042996</c:v>
                </c:pt>
                <c:pt idx="250">
                  <c:v>21.896181079042996</c:v>
                </c:pt>
                <c:pt idx="251">
                  <c:v>21.896181079042996</c:v>
                </c:pt>
                <c:pt idx="252">
                  <c:v>21.896181079042996</c:v>
                </c:pt>
                <c:pt idx="253">
                  <c:v>21.896181079042996</c:v>
                </c:pt>
                <c:pt idx="254">
                  <c:v>21.896181079042996</c:v>
                </c:pt>
                <c:pt idx="255">
                  <c:v>21.896181079042996</c:v>
                </c:pt>
                <c:pt idx="256">
                  <c:v>21.896181079042996</c:v>
                </c:pt>
                <c:pt idx="257">
                  <c:v>21.896181079042996</c:v>
                </c:pt>
                <c:pt idx="258">
                  <c:v>21.896181079042996</c:v>
                </c:pt>
                <c:pt idx="259">
                  <c:v>21.896181079042996</c:v>
                </c:pt>
                <c:pt idx="260">
                  <c:v>21.896181079042996</c:v>
                </c:pt>
                <c:pt idx="261">
                  <c:v>21.896181079042996</c:v>
                </c:pt>
                <c:pt idx="262">
                  <c:v>21.896181079042996</c:v>
                </c:pt>
                <c:pt idx="263">
                  <c:v>21.896181079042996</c:v>
                </c:pt>
                <c:pt idx="264">
                  <c:v>21.896181079042996</c:v>
                </c:pt>
                <c:pt idx="265">
                  <c:v>21.896181079042996</c:v>
                </c:pt>
                <c:pt idx="266">
                  <c:v>21.896181079042996</c:v>
                </c:pt>
                <c:pt idx="267">
                  <c:v>21.896181079042996</c:v>
                </c:pt>
                <c:pt idx="268">
                  <c:v>21.896181079042996</c:v>
                </c:pt>
                <c:pt idx="269">
                  <c:v>21.896181079042996</c:v>
                </c:pt>
                <c:pt idx="270">
                  <c:v>21.896181079042996</c:v>
                </c:pt>
                <c:pt idx="271">
                  <c:v>21.896181079042996</c:v>
                </c:pt>
                <c:pt idx="272">
                  <c:v>21.896181079042996</c:v>
                </c:pt>
                <c:pt idx="273">
                  <c:v>21.896181079042996</c:v>
                </c:pt>
                <c:pt idx="274">
                  <c:v>21.896181079042996</c:v>
                </c:pt>
                <c:pt idx="275">
                  <c:v>21.896181079042996</c:v>
                </c:pt>
                <c:pt idx="276">
                  <c:v>21.896181079042996</c:v>
                </c:pt>
                <c:pt idx="277">
                  <c:v>21.896181079042996</c:v>
                </c:pt>
                <c:pt idx="278">
                  <c:v>21.896181079042996</c:v>
                </c:pt>
                <c:pt idx="279">
                  <c:v>21.896181079042996</c:v>
                </c:pt>
                <c:pt idx="280">
                  <c:v>21.896181079042996</c:v>
                </c:pt>
                <c:pt idx="281">
                  <c:v>21.896181079042996</c:v>
                </c:pt>
                <c:pt idx="282">
                  <c:v>21.896181079042996</c:v>
                </c:pt>
                <c:pt idx="283">
                  <c:v>21.896181079042996</c:v>
                </c:pt>
                <c:pt idx="284">
                  <c:v>21.896181079042996</c:v>
                </c:pt>
                <c:pt idx="285">
                  <c:v>21.896181079042996</c:v>
                </c:pt>
                <c:pt idx="286">
                  <c:v>21.896181079042996</c:v>
                </c:pt>
                <c:pt idx="287">
                  <c:v>21.896181079042996</c:v>
                </c:pt>
                <c:pt idx="288">
                  <c:v>21.896181079042996</c:v>
                </c:pt>
                <c:pt idx="289">
                  <c:v>21.896181079042996</c:v>
                </c:pt>
                <c:pt idx="290">
                  <c:v>21.896181079042996</c:v>
                </c:pt>
                <c:pt idx="291">
                  <c:v>21.896181079042996</c:v>
                </c:pt>
                <c:pt idx="292">
                  <c:v>21.896181079042996</c:v>
                </c:pt>
                <c:pt idx="293">
                  <c:v>21.896181079042996</c:v>
                </c:pt>
                <c:pt idx="294">
                  <c:v>21.896181079042996</c:v>
                </c:pt>
                <c:pt idx="295">
                  <c:v>21.896181079042996</c:v>
                </c:pt>
                <c:pt idx="296">
                  <c:v>21.896181079042996</c:v>
                </c:pt>
                <c:pt idx="297">
                  <c:v>21.896181079042996</c:v>
                </c:pt>
                <c:pt idx="298">
                  <c:v>21.896181079042996</c:v>
                </c:pt>
                <c:pt idx="299">
                  <c:v>21.896181079042996</c:v>
                </c:pt>
                <c:pt idx="300">
                  <c:v>21.896181079042996</c:v>
                </c:pt>
                <c:pt idx="301">
                  <c:v>21.896181079042996</c:v>
                </c:pt>
                <c:pt idx="302">
                  <c:v>21.896181079042996</c:v>
                </c:pt>
                <c:pt idx="303">
                  <c:v>21.896181079042996</c:v>
                </c:pt>
                <c:pt idx="304">
                  <c:v>21.896181079042996</c:v>
                </c:pt>
                <c:pt idx="305">
                  <c:v>21.896181079042996</c:v>
                </c:pt>
                <c:pt idx="306">
                  <c:v>21.896181079042996</c:v>
                </c:pt>
                <c:pt idx="307">
                  <c:v>21.896181079042996</c:v>
                </c:pt>
                <c:pt idx="308">
                  <c:v>21.896181079042996</c:v>
                </c:pt>
                <c:pt idx="309">
                  <c:v>21.896181079042996</c:v>
                </c:pt>
                <c:pt idx="310">
                  <c:v>21.896181079042996</c:v>
                </c:pt>
                <c:pt idx="311">
                  <c:v>21.896181079042996</c:v>
                </c:pt>
                <c:pt idx="312">
                  <c:v>21.896181079042996</c:v>
                </c:pt>
                <c:pt idx="313">
                  <c:v>21.896181079042996</c:v>
                </c:pt>
                <c:pt idx="314">
                  <c:v>21.896181079042996</c:v>
                </c:pt>
                <c:pt idx="315">
                  <c:v>21.896181079042996</c:v>
                </c:pt>
                <c:pt idx="316">
                  <c:v>21.896181079042996</c:v>
                </c:pt>
                <c:pt idx="317">
                  <c:v>21.896181079042996</c:v>
                </c:pt>
                <c:pt idx="318">
                  <c:v>21.896181079042996</c:v>
                </c:pt>
                <c:pt idx="319">
                  <c:v>21.896181079042996</c:v>
                </c:pt>
                <c:pt idx="320">
                  <c:v>21.896181079042996</c:v>
                </c:pt>
                <c:pt idx="321">
                  <c:v>21.896181079042996</c:v>
                </c:pt>
                <c:pt idx="322">
                  <c:v>21.896181079042996</c:v>
                </c:pt>
                <c:pt idx="323">
                  <c:v>21.896181079042996</c:v>
                </c:pt>
                <c:pt idx="324">
                  <c:v>21.896181079042996</c:v>
                </c:pt>
                <c:pt idx="325">
                  <c:v>21.896181079042996</c:v>
                </c:pt>
                <c:pt idx="326">
                  <c:v>21.896181079042996</c:v>
                </c:pt>
                <c:pt idx="327">
                  <c:v>21.896181079042996</c:v>
                </c:pt>
                <c:pt idx="328">
                  <c:v>21.896181079042996</c:v>
                </c:pt>
                <c:pt idx="329">
                  <c:v>21.896181079042996</c:v>
                </c:pt>
                <c:pt idx="330">
                  <c:v>21.896181079042996</c:v>
                </c:pt>
                <c:pt idx="331">
                  <c:v>21.896181079042996</c:v>
                </c:pt>
                <c:pt idx="332">
                  <c:v>21.896181079042996</c:v>
                </c:pt>
                <c:pt idx="333">
                  <c:v>21.896181079042996</c:v>
                </c:pt>
                <c:pt idx="334">
                  <c:v>21.896181079042996</c:v>
                </c:pt>
                <c:pt idx="335">
                  <c:v>21.896181079042996</c:v>
                </c:pt>
                <c:pt idx="336">
                  <c:v>21.896181079042996</c:v>
                </c:pt>
                <c:pt idx="337">
                  <c:v>21.896181079042996</c:v>
                </c:pt>
                <c:pt idx="338">
                  <c:v>21.896181079042996</c:v>
                </c:pt>
                <c:pt idx="339">
                  <c:v>21.896181079042996</c:v>
                </c:pt>
                <c:pt idx="340">
                  <c:v>21.896181079042996</c:v>
                </c:pt>
                <c:pt idx="341">
                  <c:v>21.896181079042996</c:v>
                </c:pt>
                <c:pt idx="342">
                  <c:v>21.896181079042996</c:v>
                </c:pt>
                <c:pt idx="343">
                  <c:v>21.896181079042996</c:v>
                </c:pt>
                <c:pt idx="344">
                  <c:v>21.896181079042996</c:v>
                </c:pt>
                <c:pt idx="345">
                  <c:v>21.896181079042996</c:v>
                </c:pt>
                <c:pt idx="346">
                  <c:v>21.896181079042996</c:v>
                </c:pt>
                <c:pt idx="347">
                  <c:v>21.896181079042996</c:v>
                </c:pt>
                <c:pt idx="348">
                  <c:v>21.896181079042996</c:v>
                </c:pt>
                <c:pt idx="349">
                  <c:v>21.896181079042996</c:v>
                </c:pt>
                <c:pt idx="350">
                  <c:v>21.896181079042996</c:v>
                </c:pt>
                <c:pt idx="351">
                  <c:v>21.896181079042996</c:v>
                </c:pt>
                <c:pt idx="352">
                  <c:v>21.896181079042996</c:v>
                </c:pt>
                <c:pt idx="353">
                  <c:v>21.896181079042996</c:v>
                </c:pt>
                <c:pt idx="354">
                  <c:v>21.896181079042996</c:v>
                </c:pt>
                <c:pt idx="355">
                  <c:v>21.896181079042996</c:v>
                </c:pt>
                <c:pt idx="356">
                  <c:v>21.896181079042996</c:v>
                </c:pt>
                <c:pt idx="357">
                  <c:v>21.896181079042996</c:v>
                </c:pt>
                <c:pt idx="358">
                  <c:v>21.896181079042996</c:v>
                </c:pt>
                <c:pt idx="359">
                  <c:v>21.896181079042996</c:v>
                </c:pt>
                <c:pt idx="360">
                  <c:v>21.896181079042996</c:v>
                </c:pt>
                <c:pt idx="361">
                  <c:v>21.896181079042996</c:v>
                </c:pt>
                <c:pt idx="362">
                  <c:v>21.896181079042996</c:v>
                </c:pt>
                <c:pt idx="363">
                  <c:v>21.896181079042996</c:v>
                </c:pt>
                <c:pt idx="364">
                  <c:v>21.896181079042996</c:v>
                </c:pt>
                <c:pt idx="365">
                  <c:v>21.896181079042996</c:v>
                </c:pt>
                <c:pt idx="366">
                  <c:v>21.896181079042996</c:v>
                </c:pt>
                <c:pt idx="367">
                  <c:v>21.896181079042996</c:v>
                </c:pt>
                <c:pt idx="368">
                  <c:v>21.896181079042996</c:v>
                </c:pt>
                <c:pt idx="369">
                  <c:v>21.896181079042996</c:v>
                </c:pt>
                <c:pt idx="370">
                  <c:v>21.896181079042996</c:v>
                </c:pt>
                <c:pt idx="371">
                  <c:v>21.896181079042996</c:v>
                </c:pt>
                <c:pt idx="372">
                  <c:v>21.896181079042996</c:v>
                </c:pt>
                <c:pt idx="373">
                  <c:v>21.896181079042996</c:v>
                </c:pt>
                <c:pt idx="374">
                  <c:v>21.896181079042996</c:v>
                </c:pt>
                <c:pt idx="375">
                  <c:v>21.896181079042996</c:v>
                </c:pt>
                <c:pt idx="376">
                  <c:v>21.896181079042996</c:v>
                </c:pt>
                <c:pt idx="377">
                  <c:v>21.896181079042996</c:v>
                </c:pt>
                <c:pt idx="378">
                  <c:v>21.896181079042996</c:v>
                </c:pt>
                <c:pt idx="379">
                  <c:v>21.896181079042996</c:v>
                </c:pt>
                <c:pt idx="380">
                  <c:v>21.896181079042996</c:v>
                </c:pt>
                <c:pt idx="381">
                  <c:v>21.896181079042996</c:v>
                </c:pt>
                <c:pt idx="382">
                  <c:v>21.896181079042996</c:v>
                </c:pt>
                <c:pt idx="383">
                  <c:v>21.896181079042996</c:v>
                </c:pt>
                <c:pt idx="384">
                  <c:v>21.896181079042996</c:v>
                </c:pt>
                <c:pt idx="385">
                  <c:v>21.896181079042996</c:v>
                </c:pt>
                <c:pt idx="386">
                  <c:v>21.896181079042996</c:v>
                </c:pt>
                <c:pt idx="387">
                  <c:v>21.896181079042996</c:v>
                </c:pt>
                <c:pt idx="388">
                  <c:v>21.896181079042996</c:v>
                </c:pt>
                <c:pt idx="389">
                  <c:v>21.896181079042996</c:v>
                </c:pt>
                <c:pt idx="390">
                  <c:v>21.896181079042996</c:v>
                </c:pt>
                <c:pt idx="391">
                  <c:v>21.896181079042996</c:v>
                </c:pt>
                <c:pt idx="392">
                  <c:v>21.896181079042996</c:v>
                </c:pt>
                <c:pt idx="393">
                  <c:v>21.896181079042996</c:v>
                </c:pt>
                <c:pt idx="394">
                  <c:v>21.896181079042996</c:v>
                </c:pt>
                <c:pt idx="395">
                  <c:v>21.896181079042996</c:v>
                </c:pt>
                <c:pt idx="396">
                  <c:v>21.896181079042996</c:v>
                </c:pt>
                <c:pt idx="397">
                  <c:v>21.896181079042996</c:v>
                </c:pt>
                <c:pt idx="398">
                  <c:v>21.896181079042996</c:v>
                </c:pt>
                <c:pt idx="399">
                  <c:v>21.896181079042996</c:v>
                </c:pt>
                <c:pt idx="400">
                  <c:v>21.896181079042996</c:v>
                </c:pt>
                <c:pt idx="401">
                  <c:v>21.896181079042996</c:v>
                </c:pt>
                <c:pt idx="402">
                  <c:v>21.896181079042996</c:v>
                </c:pt>
                <c:pt idx="403">
                  <c:v>21.896181079042996</c:v>
                </c:pt>
                <c:pt idx="404">
                  <c:v>21.896181079042996</c:v>
                </c:pt>
                <c:pt idx="405">
                  <c:v>21.896181079042996</c:v>
                </c:pt>
                <c:pt idx="406">
                  <c:v>21.896181079042996</c:v>
                </c:pt>
                <c:pt idx="407">
                  <c:v>21.896181079042996</c:v>
                </c:pt>
                <c:pt idx="408">
                  <c:v>21.896181079042996</c:v>
                </c:pt>
                <c:pt idx="409">
                  <c:v>21.896181079042996</c:v>
                </c:pt>
                <c:pt idx="410">
                  <c:v>21.896181079042996</c:v>
                </c:pt>
                <c:pt idx="411">
                  <c:v>21.896181079042996</c:v>
                </c:pt>
                <c:pt idx="412">
                  <c:v>21.896181079042996</c:v>
                </c:pt>
                <c:pt idx="413">
                  <c:v>21.896181079042996</c:v>
                </c:pt>
                <c:pt idx="414">
                  <c:v>21.896181079042996</c:v>
                </c:pt>
                <c:pt idx="415">
                  <c:v>21.896181079042996</c:v>
                </c:pt>
                <c:pt idx="416">
                  <c:v>21.896181079042996</c:v>
                </c:pt>
                <c:pt idx="417">
                  <c:v>21.896181079042996</c:v>
                </c:pt>
                <c:pt idx="418">
                  <c:v>21.896181079042996</c:v>
                </c:pt>
                <c:pt idx="419">
                  <c:v>21.896181079042996</c:v>
                </c:pt>
                <c:pt idx="420">
                  <c:v>21.896181079042996</c:v>
                </c:pt>
                <c:pt idx="421">
                  <c:v>21.896181079042996</c:v>
                </c:pt>
                <c:pt idx="422">
                  <c:v>21.896181079042996</c:v>
                </c:pt>
                <c:pt idx="423">
                  <c:v>21.896181079042996</c:v>
                </c:pt>
                <c:pt idx="424">
                  <c:v>21.896181079042996</c:v>
                </c:pt>
                <c:pt idx="425">
                  <c:v>21.896181079042996</c:v>
                </c:pt>
                <c:pt idx="426">
                  <c:v>21.896181079042996</c:v>
                </c:pt>
                <c:pt idx="427">
                  <c:v>21.896181079042996</c:v>
                </c:pt>
                <c:pt idx="428">
                  <c:v>21.896181079042996</c:v>
                </c:pt>
                <c:pt idx="429">
                  <c:v>21.896181079042996</c:v>
                </c:pt>
                <c:pt idx="430">
                  <c:v>21.896181079042996</c:v>
                </c:pt>
                <c:pt idx="431">
                  <c:v>21.896181079042996</c:v>
                </c:pt>
                <c:pt idx="432">
                  <c:v>21.896181079042996</c:v>
                </c:pt>
                <c:pt idx="433">
                  <c:v>21.896181079042996</c:v>
                </c:pt>
                <c:pt idx="434">
                  <c:v>21.896181079042996</c:v>
                </c:pt>
                <c:pt idx="435">
                  <c:v>21.896181079042996</c:v>
                </c:pt>
                <c:pt idx="436">
                  <c:v>21.896181079042996</c:v>
                </c:pt>
                <c:pt idx="437">
                  <c:v>21.896181079042996</c:v>
                </c:pt>
                <c:pt idx="438">
                  <c:v>21.896181079042996</c:v>
                </c:pt>
                <c:pt idx="439">
                  <c:v>21.896181079042996</c:v>
                </c:pt>
                <c:pt idx="440">
                  <c:v>21.896181079042996</c:v>
                </c:pt>
                <c:pt idx="441">
                  <c:v>21.896181079042996</c:v>
                </c:pt>
                <c:pt idx="442">
                  <c:v>21.896181079042996</c:v>
                </c:pt>
                <c:pt idx="443">
                  <c:v>21.896181079042996</c:v>
                </c:pt>
                <c:pt idx="444">
                  <c:v>21.896181079042996</c:v>
                </c:pt>
                <c:pt idx="445">
                  <c:v>21.896181079042996</c:v>
                </c:pt>
                <c:pt idx="446">
                  <c:v>21.896181079042996</c:v>
                </c:pt>
                <c:pt idx="447">
                  <c:v>21.896181079042996</c:v>
                </c:pt>
                <c:pt idx="448">
                  <c:v>21.896181079042996</c:v>
                </c:pt>
                <c:pt idx="449">
                  <c:v>21.896181079042996</c:v>
                </c:pt>
                <c:pt idx="450">
                  <c:v>21.896181079042996</c:v>
                </c:pt>
                <c:pt idx="451">
                  <c:v>21.896181079042996</c:v>
                </c:pt>
                <c:pt idx="452">
                  <c:v>21.896181079042996</c:v>
                </c:pt>
                <c:pt idx="453">
                  <c:v>21.896181079042996</c:v>
                </c:pt>
                <c:pt idx="454">
                  <c:v>21.896181079042996</c:v>
                </c:pt>
                <c:pt idx="455">
                  <c:v>21.896181079042996</c:v>
                </c:pt>
                <c:pt idx="456">
                  <c:v>21.896181079042996</c:v>
                </c:pt>
                <c:pt idx="457">
                  <c:v>21.896181079042996</c:v>
                </c:pt>
                <c:pt idx="458">
                  <c:v>21.896181079042996</c:v>
                </c:pt>
                <c:pt idx="459">
                  <c:v>21.896181079042996</c:v>
                </c:pt>
                <c:pt idx="460">
                  <c:v>21.896181079042996</c:v>
                </c:pt>
                <c:pt idx="461">
                  <c:v>21.896181079042996</c:v>
                </c:pt>
                <c:pt idx="462">
                  <c:v>21.896181079042996</c:v>
                </c:pt>
                <c:pt idx="463">
                  <c:v>21.896181079042996</c:v>
                </c:pt>
                <c:pt idx="464">
                  <c:v>21.896181079042996</c:v>
                </c:pt>
                <c:pt idx="465">
                  <c:v>21.896181079042996</c:v>
                </c:pt>
                <c:pt idx="466">
                  <c:v>21.896181079042996</c:v>
                </c:pt>
                <c:pt idx="467">
                  <c:v>21.896181079042996</c:v>
                </c:pt>
                <c:pt idx="468">
                  <c:v>21.896181079042996</c:v>
                </c:pt>
                <c:pt idx="469">
                  <c:v>21.896181079042996</c:v>
                </c:pt>
                <c:pt idx="470">
                  <c:v>21.896181079042996</c:v>
                </c:pt>
                <c:pt idx="471">
                  <c:v>21.896181079042996</c:v>
                </c:pt>
                <c:pt idx="472">
                  <c:v>21.896181079042996</c:v>
                </c:pt>
                <c:pt idx="473">
                  <c:v>21.896181079042996</c:v>
                </c:pt>
                <c:pt idx="474">
                  <c:v>21.896181079042996</c:v>
                </c:pt>
                <c:pt idx="475">
                  <c:v>21.896181079042996</c:v>
                </c:pt>
                <c:pt idx="476">
                  <c:v>21.896181079042996</c:v>
                </c:pt>
                <c:pt idx="477">
                  <c:v>21.896181079042996</c:v>
                </c:pt>
                <c:pt idx="478">
                  <c:v>21.896181079042996</c:v>
                </c:pt>
                <c:pt idx="479">
                  <c:v>21.896181079042996</c:v>
                </c:pt>
                <c:pt idx="480">
                  <c:v>21.896181079042996</c:v>
                </c:pt>
                <c:pt idx="481">
                  <c:v>21.896181079042996</c:v>
                </c:pt>
                <c:pt idx="482">
                  <c:v>21.896181079042996</c:v>
                </c:pt>
                <c:pt idx="483">
                  <c:v>21.896181079042996</c:v>
                </c:pt>
                <c:pt idx="484">
                  <c:v>21.896181079042996</c:v>
                </c:pt>
                <c:pt idx="485">
                  <c:v>21.896181079042996</c:v>
                </c:pt>
                <c:pt idx="486">
                  <c:v>21.896181079042996</c:v>
                </c:pt>
                <c:pt idx="487">
                  <c:v>21.896181079042996</c:v>
                </c:pt>
                <c:pt idx="488">
                  <c:v>21.896181079042996</c:v>
                </c:pt>
                <c:pt idx="489">
                  <c:v>21.896181079042996</c:v>
                </c:pt>
                <c:pt idx="490">
                  <c:v>21.896181079042996</c:v>
                </c:pt>
                <c:pt idx="491">
                  <c:v>21.896181079042996</c:v>
                </c:pt>
                <c:pt idx="492">
                  <c:v>21.896181079042996</c:v>
                </c:pt>
                <c:pt idx="493">
                  <c:v>21.896181079042996</c:v>
                </c:pt>
                <c:pt idx="494">
                  <c:v>21.896181079042996</c:v>
                </c:pt>
                <c:pt idx="495">
                  <c:v>21.896181079042996</c:v>
                </c:pt>
                <c:pt idx="496">
                  <c:v>21.896181079042996</c:v>
                </c:pt>
                <c:pt idx="497">
                  <c:v>21.896181079042996</c:v>
                </c:pt>
                <c:pt idx="498">
                  <c:v>21.896181079042996</c:v>
                </c:pt>
                <c:pt idx="499">
                  <c:v>21.896181079042996</c:v>
                </c:pt>
                <c:pt idx="500">
                  <c:v>21.896181079042996</c:v>
                </c:pt>
                <c:pt idx="501">
                  <c:v>21.896181079042996</c:v>
                </c:pt>
                <c:pt idx="502">
                  <c:v>21.896181079042996</c:v>
                </c:pt>
                <c:pt idx="503">
                  <c:v>21.896181079042996</c:v>
                </c:pt>
                <c:pt idx="504">
                  <c:v>21.896181079042996</c:v>
                </c:pt>
                <c:pt idx="505">
                  <c:v>21.896181079042996</c:v>
                </c:pt>
                <c:pt idx="506">
                  <c:v>21.896181079042996</c:v>
                </c:pt>
                <c:pt idx="507">
                  <c:v>21.896181079042996</c:v>
                </c:pt>
                <c:pt idx="508">
                  <c:v>21.896181079042996</c:v>
                </c:pt>
                <c:pt idx="509">
                  <c:v>21.896181079042996</c:v>
                </c:pt>
                <c:pt idx="510">
                  <c:v>21.896181079042996</c:v>
                </c:pt>
                <c:pt idx="511">
                  <c:v>21.896181079042996</c:v>
                </c:pt>
                <c:pt idx="512">
                  <c:v>21.896181079042996</c:v>
                </c:pt>
                <c:pt idx="513">
                  <c:v>21.896181079042996</c:v>
                </c:pt>
                <c:pt idx="514">
                  <c:v>21.896181079042996</c:v>
                </c:pt>
                <c:pt idx="515">
                  <c:v>21.896181079042996</c:v>
                </c:pt>
                <c:pt idx="516">
                  <c:v>21.896181079042996</c:v>
                </c:pt>
                <c:pt idx="517">
                  <c:v>21.896181079042996</c:v>
                </c:pt>
                <c:pt idx="518">
                  <c:v>21.896181079042996</c:v>
                </c:pt>
                <c:pt idx="519">
                  <c:v>21.896181079042996</c:v>
                </c:pt>
                <c:pt idx="520">
                  <c:v>21.896181079042996</c:v>
                </c:pt>
                <c:pt idx="521">
                  <c:v>21.896181079042996</c:v>
                </c:pt>
                <c:pt idx="522">
                  <c:v>21.896181079042996</c:v>
                </c:pt>
                <c:pt idx="523">
                  <c:v>21.896181079042996</c:v>
                </c:pt>
                <c:pt idx="524">
                  <c:v>21.896181079042996</c:v>
                </c:pt>
                <c:pt idx="525">
                  <c:v>21.896181079042996</c:v>
                </c:pt>
                <c:pt idx="526">
                  <c:v>21.896181079042996</c:v>
                </c:pt>
                <c:pt idx="527">
                  <c:v>21.896181079042996</c:v>
                </c:pt>
                <c:pt idx="528">
                  <c:v>21.896181079042996</c:v>
                </c:pt>
                <c:pt idx="529">
                  <c:v>21.896181079042996</c:v>
                </c:pt>
                <c:pt idx="530">
                  <c:v>21.896181079042996</c:v>
                </c:pt>
                <c:pt idx="531">
                  <c:v>21.896181079042996</c:v>
                </c:pt>
                <c:pt idx="532">
                  <c:v>21.896181079042996</c:v>
                </c:pt>
                <c:pt idx="533">
                  <c:v>21.896181079042996</c:v>
                </c:pt>
                <c:pt idx="534">
                  <c:v>21.896181079042996</c:v>
                </c:pt>
                <c:pt idx="535">
                  <c:v>21.896181079042996</c:v>
                </c:pt>
                <c:pt idx="536">
                  <c:v>21.896181079042996</c:v>
                </c:pt>
                <c:pt idx="537">
                  <c:v>21.896181079042996</c:v>
                </c:pt>
                <c:pt idx="538">
                  <c:v>21.896181079042996</c:v>
                </c:pt>
                <c:pt idx="539">
                  <c:v>21.896181079042996</c:v>
                </c:pt>
                <c:pt idx="540">
                  <c:v>21.896181079042996</c:v>
                </c:pt>
                <c:pt idx="541">
                  <c:v>21.896181079042996</c:v>
                </c:pt>
                <c:pt idx="542">
                  <c:v>21.896181079042996</c:v>
                </c:pt>
                <c:pt idx="543">
                  <c:v>21.896181079042996</c:v>
                </c:pt>
                <c:pt idx="544">
                  <c:v>21.896181079042996</c:v>
                </c:pt>
                <c:pt idx="545">
                  <c:v>21.896181079042996</c:v>
                </c:pt>
                <c:pt idx="546">
                  <c:v>21.896181079042996</c:v>
                </c:pt>
                <c:pt idx="547">
                  <c:v>21.896181079042996</c:v>
                </c:pt>
                <c:pt idx="548">
                  <c:v>21.896181079042996</c:v>
                </c:pt>
                <c:pt idx="549">
                  <c:v>21.896181079042996</c:v>
                </c:pt>
                <c:pt idx="550">
                  <c:v>21.896181079042996</c:v>
                </c:pt>
                <c:pt idx="551">
                  <c:v>21.896181079042996</c:v>
                </c:pt>
                <c:pt idx="552">
                  <c:v>21.896181079042996</c:v>
                </c:pt>
                <c:pt idx="553">
                  <c:v>21.896181079042996</c:v>
                </c:pt>
                <c:pt idx="554">
                  <c:v>21.896181079042996</c:v>
                </c:pt>
                <c:pt idx="555">
                  <c:v>21.896181079042996</c:v>
                </c:pt>
                <c:pt idx="556">
                  <c:v>21.896181079042996</c:v>
                </c:pt>
                <c:pt idx="557">
                  <c:v>21.896181079042996</c:v>
                </c:pt>
                <c:pt idx="558">
                  <c:v>21.896181079042996</c:v>
                </c:pt>
                <c:pt idx="559">
                  <c:v>21.896181079042996</c:v>
                </c:pt>
                <c:pt idx="560">
                  <c:v>21.896181079042996</c:v>
                </c:pt>
                <c:pt idx="561">
                  <c:v>21.896181079042996</c:v>
                </c:pt>
                <c:pt idx="562">
                  <c:v>21.896181079042996</c:v>
                </c:pt>
                <c:pt idx="563">
                  <c:v>21.896181079042996</c:v>
                </c:pt>
                <c:pt idx="564">
                  <c:v>21.896181079042996</c:v>
                </c:pt>
                <c:pt idx="565">
                  <c:v>21.896181079042996</c:v>
                </c:pt>
                <c:pt idx="566">
                  <c:v>21.896181079042996</c:v>
                </c:pt>
                <c:pt idx="567">
                  <c:v>21.896181079042996</c:v>
                </c:pt>
                <c:pt idx="568">
                  <c:v>21.896181079042996</c:v>
                </c:pt>
                <c:pt idx="569">
                  <c:v>21.896181079042996</c:v>
                </c:pt>
                <c:pt idx="570">
                  <c:v>21.896181079042996</c:v>
                </c:pt>
                <c:pt idx="571">
                  <c:v>21.896181079042996</c:v>
                </c:pt>
                <c:pt idx="572">
                  <c:v>21.896181079042996</c:v>
                </c:pt>
                <c:pt idx="573">
                  <c:v>21.896181079042996</c:v>
                </c:pt>
                <c:pt idx="574">
                  <c:v>21.896181079042996</c:v>
                </c:pt>
                <c:pt idx="575">
                  <c:v>21.896181079042996</c:v>
                </c:pt>
                <c:pt idx="576">
                  <c:v>21.896181079042996</c:v>
                </c:pt>
                <c:pt idx="577">
                  <c:v>21.896181079042996</c:v>
                </c:pt>
                <c:pt idx="578">
                  <c:v>21.896181079042996</c:v>
                </c:pt>
                <c:pt idx="579">
                  <c:v>21.896181079042996</c:v>
                </c:pt>
                <c:pt idx="580">
                  <c:v>21.896181079042996</c:v>
                </c:pt>
                <c:pt idx="581">
                  <c:v>21.896181079042996</c:v>
                </c:pt>
                <c:pt idx="582">
                  <c:v>21.896181079042996</c:v>
                </c:pt>
                <c:pt idx="583">
                  <c:v>21.896181079042996</c:v>
                </c:pt>
                <c:pt idx="584">
                  <c:v>21.896181079042996</c:v>
                </c:pt>
                <c:pt idx="585">
                  <c:v>21.896181079042996</c:v>
                </c:pt>
                <c:pt idx="586">
                  <c:v>21.896181079042996</c:v>
                </c:pt>
                <c:pt idx="587">
                  <c:v>21.896181079042996</c:v>
                </c:pt>
                <c:pt idx="588">
                  <c:v>21.896181079042996</c:v>
                </c:pt>
                <c:pt idx="589">
                  <c:v>21.896181079042996</c:v>
                </c:pt>
                <c:pt idx="590">
                  <c:v>21.896181079042996</c:v>
                </c:pt>
                <c:pt idx="591">
                  <c:v>21.896181079042996</c:v>
                </c:pt>
                <c:pt idx="592">
                  <c:v>21.896181079042996</c:v>
                </c:pt>
                <c:pt idx="593">
                  <c:v>21.896181079042996</c:v>
                </c:pt>
                <c:pt idx="594">
                  <c:v>21.896181079042996</c:v>
                </c:pt>
                <c:pt idx="595">
                  <c:v>21.896181079042996</c:v>
                </c:pt>
                <c:pt idx="596">
                  <c:v>21.896181079042996</c:v>
                </c:pt>
                <c:pt idx="597">
                  <c:v>21.896181079042996</c:v>
                </c:pt>
                <c:pt idx="598">
                  <c:v>21.896181079042996</c:v>
                </c:pt>
                <c:pt idx="599">
                  <c:v>21.896181079042996</c:v>
                </c:pt>
                <c:pt idx="600">
                  <c:v>21.896181079042996</c:v>
                </c:pt>
                <c:pt idx="601">
                  <c:v>21.896181079042996</c:v>
                </c:pt>
                <c:pt idx="602">
                  <c:v>21.896181079042996</c:v>
                </c:pt>
                <c:pt idx="603">
                  <c:v>21.896181079042996</c:v>
                </c:pt>
                <c:pt idx="604">
                  <c:v>21.896181079042996</c:v>
                </c:pt>
                <c:pt idx="605">
                  <c:v>21.896181079042996</c:v>
                </c:pt>
                <c:pt idx="606">
                  <c:v>21.896181079042996</c:v>
                </c:pt>
                <c:pt idx="607">
                  <c:v>21.896181079042996</c:v>
                </c:pt>
                <c:pt idx="608">
                  <c:v>21.896181079042996</c:v>
                </c:pt>
                <c:pt idx="609">
                  <c:v>21.896181079042996</c:v>
                </c:pt>
                <c:pt idx="610">
                  <c:v>21.896181079042996</c:v>
                </c:pt>
                <c:pt idx="611">
                  <c:v>21.896181079042996</c:v>
                </c:pt>
                <c:pt idx="612">
                  <c:v>21.896181079042996</c:v>
                </c:pt>
                <c:pt idx="613">
                  <c:v>21.896181079042996</c:v>
                </c:pt>
                <c:pt idx="614">
                  <c:v>21.896181079042996</c:v>
                </c:pt>
                <c:pt idx="615">
                  <c:v>21.896181079042996</c:v>
                </c:pt>
                <c:pt idx="616">
                  <c:v>21.896181079042996</c:v>
                </c:pt>
                <c:pt idx="617">
                  <c:v>21.896181079042996</c:v>
                </c:pt>
                <c:pt idx="618">
                  <c:v>21.896181079042996</c:v>
                </c:pt>
                <c:pt idx="619">
                  <c:v>21.896181079042996</c:v>
                </c:pt>
                <c:pt idx="620">
                  <c:v>21.896181079042996</c:v>
                </c:pt>
                <c:pt idx="621">
                  <c:v>21.896181079042996</c:v>
                </c:pt>
                <c:pt idx="622">
                  <c:v>21.896181079042996</c:v>
                </c:pt>
                <c:pt idx="623">
                  <c:v>21.896181079042996</c:v>
                </c:pt>
                <c:pt idx="624">
                  <c:v>21.896181079042996</c:v>
                </c:pt>
                <c:pt idx="625">
                  <c:v>21.896181079042996</c:v>
                </c:pt>
                <c:pt idx="626">
                  <c:v>21.896181079042996</c:v>
                </c:pt>
                <c:pt idx="627">
                  <c:v>21.896181079042996</c:v>
                </c:pt>
                <c:pt idx="628">
                  <c:v>21.896181079042996</c:v>
                </c:pt>
                <c:pt idx="629">
                  <c:v>21.896181079042996</c:v>
                </c:pt>
                <c:pt idx="630">
                  <c:v>21.896181079042996</c:v>
                </c:pt>
                <c:pt idx="631">
                  <c:v>21.896181079042996</c:v>
                </c:pt>
                <c:pt idx="632">
                  <c:v>21.896181079042996</c:v>
                </c:pt>
                <c:pt idx="633">
                  <c:v>21.896181079042996</c:v>
                </c:pt>
                <c:pt idx="634">
                  <c:v>21.896181079042996</c:v>
                </c:pt>
                <c:pt idx="635">
                  <c:v>21.896181079042996</c:v>
                </c:pt>
                <c:pt idx="636">
                  <c:v>21.896181079042996</c:v>
                </c:pt>
                <c:pt idx="637">
                  <c:v>21.896181079042996</c:v>
                </c:pt>
                <c:pt idx="638">
                  <c:v>21.896181079042996</c:v>
                </c:pt>
                <c:pt idx="639">
                  <c:v>21.896181079042996</c:v>
                </c:pt>
                <c:pt idx="640">
                  <c:v>21.896181079042996</c:v>
                </c:pt>
                <c:pt idx="641">
                  <c:v>21.896181079042996</c:v>
                </c:pt>
                <c:pt idx="642">
                  <c:v>21.896181079042996</c:v>
                </c:pt>
                <c:pt idx="643">
                  <c:v>21.896181079042996</c:v>
                </c:pt>
                <c:pt idx="644">
                  <c:v>21.896181079042996</c:v>
                </c:pt>
                <c:pt idx="645">
                  <c:v>21.896181079042996</c:v>
                </c:pt>
                <c:pt idx="646">
                  <c:v>21.896181079042996</c:v>
                </c:pt>
                <c:pt idx="647">
                  <c:v>21.896181079042996</c:v>
                </c:pt>
                <c:pt idx="648">
                  <c:v>21.896181079042996</c:v>
                </c:pt>
                <c:pt idx="649">
                  <c:v>21.896181079042996</c:v>
                </c:pt>
                <c:pt idx="650">
                  <c:v>21.896181079042996</c:v>
                </c:pt>
                <c:pt idx="651">
                  <c:v>21.896181079042996</c:v>
                </c:pt>
                <c:pt idx="652">
                  <c:v>21.896181079042996</c:v>
                </c:pt>
                <c:pt idx="653">
                  <c:v>21.896181079042996</c:v>
                </c:pt>
                <c:pt idx="654">
                  <c:v>21.896181079042996</c:v>
                </c:pt>
                <c:pt idx="655">
                  <c:v>21.896181079042996</c:v>
                </c:pt>
                <c:pt idx="656">
                  <c:v>21.896181079042996</c:v>
                </c:pt>
                <c:pt idx="657">
                  <c:v>21.896181079042996</c:v>
                </c:pt>
                <c:pt idx="658">
                  <c:v>21.896181079042996</c:v>
                </c:pt>
                <c:pt idx="659">
                  <c:v>21.896181079042996</c:v>
                </c:pt>
                <c:pt idx="660">
                  <c:v>21.896181079042996</c:v>
                </c:pt>
                <c:pt idx="661">
                  <c:v>21.896181079042996</c:v>
                </c:pt>
                <c:pt idx="662">
                  <c:v>21.896181079042996</c:v>
                </c:pt>
                <c:pt idx="663">
                  <c:v>21.896181079042996</c:v>
                </c:pt>
                <c:pt idx="664">
                  <c:v>21.896181079042996</c:v>
                </c:pt>
                <c:pt idx="665">
                  <c:v>21.896181079042996</c:v>
                </c:pt>
                <c:pt idx="666">
                  <c:v>21.896181079042996</c:v>
                </c:pt>
                <c:pt idx="667">
                  <c:v>21.896181079042996</c:v>
                </c:pt>
                <c:pt idx="668">
                  <c:v>21.896181079042996</c:v>
                </c:pt>
                <c:pt idx="669">
                  <c:v>21.896181079042996</c:v>
                </c:pt>
                <c:pt idx="670">
                  <c:v>21.896181079042996</c:v>
                </c:pt>
                <c:pt idx="671">
                  <c:v>21.896181079042996</c:v>
                </c:pt>
                <c:pt idx="672">
                  <c:v>21.896181079042996</c:v>
                </c:pt>
                <c:pt idx="673">
                  <c:v>21.896181079042996</c:v>
                </c:pt>
                <c:pt idx="674">
                  <c:v>21.896181079042996</c:v>
                </c:pt>
                <c:pt idx="675">
                  <c:v>21.896181079042996</c:v>
                </c:pt>
                <c:pt idx="676">
                  <c:v>21.896181079042996</c:v>
                </c:pt>
                <c:pt idx="677">
                  <c:v>21.896181079042996</c:v>
                </c:pt>
                <c:pt idx="678">
                  <c:v>21.896181079042996</c:v>
                </c:pt>
                <c:pt idx="679">
                  <c:v>21.896181079042996</c:v>
                </c:pt>
                <c:pt idx="680">
                  <c:v>21.896181079042996</c:v>
                </c:pt>
                <c:pt idx="681">
                  <c:v>21.896181079042996</c:v>
                </c:pt>
                <c:pt idx="682">
                  <c:v>21.896181079042996</c:v>
                </c:pt>
                <c:pt idx="683">
                  <c:v>21.896181079042996</c:v>
                </c:pt>
                <c:pt idx="684">
                  <c:v>21.896181079042996</c:v>
                </c:pt>
                <c:pt idx="685">
                  <c:v>21.896181079042996</c:v>
                </c:pt>
                <c:pt idx="686">
                  <c:v>21.896181079042996</c:v>
                </c:pt>
                <c:pt idx="687">
                  <c:v>21.896181079042996</c:v>
                </c:pt>
                <c:pt idx="688">
                  <c:v>21.896181079042996</c:v>
                </c:pt>
                <c:pt idx="689">
                  <c:v>21.896181079042996</c:v>
                </c:pt>
                <c:pt idx="690">
                  <c:v>21.896181079042996</c:v>
                </c:pt>
                <c:pt idx="691">
                  <c:v>21.896181079042996</c:v>
                </c:pt>
                <c:pt idx="692">
                  <c:v>21.896181079042996</c:v>
                </c:pt>
                <c:pt idx="693">
                  <c:v>21.896181079042996</c:v>
                </c:pt>
                <c:pt idx="694">
                  <c:v>21.896181079042996</c:v>
                </c:pt>
                <c:pt idx="695">
                  <c:v>21.896181079042996</c:v>
                </c:pt>
                <c:pt idx="696">
                  <c:v>21.896181079042996</c:v>
                </c:pt>
                <c:pt idx="697">
                  <c:v>21.896181079042996</c:v>
                </c:pt>
                <c:pt idx="698">
                  <c:v>21.896181079042996</c:v>
                </c:pt>
                <c:pt idx="699">
                  <c:v>21.896181079042996</c:v>
                </c:pt>
                <c:pt idx="700">
                  <c:v>21.896181079042996</c:v>
                </c:pt>
                <c:pt idx="701">
                  <c:v>21.896181079042996</c:v>
                </c:pt>
                <c:pt idx="702">
                  <c:v>21.896181079042996</c:v>
                </c:pt>
                <c:pt idx="703">
                  <c:v>21.896181079042996</c:v>
                </c:pt>
                <c:pt idx="704">
                  <c:v>21.896181079042996</c:v>
                </c:pt>
                <c:pt idx="705">
                  <c:v>21.896181079042996</c:v>
                </c:pt>
                <c:pt idx="706">
                  <c:v>21.896181079042996</c:v>
                </c:pt>
                <c:pt idx="707">
                  <c:v>21.896181079042996</c:v>
                </c:pt>
                <c:pt idx="708">
                  <c:v>21.896181079042996</c:v>
                </c:pt>
                <c:pt idx="709">
                  <c:v>21.896181079042996</c:v>
                </c:pt>
                <c:pt idx="710">
                  <c:v>21.896181079042996</c:v>
                </c:pt>
                <c:pt idx="711">
                  <c:v>21.896181079042996</c:v>
                </c:pt>
                <c:pt idx="712">
                  <c:v>21.896181079042996</c:v>
                </c:pt>
                <c:pt idx="713">
                  <c:v>21.896181079042996</c:v>
                </c:pt>
                <c:pt idx="714">
                  <c:v>21.896181079042996</c:v>
                </c:pt>
                <c:pt idx="715">
                  <c:v>21.896181079042996</c:v>
                </c:pt>
                <c:pt idx="716">
                  <c:v>21.896181079042996</c:v>
                </c:pt>
                <c:pt idx="717">
                  <c:v>21.896181079042996</c:v>
                </c:pt>
                <c:pt idx="718">
                  <c:v>21.896181079042996</c:v>
                </c:pt>
                <c:pt idx="719">
                  <c:v>21.896181079042996</c:v>
                </c:pt>
                <c:pt idx="720">
                  <c:v>21.896181079042996</c:v>
                </c:pt>
                <c:pt idx="721">
                  <c:v>21.896181079042996</c:v>
                </c:pt>
                <c:pt idx="722">
                  <c:v>21.896181079042996</c:v>
                </c:pt>
                <c:pt idx="723">
                  <c:v>21.896181079042996</c:v>
                </c:pt>
                <c:pt idx="724">
                  <c:v>21.896181079042996</c:v>
                </c:pt>
                <c:pt idx="725">
                  <c:v>21.896181079042996</c:v>
                </c:pt>
                <c:pt idx="726">
                  <c:v>21.896181079042996</c:v>
                </c:pt>
                <c:pt idx="727">
                  <c:v>21.896181079042996</c:v>
                </c:pt>
                <c:pt idx="728">
                  <c:v>21.896181079042996</c:v>
                </c:pt>
                <c:pt idx="729">
                  <c:v>21.896181079042996</c:v>
                </c:pt>
                <c:pt idx="730">
                  <c:v>21.896181079042996</c:v>
                </c:pt>
                <c:pt idx="731">
                  <c:v>21.896181079042996</c:v>
                </c:pt>
                <c:pt idx="732">
                  <c:v>21.896181079042996</c:v>
                </c:pt>
                <c:pt idx="733">
                  <c:v>21.896181079042996</c:v>
                </c:pt>
                <c:pt idx="734">
                  <c:v>21.896181079042996</c:v>
                </c:pt>
                <c:pt idx="735">
                  <c:v>21.896181079042996</c:v>
                </c:pt>
                <c:pt idx="736">
                  <c:v>21.896181079042996</c:v>
                </c:pt>
                <c:pt idx="737">
                  <c:v>21.896181079042996</c:v>
                </c:pt>
                <c:pt idx="738">
                  <c:v>21.896181079042996</c:v>
                </c:pt>
                <c:pt idx="739">
                  <c:v>21.896181079042996</c:v>
                </c:pt>
                <c:pt idx="740">
                  <c:v>21.896181079042996</c:v>
                </c:pt>
                <c:pt idx="741">
                  <c:v>21.896181079042996</c:v>
                </c:pt>
                <c:pt idx="742">
                  <c:v>21.896181079042996</c:v>
                </c:pt>
                <c:pt idx="743">
                  <c:v>21.896181079042996</c:v>
                </c:pt>
                <c:pt idx="744">
                  <c:v>21.896181079042996</c:v>
                </c:pt>
                <c:pt idx="745">
                  <c:v>21.896181079042996</c:v>
                </c:pt>
                <c:pt idx="746">
                  <c:v>21.896181079042996</c:v>
                </c:pt>
                <c:pt idx="747">
                  <c:v>21.896181079042996</c:v>
                </c:pt>
                <c:pt idx="748">
                  <c:v>21.896181079042996</c:v>
                </c:pt>
                <c:pt idx="749">
                  <c:v>21.896181079042996</c:v>
                </c:pt>
                <c:pt idx="750">
                  <c:v>21.896181079042996</c:v>
                </c:pt>
                <c:pt idx="751">
                  <c:v>21.896181079042996</c:v>
                </c:pt>
                <c:pt idx="752">
                  <c:v>21.896181079042996</c:v>
                </c:pt>
                <c:pt idx="753">
                  <c:v>21.896181079042996</c:v>
                </c:pt>
                <c:pt idx="754">
                  <c:v>21.896181079042996</c:v>
                </c:pt>
                <c:pt idx="755">
                  <c:v>21.896181079042996</c:v>
                </c:pt>
                <c:pt idx="756">
                  <c:v>21.896181079042996</c:v>
                </c:pt>
                <c:pt idx="757">
                  <c:v>21.896181079042996</c:v>
                </c:pt>
                <c:pt idx="758">
                  <c:v>21.896181079042996</c:v>
                </c:pt>
                <c:pt idx="759">
                  <c:v>21.896181079042996</c:v>
                </c:pt>
                <c:pt idx="760">
                  <c:v>21.896181079042996</c:v>
                </c:pt>
                <c:pt idx="761">
                  <c:v>21.896181079042996</c:v>
                </c:pt>
                <c:pt idx="762">
                  <c:v>21.896181079042996</c:v>
                </c:pt>
                <c:pt idx="763">
                  <c:v>21.896181079042996</c:v>
                </c:pt>
                <c:pt idx="764">
                  <c:v>21.896181079042996</c:v>
                </c:pt>
                <c:pt idx="765">
                  <c:v>21.896181079042996</c:v>
                </c:pt>
                <c:pt idx="766">
                  <c:v>21.896181079042996</c:v>
                </c:pt>
                <c:pt idx="767">
                  <c:v>21.896181079042996</c:v>
                </c:pt>
                <c:pt idx="768">
                  <c:v>21.896181079042996</c:v>
                </c:pt>
                <c:pt idx="769">
                  <c:v>21.896181079042996</c:v>
                </c:pt>
                <c:pt idx="770">
                  <c:v>21.896181079042996</c:v>
                </c:pt>
                <c:pt idx="771">
                  <c:v>21.896181079042996</c:v>
                </c:pt>
                <c:pt idx="772">
                  <c:v>21.896181079042996</c:v>
                </c:pt>
                <c:pt idx="773">
                  <c:v>21.896181079042996</c:v>
                </c:pt>
                <c:pt idx="774">
                  <c:v>21.896181079042996</c:v>
                </c:pt>
                <c:pt idx="775">
                  <c:v>21.896181079042996</c:v>
                </c:pt>
                <c:pt idx="776">
                  <c:v>21.896181079042996</c:v>
                </c:pt>
                <c:pt idx="777">
                  <c:v>21.896181079042996</c:v>
                </c:pt>
                <c:pt idx="778">
                  <c:v>21.896181079042996</c:v>
                </c:pt>
                <c:pt idx="779">
                  <c:v>21.896181079042996</c:v>
                </c:pt>
                <c:pt idx="780">
                  <c:v>21.896181079042996</c:v>
                </c:pt>
                <c:pt idx="781">
                  <c:v>21.896181079042996</c:v>
                </c:pt>
                <c:pt idx="782">
                  <c:v>21.896181079042996</c:v>
                </c:pt>
                <c:pt idx="783">
                  <c:v>21.896181079042996</c:v>
                </c:pt>
                <c:pt idx="784">
                  <c:v>21.896181079042996</c:v>
                </c:pt>
                <c:pt idx="785">
                  <c:v>21.896181079042996</c:v>
                </c:pt>
                <c:pt idx="786">
                  <c:v>21.896181079042996</c:v>
                </c:pt>
                <c:pt idx="787">
                  <c:v>21.896181079042996</c:v>
                </c:pt>
                <c:pt idx="788">
                  <c:v>21.896181079042996</c:v>
                </c:pt>
                <c:pt idx="789">
                  <c:v>21.896181079042996</c:v>
                </c:pt>
                <c:pt idx="790">
                  <c:v>21.896181079042996</c:v>
                </c:pt>
                <c:pt idx="791">
                  <c:v>21.896181079042996</c:v>
                </c:pt>
                <c:pt idx="792">
                  <c:v>21.896181079042996</c:v>
                </c:pt>
                <c:pt idx="793">
                  <c:v>21.896181079042996</c:v>
                </c:pt>
                <c:pt idx="794">
                  <c:v>21.896181079042996</c:v>
                </c:pt>
                <c:pt idx="795">
                  <c:v>21.896181079042996</c:v>
                </c:pt>
                <c:pt idx="796">
                  <c:v>21.896181079042996</c:v>
                </c:pt>
                <c:pt idx="797">
                  <c:v>21.896181079042996</c:v>
                </c:pt>
                <c:pt idx="798">
                  <c:v>21.896181079042996</c:v>
                </c:pt>
                <c:pt idx="799">
                  <c:v>21.896181079042996</c:v>
                </c:pt>
                <c:pt idx="800">
                  <c:v>21.896181079042996</c:v>
                </c:pt>
                <c:pt idx="801">
                  <c:v>21.896181079042996</c:v>
                </c:pt>
                <c:pt idx="802">
                  <c:v>21.896181079042996</c:v>
                </c:pt>
                <c:pt idx="803">
                  <c:v>21.896181079042996</c:v>
                </c:pt>
                <c:pt idx="804">
                  <c:v>21.896181079042996</c:v>
                </c:pt>
                <c:pt idx="805">
                  <c:v>21.896181079042996</c:v>
                </c:pt>
                <c:pt idx="806">
                  <c:v>21.896181079042996</c:v>
                </c:pt>
                <c:pt idx="807">
                  <c:v>21.896181079042996</c:v>
                </c:pt>
                <c:pt idx="808">
                  <c:v>21.896181079042996</c:v>
                </c:pt>
                <c:pt idx="809">
                  <c:v>21.896181079042996</c:v>
                </c:pt>
                <c:pt idx="810">
                  <c:v>21.896181079042996</c:v>
                </c:pt>
                <c:pt idx="811">
                  <c:v>21.896181079042996</c:v>
                </c:pt>
                <c:pt idx="812">
                  <c:v>21.896181079042996</c:v>
                </c:pt>
                <c:pt idx="813">
                  <c:v>21.896181079042996</c:v>
                </c:pt>
                <c:pt idx="814">
                  <c:v>21.896181079042996</c:v>
                </c:pt>
                <c:pt idx="815">
                  <c:v>21.896181079042996</c:v>
                </c:pt>
                <c:pt idx="816">
                  <c:v>21.896181079042996</c:v>
                </c:pt>
                <c:pt idx="817">
                  <c:v>21.896181079042996</c:v>
                </c:pt>
                <c:pt idx="818">
                  <c:v>21.896181079042996</c:v>
                </c:pt>
                <c:pt idx="819">
                  <c:v>21.896181079042996</c:v>
                </c:pt>
                <c:pt idx="820">
                  <c:v>21.896181079042996</c:v>
                </c:pt>
                <c:pt idx="821">
                  <c:v>21.896181079042996</c:v>
                </c:pt>
                <c:pt idx="822">
                  <c:v>21.896181079042996</c:v>
                </c:pt>
                <c:pt idx="823">
                  <c:v>21.896181079042996</c:v>
                </c:pt>
                <c:pt idx="824">
                  <c:v>21.896181079042996</c:v>
                </c:pt>
                <c:pt idx="825">
                  <c:v>21.896181079042996</c:v>
                </c:pt>
                <c:pt idx="826">
                  <c:v>21.896181079042996</c:v>
                </c:pt>
                <c:pt idx="827">
                  <c:v>21.896181079042996</c:v>
                </c:pt>
                <c:pt idx="828">
                  <c:v>21.896181079042996</c:v>
                </c:pt>
                <c:pt idx="829">
                  <c:v>21.896181079042996</c:v>
                </c:pt>
                <c:pt idx="830">
                  <c:v>21.896181079042996</c:v>
                </c:pt>
                <c:pt idx="831">
                  <c:v>21.896181079042996</c:v>
                </c:pt>
                <c:pt idx="832">
                  <c:v>21.896181079042996</c:v>
                </c:pt>
                <c:pt idx="833">
                  <c:v>21.896181079042996</c:v>
                </c:pt>
                <c:pt idx="834">
                  <c:v>21.896181079042996</c:v>
                </c:pt>
                <c:pt idx="835">
                  <c:v>21.896181079042996</c:v>
                </c:pt>
                <c:pt idx="836">
                  <c:v>21.896181079042996</c:v>
                </c:pt>
                <c:pt idx="837">
                  <c:v>21.896181079042996</c:v>
                </c:pt>
                <c:pt idx="838">
                  <c:v>21.896181079042996</c:v>
                </c:pt>
                <c:pt idx="839">
                  <c:v>21.896181079042996</c:v>
                </c:pt>
                <c:pt idx="840">
                  <c:v>21.896181079042996</c:v>
                </c:pt>
                <c:pt idx="841">
                  <c:v>21.896181079042996</c:v>
                </c:pt>
                <c:pt idx="842">
                  <c:v>21.896181079042996</c:v>
                </c:pt>
                <c:pt idx="843">
                  <c:v>21.896181079042996</c:v>
                </c:pt>
                <c:pt idx="844">
                  <c:v>21.896181079042996</c:v>
                </c:pt>
                <c:pt idx="845">
                  <c:v>21.896181079042996</c:v>
                </c:pt>
                <c:pt idx="846">
                  <c:v>21.896181079042996</c:v>
                </c:pt>
                <c:pt idx="847">
                  <c:v>21.896181079042996</c:v>
                </c:pt>
                <c:pt idx="848">
                  <c:v>21.896181079042996</c:v>
                </c:pt>
                <c:pt idx="849">
                  <c:v>21.896181079042996</c:v>
                </c:pt>
                <c:pt idx="850">
                  <c:v>21.896181079042996</c:v>
                </c:pt>
                <c:pt idx="851">
                  <c:v>21.896181079042996</c:v>
                </c:pt>
                <c:pt idx="852">
                  <c:v>21.896181079042996</c:v>
                </c:pt>
                <c:pt idx="853">
                  <c:v>21.896181079042996</c:v>
                </c:pt>
                <c:pt idx="854">
                  <c:v>21.896181079042996</c:v>
                </c:pt>
                <c:pt idx="855">
                  <c:v>21.896181079042996</c:v>
                </c:pt>
                <c:pt idx="856">
                  <c:v>21.896181079042996</c:v>
                </c:pt>
                <c:pt idx="857">
                  <c:v>21.896181079042996</c:v>
                </c:pt>
                <c:pt idx="858">
                  <c:v>21.896181079042996</c:v>
                </c:pt>
                <c:pt idx="859">
                  <c:v>21.896181079042996</c:v>
                </c:pt>
                <c:pt idx="860">
                  <c:v>21.896181079042996</c:v>
                </c:pt>
                <c:pt idx="861">
                  <c:v>21.896181079042996</c:v>
                </c:pt>
                <c:pt idx="862">
                  <c:v>21.896181079042996</c:v>
                </c:pt>
                <c:pt idx="863">
                  <c:v>21.896181079042996</c:v>
                </c:pt>
                <c:pt idx="864">
                  <c:v>21.896181079042996</c:v>
                </c:pt>
                <c:pt idx="865">
                  <c:v>21.896181079042996</c:v>
                </c:pt>
                <c:pt idx="866">
                  <c:v>21.896181079042996</c:v>
                </c:pt>
                <c:pt idx="867">
                  <c:v>21.896181079042996</c:v>
                </c:pt>
                <c:pt idx="868">
                  <c:v>21.896181079042996</c:v>
                </c:pt>
                <c:pt idx="869">
                  <c:v>21.896181079042996</c:v>
                </c:pt>
                <c:pt idx="870">
                  <c:v>21.896181079042996</c:v>
                </c:pt>
                <c:pt idx="871">
                  <c:v>21.896181079042996</c:v>
                </c:pt>
                <c:pt idx="872">
                  <c:v>21.896181079042996</c:v>
                </c:pt>
                <c:pt idx="873">
                  <c:v>21.896181079042996</c:v>
                </c:pt>
                <c:pt idx="874">
                  <c:v>21.896181079042996</c:v>
                </c:pt>
                <c:pt idx="875">
                  <c:v>21.896181079042996</c:v>
                </c:pt>
                <c:pt idx="876">
                  <c:v>21.896181079042996</c:v>
                </c:pt>
                <c:pt idx="877">
                  <c:v>21.896181079042996</c:v>
                </c:pt>
                <c:pt idx="878">
                  <c:v>21.896181079042996</c:v>
                </c:pt>
                <c:pt idx="879">
                  <c:v>21.896181079042996</c:v>
                </c:pt>
                <c:pt idx="880">
                  <c:v>21.896181079042996</c:v>
                </c:pt>
                <c:pt idx="881">
                  <c:v>21.896181079042996</c:v>
                </c:pt>
                <c:pt idx="882">
                  <c:v>21.896181079042996</c:v>
                </c:pt>
                <c:pt idx="883">
                  <c:v>21.896181079042996</c:v>
                </c:pt>
                <c:pt idx="884">
                  <c:v>21.896181079042996</c:v>
                </c:pt>
                <c:pt idx="885">
                  <c:v>21.896181079042996</c:v>
                </c:pt>
                <c:pt idx="886">
                  <c:v>21.896181079042996</c:v>
                </c:pt>
                <c:pt idx="887">
                  <c:v>21.896181079042996</c:v>
                </c:pt>
                <c:pt idx="888">
                  <c:v>21.896181079042996</c:v>
                </c:pt>
                <c:pt idx="889">
                  <c:v>21.896181079042996</c:v>
                </c:pt>
                <c:pt idx="890">
                  <c:v>21.896181079042996</c:v>
                </c:pt>
                <c:pt idx="891">
                  <c:v>21.896181079042996</c:v>
                </c:pt>
                <c:pt idx="892">
                  <c:v>21.896181079042996</c:v>
                </c:pt>
                <c:pt idx="893">
                  <c:v>21.896181079042996</c:v>
                </c:pt>
                <c:pt idx="894">
                  <c:v>21.896181079042996</c:v>
                </c:pt>
                <c:pt idx="895">
                  <c:v>21.896181079042996</c:v>
                </c:pt>
                <c:pt idx="896">
                  <c:v>21.896181079042996</c:v>
                </c:pt>
                <c:pt idx="897">
                  <c:v>21.896181079042996</c:v>
                </c:pt>
                <c:pt idx="898">
                  <c:v>21.896181079042996</c:v>
                </c:pt>
                <c:pt idx="899">
                  <c:v>21.896181079042996</c:v>
                </c:pt>
                <c:pt idx="900">
                  <c:v>21.896181079042996</c:v>
                </c:pt>
                <c:pt idx="901">
                  <c:v>21.896181079042996</c:v>
                </c:pt>
                <c:pt idx="902">
                  <c:v>21.896181079042996</c:v>
                </c:pt>
                <c:pt idx="903">
                  <c:v>21.896181079042996</c:v>
                </c:pt>
                <c:pt idx="904">
                  <c:v>21.896181079042996</c:v>
                </c:pt>
                <c:pt idx="905">
                  <c:v>21.896181079042996</c:v>
                </c:pt>
                <c:pt idx="906">
                  <c:v>21.896181079042996</c:v>
                </c:pt>
                <c:pt idx="907">
                  <c:v>21.896181079042996</c:v>
                </c:pt>
                <c:pt idx="908">
                  <c:v>21.896181079042996</c:v>
                </c:pt>
                <c:pt idx="909">
                  <c:v>21.896181079042996</c:v>
                </c:pt>
                <c:pt idx="910">
                  <c:v>21.896181079042996</c:v>
                </c:pt>
                <c:pt idx="911">
                  <c:v>21.896181079042996</c:v>
                </c:pt>
                <c:pt idx="912">
                  <c:v>21.896181079042996</c:v>
                </c:pt>
                <c:pt idx="913">
                  <c:v>21.896181079042996</c:v>
                </c:pt>
                <c:pt idx="914">
                  <c:v>21.896181079042996</c:v>
                </c:pt>
                <c:pt idx="915">
                  <c:v>21.896181079042996</c:v>
                </c:pt>
                <c:pt idx="916">
                  <c:v>21.896181079042996</c:v>
                </c:pt>
                <c:pt idx="917">
                  <c:v>21.896181079042996</c:v>
                </c:pt>
                <c:pt idx="918">
                  <c:v>21.896181079042996</c:v>
                </c:pt>
                <c:pt idx="919">
                  <c:v>21.896181079042996</c:v>
                </c:pt>
                <c:pt idx="920">
                  <c:v>21.896181079042996</c:v>
                </c:pt>
                <c:pt idx="921">
                  <c:v>21.896181079042996</c:v>
                </c:pt>
                <c:pt idx="922">
                  <c:v>21.896181079042996</c:v>
                </c:pt>
                <c:pt idx="923">
                  <c:v>21.896181079042996</c:v>
                </c:pt>
                <c:pt idx="924">
                  <c:v>21.896181079042996</c:v>
                </c:pt>
                <c:pt idx="925">
                  <c:v>21.896181079042996</c:v>
                </c:pt>
                <c:pt idx="926">
                  <c:v>21.896181079042996</c:v>
                </c:pt>
                <c:pt idx="927">
                  <c:v>21.896181079042996</c:v>
                </c:pt>
                <c:pt idx="928">
                  <c:v>21.896181079042996</c:v>
                </c:pt>
                <c:pt idx="929">
                  <c:v>21.896181079042996</c:v>
                </c:pt>
                <c:pt idx="930">
                  <c:v>21.896181079042996</c:v>
                </c:pt>
                <c:pt idx="931">
                  <c:v>21.896181079042996</c:v>
                </c:pt>
                <c:pt idx="932">
                  <c:v>21.896181079042996</c:v>
                </c:pt>
                <c:pt idx="933">
                  <c:v>21.896181079042996</c:v>
                </c:pt>
                <c:pt idx="934">
                  <c:v>21.896181079042996</c:v>
                </c:pt>
                <c:pt idx="935">
                  <c:v>21.896181079042996</c:v>
                </c:pt>
                <c:pt idx="936">
                  <c:v>21.896181079042996</c:v>
                </c:pt>
                <c:pt idx="937">
                  <c:v>21.896181079042996</c:v>
                </c:pt>
                <c:pt idx="938">
                  <c:v>21.896181079042996</c:v>
                </c:pt>
                <c:pt idx="939">
                  <c:v>21.896181079042996</c:v>
                </c:pt>
                <c:pt idx="940">
                  <c:v>21.896181079042996</c:v>
                </c:pt>
                <c:pt idx="941">
                  <c:v>21.896181079042996</c:v>
                </c:pt>
                <c:pt idx="942">
                  <c:v>21.896181079042996</c:v>
                </c:pt>
                <c:pt idx="943">
                  <c:v>21.896181079042996</c:v>
                </c:pt>
                <c:pt idx="944">
                  <c:v>21.896181079042996</c:v>
                </c:pt>
                <c:pt idx="945">
                  <c:v>21.896181079042996</c:v>
                </c:pt>
                <c:pt idx="946">
                  <c:v>21.896181079042996</c:v>
                </c:pt>
                <c:pt idx="947">
                  <c:v>21.896181079042996</c:v>
                </c:pt>
                <c:pt idx="948">
                  <c:v>21.896181079042996</c:v>
                </c:pt>
                <c:pt idx="949">
                  <c:v>21.896181079042996</c:v>
                </c:pt>
                <c:pt idx="950">
                  <c:v>21.896181079042996</c:v>
                </c:pt>
                <c:pt idx="951">
                  <c:v>21.896181079042996</c:v>
                </c:pt>
                <c:pt idx="952">
                  <c:v>21.896181079042996</c:v>
                </c:pt>
                <c:pt idx="953">
                  <c:v>21.896181079042996</c:v>
                </c:pt>
                <c:pt idx="954">
                  <c:v>21.896181079042996</c:v>
                </c:pt>
                <c:pt idx="955">
                  <c:v>21.896181079042996</c:v>
                </c:pt>
                <c:pt idx="956">
                  <c:v>21.896181079042996</c:v>
                </c:pt>
                <c:pt idx="957">
                  <c:v>21.896181079042996</c:v>
                </c:pt>
                <c:pt idx="958">
                  <c:v>21.896181079042996</c:v>
                </c:pt>
                <c:pt idx="959">
                  <c:v>21.896181079042996</c:v>
                </c:pt>
                <c:pt idx="960">
                  <c:v>21.896181079042996</c:v>
                </c:pt>
                <c:pt idx="961">
                  <c:v>21.896181079042996</c:v>
                </c:pt>
                <c:pt idx="962">
                  <c:v>21.896181079042996</c:v>
                </c:pt>
                <c:pt idx="963">
                  <c:v>21.896181079042996</c:v>
                </c:pt>
                <c:pt idx="964">
                  <c:v>21.896181079042996</c:v>
                </c:pt>
                <c:pt idx="965">
                  <c:v>21.896181079042996</c:v>
                </c:pt>
                <c:pt idx="966">
                  <c:v>21.896181079042996</c:v>
                </c:pt>
                <c:pt idx="967">
                  <c:v>21.896181079042996</c:v>
                </c:pt>
                <c:pt idx="968">
                  <c:v>21.896181079042996</c:v>
                </c:pt>
                <c:pt idx="969">
                  <c:v>21.896181079042996</c:v>
                </c:pt>
                <c:pt idx="970">
                  <c:v>21.896181079042996</c:v>
                </c:pt>
                <c:pt idx="971">
                  <c:v>21.896181079042996</c:v>
                </c:pt>
                <c:pt idx="972">
                  <c:v>21.896181079042996</c:v>
                </c:pt>
                <c:pt idx="973">
                  <c:v>21.896181079042996</c:v>
                </c:pt>
                <c:pt idx="974">
                  <c:v>21.896181079042996</c:v>
                </c:pt>
                <c:pt idx="975">
                  <c:v>21.896181079042996</c:v>
                </c:pt>
                <c:pt idx="976">
                  <c:v>21.896181079042996</c:v>
                </c:pt>
                <c:pt idx="977">
                  <c:v>21.896181079042996</c:v>
                </c:pt>
                <c:pt idx="978">
                  <c:v>21.896181079042996</c:v>
                </c:pt>
                <c:pt idx="979">
                  <c:v>21.896181079042996</c:v>
                </c:pt>
                <c:pt idx="980">
                  <c:v>21.896181079042996</c:v>
                </c:pt>
                <c:pt idx="981">
                  <c:v>21.896181079042996</c:v>
                </c:pt>
                <c:pt idx="982">
                  <c:v>21.896181079042996</c:v>
                </c:pt>
                <c:pt idx="983">
                  <c:v>21.896181079042996</c:v>
                </c:pt>
                <c:pt idx="984">
                  <c:v>21.896181079042996</c:v>
                </c:pt>
                <c:pt idx="985">
                  <c:v>21.896181079042996</c:v>
                </c:pt>
                <c:pt idx="986">
                  <c:v>21.896181079042996</c:v>
                </c:pt>
                <c:pt idx="987">
                  <c:v>21.896181079042996</c:v>
                </c:pt>
                <c:pt idx="988">
                  <c:v>21.896181079042996</c:v>
                </c:pt>
                <c:pt idx="989">
                  <c:v>21.896181079042996</c:v>
                </c:pt>
                <c:pt idx="990">
                  <c:v>21.896181079042996</c:v>
                </c:pt>
                <c:pt idx="991">
                  <c:v>21.896181079042996</c:v>
                </c:pt>
                <c:pt idx="992">
                  <c:v>21.896181079042996</c:v>
                </c:pt>
                <c:pt idx="993">
                  <c:v>21.896181079042996</c:v>
                </c:pt>
                <c:pt idx="994">
                  <c:v>21.896181079042996</c:v>
                </c:pt>
                <c:pt idx="995">
                  <c:v>21.896181079042996</c:v>
                </c:pt>
                <c:pt idx="996">
                  <c:v>21.896181079042996</c:v>
                </c:pt>
                <c:pt idx="997">
                  <c:v>21.896181079042996</c:v>
                </c:pt>
                <c:pt idx="998">
                  <c:v>21.896181079042996</c:v>
                </c:pt>
                <c:pt idx="999">
                  <c:v>21.896181079042996</c:v>
                </c:pt>
                <c:pt idx="1000">
                  <c:v>21.896181079042996</c:v>
                </c:pt>
                <c:pt idx="1001">
                  <c:v>21.896181079042996</c:v>
                </c:pt>
                <c:pt idx="1002">
                  <c:v>21.896181079042996</c:v>
                </c:pt>
                <c:pt idx="1003">
                  <c:v>21.896181079042996</c:v>
                </c:pt>
                <c:pt idx="1004">
                  <c:v>21.896181079042996</c:v>
                </c:pt>
                <c:pt idx="1005">
                  <c:v>21.896181079042996</c:v>
                </c:pt>
                <c:pt idx="1006">
                  <c:v>21.896181079042996</c:v>
                </c:pt>
                <c:pt idx="1007">
                  <c:v>21.896181079042996</c:v>
                </c:pt>
                <c:pt idx="1008">
                  <c:v>21.896181079042996</c:v>
                </c:pt>
                <c:pt idx="1009">
                  <c:v>21.896181079042996</c:v>
                </c:pt>
                <c:pt idx="1010">
                  <c:v>21.896181079042996</c:v>
                </c:pt>
                <c:pt idx="1011">
                  <c:v>21.896181079042996</c:v>
                </c:pt>
                <c:pt idx="1012">
                  <c:v>21.896181079042996</c:v>
                </c:pt>
                <c:pt idx="1013">
                  <c:v>21.896181079042996</c:v>
                </c:pt>
                <c:pt idx="1014">
                  <c:v>21.896181079042996</c:v>
                </c:pt>
                <c:pt idx="1015">
                  <c:v>21.896181079042996</c:v>
                </c:pt>
                <c:pt idx="1016">
                  <c:v>21.896181079042996</c:v>
                </c:pt>
                <c:pt idx="1017">
                  <c:v>21.896181079042996</c:v>
                </c:pt>
                <c:pt idx="1018">
                  <c:v>21.896181079042996</c:v>
                </c:pt>
                <c:pt idx="1019">
                  <c:v>21.896181079042996</c:v>
                </c:pt>
                <c:pt idx="1020">
                  <c:v>21.896181079042996</c:v>
                </c:pt>
                <c:pt idx="1021">
                  <c:v>21.896181079042996</c:v>
                </c:pt>
                <c:pt idx="1022">
                  <c:v>21.896181079042996</c:v>
                </c:pt>
                <c:pt idx="1023">
                  <c:v>21.896181079042996</c:v>
                </c:pt>
                <c:pt idx="1024">
                  <c:v>21.896181079042996</c:v>
                </c:pt>
                <c:pt idx="1025">
                  <c:v>21.896181079042996</c:v>
                </c:pt>
                <c:pt idx="1026">
                  <c:v>21.896181079042996</c:v>
                </c:pt>
                <c:pt idx="1027">
                  <c:v>21.896181079042996</c:v>
                </c:pt>
                <c:pt idx="1028">
                  <c:v>21.896181079042996</c:v>
                </c:pt>
                <c:pt idx="1029">
                  <c:v>21.896181079042996</c:v>
                </c:pt>
                <c:pt idx="1030">
                  <c:v>21.896181079042996</c:v>
                </c:pt>
                <c:pt idx="1031">
                  <c:v>21.896181079042996</c:v>
                </c:pt>
                <c:pt idx="1032">
                  <c:v>21.896181079042996</c:v>
                </c:pt>
                <c:pt idx="1033">
                  <c:v>21.896181079042996</c:v>
                </c:pt>
                <c:pt idx="1034">
                  <c:v>21.896181079042996</c:v>
                </c:pt>
                <c:pt idx="1035">
                  <c:v>21.896181079042996</c:v>
                </c:pt>
                <c:pt idx="1036">
                  <c:v>21.896181079042996</c:v>
                </c:pt>
                <c:pt idx="1037">
                  <c:v>21.896181079042996</c:v>
                </c:pt>
                <c:pt idx="1038">
                  <c:v>21.896181079042996</c:v>
                </c:pt>
                <c:pt idx="1039">
                  <c:v>21.896181079042996</c:v>
                </c:pt>
                <c:pt idx="1040">
                  <c:v>21.896181079042996</c:v>
                </c:pt>
                <c:pt idx="1041">
                  <c:v>21.896181079042996</c:v>
                </c:pt>
                <c:pt idx="1042">
                  <c:v>21.896181079042996</c:v>
                </c:pt>
                <c:pt idx="1043">
                  <c:v>21.896181079042996</c:v>
                </c:pt>
                <c:pt idx="1044">
                  <c:v>21.896181079042996</c:v>
                </c:pt>
                <c:pt idx="1045">
                  <c:v>21.896181079042996</c:v>
                </c:pt>
                <c:pt idx="1046">
                  <c:v>21.896181079042996</c:v>
                </c:pt>
                <c:pt idx="1047">
                  <c:v>21.896181079042996</c:v>
                </c:pt>
                <c:pt idx="1048">
                  <c:v>21.896181079042996</c:v>
                </c:pt>
                <c:pt idx="1049">
                  <c:v>21.896181079042996</c:v>
                </c:pt>
                <c:pt idx="1050">
                  <c:v>21.896181079042996</c:v>
                </c:pt>
                <c:pt idx="1051">
                  <c:v>21.896181079042996</c:v>
                </c:pt>
                <c:pt idx="1052">
                  <c:v>21.896181079042996</c:v>
                </c:pt>
                <c:pt idx="1053">
                  <c:v>21.896181079042996</c:v>
                </c:pt>
                <c:pt idx="1054">
                  <c:v>21.896181079042996</c:v>
                </c:pt>
                <c:pt idx="1055">
                  <c:v>21.896181079042996</c:v>
                </c:pt>
                <c:pt idx="1056">
                  <c:v>21.896181079042996</c:v>
                </c:pt>
                <c:pt idx="1057">
                  <c:v>21.896181079042996</c:v>
                </c:pt>
                <c:pt idx="1058">
                  <c:v>21.896181079042996</c:v>
                </c:pt>
                <c:pt idx="1059">
                  <c:v>21.896181079042996</c:v>
                </c:pt>
                <c:pt idx="1060">
                  <c:v>21.896181079042996</c:v>
                </c:pt>
                <c:pt idx="1061">
                  <c:v>21.896181079042996</c:v>
                </c:pt>
                <c:pt idx="1062">
                  <c:v>21.896181079042996</c:v>
                </c:pt>
                <c:pt idx="1063">
                  <c:v>21.896181079042996</c:v>
                </c:pt>
                <c:pt idx="1064">
                  <c:v>21.896181079042996</c:v>
                </c:pt>
                <c:pt idx="1065">
                  <c:v>21.896181079042996</c:v>
                </c:pt>
                <c:pt idx="1066">
                  <c:v>21.896181079042996</c:v>
                </c:pt>
                <c:pt idx="1067">
                  <c:v>21.896181079042996</c:v>
                </c:pt>
                <c:pt idx="1068">
                  <c:v>21.896181079042996</c:v>
                </c:pt>
                <c:pt idx="1069">
                  <c:v>21.896181079042996</c:v>
                </c:pt>
                <c:pt idx="1070">
                  <c:v>21.896181079042996</c:v>
                </c:pt>
                <c:pt idx="1071">
                  <c:v>21.896181079042996</c:v>
                </c:pt>
                <c:pt idx="1072">
                  <c:v>21.896181079042996</c:v>
                </c:pt>
                <c:pt idx="1073">
                  <c:v>21.896181079042996</c:v>
                </c:pt>
                <c:pt idx="1074">
                  <c:v>21.896181079042996</c:v>
                </c:pt>
                <c:pt idx="1075">
                  <c:v>21.896181079042996</c:v>
                </c:pt>
                <c:pt idx="1076">
                  <c:v>21.896181079042996</c:v>
                </c:pt>
                <c:pt idx="1077">
                  <c:v>21.896181079042996</c:v>
                </c:pt>
                <c:pt idx="1078">
                  <c:v>21.896181079042996</c:v>
                </c:pt>
                <c:pt idx="1079">
                  <c:v>21.896181079042996</c:v>
                </c:pt>
                <c:pt idx="1080">
                  <c:v>21.896181079042996</c:v>
                </c:pt>
                <c:pt idx="1081">
                  <c:v>21.896181079042996</c:v>
                </c:pt>
                <c:pt idx="1082">
                  <c:v>21.896181079042996</c:v>
                </c:pt>
                <c:pt idx="1083">
                  <c:v>21.896181079042996</c:v>
                </c:pt>
                <c:pt idx="1084">
                  <c:v>21.896181079042996</c:v>
                </c:pt>
                <c:pt idx="1085">
                  <c:v>21.896181079042996</c:v>
                </c:pt>
                <c:pt idx="1086">
                  <c:v>21.896181079042996</c:v>
                </c:pt>
                <c:pt idx="1087">
                  <c:v>21.896181079042996</c:v>
                </c:pt>
                <c:pt idx="1088">
                  <c:v>21.896181079042996</c:v>
                </c:pt>
                <c:pt idx="1089">
                  <c:v>21.896181079042996</c:v>
                </c:pt>
                <c:pt idx="1090">
                  <c:v>21.896181079042996</c:v>
                </c:pt>
                <c:pt idx="1091">
                  <c:v>21.896181079042996</c:v>
                </c:pt>
                <c:pt idx="1092">
                  <c:v>21.896181079042996</c:v>
                </c:pt>
                <c:pt idx="1093">
                  <c:v>21.896181079042996</c:v>
                </c:pt>
                <c:pt idx="1094">
                  <c:v>21.896181079042996</c:v>
                </c:pt>
                <c:pt idx="1095">
                  <c:v>21.896181079042996</c:v>
                </c:pt>
                <c:pt idx="1096">
                  <c:v>21.896181079042996</c:v>
                </c:pt>
                <c:pt idx="1097">
                  <c:v>21.896181079042996</c:v>
                </c:pt>
                <c:pt idx="1098">
                  <c:v>21.896181079042996</c:v>
                </c:pt>
                <c:pt idx="1099">
                  <c:v>21.896181079042996</c:v>
                </c:pt>
                <c:pt idx="1100">
                  <c:v>21.896181079042996</c:v>
                </c:pt>
                <c:pt idx="1101">
                  <c:v>21.896181079042996</c:v>
                </c:pt>
                <c:pt idx="1102">
                  <c:v>21.896181079042996</c:v>
                </c:pt>
                <c:pt idx="1103">
                  <c:v>21.896181079042996</c:v>
                </c:pt>
                <c:pt idx="1104">
                  <c:v>21.896181079042996</c:v>
                </c:pt>
                <c:pt idx="1105">
                  <c:v>21.896181079042996</c:v>
                </c:pt>
                <c:pt idx="1106">
                  <c:v>21.896181079042996</c:v>
                </c:pt>
                <c:pt idx="1107">
                  <c:v>21.896181079042996</c:v>
                </c:pt>
                <c:pt idx="1108">
                  <c:v>21.896181079042996</c:v>
                </c:pt>
                <c:pt idx="1109">
                  <c:v>21.896181079042996</c:v>
                </c:pt>
                <c:pt idx="1110">
                  <c:v>21.896181079042996</c:v>
                </c:pt>
                <c:pt idx="1111">
                  <c:v>21.896181079042996</c:v>
                </c:pt>
                <c:pt idx="1112">
                  <c:v>21.896181079042996</c:v>
                </c:pt>
                <c:pt idx="1113">
                  <c:v>21.896181079042996</c:v>
                </c:pt>
                <c:pt idx="1114">
                  <c:v>21.896181079042996</c:v>
                </c:pt>
                <c:pt idx="1115">
                  <c:v>21.896181079042996</c:v>
                </c:pt>
                <c:pt idx="1116">
                  <c:v>21.896181079042996</c:v>
                </c:pt>
                <c:pt idx="1117">
                  <c:v>21.896181079042996</c:v>
                </c:pt>
                <c:pt idx="1118">
                  <c:v>21.896181079042996</c:v>
                </c:pt>
                <c:pt idx="1119">
                  <c:v>21.896181079042996</c:v>
                </c:pt>
                <c:pt idx="1120">
                  <c:v>21.896181079042996</c:v>
                </c:pt>
                <c:pt idx="1121">
                  <c:v>21.896181079042996</c:v>
                </c:pt>
                <c:pt idx="1122">
                  <c:v>21.896181079042996</c:v>
                </c:pt>
                <c:pt idx="1123">
                  <c:v>21.896181079042996</c:v>
                </c:pt>
                <c:pt idx="1124">
                  <c:v>21.896181079042996</c:v>
                </c:pt>
                <c:pt idx="1125">
                  <c:v>21.896181079042996</c:v>
                </c:pt>
                <c:pt idx="1126">
                  <c:v>21.896181079042996</c:v>
                </c:pt>
                <c:pt idx="1127">
                  <c:v>21.896181079042996</c:v>
                </c:pt>
                <c:pt idx="1128">
                  <c:v>21.896181079042996</c:v>
                </c:pt>
                <c:pt idx="1129">
                  <c:v>21.896181079042996</c:v>
                </c:pt>
                <c:pt idx="1130">
                  <c:v>21.896181079042996</c:v>
                </c:pt>
                <c:pt idx="1131">
                  <c:v>21.896181079042996</c:v>
                </c:pt>
                <c:pt idx="1132">
                  <c:v>21.896181079042996</c:v>
                </c:pt>
                <c:pt idx="1133">
                  <c:v>21.896181079042996</c:v>
                </c:pt>
                <c:pt idx="1134">
                  <c:v>21.896181079042996</c:v>
                </c:pt>
                <c:pt idx="1135">
                  <c:v>21.896181079042996</c:v>
                </c:pt>
                <c:pt idx="1136">
                  <c:v>21.896181079042996</c:v>
                </c:pt>
                <c:pt idx="1137">
                  <c:v>21.896181079042996</c:v>
                </c:pt>
                <c:pt idx="1138">
                  <c:v>21.896181079042996</c:v>
                </c:pt>
                <c:pt idx="1139">
                  <c:v>21.896181079042996</c:v>
                </c:pt>
                <c:pt idx="1140">
                  <c:v>21.896181079042996</c:v>
                </c:pt>
                <c:pt idx="1141">
                  <c:v>21.896181079042996</c:v>
                </c:pt>
                <c:pt idx="1142">
                  <c:v>21.896181079042996</c:v>
                </c:pt>
                <c:pt idx="1143">
                  <c:v>21.896181079042996</c:v>
                </c:pt>
                <c:pt idx="1144">
                  <c:v>21.896181079042996</c:v>
                </c:pt>
                <c:pt idx="1145">
                  <c:v>21.896181079042996</c:v>
                </c:pt>
                <c:pt idx="1146">
                  <c:v>21.896181079042996</c:v>
                </c:pt>
                <c:pt idx="1147">
                  <c:v>21.896181079042996</c:v>
                </c:pt>
                <c:pt idx="1148">
                  <c:v>21.896181079042996</c:v>
                </c:pt>
                <c:pt idx="1149">
                  <c:v>21.896181079042996</c:v>
                </c:pt>
                <c:pt idx="1150">
                  <c:v>21.896181079042996</c:v>
                </c:pt>
                <c:pt idx="1151">
                  <c:v>21.896181079042996</c:v>
                </c:pt>
                <c:pt idx="1152">
                  <c:v>21.896181079042996</c:v>
                </c:pt>
                <c:pt idx="1153">
                  <c:v>21.896181079042996</c:v>
                </c:pt>
                <c:pt idx="1154">
                  <c:v>21.896181079042996</c:v>
                </c:pt>
                <c:pt idx="1155">
                  <c:v>21.896181079042996</c:v>
                </c:pt>
                <c:pt idx="1156">
                  <c:v>21.896181079042996</c:v>
                </c:pt>
                <c:pt idx="1157">
                  <c:v>21.896181079042996</c:v>
                </c:pt>
                <c:pt idx="1158">
                  <c:v>21.896181079042996</c:v>
                </c:pt>
                <c:pt idx="1159">
                  <c:v>21.896181079042996</c:v>
                </c:pt>
                <c:pt idx="1160">
                  <c:v>21.896181079042996</c:v>
                </c:pt>
                <c:pt idx="1161">
                  <c:v>21.896181079042996</c:v>
                </c:pt>
                <c:pt idx="1162">
                  <c:v>21.896181079042996</c:v>
                </c:pt>
                <c:pt idx="1163">
                  <c:v>21.896181079042996</c:v>
                </c:pt>
                <c:pt idx="1164">
                  <c:v>21.896181079042996</c:v>
                </c:pt>
                <c:pt idx="1165">
                  <c:v>21.896181079042996</c:v>
                </c:pt>
                <c:pt idx="1166">
                  <c:v>21.896181079042996</c:v>
                </c:pt>
                <c:pt idx="1167">
                  <c:v>21.896181079042996</c:v>
                </c:pt>
                <c:pt idx="1168">
                  <c:v>21.896181079042996</c:v>
                </c:pt>
                <c:pt idx="1169">
                  <c:v>21.896181079042996</c:v>
                </c:pt>
                <c:pt idx="1170">
                  <c:v>21.896181079042996</c:v>
                </c:pt>
                <c:pt idx="1171">
                  <c:v>21.896181079042996</c:v>
                </c:pt>
                <c:pt idx="1172">
                  <c:v>21.896181079042996</c:v>
                </c:pt>
                <c:pt idx="1173">
                  <c:v>21.896181079042996</c:v>
                </c:pt>
                <c:pt idx="1174">
                  <c:v>21.896181079042996</c:v>
                </c:pt>
                <c:pt idx="1175">
                  <c:v>21.896181079042996</c:v>
                </c:pt>
                <c:pt idx="1176">
                  <c:v>21.896181079042996</c:v>
                </c:pt>
                <c:pt idx="1177">
                  <c:v>21.896181079042996</c:v>
                </c:pt>
                <c:pt idx="1178">
                  <c:v>21.896181079042996</c:v>
                </c:pt>
                <c:pt idx="1179">
                  <c:v>21.896181079042996</c:v>
                </c:pt>
                <c:pt idx="1180">
                  <c:v>21.896181079042996</c:v>
                </c:pt>
                <c:pt idx="1181">
                  <c:v>21.896181079042996</c:v>
                </c:pt>
                <c:pt idx="1182">
                  <c:v>21.896181079042996</c:v>
                </c:pt>
                <c:pt idx="1183">
                  <c:v>21.896181079042996</c:v>
                </c:pt>
                <c:pt idx="1184">
                  <c:v>21.896181079042996</c:v>
                </c:pt>
                <c:pt idx="1185">
                  <c:v>21.896181079042996</c:v>
                </c:pt>
                <c:pt idx="1186">
                  <c:v>21.896181079042996</c:v>
                </c:pt>
                <c:pt idx="1187">
                  <c:v>21.896181079042996</c:v>
                </c:pt>
                <c:pt idx="1188">
                  <c:v>21.896181079042996</c:v>
                </c:pt>
                <c:pt idx="1189">
                  <c:v>21.896181079042996</c:v>
                </c:pt>
                <c:pt idx="1190">
                  <c:v>21.896181079042996</c:v>
                </c:pt>
                <c:pt idx="1191">
                  <c:v>21.896181079042996</c:v>
                </c:pt>
                <c:pt idx="1192">
                  <c:v>21.896181079042996</c:v>
                </c:pt>
                <c:pt idx="1193">
                  <c:v>21.896181079042996</c:v>
                </c:pt>
                <c:pt idx="1194">
                  <c:v>21.896181079042996</c:v>
                </c:pt>
                <c:pt idx="1195">
                  <c:v>21.896181079042996</c:v>
                </c:pt>
                <c:pt idx="1196">
                  <c:v>21.896181079042996</c:v>
                </c:pt>
                <c:pt idx="1197">
                  <c:v>21.896181079042996</c:v>
                </c:pt>
                <c:pt idx="1198">
                  <c:v>21.896181079042996</c:v>
                </c:pt>
                <c:pt idx="1199">
                  <c:v>21.896181079042996</c:v>
                </c:pt>
                <c:pt idx="1200">
                  <c:v>21.896181079042996</c:v>
                </c:pt>
                <c:pt idx="1201">
                  <c:v>21.896181079042996</c:v>
                </c:pt>
                <c:pt idx="1202">
                  <c:v>21.896181079042996</c:v>
                </c:pt>
                <c:pt idx="1203">
                  <c:v>21.896181079042996</c:v>
                </c:pt>
                <c:pt idx="1204">
                  <c:v>21.896181079042996</c:v>
                </c:pt>
                <c:pt idx="1205">
                  <c:v>21.896181079042996</c:v>
                </c:pt>
                <c:pt idx="1206">
                  <c:v>21.896181079042996</c:v>
                </c:pt>
                <c:pt idx="1207">
                  <c:v>21.896181079042996</c:v>
                </c:pt>
                <c:pt idx="1208">
                  <c:v>21.896181079042996</c:v>
                </c:pt>
                <c:pt idx="1209">
                  <c:v>21.896181079042996</c:v>
                </c:pt>
                <c:pt idx="1210">
                  <c:v>21.896181079042996</c:v>
                </c:pt>
                <c:pt idx="1211">
                  <c:v>21.896181079042996</c:v>
                </c:pt>
                <c:pt idx="1212">
                  <c:v>21.896181079042996</c:v>
                </c:pt>
                <c:pt idx="1213">
                  <c:v>21.896181079042996</c:v>
                </c:pt>
                <c:pt idx="1214">
                  <c:v>21.896181079042996</c:v>
                </c:pt>
                <c:pt idx="1215">
                  <c:v>21.896181079042996</c:v>
                </c:pt>
                <c:pt idx="1216">
                  <c:v>21.896181079042996</c:v>
                </c:pt>
                <c:pt idx="1217">
                  <c:v>21.896181079042996</c:v>
                </c:pt>
                <c:pt idx="1218">
                  <c:v>21.896181079042996</c:v>
                </c:pt>
                <c:pt idx="1219">
                  <c:v>21.896181079042996</c:v>
                </c:pt>
                <c:pt idx="1220">
                  <c:v>21.896181079042996</c:v>
                </c:pt>
                <c:pt idx="1221">
                  <c:v>21.896181079042996</c:v>
                </c:pt>
                <c:pt idx="1222">
                  <c:v>21.896181079042996</c:v>
                </c:pt>
                <c:pt idx="1223">
                  <c:v>21.896181079042996</c:v>
                </c:pt>
                <c:pt idx="1224">
                  <c:v>21.896181079042996</c:v>
                </c:pt>
                <c:pt idx="1225">
                  <c:v>21.896181079042996</c:v>
                </c:pt>
                <c:pt idx="1226">
                  <c:v>21.896181079042996</c:v>
                </c:pt>
                <c:pt idx="1227">
                  <c:v>21.896181079042996</c:v>
                </c:pt>
                <c:pt idx="1228">
                  <c:v>21.896181079042996</c:v>
                </c:pt>
                <c:pt idx="1229">
                  <c:v>21.896181079042996</c:v>
                </c:pt>
                <c:pt idx="1230">
                  <c:v>21.896181079042996</c:v>
                </c:pt>
                <c:pt idx="1231">
                  <c:v>21.896181079042996</c:v>
                </c:pt>
                <c:pt idx="1232">
                  <c:v>21.896181079042996</c:v>
                </c:pt>
                <c:pt idx="1233">
                  <c:v>21.896181079042996</c:v>
                </c:pt>
                <c:pt idx="1234">
                  <c:v>21.896181079042996</c:v>
                </c:pt>
                <c:pt idx="1235">
                  <c:v>21.896181079042996</c:v>
                </c:pt>
                <c:pt idx="1236">
                  <c:v>21.896181079042996</c:v>
                </c:pt>
                <c:pt idx="1237">
                  <c:v>21.896181079042996</c:v>
                </c:pt>
                <c:pt idx="1238">
                  <c:v>21.896181079042996</c:v>
                </c:pt>
                <c:pt idx="1239">
                  <c:v>21.896181079042996</c:v>
                </c:pt>
                <c:pt idx="1240">
                  <c:v>21.896181079042996</c:v>
                </c:pt>
                <c:pt idx="1241">
                  <c:v>21.896181079042996</c:v>
                </c:pt>
                <c:pt idx="1242">
                  <c:v>21.896181079042996</c:v>
                </c:pt>
                <c:pt idx="1243">
                  <c:v>21.896181079042996</c:v>
                </c:pt>
                <c:pt idx="1244">
                  <c:v>21.896181079042996</c:v>
                </c:pt>
                <c:pt idx="1245">
                  <c:v>21.896181079042996</c:v>
                </c:pt>
                <c:pt idx="1246">
                  <c:v>21.896181079042996</c:v>
                </c:pt>
                <c:pt idx="1247">
                  <c:v>21.896181079042996</c:v>
                </c:pt>
                <c:pt idx="1248">
                  <c:v>21.896181079042996</c:v>
                </c:pt>
                <c:pt idx="1249">
                  <c:v>21.896181079042996</c:v>
                </c:pt>
                <c:pt idx="1250">
                  <c:v>21.896181079042996</c:v>
                </c:pt>
                <c:pt idx="1251">
                  <c:v>21.896181079042996</c:v>
                </c:pt>
                <c:pt idx="1252">
                  <c:v>21.896181079042996</c:v>
                </c:pt>
                <c:pt idx="1253">
                  <c:v>21.896181079042996</c:v>
                </c:pt>
                <c:pt idx="1254">
                  <c:v>21.896181079042996</c:v>
                </c:pt>
                <c:pt idx="1255">
                  <c:v>21.896181079042996</c:v>
                </c:pt>
                <c:pt idx="1256">
                  <c:v>21.896181079042996</c:v>
                </c:pt>
                <c:pt idx="1257">
                  <c:v>21.896181079042996</c:v>
                </c:pt>
                <c:pt idx="1258">
                  <c:v>21.896181079042996</c:v>
                </c:pt>
                <c:pt idx="1259">
                  <c:v>21.896181079042996</c:v>
                </c:pt>
                <c:pt idx="1260">
                  <c:v>21.896181079042996</c:v>
                </c:pt>
                <c:pt idx="1261">
                  <c:v>21.896181079042996</c:v>
                </c:pt>
                <c:pt idx="1262">
                  <c:v>21.896181079042996</c:v>
                </c:pt>
                <c:pt idx="1263">
                  <c:v>21.896181079042996</c:v>
                </c:pt>
                <c:pt idx="1264">
                  <c:v>21.896181079042996</c:v>
                </c:pt>
                <c:pt idx="1265">
                  <c:v>21.896181079042996</c:v>
                </c:pt>
                <c:pt idx="1266">
                  <c:v>21.896181079042996</c:v>
                </c:pt>
                <c:pt idx="1267">
                  <c:v>21.896181079042996</c:v>
                </c:pt>
                <c:pt idx="1268">
                  <c:v>21.896181079042996</c:v>
                </c:pt>
                <c:pt idx="1269">
                  <c:v>21.896181079042996</c:v>
                </c:pt>
                <c:pt idx="1270">
                  <c:v>21.896181079042996</c:v>
                </c:pt>
                <c:pt idx="1271">
                  <c:v>21.896181079042996</c:v>
                </c:pt>
                <c:pt idx="1272">
                  <c:v>21.896181079042996</c:v>
                </c:pt>
                <c:pt idx="1273">
                  <c:v>21.896181079042996</c:v>
                </c:pt>
                <c:pt idx="1274">
                  <c:v>21.896181079042996</c:v>
                </c:pt>
                <c:pt idx="1275">
                  <c:v>21.896181079042996</c:v>
                </c:pt>
                <c:pt idx="1276">
                  <c:v>21.896181079042996</c:v>
                </c:pt>
                <c:pt idx="1277">
                  <c:v>21.896181079042996</c:v>
                </c:pt>
                <c:pt idx="1278">
                  <c:v>21.896181079042996</c:v>
                </c:pt>
                <c:pt idx="1279">
                  <c:v>21.896181079042996</c:v>
                </c:pt>
                <c:pt idx="1280">
                  <c:v>21.896181079042996</c:v>
                </c:pt>
                <c:pt idx="1281">
                  <c:v>21.896181079042996</c:v>
                </c:pt>
                <c:pt idx="1282">
                  <c:v>21.896181079042996</c:v>
                </c:pt>
                <c:pt idx="1283">
                  <c:v>21.896181079042996</c:v>
                </c:pt>
                <c:pt idx="1284">
                  <c:v>21.896181079042996</c:v>
                </c:pt>
                <c:pt idx="1285">
                  <c:v>21.896181079042996</c:v>
                </c:pt>
                <c:pt idx="1286">
                  <c:v>21.896181079042996</c:v>
                </c:pt>
                <c:pt idx="1287">
                  <c:v>21.896181079042996</c:v>
                </c:pt>
                <c:pt idx="1288">
                  <c:v>21.896181079042996</c:v>
                </c:pt>
                <c:pt idx="1289">
                  <c:v>21.896181079042996</c:v>
                </c:pt>
                <c:pt idx="1290">
                  <c:v>21.896181079042996</c:v>
                </c:pt>
                <c:pt idx="1291">
                  <c:v>21.896181079042996</c:v>
                </c:pt>
                <c:pt idx="1292">
                  <c:v>21.896181079042996</c:v>
                </c:pt>
                <c:pt idx="1293">
                  <c:v>21.896181079042996</c:v>
                </c:pt>
                <c:pt idx="1294">
                  <c:v>21.896181079042996</c:v>
                </c:pt>
                <c:pt idx="1295">
                  <c:v>21.896181079042996</c:v>
                </c:pt>
                <c:pt idx="1296">
                  <c:v>21.896181079042996</c:v>
                </c:pt>
                <c:pt idx="1297">
                  <c:v>21.896181079042996</c:v>
                </c:pt>
                <c:pt idx="1298">
                  <c:v>21.896181079042996</c:v>
                </c:pt>
                <c:pt idx="1299">
                  <c:v>21.896181079042996</c:v>
                </c:pt>
                <c:pt idx="1300">
                  <c:v>21.896181079042996</c:v>
                </c:pt>
                <c:pt idx="1301">
                  <c:v>21.896181079042996</c:v>
                </c:pt>
                <c:pt idx="1302">
                  <c:v>21.896181079042996</c:v>
                </c:pt>
                <c:pt idx="1303">
                  <c:v>21.896181079042996</c:v>
                </c:pt>
                <c:pt idx="1304">
                  <c:v>21.896181079042996</c:v>
                </c:pt>
                <c:pt idx="1305">
                  <c:v>21.896181079042996</c:v>
                </c:pt>
                <c:pt idx="1306">
                  <c:v>21.896181079042996</c:v>
                </c:pt>
                <c:pt idx="1307">
                  <c:v>21.896181079042996</c:v>
                </c:pt>
                <c:pt idx="1308">
                  <c:v>21.896181079042996</c:v>
                </c:pt>
                <c:pt idx="1309">
                  <c:v>21.896181079042996</c:v>
                </c:pt>
                <c:pt idx="1310">
                  <c:v>21.896181079042996</c:v>
                </c:pt>
                <c:pt idx="1311">
                  <c:v>21.896181079042996</c:v>
                </c:pt>
                <c:pt idx="1312">
                  <c:v>21.896181079042996</c:v>
                </c:pt>
                <c:pt idx="1313">
                  <c:v>21.896181079042996</c:v>
                </c:pt>
                <c:pt idx="1314">
                  <c:v>21.896181079042996</c:v>
                </c:pt>
                <c:pt idx="1315">
                  <c:v>21.896181079042996</c:v>
                </c:pt>
                <c:pt idx="1316">
                  <c:v>21.896181079042996</c:v>
                </c:pt>
                <c:pt idx="1317">
                  <c:v>21.896181079042996</c:v>
                </c:pt>
                <c:pt idx="1318">
                  <c:v>21.896181079042996</c:v>
                </c:pt>
                <c:pt idx="1319">
                  <c:v>21.896181079042996</c:v>
                </c:pt>
                <c:pt idx="1320">
                  <c:v>21.896181079042996</c:v>
                </c:pt>
                <c:pt idx="1321">
                  <c:v>21.896181079042996</c:v>
                </c:pt>
                <c:pt idx="1322">
                  <c:v>21.896181079042996</c:v>
                </c:pt>
                <c:pt idx="1323">
                  <c:v>21.896181079042996</c:v>
                </c:pt>
                <c:pt idx="1324">
                  <c:v>21.896181079042996</c:v>
                </c:pt>
                <c:pt idx="1325">
                  <c:v>21.896181079042996</c:v>
                </c:pt>
                <c:pt idx="1326">
                  <c:v>21.896181079042996</c:v>
                </c:pt>
                <c:pt idx="1327">
                  <c:v>21.896181079042996</c:v>
                </c:pt>
                <c:pt idx="1328">
                  <c:v>21.896181079042996</c:v>
                </c:pt>
                <c:pt idx="1329">
                  <c:v>21.896181079042996</c:v>
                </c:pt>
                <c:pt idx="1330">
                  <c:v>21.896181079042996</c:v>
                </c:pt>
                <c:pt idx="1331">
                  <c:v>21.896181079042996</c:v>
                </c:pt>
                <c:pt idx="1332">
                  <c:v>21.896181079042996</c:v>
                </c:pt>
                <c:pt idx="1333">
                  <c:v>21.896181079042996</c:v>
                </c:pt>
                <c:pt idx="1334">
                  <c:v>21.896181079042996</c:v>
                </c:pt>
                <c:pt idx="1335">
                  <c:v>21.896181079042996</c:v>
                </c:pt>
                <c:pt idx="1336">
                  <c:v>21.896181079042996</c:v>
                </c:pt>
                <c:pt idx="1337">
                  <c:v>21.896181079042996</c:v>
                </c:pt>
                <c:pt idx="1338">
                  <c:v>21.896181079042996</c:v>
                </c:pt>
                <c:pt idx="1339">
                  <c:v>21.896181079042996</c:v>
                </c:pt>
                <c:pt idx="1340">
                  <c:v>21.896181079042996</c:v>
                </c:pt>
                <c:pt idx="1341">
                  <c:v>21.896181079042996</c:v>
                </c:pt>
                <c:pt idx="1342">
                  <c:v>21.896181079042996</c:v>
                </c:pt>
                <c:pt idx="1343">
                  <c:v>21.896181079042996</c:v>
                </c:pt>
                <c:pt idx="1344">
                  <c:v>21.896181079042996</c:v>
                </c:pt>
                <c:pt idx="1345">
                  <c:v>21.896181079042996</c:v>
                </c:pt>
                <c:pt idx="1346">
                  <c:v>21.896181079042996</c:v>
                </c:pt>
                <c:pt idx="1347">
                  <c:v>21.896181079042996</c:v>
                </c:pt>
                <c:pt idx="1348">
                  <c:v>21.896181079042996</c:v>
                </c:pt>
                <c:pt idx="1349">
                  <c:v>21.896181079042996</c:v>
                </c:pt>
                <c:pt idx="1350">
                  <c:v>21.896181079042996</c:v>
                </c:pt>
                <c:pt idx="1351">
                  <c:v>21.896181079042996</c:v>
                </c:pt>
                <c:pt idx="1352">
                  <c:v>21.896181079042996</c:v>
                </c:pt>
                <c:pt idx="1353">
                  <c:v>21.896181079042996</c:v>
                </c:pt>
                <c:pt idx="1354">
                  <c:v>21.896181079042996</c:v>
                </c:pt>
                <c:pt idx="1355">
                  <c:v>21.896181079042996</c:v>
                </c:pt>
                <c:pt idx="1356">
                  <c:v>21.896181079042996</c:v>
                </c:pt>
                <c:pt idx="1357">
                  <c:v>21.896181079042996</c:v>
                </c:pt>
                <c:pt idx="1358">
                  <c:v>21.896181079042996</c:v>
                </c:pt>
                <c:pt idx="1359">
                  <c:v>21.896181079042996</c:v>
                </c:pt>
                <c:pt idx="1360">
                  <c:v>21.896181079042996</c:v>
                </c:pt>
                <c:pt idx="1361">
                  <c:v>21.896181079042996</c:v>
                </c:pt>
                <c:pt idx="1362">
                  <c:v>21.896181079042996</c:v>
                </c:pt>
                <c:pt idx="1363">
                  <c:v>21.896181079042996</c:v>
                </c:pt>
                <c:pt idx="1364">
                  <c:v>21.896181079042996</c:v>
                </c:pt>
                <c:pt idx="1365">
                  <c:v>21.896181079042996</c:v>
                </c:pt>
                <c:pt idx="1366">
                  <c:v>21.896181079042996</c:v>
                </c:pt>
                <c:pt idx="1367">
                  <c:v>21.896181079042996</c:v>
                </c:pt>
                <c:pt idx="1368">
                  <c:v>21.896181079042996</c:v>
                </c:pt>
                <c:pt idx="1369">
                  <c:v>21.896181079042996</c:v>
                </c:pt>
                <c:pt idx="1370">
                  <c:v>21.896181079042996</c:v>
                </c:pt>
                <c:pt idx="1371">
                  <c:v>21.896181079042996</c:v>
                </c:pt>
                <c:pt idx="1372">
                  <c:v>21.896181079042996</c:v>
                </c:pt>
                <c:pt idx="1373">
                  <c:v>21.896181079042996</c:v>
                </c:pt>
                <c:pt idx="1374">
                  <c:v>21.896181079042996</c:v>
                </c:pt>
                <c:pt idx="1375">
                  <c:v>21.896181079042996</c:v>
                </c:pt>
                <c:pt idx="1376">
                  <c:v>21.896181079042996</c:v>
                </c:pt>
                <c:pt idx="1377">
                  <c:v>21.896181079042996</c:v>
                </c:pt>
                <c:pt idx="1378">
                  <c:v>21.896181079042996</c:v>
                </c:pt>
                <c:pt idx="1379">
                  <c:v>21.896181079042996</c:v>
                </c:pt>
                <c:pt idx="1380">
                  <c:v>21.896181079042996</c:v>
                </c:pt>
                <c:pt idx="1381">
                  <c:v>21.896181079042996</c:v>
                </c:pt>
                <c:pt idx="1382">
                  <c:v>21.896181079042996</c:v>
                </c:pt>
                <c:pt idx="1383">
                  <c:v>21.896181079042996</c:v>
                </c:pt>
                <c:pt idx="1384">
                  <c:v>21.896181079042996</c:v>
                </c:pt>
                <c:pt idx="1385">
                  <c:v>21.896181079042996</c:v>
                </c:pt>
                <c:pt idx="1386">
                  <c:v>21.896181079042996</c:v>
                </c:pt>
                <c:pt idx="1387">
                  <c:v>21.896181079042996</c:v>
                </c:pt>
                <c:pt idx="1388">
                  <c:v>21.896181079042996</c:v>
                </c:pt>
                <c:pt idx="1389">
                  <c:v>21.896181079042996</c:v>
                </c:pt>
                <c:pt idx="1390">
                  <c:v>21.896181079042996</c:v>
                </c:pt>
                <c:pt idx="1391">
                  <c:v>21.896181079042996</c:v>
                </c:pt>
                <c:pt idx="1392">
                  <c:v>21.896181079042996</c:v>
                </c:pt>
                <c:pt idx="1393">
                  <c:v>21.896181079042996</c:v>
                </c:pt>
                <c:pt idx="1394">
                  <c:v>21.896181079042996</c:v>
                </c:pt>
                <c:pt idx="1395">
                  <c:v>21.896181079042996</c:v>
                </c:pt>
                <c:pt idx="1396">
                  <c:v>21.896181079042996</c:v>
                </c:pt>
                <c:pt idx="1397">
                  <c:v>21.896181079042996</c:v>
                </c:pt>
                <c:pt idx="1398">
                  <c:v>21.896181079042996</c:v>
                </c:pt>
                <c:pt idx="1399">
                  <c:v>21.896181079042996</c:v>
                </c:pt>
                <c:pt idx="1400">
                  <c:v>21.896181079042996</c:v>
                </c:pt>
                <c:pt idx="1401">
                  <c:v>21.896181079042996</c:v>
                </c:pt>
                <c:pt idx="1402">
                  <c:v>21.896181079042996</c:v>
                </c:pt>
                <c:pt idx="1403">
                  <c:v>21.896181079042996</c:v>
                </c:pt>
                <c:pt idx="1404">
                  <c:v>21.896181079042996</c:v>
                </c:pt>
                <c:pt idx="1405">
                  <c:v>21.896181079042996</c:v>
                </c:pt>
                <c:pt idx="1406">
                  <c:v>21.896181079042996</c:v>
                </c:pt>
                <c:pt idx="1407">
                  <c:v>21.896181079042996</c:v>
                </c:pt>
                <c:pt idx="1408">
                  <c:v>21.896181079042996</c:v>
                </c:pt>
                <c:pt idx="1409">
                  <c:v>21.896181079042996</c:v>
                </c:pt>
                <c:pt idx="1410">
                  <c:v>21.896181079042996</c:v>
                </c:pt>
                <c:pt idx="1411">
                  <c:v>21.896181079042996</c:v>
                </c:pt>
                <c:pt idx="1412">
                  <c:v>21.896181079042996</c:v>
                </c:pt>
                <c:pt idx="1413">
                  <c:v>21.896181079042996</c:v>
                </c:pt>
                <c:pt idx="1414">
                  <c:v>21.896181079042996</c:v>
                </c:pt>
                <c:pt idx="1415">
                  <c:v>21.896181079042996</c:v>
                </c:pt>
                <c:pt idx="1416">
                  <c:v>21.896181079042996</c:v>
                </c:pt>
                <c:pt idx="1417">
                  <c:v>21.896181079042996</c:v>
                </c:pt>
                <c:pt idx="1418">
                  <c:v>21.896181079042996</c:v>
                </c:pt>
                <c:pt idx="1419">
                  <c:v>21.896181079042996</c:v>
                </c:pt>
                <c:pt idx="1420">
                  <c:v>21.896181079042996</c:v>
                </c:pt>
                <c:pt idx="1421">
                  <c:v>21.896181079042996</c:v>
                </c:pt>
                <c:pt idx="1422">
                  <c:v>21.896181079042996</c:v>
                </c:pt>
                <c:pt idx="1423">
                  <c:v>21.896181079042996</c:v>
                </c:pt>
                <c:pt idx="1424">
                  <c:v>21.896181079042996</c:v>
                </c:pt>
                <c:pt idx="1425">
                  <c:v>21.896181079042996</c:v>
                </c:pt>
                <c:pt idx="1426">
                  <c:v>21.896181079042996</c:v>
                </c:pt>
                <c:pt idx="1427">
                  <c:v>21.896181079042996</c:v>
                </c:pt>
                <c:pt idx="1428">
                  <c:v>21.896181079042996</c:v>
                </c:pt>
                <c:pt idx="1429">
                  <c:v>21.896181079042996</c:v>
                </c:pt>
                <c:pt idx="1430">
                  <c:v>21.896181079042996</c:v>
                </c:pt>
                <c:pt idx="1431">
                  <c:v>21.896181079042996</c:v>
                </c:pt>
                <c:pt idx="1432">
                  <c:v>21.896181079042996</c:v>
                </c:pt>
                <c:pt idx="1433">
                  <c:v>21.896181079042996</c:v>
                </c:pt>
                <c:pt idx="1434">
                  <c:v>21.896181079042996</c:v>
                </c:pt>
                <c:pt idx="1435">
                  <c:v>21.896181079042996</c:v>
                </c:pt>
                <c:pt idx="1436">
                  <c:v>21.896181079042996</c:v>
                </c:pt>
                <c:pt idx="1437">
                  <c:v>21.896181079042996</c:v>
                </c:pt>
                <c:pt idx="1438">
                  <c:v>21.896181079042996</c:v>
                </c:pt>
                <c:pt idx="1439">
                  <c:v>21.896181079042996</c:v>
                </c:pt>
                <c:pt idx="1440">
                  <c:v>21.896181079042996</c:v>
                </c:pt>
                <c:pt idx="1441">
                  <c:v>21.896181079042996</c:v>
                </c:pt>
                <c:pt idx="1442">
                  <c:v>21.896181079042996</c:v>
                </c:pt>
                <c:pt idx="1443">
                  <c:v>21.896181079042996</c:v>
                </c:pt>
                <c:pt idx="1444">
                  <c:v>21.896181079042996</c:v>
                </c:pt>
                <c:pt idx="1445">
                  <c:v>21.896181079042996</c:v>
                </c:pt>
                <c:pt idx="1446">
                  <c:v>21.896181079042996</c:v>
                </c:pt>
                <c:pt idx="1447">
                  <c:v>21.896181079042996</c:v>
                </c:pt>
                <c:pt idx="1448">
                  <c:v>21.896181079042996</c:v>
                </c:pt>
                <c:pt idx="1449">
                  <c:v>21.896181079042996</c:v>
                </c:pt>
                <c:pt idx="1450">
                  <c:v>21.896181079042996</c:v>
                </c:pt>
                <c:pt idx="1451">
                  <c:v>21.896181079042996</c:v>
                </c:pt>
                <c:pt idx="1452">
                  <c:v>21.896181079042996</c:v>
                </c:pt>
                <c:pt idx="1453">
                  <c:v>21.896181079042996</c:v>
                </c:pt>
                <c:pt idx="1454">
                  <c:v>21.896181079042996</c:v>
                </c:pt>
                <c:pt idx="1455">
                  <c:v>21.896181079042996</c:v>
                </c:pt>
                <c:pt idx="1456">
                  <c:v>21.896181079042996</c:v>
                </c:pt>
                <c:pt idx="1457">
                  <c:v>21.896181079042996</c:v>
                </c:pt>
                <c:pt idx="1458">
                  <c:v>21.896181079042996</c:v>
                </c:pt>
                <c:pt idx="1459">
                  <c:v>21.896181079042996</c:v>
                </c:pt>
                <c:pt idx="1460">
                  <c:v>21.896181079042996</c:v>
                </c:pt>
                <c:pt idx="1461">
                  <c:v>21.896181079042996</c:v>
                </c:pt>
                <c:pt idx="1462">
                  <c:v>21.896181079042996</c:v>
                </c:pt>
                <c:pt idx="1463">
                  <c:v>21.896181079042996</c:v>
                </c:pt>
                <c:pt idx="1464">
                  <c:v>21.896181079042996</c:v>
                </c:pt>
                <c:pt idx="1465">
                  <c:v>21.896181079042996</c:v>
                </c:pt>
                <c:pt idx="1466">
                  <c:v>21.896181079042996</c:v>
                </c:pt>
                <c:pt idx="1467">
                  <c:v>21.896181079042996</c:v>
                </c:pt>
                <c:pt idx="1468">
                  <c:v>21.896181079042996</c:v>
                </c:pt>
                <c:pt idx="1469">
                  <c:v>21.896181079042996</c:v>
                </c:pt>
                <c:pt idx="1470">
                  <c:v>21.896181079042996</c:v>
                </c:pt>
                <c:pt idx="1471">
                  <c:v>21.896181079042996</c:v>
                </c:pt>
                <c:pt idx="1472">
                  <c:v>21.896181079042996</c:v>
                </c:pt>
                <c:pt idx="1473">
                  <c:v>21.896181079042996</c:v>
                </c:pt>
                <c:pt idx="1474">
                  <c:v>21.896181079042996</c:v>
                </c:pt>
                <c:pt idx="1475">
                  <c:v>21.896181079042996</c:v>
                </c:pt>
                <c:pt idx="1476">
                  <c:v>21.896181079042996</c:v>
                </c:pt>
                <c:pt idx="1477">
                  <c:v>21.896181079042996</c:v>
                </c:pt>
                <c:pt idx="1478">
                  <c:v>21.896181079042996</c:v>
                </c:pt>
                <c:pt idx="1479">
                  <c:v>21.896181079042996</c:v>
                </c:pt>
                <c:pt idx="1480">
                  <c:v>21.896181079042996</c:v>
                </c:pt>
                <c:pt idx="1481">
                  <c:v>21.896181079042996</c:v>
                </c:pt>
                <c:pt idx="1482">
                  <c:v>21.896181079042996</c:v>
                </c:pt>
                <c:pt idx="1483">
                  <c:v>21.896181079042996</c:v>
                </c:pt>
                <c:pt idx="1484">
                  <c:v>21.896181079042996</c:v>
                </c:pt>
                <c:pt idx="1485">
                  <c:v>21.896181079042996</c:v>
                </c:pt>
                <c:pt idx="1486">
                  <c:v>21.896181079042996</c:v>
                </c:pt>
                <c:pt idx="1487">
                  <c:v>21.896181079042996</c:v>
                </c:pt>
                <c:pt idx="1488">
                  <c:v>21.896181079042996</c:v>
                </c:pt>
                <c:pt idx="1489">
                  <c:v>21.896181079042996</c:v>
                </c:pt>
                <c:pt idx="1490">
                  <c:v>21.896181079042996</c:v>
                </c:pt>
                <c:pt idx="1491">
                  <c:v>21.896181079042996</c:v>
                </c:pt>
                <c:pt idx="1492">
                  <c:v>21.896181079042996</c:v>
                </c:pt>
                <c:pt idx="1493">
                  <c:v>21.896181079042996</c:v>
                </c:pt>
                <c:pt idx="1494">
                  <c:v>21.896181079042996</c:v>
                </c:pt>
                <c:pt idx="1495">
                  <c:v>21.896181079042996</c:v>
                </c:pt>
                <c:pt idx="1496">
                  <c:v>21.896181079042996</c:v>
                </c:pt>
                <c:pt idx="1497">
                  <c:v>21.896181079042996</c:v>
                </c:pt>
                <c:pt idx="1498">
                  <c:v>21.896181079042996</c:v>
                </c:pt>
                <c:pt idx="1499">
                  <c:v>21.896181079042996</c:v>
                </c:pt>
                <c:pt idx="1500">
                  <c:v>21.896181079042996</c:v>
                </c:pt>
                <c:pt idx="1501">
                  <c:v>21.896181079042996</c:v>
                </c:pt>
                <c:pt idx="1502">
                  <c:v>21.896181079042996</c:v>
                </c:pt>
                <c:pt idx="1503">
                  <c:v>21.896181079042996</c:v>
                </c:pt>
                <c:pt idx="1504">
                  <c:v>21.896181079042996</c:v>
                </c:pt>
                <c:pt idx="1505">
                  <c:v>21.896181079042996</c:v>
                </c:pt>
                <c:pt idx="1506">
                  <c:v>21.896181079042996</c:v>
                </c:pt>
                <c:pt idx="1507">
                  <c:v>21.896181079042996</c:v>
                </c:pt>
                <c:pt idx="1508">
                  <c:v>21.896181079042996</c:v>
                </c:pt>
                <c:pt idx="1509">
                  <c:v>21.896181079042996</c:v>
                </c:pt>
                <c:pt idx="1510">
                  <c:v>21.896181079042996</c:v>
                </c:pt>
                <c:pt idx="1511">
                  <c:v>21.896181079042996</c:v>
                </c:pt>
                <c:pt idx="1512">
                  <c:v>21.896181079042996</c:v>
                </c:pt>
                <c:pt idx="1513">
                  <c:v>21.896181079042996</c:v>
                </c:pt>
                <c:pt idx="1514">
                  <c:v>21.896181079042996</c:v>
                </c:pt>
                <c:pt idx="1515">
                  <c:v>21.896181079042996</c:v>
                </c:pt>
                <c:pt idx="1516">
                  <c:v>21.896181079042996</c:v>
                </c:pt>
                <c:pt idx="1517">
                  <c:v>21.896181079042996</c:v>
                </c:pt>
                <c:pt idx="1518">
                  <c:v>21.896181079042996</c:v>
                </c:pt>
                <c:pt idx="1519">
                  <c:v>21.896181079042996</c:v>
                </c:pt>
                <c:pt idx="1520">
                  <c:v>21.896181079042996</c:v>
                </c:pt>
                <c:pt idx="1521">
                  <c:v>21.896181079042996</c:v>
                </c:pt>
                <c:pt idx="1522">
                  <c:v>21.896181079042996</c:v>
                </c:pt>
                <c:pt idx="1523">
                  <c:v>21.896181079042996</c:v>
                </c:pt>
                <c:pt idx="1524">
                  <c:v>21.896181079042996</c:v>
                </c:pt>
                <c:pt idx="1525">
                  <c:v>21.896181079042996</c:v>
                </c:pt>
                <c:pt idx="1526">
                  <c:v>21.896181079042996</c:v>
                </c:pt>
                <c:pt idx="1527">
                  <c:v>21.896181079042996</c:v>
                </c:pt>
                <c:pt idx="1528">
                  <c:v>21.896181079042996</c:v>
                </c:pt>
                <c:pt idx="1529">
                  <c:v>21.896181079042996</c:v>
                </c:pt>
                <c:pt idx="1530">
                  <c:v>21.896181079042996</c:v>
                </c:pt>
                <c:pt idx="1531">
                  <c:v>21.896181079042996</c:v>
                </c:pt>
                <c:pt idx="1532">
                  <c:v>21.896181079042996</c:v>
                </c:pt>
                <c:pt idx="1533">
                  <c:v>21.896181079042996</c:v>
                </c:pt>
                <c:pt idx="1534">
                  <c:v>21.896181079042996</c:v>
                </c:pt>
                <c:pt idx="1535">
                  <c:v>21.896181079042996</c:v>
                </c:pt>
                <c:pt idx="1536">
                  <c:v>21.896181079042996</c:v>
                </c:pt>
                <c:pt idx="1537">
                  <c:v>21.896181079042996</c:v>
                </c:pt>
                <c:pt idx="1538">
                  <c:v>21.896181079042996</c:v>
                </c:pt>
                <c:pt idx="1539">
                  <c:v>21.896181079042996</c:v>
                </c:pt>
                <c:pt idx="1540">
                  <c:v>21.896181079042996</c:v>
                </c:pt>
                <c:pt idx="1541">
                  <c:v>21.896181079042996</c:v>
                </c:pt>
                <c:pt idx="1542">
                  <c:v>21.896181079042996</c:v>
                </c:pt>
                <c:pt idx="1543">
                  <c:v>21.896181079042996</c:v>
                </c:pt>
                <c:pt idx="1544">
                  <c:v>21.896181079042996</c:v>
                </c:pt>
                <c:pt idx="1545">
                  <c:v>21.896181079042996</c:v>
                </c:pt>
                <c:pt idx="1546">
                  <c:v>21.896181079042996</c:v>
                </c:pt>
                <c:pt idx="1547">
                  <c:v>21.896181079042996</c:v>
                </c:pt>
                <c:pt idx="1548">
                  <c:v>21.896181079042996</c:v>
                </c:pt>
                <c:pt idx="1549">
                  <c:v>21.896181079042996</c:v>
                </c:pt>
                <c:pt idx="1550">
                  <c:v>21.896181079042996</c:v>
                </c:pt>
                <c:pt idx="1551">
                  <c:v>21.896181079042996</c:v>
                </c:pt>
                <c:pt idx="1552">
                  <c:v>21.896181079042996</c:v>
                </c:pt>
                <c:pt idx="1553">
                  <c:v>21.896181079042996</c:v>
                </c:pt>
                <c:pt idx="1554">
                  <c:v>21.896181079042996</c:v>
                </c:pt>
                <c:pt idx="1555">
                  <c:v>21.896181079042996</c:v>
                </c:pt>
                <c:pt idx="1556">
                  <c:v>21.896181079042996</c:v>
                </c:pt>
                <c:pt idx="1557">
                  <c:v>21.896181079042996</c:v>
                </c:pt>
                <c:pt idx="1558">
                  <c:v>21.896181079042996</c:v>
                </c:pt>
                <c:pt idx="1559">
                  <c:v>21.896181079042996</c:v>
                </c:pt>
                <c:pt idx="1560">
                  <c:v>21.896181079042996</c:v>
                </c:pt>
                <c:pt idx="1561">
                  <c:v>21.896181079042996</c:v>
                </c:pt>
                <c:pt idx="1562">
                  <c:v>21.896181079042996</c:v>
                </c:pt>
                <c:pt idx="1563">
                  <c:v>21.896181079042996</c:v>
                </c:pt>
                <c:pt idx="1564">
                  <c:v>21.896181079042996</c:v>
                </c:pt>
                <c:pt idx="1565">
                  <c:v>21.896181079042996</c:v>
                </c:pt>
                <c:pt idx="1566">
                  <c:v>21.896181079042996</c:v>
                </c:pt>
                <c:pt idx="1567">
                  <c:v>21.896181079042996</c:v>
                </c:pt>
                <c:pt idx="1568">
                  <c:v>21.896181079042996</c:v>
                </c:pt>
                <c:pt idx="1569">
                  <c:v>21.896181079042996</c:v>
                </c:pt>
                <c:pt idx="1570">
                  <c:v>21.896181079042996</c:v>
                </c:pt>
                <c:pt idx="1571">
                  <c:v>21.896181079042996</c:v>
                </c:pt>
                <c:pt idx="1572">
                  <c:v>21.896181079042996</c:v>
                </c:pt>
                <c:pt idx="1573">
                  <c:v>21.896181079042996</c:v>
                </c:pt>
                <c:pt idx="1574">
                  <c:v>21.896181079042996</c:v>
                </c:pt>
                <c:pt idx="1575">
                  <c:v>21.896181079042996</c:v>
                </c:pt>
                <c:pt idx="1576">
                  <c:v>21.896181079042996</c:v>
                </c:pt>
                <c:pt idx="1577">
                  <c:v>21.896181079042996</c:v>
                </c:pt>
                <c:pt idx="1578">
                  <c:v>21.896181079042996</c:v>
                </c:pt>
                <c:pt idx="1579">
                  <c:v>21.896181079042996</c:v>
                </c:pt>
                <c:pt idx="1580">
                  <c:v>21.896181079042996</c:v>
                </c:pt>
                <c:pt idx="1581">
                  <c:v>21.896181079042996</c:v>
                </c:pt>
                <c:pt idx="1582">
                  <c:v>21.896181079042996</c:v>
                </c:pt>
                <c:pt idx="1583">
                  <c:v>21.896181079042996</c:v>
                </c:pt>
                <c:pt idx="1584">
                  <c:v>21.896181079042996</c:v>
                </c:pt>
                <c:pt idx="1585">
                  <c:v>21.896181079042996</c:v>
                </c:pt>
                <c:pt idx="1586">
                  <c:v>21.896181079042996</c:v>
                </c:pt>
                <c:pt idx="1587">
                  <c:v>21.896181079042996</c:v>
                </c:pt>
                <c:pt idx="1588">
                  <c:v>21.896181079042996</c:v>
                </c:pt>
                <c:pt idx="1589">
                  <c:v>21.896181079042996</c:v>
                </c:pt>
                <c:pt idx="1590">
                  <c:v>21.896181079042996</c:v>
                </c:pt>
                <c:pt idx="1591">
                  <c:v>21.896181079042996</c:v>
                </c:pt>
                <c:pt idx="1592">
                  <c:v>21.896181079042996</c:v>
                </c:pt>
                <c:pt idx="1593">
                  <c:v>21.896181079042996</c:v>
                </c:pt>
                <c:pt idx="1594">
                  <c:v>21.896181079042996</c:v>
                </c:pt>
                <c:pt idx="1595">
                  <c:v>21.896181079042996</c:v>
                </c:pt>
                <c:pt idx="1596">
                  <c:v>21.896181079042996</c:v>
                </c:pt>
                <c:pt idx="1597">
                  <c:v>21.896181079042996</c:v>
                </c:pt>
                <c:pt idx="1598">
                  <c:v>21.896181079042996</c:v>
                </c:pt>
                <c:pt idx="1599">
                  <c:v>21.896181079042996</c:v>
                </c:pt>
                <c:pt idx="1600">
                  <c:v>21.896181079042996</c:v>
                </c:pt>
                <c:pt idx="1601">
                  <c:v>21.896181079042996</c:v>
                </c:pt>
                <c:pt idx="1602">
                  <c:v>21.896181079042996</c:v>
                </c:pt>
                <c:pt idx="1603">
                  <c:v>21.896181079042996</c:v>
                </c:pt>
                <c:pt idx="1604">
                  <c:v>21.896181079042996</c:v>
                </c:pt>
                <c:pt idx="1605">
                  <c:v>21.896181079042996</c:v>
                </c:pt>
                <c:pt idx="1606">
                  <c:v>21.896181079042996</c:v>
                </c:pt>
                <c:pt idx="1607">
                  <c:v>21.896181079042996</c:v>
                </c:pt>
                <c:pt idx="1608">
                  <c:v>21.896181079042996</c:v>
                </c:pt>
                <c:pt idx="1609">
                  <c:v>21.896181079042996</c:v>
                </c:pt>
                <c:pt idx="1610">
                  <c:v>21.896181079042996</c:v>
                </c:pt>
                <c:pt idx="1611">
                  <c:v>21.896181079042996</c:v>
                </c:pt>
                <c:pt idx="1612">
                  <c:v>21.896181079042996</c:v>
                </c:pt>
                <c:pt idx="1613">
                  <c:v>21.896181079042996</c:v>
                </c:pt>
                <c:pt idx="1614">
                  <c:v>21.896181079042996</c:v>
                </c:pt>
                <c:pt idx="1615">
                  <c:v>21.896181079042996</c:v>
                </c:pt>
                <c:pt idx="1616">
                  <c:v>21.896181079042996</c:v>
                </c:pt>
                <c:pt idx="1617">
                  <c:v>21.896181079042996</c:v>
                </c:pt>
                <c:pt idx="1618">
                  <c:v>21.896181079042996</c:v>
                </c:pt>
                <c:pt idx="1619">
                  <c:v>21.896181079042996</c:v>
                </c:pt>
                <c:pt idx="1620">
                  <c:v>21.896181079042996</c:v>
                </c:pt>
                <c:pt idx="1621">
                  <c:v>21.896181079042996</c:v>
                </c:pt>
                <c:pt idx="1622">
                  <c:v>21.896181079042996</c:v>
                </c:pt>
                <c:pt idx="1623">
                  <c:v>21.896181079042996</c:v>
                </c:pt>
                <c:pt idx="1624">
                  <c:v>21.896181079042996</c:v>
                </c:pt>
                <c:pt idx="1625">
                  <c:v>21.896181079042996</c:v>
                </c:pt>
                <c:pt idx="1626">
                  <c:v>21.896181079042996</c:v>
                </c:pt>
                <c:pt idx="1627">
                  <c:v>21.896181079042996</c:v>
                </c:pt>
                <c:pt idx="1628">
                  <c:v>21.896181079042996</c:v>
                </c:pt>
                <c:pt idx="1629">
                  <c:v>21.896181079042996</c:v>
                </c:pt>
                <c:pt idx="1630">
                  <c:v>21.896181079042996</c:v>
                </c:pt>
                <c:pt idx="1631">
                  <c:v>21.896181079042996</c:v>
                </c:pt>
                <c:pt idx="1632">
                  <c:v>21.896181079042996</c:v>
                </c:pt>
                <c:pt idx="1633">
                  <c:v>21.896181079042996</c:v>
                </c:pt>
                <c:pt idx="1634">
                  <c:v>21.896181079042996</c:v>
                </c:pt>
                <c:pt idx="1635">
                  <c:v>21.896181079042996</c:v>
                </c:pt>
                <c:pt idx="1636">
                  <c:v>21.896181079042996</c:v>
                </c:pt>
                <c:pt idx="1637">
                  <c:v>21.896181079042996</c:v>
                </c:pt>
                <c:pt idx="1638">
                  <c:v>21.896181079042996</c:v>
                </c:pt>
                <c:pt idx="1639">
                  <c:v>21.896181079042996</c:v>
                </c:pt>
                <c:pt idx="1640">
                  <c:v>21.896181079042996</c:v>
                </c:pt>
                <c:pt idx="1641">
                  <c:v>21.896181079042996</c:v>
                </c:pt>
                <c:pt idx="1642">
                  <c:v>21.896181079042996</c:v>
                </c:pt>
                <c:pt idx="1643">
                  <c:v>21.896181079042996</c:v>
                </c:pt>
                <c:pt idx="1644">
                  <c:v>21.896181079042996</c:v>
                </c:pt>
                <c:pt idx="1645">
                  <c:v>21.896181079042996</c:v>
                </c:pt>
                <c:pt idx="1646">
                  <c:v>21.896181079042996</c:v>
                </c:pt>
                <c:pt idx="1647">
                  <c:v>21.896181079042996</c:v>
                </c:pt>
                <c:pt idx="1648">
                  <c:v>21.896181079042996</c:v>
                </c:pt>
                <c:pt idx="1649">
                  <c:v>21.896181079042996</c:v>
                </c:pt>
                <c:pt idx="1650">
                  <c:v>21.896181079042996</c:v>
                </c:pt>
                <c:pt idx="1651">
                  <c:v>21.896181079042996</c:v>
                </c:pt>
                <c:pt idx="1652">
                  <c:v>21.896181079042996</c:v>
                </c:pt>
                <c:pt idx="1653">
                  <c:v>21.896181079042996</c:v>
                </c:pt>
                <c:pt idx="1654">
                  <c:v>21.896181079042996</c:v>
                </c:pt>
                <c:pt idx="1655">
                  <c:v>21.896181079042996</c:v>
                </c:pt>
                <c:pt idx="1656">
                  <c:v>21.896181079042996</c:v>
                </c:pt>
                <c:pt idx="1657">
                  <c:v>21.896181079042996</c:v>
                </c:pt>
                <c:pt idx="1658">
                  <c:v>21.896181079042996</c:v>
                </c:pt>
                <c:pt idx="1659">
                  <c:v>21.896181079042996</c:v>
                </c:pt>
                <c:pt idx="1660">
                  <c:v>21.896181079042996</c:v>
                </c:pt>
                <c:pt idx="1661">
                  <c:v>21.896181079042996</c:v>
                </c:pt>
                <c:pt idx="1662">
                  <c:v>21.896181079042996</c:v>
                </c:pt>
                <c:pt idx="1663">
                  <c:v>21.896181079042996</c:v>
                </c:pt>
                <c:pt idx="1664">
                  <c:v>21.896181079042996</c:v>
                </c:pt>
                <c:pt idx="1665">
                  <c:v>21.896181079042996</c:v>
                </c:pt>
                <c:pt idx="1666">
                  <c:v>21.896181079042996</c:v>
                </c:pt>
                <c:pt idx="1667">
                  <c:v>21.896181079042996</c:v>
                </c:pt>
                <c:pt idx="1668">
                  <c:v>21.896181079042996</c:v>
                </c:pt>
                <c:pt idx="1669">
                  <c:v>21.896181079042996</c:v>
                </c:pt>
                <c:pt idx="1670">
                  <c:v>21.896181079042996</c:v>
                </c:pt>
                <c:pt idx="1671">
                  <c:v>21.896181079042996</c:v>
                </c:pt>
                <c:pt idx="1672">
                  <c:v>21.896181079042996</c:v>
                </c:pt>
                <c:pt idx="1673">
                  <c:v>21.896181079042996</c:v>
                </c:pt>
                <c:pt idx="1674">
                  <c:v>21.896181079042996</c:v>
                </c:pt>
                <c:pt idx="1675">
                  <c:v>21.896181079042996</c:v>
                </c:pt>
                <c:pt idx="1676">
                  <c:v>21.896181079042996</c:v>
                </c:pt>
                <c:pt idx="1677">
                  <c:v>21.896181079042996</c:v>
                </c:pt>
                <c:pt idx="1678">
                  <c:v>21.896181079042996</c:v>
                </c:pt>
                <c:pt idx="1679">
                  <c:v>21.896181079042996</c:v>
                </c:pt>
                <c:pt idx="1680">
                  <c:v>21.896181079042996</c:v>
                </c:pt>
                <c:pt idx="1681">
                  <c:v>21.896181079042996</c:v>
                </c:pt>
                <c:pt idx="1682">
                  <c:v>21.896181079042996</c:v>
                </c:pt>
                <c:pt idx="1683">
                  <c:v>21.896181079042996</c:v>
                </c:pt>
                <c:pt idx="1684">
                  <c:v>21.896181079042996</c:v>
                </c:pt>
                <c:pt idx="1685">
                  <c:v>21.896181079042996</c:v>
                </c:pt>
                <c:pt idx="1686">
                  <c:v>21.896181079042996</c:v>
                </c:pt>
                <c:pt idx="1687">
                  <c:v>21.896181079042996</c:v>
                </c:pt>
                <c:pt idx="1688">
                  <c:v>21.896181079042996</c:v>
                </c:pt>
                <c:pt idx="1689">
                  <c:v>21.896181079042996</c:v>
                </c:pt>
                <c:pt idx="1690">
                  <c:v>21.896181079042996</c:v>
                </c:pt>
                <c:pt idx="1691">
                  <c:v>21.896181079042996</c:v>
                </c:pt>
                <c:pt idx="1692">
                  <c:v>21.896181079042996</c:v>
                </c:pt>
                <c:pt idx="1693">
                  <c:v>21.896181079042996</c:v>
                </c:pt>
                <c:pt idx="1694">
                  <c:v>21.896181079042996</c:v>
                </c:pt>
                <c:pt idx="1695">
                  <c:v>21.896181079042996</c:v>
                </c:pt>
                <c:pt idx="1696">
                  <c:v>21.896181079042996</c:v>
                </c:pt>
                <c:pt idx="1697">
                  <c:v>21.896181079042996</c:v>
                </c:pt>
                <c:pt idx="1698">
                  <c:v>21.896181079042996</c:v>
                </c:pt>
                <c:pt idx="1699">
                  <c:v>21.896181079042996</c:v>
                </c:pt>
                <c:pt idx="1700">
                  <c:v>21.896181079042996</c:v>
                </c:pt>
                <c:pt idx="1701">
                  <c:v>21.896181079042996</c:v>
                </c:pt>
                <c:pt idx="1702">
                  <c:v>21.896181079042996</c:v>
                </c:pt>
                <c:pt idx="1703">
                  <c:v>21.896181079042996</c:v>
                </c:pt>
                <c:pt idx="1704">
                  <c:v>21.896181079042996</c:v>
                </c:pt>
                <c:pt idx="1705">
                  <c:v>21.896181079042996</c:v>
                </c:pt>
                <c:pt idx="1706">
                  <c:v>21.896181079042996</c:v>
                </c:pt>
                <c:pt idx="1707">
                  <c:v>21.896181079042996</c:v>
                </c:pt>
                <c:pt idx="1708">
                  <c:v>21.896181079042996</c:v>
                </c:pt>
                <c:pt idx="1709">
                  <c:v>21.896181079042996</c:v>
                </c:pt>
                <c:pt idx="1710">
                  <c:v>21.896181079042996</c:v>
                </c:pt>
                <c:pt idx="1711">
                  <c:v>21.896181079042996</c:v>
                </c:pt>
                <c:pt idx="1712">
                  <c:v>21.896181079042996</c:v>
                </c:pt>
                <c:pt idx="1713">
                  <c:v>21.896181079042996</c:v>
                </c:pt>
                <c:pt idx="1714">
                  <c:v>21.896181079042996</c:v>
                </c:pt>
                <c:pt idx="1715">
                  <c:v>21.896181079042996</c:v>
                </c:pt>
                <c:pt idx="1716">
                  <c:v>21.896181079042996</c:v>
                </c:pt>
                <c:pt idx="1717">
                  <c:v>21.896181079042996</c:v>
                </c:pt>
                <c:pt idx="1718">
                  <c:v>21.896181079042996</c:v>
                </c:pt>
                <c:pt idx="1719">
                  <c:v>21.896181079042996</c:v>
                </c:pt>
                <c:pt idx="1720">
                  <c:v>21.896181079042996</c:v>
                </c:pt>
                <c:pt idx="1721">
                  <c:v>21.896181079042996</c:v>
                </c:pt>
                <c:pt idx="1722">
                  <c:v>21.896181079042996</c:v>
                </c:pt>
                <c:pt idx="1723">
                  <c:v>21.896181079042996</c:v>
                </c:pt>
                <c:pt idx="1724">
                  <c:v>21.896181079042996</c:v>
                </c:pt>
                <c:pt idx="1725">
                  <c:v>21.896181079042996</c:v>
                </c:pt>
                <c:pt idx="1726">
                  <c:v>21.896181079042996</c:v>
                </c:pt>
                <c:pt idx="1727">
                  <c:v>21.896181079042996</c:v>
                </c:pt>
                <c:pt idx="1728">
                  <c:v>21.896181079042996</c:v>
                </c:pt>
                <c:pt idx="1729">
                  <c:v>21.896181079042996</c:v>
                </c:pt>
                <c:pt idx="1730">
                  <c:v>21.896181079042996</c:v>
                </c:pt>
                <c:pt idx="1731">
                  <c:v>21.896181079042996</c:v>
                </c:pt>
                <c:pt idx="1732">
                  <c:v>21.896181079042996</c:v>
                </c:pt>
                <c:pt idx="1733">
                  <c:v>21.896181079042996</c:v>
                </c:pt>
                <c:pt idx="1734">
                  <c:v>21.896181079042996</c:v>
                </c:pt>
                <c:pt idx="1735">
                  <c:v>21.896181079042996</c:v>
                </c:pt>
                <c:pt idx="1736">
                  <c:v>21.896181079042996</c:v>
                </c:pt>
                <c:pt idx="1737">
                  <c:v>21.896181079042996</c:v>
                </c:pt>
                <c:pt idx="1738">
                  <c:v>21.896181079042996</c:v>
                </c:pt>
                <c:pt idx="1739">
                  <c:v>21.896181079042996</c:v>
                </c:pt>
                <c:pt idx="1740">
                  <c:v>21.896181079042996</c:v>
                </c:pt>
                <c:pt idx="1741">
                  <c:v>21.896181079042996</c:v>
                </c:pt>
                <c:pt idx="1742">
                  <c:v>21.896181079042996</c:v>
                </c:pt>
                <c:pt idx="1743">
                  <c:v>21.896181079042996</c:v>
                </c:pt>
                <c:pt idx="1744">
                  <c:v>21.896181079042996</c:v>
                </c:pt>
                <c:pt idx="1745">
                  <c:v>21.896181079042996</c:v>
                </c:pt>
                <c:pt idx="1746">
                  <c:v>21.896181079042996</c:v>
                </c:pt>
                <c:pt idx="1747">
                  <c:v>21.896181079042996</c:v>
                </c:pt>
                <c:pt idx="1748">
                  <c:v>21.896181079042996</c:v>
                </c:pt>
                <c:pt idx="1749">
                  <c:v>21.896181079042996</c:v>
                </c:pt>
                <c:pt idx="1750">
                  <c:v>21.896181079042996</c:v>
                </c:pt>
                <c:pt idx="1751">
                  <c:v>21.896181079042996</c:v>
                </c:pt>
                <c:pt idx="1752">
                  <c:v>21.896181079042996</c:v>
                </c:pt>
                <c:pt idx="1753">
                  <c:v>21.896181079042996</c:v>
                </c:pt>
                <c:pt idx="1754">
                  <c:v>21.896181079042996</c:v>
                </c:pt>
                <c:pt idx="1755">
                  <c:v>21.896181079042996</c:v>
                </c:pt>
                <c:pt idx="1756">
                  <c:v>21.896181079042996</c:v>
                </c:pt>
                <c:pt idx="1757">
                  <c:v>21.896181079042996</c:v>
                </c:pt>
                <c:pt idx="1758">
                  <c:v>21.896181079042996</c:v>
                </c:pt>
                <c:pt idx="1759">
                  <c:v>21.896181079042996</c:v>
                </c:pt>
                <c:pt idx="1760">
                  <c:v>21.896181079042996</c:v>
                </c:pt>
                <c:pt idx="1761">
                  <c:v>21.896181079042996</c:v>
                </c:pt>
                <c:pt idx="1762">
                  <c:v>21.896181079042996</c:v>
                </c:pt>
                <c:pt idx="1763">
                  <c:v>21.896181079042996</c:v>
                </c:pt>
                <c:pt idx="1764">
                  <c:v>21.896181079042996</c:v>
                </c:pt>
                <c:pt idx="1765">
                  <c:v>21.896181079042996</c:v>
                </c:pt>
                <c:pt idx="1766">
                  <c:v>21.896181079042996</c:v>
                </c:pt>
                <c:pt idx="1767">
                  <c:v>21.896181079042996</c:v>
                </c:pt>
                <c:pt idx="1768">
                  <c:v>21.896181079042996</c:v>
                </c:pt>
                <c:pt idx="1769">
                  <c:v>21.896181079042996</c:v>
                </c:pt>
                <c:pt idx="1770">
                  <c:v>21.896181079042996</c:v>
                </c:pt>
                <c:pt idx="1771">
                  <c:v>21.896181079042996</c:v>
                </c:pt>
                <c:pt idx="1772">
                  <c:v>21.896181079042996</c:v>
                </c:pt>
                <c:pt idx="1773">
                  <c:v>21.896181079042996</c:v>
                </c:pt>
                <c:pt idx="1774">
                  <c:v>21.896181079042996</c:v>
                </c:pt>
                <c:pt idx="1775">
                  <c:v>21.896181079042996</c:v>
                </c:pt>
                <c:pt idx="1776">
                  <c:v>21.896181079042996</c:v>
                </c:pt>
                <c:pt idx="1777">
                  <c:v>21.896181079042996</c:v>
                </c:pt>
                <c:pt idx="1778">
                  <c:v>21.896181079042996</c:v>
                </c:pt>
                <c:pt idx="1779">
                  <c:v>21.896181079042996</c:v>
                </c:pt>
                <c:pt idx="1780">
                  <c:v>21.896181079042996</c:v>
                </c:pt>
                <c:pt idx="1781">
                  <c:v>21.896181079042996</c:v>
                </c:pt>
                <c:pt idx="1782">
                  <c:v>21.896181079042996</c:v>
                </c:pt>
                <c:pt idx="1783">
                  <c:v>21.896181079042996</c:v>
                </c:pt>
                <c:pt idx="1784">
                  <c:v>21.896181079042996</c:v>
                </c:pt>
                <c:pt idx="1785">
                  <c:v>21.896181079042996</c:v>
                </c:pt>
                <c:pt idx="1786">
                  <c:v>21.896181079042996</c:v>
                </c:pt>
                <c:pt idx="1787">
                  <c:v>21.896181079042996</c:v>
                </c:pt>
                <c:pt idx="1788">
                  <c:v>21.896181079042996</c:v>
                </c:pt>
                <c:pt idx="1789">
                  <c:v>21.896181079042996</c:v>
                </c:pt>
                <c:pt idx="1790">
                  <c:v>21.896181079042996</c:v>
                </c:pt>
                <c:pt idx="1791">
                  <c:v>21.896181079042996</c:v>
                </c:pt>
                <c:pt idx="1792">
                  <c:v>21.896181079042996</c:v>
                </c:pt>
                <c:pt idx="1793">
                  <c:v>21.896181079042996</c:v>
                </c:pt>
                <c:pt idx="1794">
                  <c:v>21.896181079042996</c:v>
                </c:pt>
                <c:pt idx="1795">
                  <c:v>21.896181079042996</c:v>
                </c:pt>
                <c:pt idx="1796">
                  <c:v>21.896181079042996</c:v>
                </c:pt>
                <c:pt idx="1797">
                  <c:v>21.896181079042996</c:v>
                </c:pt>
                <c:pt idx="1798">
                  <c:v>21.896181079042996</c:v>
                </c:pt>
                <c:pt idx="1799">
                  <c:v>21.896181079042996</c:v>
                </c:pt>
                <c:pt idx="1800">
                  <c:v>21.896181079042996</c:v>
                </c:pt>
                <c:pt idx="1801">
                  <c:v>21.896181079042996</c:v>
                </c:pt>
                <c:pt idx="1802">
                  <c:v>21.896181079042996</c:v>
                </c:pt>
                <c:pt idx="1803">
                  <c:v>21.896181079042996</c:v>
                </c:pt>
                <c:pt idx="1804">
                  <c:v>21.896181079042996</c:v>
                </c:pt>
                <c:pt idx="1805">
                  <c:v>21.896181079042996</c:v>
                </c:pt>
                <c:pt idx="1806">
                  <c:v>21.896181079042996</c:v>
                </c:pt>
                <c:pt idx="1807">
                  <c:v>21.896181079042996</c:v>
                </c:pt>
                <c:pt idx="1808">
                  <c:v>21.896181079042996</c:v>
                </c:pt>
                <c:pt idx="1809">
                  <c:v>21.896181079042996</c:v>
                </c:pt>
                <c:pt idx="1810">
                  <c:v>21.896181079042996</c:v>
                </c:pt>
                <c:pt idx="1811">
                  <c:v>21.896181079042996</c:v>
                </c:pt>
                <c:pt idx="1812">
                  <c:v>21.896181079042996</c:v>
                </c:pt>
                <c:pt idx="1813">
                  <c:v>21.896181079042996</c:v>
                </c:pt>
                <c:pt idx="1814">
                  <c:v>21.896181079042996</c:v>
                </c:pt>
                <c:pt idx="1815">
                  <c:v>21.896181079042996</c:v>
                </c:pt>
                <c:pt idx="1816">
                  <c:v>21.896181079042996</c:v>
                </c:pt>
                <c:pt idx="1817">
                  <c:v>21.896181079042996</c:v>
                </c:pt>
                <c:pt idx="1818">
                  <c:v>21.896181079042996</c:v>
                </c:pt>
                <c:pt idx="1819">
                  <c:v>21.896181079042996</c:v>
                </c:pt>
                <c:pt idx="1820">
                  <c:v>21.896181079042996</c:v>
                </c:pt>
                <c:pt idx="1821">
                  <c:v>21.896181079042996</c:v>
                </c:pt>
                <c:pt idx="1822">
                  <c:v>21.896181079042996</c:v>
                </c:pt>
                <c:pt idx="1823">
                  <c:v>21.896181079042996</c:v>
                </c:pt>
                <c:pt idx="1824">
                  <c:v>21.896181079042996</c:v>
                </c:pt>
                <c:pt idx="1825">
                  <c:v>21.896181079042996</c:v>
                </c:pt>
                <c:pt idx="1826">
                  <c:v>21.896181079042996</c:v>
                </c:pt>
                <c:pt idx="1827">
                  <c:v>21.896181079042996</c:v>
                </c:pt>
                <c:pt idx="1828">
                  <c:v>21.896181079042996</c:v>
                </c:pt>
                <c:pt idx="1829">
                  <c:v>21.896181079042996</c:v>
                </c:pt>
                <c:pt idx="1830">
                  <c:v>21.896181079042996</c:v>
                </c:pt>
                <c:pt idx="1831">
                  <c:v>21.896181079042996</c:v>
                </c:pt>
                <c:pt idx="1832">
                  <c:v>21.896181079042996</c:v>
                </c:pt>
                <c:pt idx="1833">
                  <c:v>21.896181079042996</c:v>
                </c:pt>
                <c:pt idx="1834">
                  <c:v>21.896181079042996</c:v>
                </c:pt>
                <c:pt idx="1835">
                  <c:v>21.896181079042996</c:v>
                </c:pt>
                <c:pt idx="1836">
                  <c:v>21.896181079042996</c:v>
                </c:pt>
                <c:pt idx="1837">
                  <c:v>21.896181079042996</c:v>
                </c:pt>
                <c:pt idx="1838">
                  <c:v>21.896181079042996</c:v>
                </c:pt>
                <c:pt idx="1839">
                  <c:v>21.896181079042996</c:v>
                </c:pt>
                <c:pt idx="1840">
                  <c:v>21.896181079042996</c:v>
                </c:pt>
                <c:pt idx="1841">
                  <c:v>21.896181079042996</c:v>
                </c:pt>
                <c:pt idx="1842">
                  <c:v>21.896181079042996</c:v>
                </c:pt>
                <c:pt idx="1843">
                  <c:v>21.896181079042996</c:v>
                </c:pt>
                <c:pt idx="1844">
                  <c:v>21.896181079042996</c:v>
                </c:pt>
                <c:pt idx="1845">
                  <c:v>21.896181079042996</c:v>
                </c:pt>
                <c:pt idx="1846">
                  <c:v>21.896181079042996</c:v>
                </c:pt>
                <c:pt idx="1847">
                  <c:v>21.896181079042996</c:v>
                </c:pt>
                <c:pt idx="1848">
                  <c:v>21.896181079042996</c:v>
                </c:pt>
                <c:pt idx="1849">
                  <c:v>21.896181079042996</c:v>
                </c:pt>
                <c:pt idx="1850">
                  <c:v>21.896181079042996</c:v>
                </c:pt>
                <c:pt idx="1851">
                  <c:v>21.896181079042996</c:v>
                </c:pt>
                <c:pt idx="1852">
                  <c:v>21.896181079042996</c:v>
                </c:pt>
                <c:pt idx="1853">
                  <c:v>21.896181079042996</c:v>
                </c:pt>
                <c:pt idx="1854">
                  <c:v>21.896181079042996</c:v>
                </c:pt>
                <c:pt idx="1855">
                  <c:v>21.896181079042996</c:v>
                </c:pt>
                <c:pt idx="1856">
                  <c:v>21.896181079042996</c:v>
                </c:pt>
                <c:pt idx="1857">
                  <c:v>21.896181079042996</c:v>
                </c:pt>
                <c:pt idx="1858">
                  <c:v>21.896181079042996</c:v>
                </c:pt>
                <c:pt idx="1859">
                  <c:v>21.896181079042996</c:v>
                </c:pt>
                <c:pt idx="1860">
                  <c:v>21.896181079042996</c:v>
                </c:pt>
                <c:pt idx="1861">
                  <c:v>21.896181079042996</c:v>
                </c:pt>
                <c:pt idx="1862">
                  <c:v>21.896181079042996</c:v>
                </c:pt>
                <c:pt idx="1863">
                  <c:v>21.896181079042996</c:v>
                </c:pt>
                <c:pt idx="1864">
                  <c:v>21.896181079042996</c:v>
                </c:pt>
                <c:pt idx="1865">
                  <c:v>21.896181079042996</c:v>
                </c:pt>
                <c:pt idx="1866">
                  <c:v>21.896181079042996</c:v>
                </c:pt>
                <c:pt idx="1867">
                  <c:v>21.896181079042996</c:v>
                </c:pt>
                <c:pt idx="1868">
                  <c:v>21.896181079042996</c:v>
                </c:pt>
                <c:pt idx="1869">
                  <c:v>21.896181079042996</c:v>
                </c:pt>
                <c:pt idx="1870">
                  <c:v>21.896181079042996</c:v>
                </c:pt>
                <c:pt idx="1871">
                  <c:v>21.896181079042996</c:v>
                </c:pt>
                <c:pt idx="1872">
                  <c:v>21.896181079042996</c:v>
                </c:pt>
                <c:pt idx="1873">
                  <c:v>21.896181079042996</c:v>
                </c:pt>
                <c:pt idx="1874">
                  <c:v>21.896181079042996</c:v>
                </c:pt>
                <c:pt idx="1875">
                  <c:v>21.896181079042996</c:v>
                </c:pt>
                <c:pt idx="1876">
                  <c:v>21.896181079042996</c:v>
                </c:pt>
                <c:pt idx="1877">
                  <c:v>21.896181079042996</c:v>
                </c:pt>
                <c:pt idx="1878">
                  <c:v>21.896181079042996</c:v>
                </c:pt>
                <c:pt idx="1879">
                  <c:v>21.896181079042996</c:v>
                </c:pt>
                <c:pt idx="1880">
                  <c:v>21.896181079042996</c:v>
                </c:pt>
                <c:pt idx="1881">
                  <c:v>21.896181079042996</c:v>
                </c:pt>
                <c:pt idx="1882">
                  <c:v>21.896181079042996</c:v>
                </c:pt>
                <c:pt idx="1883">
                  <c:v>21.896181079042996</c:v>
                </c:pt>
                <c:pt idx="1884">
                  <c:v>21.896181079042996</c:v>
                </c:pt>
                <c:pt idx="1885">
                  <c:v>21.896181079042996</c:v>
                </c:pt>
                <c:pt idx="1886">
                  <c:v>21.896181079042996</c:v>
                </c:pt>
                <c:pt idx="1887">
                  <c:v>21.896181079042996</c:v>
                </c:pt>
                <c:pt idx="1888">
                  <c:v>21.896181079042996</c:v>
                </c:pt>
                <c:pt idx="1889">
                  <c:v>21.896181079042996</c:v>
                </c:pt>
                <c:pt idx="1890">
                  <c:v>21.896181079042996</c:v>
                </c:pt>
                <c:pt idx="1891">
                  <c:v>21.896181079042996</c:v>
                </c:pt>
                <c:pt idx="1892">
                  <c:v>21.896181079042996</c:v>
                </c:pt>
                <c:pt idx="1893">
                  <c:v>21.896181079042996</c:v>
                </c:pt>
                <c:pt idx="1894">
                  <c:v>21.896181079042996</c:v>
                </c:pt>
                <c:pt idx="1895">
                  <c:v>21.896181079042996</c:v>
                </c:pt>
                <c:pt idx="1896">
                  <c:v>21.896181079042996</c:v>
                </c:pt>
                <c:pt idx="1897">
                  <c:v>21.896181079042996</c:v>
                </c:pt>
                <c:pt idx="1898">
                  <c:v>21.896181079042996</c:v>
                </c:pt>
                <c:pt idx="1899">
                  <c:v>21.896181079042996</c:v>
                </c:pt>
                <c:pt idx="1900">
                  <c:v>21.896181079042996</c:v>
                </c:pt>
                <c:pt idx="1901">
                  <c:v>21.896181079042996</c:v>
                </c:pt>
                <c:pt idx="1902">
                  <c:v>21.896181079042996</c:v>
                </c:pt>
                <c:pt idx="1903">
                  <c:v>21.896181079042996</c:v>
                </c:pt>
                <c:pt idx="1904">
                  <c:v>21.896181079042996</c:v>
                </c:pt>
                <c:pt idx="1905">
                  <c:v>21.896181079042996</c:v>
                </c:pt>
                <c:pt idx="1906">
                  <c:v>21.896181079042996</c:v>
                </c:pt>
                <c:pt idx="1907">
                  <c:v>21.896181079042996</c:v>
                </c:pt>
                <c:pt idx="1908">
                  <c:v>21.896181079042996</c:v>
                </c:pt>
                <c:pt idx="1909">
                  <c:v>21.896181079042996</c:v>
                </c:pt>
                <c:pt idx="1910">
                  <c:v>21.896181079042996</c:v>
                </c:pt>
                <c:pt idx="1911">
                  <c:v>21.896181079042996</c:v>
                </c:pt>
                <c:pt idx="1912">
                  <c:v>21.896181079042996</c:v>
                </c:pt>
                <c:pt idx="1913">
                  <c:v>21.896181079042996</c:v>
                </c:pt>
                <c:pt idx="1914">
                  <c:v>21.896181079042996</c:v>
                </c:pt>
                <c:pt idx="1915">
                  <c:v>21.896181079042996</c:v>
                </c:pt>
                <c:pt idx="1916">
                  <c:v>21.896181079042996</c:v>
                </c:pt>
                <c:pt idx="1917">
                  <c:v>21.896181079042996</c:v>
                </c:pt>
                <c:pt idx="1918">
                  <c:v>21.896181079042996</c:v>
                </c:pt>
                <c:pt idx="1919">
                  <c:v>21.896181079042996</c:v>
                </c:pt>
                <c:pt idx="1920">
                  <c:v>21.896181079042996</c:v>
                </c:pt>
                <c:pt idx="1921">
                  <c:v>21.896181079042996</c:v>
                </c:pt>
                <c:pt idx="1922">
                  <c:v>21.896181079042996</c:v>
                </c:pt>
                <c:pt idx="1923">
                  <c:v>21.896181079042996</c:v>
                </c:pt>
                <c:pt idx="1924">
                  <c:v>21.896181079042996</c:v>
                </c:pt>
                <c:pt idx="1925">
                  <c:v>21.896181079042996</c:v>
                </c:pt>
                <c:pt idx="1926">
                  <c:v>21.896181079042996</c:v>
                </c:pt>
                <c:pt idx="1927">
                  <c:v>21.896181079042996</c:v>
                </c:pt>
                <c:pt idx="1928">
                  <c:v>21.896181079042996</c:v>
                </c:pt>
                <c:pt idx="1929">
                  <c:v>21.896181079042996</c:v>
                </c:pt>
                <c:pt idx="1930">
                  <c:v>21.896181079042996</c:v>
                </c:pt>
                <c:pt idx="1931">
                  <c:v>21.896181079042996</c:v>
                </c:pt>
                <c:pt idx="1932">
                  <c:v>21.896181079042996</c:v>
                </c:pt>
                <c:pt idx="1933">
                  <c:v>21.896181079042996</c:v>
                </c:pt>
                <c:pt idx="1934">
                  <c:v>21.896181079042996</c:v>
                </c:pt>
                <c:pt idx="1935">
                  <c:v>21.896181079042996</c:v>
                </c:pt>
                <c:pt idx="1936">
                  <c:v>21.896181079042996</c:v>
                </c:pt>
                <c:pt idx="1937">
                  <c:v>21.896181079042996</c:v>
                </c:pt>
                <c:pt idx="1938">
                  <c:v>21.896181079042996</c:v>
                </c:pt>
                <c:pt idx="1939">
                  <c:v>21.896181079042996</c:v>
                </c:pt>
                <c:pt idx="1940">
                  <c:v>21.896181079042996</c:v>
                </c:pt>
                <c:pt idx="1941">
                  <c:v>21.896181079042996</c:v>
                </c:pt>
                <c:pt idx="1942">
                  <c:v>21.896181079042996</c:v>
                </c:pt>
                <c:pt idx="1943">
                  <c:v>21.896181079042996</c:v>
                </c:pt>
                <c:pt idx="1944">
                  <c:v>21.896181079042996</c:v>
                </c:pt>
                <c:pt idx="1945">
                  <c:v>21.896181079042996</c:v>
                </c:pt>
                <c:pt idx="1946">
                  <c:v>21.896181079042996</c:v>
                </c:pt>
                <c:pt idx="1947">
                  <c:v>21.896181079042996</c:v>
                </c:pt>
                <c:pt idx="1948">
                  <c:v>21.896181079042996</c:v>
                </c:pt>
                <c:pt idx="1949">
                  <c:v>21.896181079042996</c:v>
                </c:pt>
                <c:pt idx="1950">
                  <c:v>21.896181079042996</c:v>
                </c:pt>
                <c:pt idx="1951">
                  <c:v>21.896181079042996</c:v>
                </c:pt>
                <c:pt idx="1952">
                  <c:v>21.896181079042996</c:v>
                </c:pt>
                <c:pt idx="1953">
                  <c:v>21.896181079042996</c:v>
                </c:pt>
                <c:pt idx="1954">
                  <c:v>21.896181079042996</c:v>
                </c:pt>
                <c:pt idx="1955">
                  <c:v>21.896181079042996</c:v>
                </c:pt>
                <c:pt idx="1956">
                  <c:v>21.896181079042996</c:v>
                </c:pt>
                <c:pt idx="1957">
                  <c:v>21.896181079042996</c:v>
                </c:pt>
                <c:pt idx="1958">
                  <c:v>21.896181079042996</c:v>
                </c:pt>
                <c:pt idx="1959">
                  <c:v>21.896181079042996</c:v>
                </c:pt>
                <c:pt idx="1960">
                  <c:v>21.896181079042996</c:v>
                </c:pt>
                <c:pt idx="1961">
                  <c:v>21.896181079042996</c:v>
                </c:pt>
                <c:pt idx="1962">
                  <c:v>21.896181079042996</c:v>
                </c:pt>
                <c:pt idx="1963">
                  <c:v>21.896181079042996</c:v>
                </c:pt>
                <c:pt idx="1964">
                  <c:v>21.896181079042996</c:v>
                </c:pt>
                <c:pt idx="1965">
                  <c:v>21.896181079042996</c:v>
                </c:pt>
                <c:pt idx="1966">
                  <c:v>21.896181079042996</c:v>
                </c:pt>
                <c:pt idx="1967">
                  <c:v>21.896181079042996</c:v>
                </c:pt>
                <c:pt idx="1968">
                  <c:v>21.896181079042996</c:v>
                </c:pt>
                <c:pt idx="1969">
                  <c:v>21.896181079042996</c:v>
                </c:pt>
                <c:pt idx="1970">
                  <c:v>21.896181079042996</c:v>
                </c:pt>
                <c:pt idx="1971">
                  <c:v>21.896181079042996</c:v>
                </c:pt>
                <c:pt idx="1972">
                  <c:v>21.896181079042996</c:v>
                </c:pt>
                <c:pt idx="1973">
                  <c:v>21.896181079042996</c:v>
                </c:pt>
                <c:pt idx="1974">
                  <c:v>21.896181079042996</c:v>
                </c:pt>
                <c:pt idx="1975">
                  <c:v>21.896181079042996</c:v>
                </c:pt>
                <c:pt idx="1976">
                  <c:v>21.896181079042996</c:v>
                </c:pt>
                <c:pt idx="1977">
                  <c:v>21.896181079042996</c:v>
                </c:pt>
                <c:pt idx="1978">
                  <c:v>21.896181079042996</c:v>
                </c:pt>
                <c:pt idx="1979">
                  <c:v>21.896181079042996</c:v>
                </c:pt>
                <c:pt idx="1980">
                  <c:v>21.896181079042996</c:v>
                </c:pt>
                <c:pt idx="1981">
                  <c:v>21.896181079042996</c:v>
                </c:pt>
                <c:pt idx="1982">
                  <c:v>21.896181079042996</c:v>
                </c:pt>
                <c:pt idx="1983">
                  <c:v>21.896181079042996</c:v>
                </c:pt>
                <c:pt idx="1984">
                  <c:v>21.896181079042996</c:v>
                </c:pt>
                <c:pt idx="1985">
                  <c:v>21.896181079042996</c:v>
                </c:pt>
                <c:pt idx="1986">
                  <c:v>21.896181079042996</c:v>
                </c:pt>
                <c:pt idx="1987">
                  <c:v>21.896181079042996</c:v>
                </c:pt>
                <c:pt idx="1988">
                  <c:v>21.896181079042996</c:v>
                </c:pt>
                <c:pt idx="1989">
                  <c:v>21.896181079042996</c:v>
                </c:pt>
                <c:pt idx="1990">
                  <c:v>21.896181079042996</c:v>
                </c:pt>
                <c:pt idx="1991">
                  <c:v>21.896181079042996</c:v>
                </c:pt>
                <c:pt idx="1992">
                  <c:v>21.896181079042996</c:v>
                </c:pt>
                <c:pt idx="1993">
                  <c:v>21.896181079042996</c:v>
                </c:pt>
                <c:pt idx="1994">
                  <c:v>21.896181079042996</c:v>
                </c:pt>
                <c:pt idx="1995">
                  <c:v>21.896181079042996</c:v>
                </c:pt>
                <c:pt idx="1996">
                  <c:v>21.896181079042996</c:v>
                </c:pt>
                <c:pt idx="1997">
                  <c:v>21.896181079042996</c:v>
                </c:pt>
                <c:pt idx="1998">
                  <c:v>21.896181079042996</c:v>
                </c:pt>
                <c:pt idx="1999">
                  <c:v>21.896181079042996</c:v>
                </c:pt>
                <c:pt idx="2000">
                  <c:v>21.896181079042996</c:v>
                </c:pt>
                <c:pt idx="2001">
                  <c:v>21.896181079042996</c:v>
                </c:pt>
                <c:pt idx="2002">
                  <c:v>21.896181079042996</c:v>
                </c:pt>
                <c:pt idx="2003">
                  <c:v>21.896181079042996</c:v>
                </c:pt>
                <c:pt idx="2004">
                  <c:v>21.896181079042996</c:v>
                </c:pt>
                <c:pt idx="2005">
                  <c:v>21.896181079042996</c:v>
                </c:pt>
                <c:pt idx="2006">
                  <c:v>21.896181079042996</c:v>
                </c:pt>
                <c:pt idx="2007">
                  <c:v>21.896181079042996</c:v>
                </c:pt>
                <c:pt idx="2008">
                  <c:v>21.896181079042996</c:v>
                </c:pt>
                <c:pt idx="2009">
                  <c:v>21.896181079042996</c:v>
                </c:pt>
                <c:pt idx="2010">
                  <c:v>21.896181079042996</c:v>
                </c:pt>
                <c:pt idx="2011">
                  <c:v>21.896181079042996</c:v>
                </c:pt>
                <c:pt idx="2012">
                  <c:v>21.896181079042996</c:v>
                </c:pt>
                <c:pt idx="2013">
                  <c:v>21.896181079042996</c:v>
                </c:pt>
                <c:pt idx="2014">
                  <c:v>21.896181079042996</c:v>
                </c:pt>
                <c:pt idx="2015">
                  <c:v>21.896181079042996</c:v>
                </c:pt>
                <c:pt idx="2016">
                  <c:v>21.896181079042996</c:v>
                </c:pt>
                <c:pt idx="2017">
                  <c:v>21.896181079042996</c:v>
                </c:pt>
                <c:pt idx="2018">
                  <c:v>21.896181079042996</c:v>
                </c:pt>
                <c:pt idx="2019">
                  <c:v>21.896181079042996</c:v>
                </c:pt>
                <c:pt idx="2020">
                  <c:v>21.896181079042996</c:v>
                </c:pt>
                <c:pt idx="2021">
                  <c:v>21.896181079042996</c:v>
                </c:pt>
                <c:pt idx="2022">
                  <c:v>21.896181079042996</c:v>
                </c:pt>
                <c:pt idx="2023">
                  <c:v>21.896181079042996</c:v>
                </c:pt>
                <c:pt idx="2024">
                  <c:v>21.896181079042996</c:v>
                </c:pt>
                <c:pt idx="2025">
                  <c:v>21.896181079042996</c:v>
                </c:pt>
                <c:pt idx="2026">
                  <c:v>21.896181079042996</c:v>
                </c:pt>
                <c:pt idx="2027">
                  <c:v>21.896181079042996</c:v>
                </c:pt>
                <c:pt idx="2028">
                  <c:v>21.896181079042996</c:v>
                </c:pt>
                <c:pt idx="2029">
                  <c:v>21.896181079042996</c:v>
                </c:pt>
                <c:pt idx="2030">
                  <c:v>21.896181079042996</c:v>
                </c:pt>
                <c:pt idx="2031">
                  <c:v>21.896181079042996</c:v>
                </c:pt>
                <c:pt idx="2032">
                  <c:v>21.896181079042996</c:v>
                </c:pt>
                <c:pt idx="2033">
                  <c:v>21.896181079042996</c:v>
                </c:pt>
                <c:pt idx="2034">
                  <c:v>21.896181079042996</c:v>
                </c:pt>
                <c:pt idx="2035">
                  <c:v>21.896181079042996</c:v>
                </c:pt>
                <c:pt idx="2036">
                  <c:v>21.896181079042996</c:v>
                </c:pt>
                <c:pt idx="2037">
                  <c:v>21.896181079042996</c:v>
                </c:pt>
                <c:pt idx="2038">
                  <c:v>21.896181079042996</c:v>
                </c:pt>
                <c:pt idx="2039">
                  <c:v>21.896181079042996</c:v>
                </c:pt>
                <c:pt idx="2040">
                  <c:v>21.896181079042996</c:v>
                </c:pt>
                <c:pt idx="2041">
                  <c:v>21.896181079042996</c:v>
                </c:pt>
                <c:pt idx="2042">
                  <c:v>21.896181079042996</c:v>
                </c:pt>
                <c:pt idx="2043">
                  <c:v>21.896181079042996</c:v>
                </c:pt>
                <c:pt idx="2044">
                  <c:v>21.896181079042996</c:v>
                </c:pt>
                <c:pt idx="2045">
                  <c:v>21.896181079042996</c:v>
                </c:pt>
                <c:pt idx="2046">
                  <c:v>21.896181079042996</c:v>
                </c:pt>
                <c:pt idx="2047">
                  <c:v>21.896181079042996</c:v>
                </c:pt>
                <c:pt idx="2048">
                  <c:v>21.896181079042996</c:v>
                </c:pt>
                <c:pt idx="2049">
                  <c:v>21.896181079042996</c:v>
                </c:pt>
                <c:pt idx="2050">
                  <c:v>21.896181079042996</c:v>
                </c:pt>
                <c:pt idx="2051">
                  <c:v>21.896181079042996</c:v>
                </c:pt>
                <c:pt idx="2052">
                  <c:v>21.896181079042996</c:v>
                </c:pt>
                <c:pt idx="2053">
                  <c:v>21.896181079042996</c:v>
                </c:pt>
                <c:pt idx="2054">
                  <c:v>21.896181079042996</c:v>
                </c:pt>
                <c:pt idx="2055">
                  <c:v>21.896181079042996</c:v>
                </c:pt>
                <c:pt idx="2056">
                  <c:v>21.896181079042996</c:v>
                </c:pt>
                <c:pt idx="2057">
                  <c:v>21.896181079042996</c:v>
                </c:pt>
                <c:pt idx="2058">
                  <c:v>21.896181079042996</c:v>
                </c:pt>
                <c:pt idx="2059">
                  <c:v>21.896181079042996</c:v>
                </c:pt>
                <c:pt idx="2060">
                  <c:v>21.896181079042996</c:v>
                </c:pt>
                <c:pt idx="2061">
                  <c:v>21.896181079042996</c:v>
                </c:pt>
                <c:pt idx="2062">
                  <c:v>21.896181079042996</c:v>
                </c:pt>
                <c:pt idx="2063">
                  <c:v>21.896181079042996</c:v>
                </c:pt>
                <c:pt idx="2064">
                  <c:v>21.896181079042996</c:v>
                </c:pt>
                <c:pt idx="2065">
                  <c:v>21.896181079042996</c:v>
                </c:pt>
                <c:pt idx="2066">
                  <c:v>21.896181079042996</c:v>
                </c:pt>
                <c:pt idx="2067">
                  <c:v>21.896181079042996</c:v>
                </c:pt>
                <c:pt idx="2068">
                  <c:v>21.896181079042996</c:v>
                </c:pt>
                <c:pt idx="2069">
                  <c:v>21.896181079042996</c:v>
                </c:pt>
                <c:pt idx="2070">
                  <c:v>21.896181079042996</c:v>
                </c:pt>
                <c:pt idx="2071">
                  <c:v>21.896181079042996</c:v>
                </c:pt>
                <c:pt idx="2072">
                  <c:v>21.896181079042996</c:v>
                </c:pt>
                <c:pt idx="2073">
                  <c:v>21.896181079042996</c:v>
                </c:pt>
                <c:pt idx="2074">
                  <c:v>21.896181079042996</c:v>
                </c:pt>
                <c:pt idx="2075">
                  <c:v>21.896181079042996</c:v>
                </c:pt>
                <c:pt idx="2076">
                  <c:v>21.896181079042996</c:v>
                </c:pt>
                <c:pt idx="2077">
                  <c:v>21.896181079042996</c:v>
                </c:pt>
                <c:pt idx="2078">
                  <c:v>21.896181079042996</c:v>
                </c:pt>
                <c:pt idx="2079">
                  <c:v>21.896181079042996</c:v>
                </c:pt>
                <c:pt idx="2080">
                  <c:v>21.896181079042996</c:v>
                </c:pt>
                <c:pt idx="2081">
                  <c:v>21.896181079042996</c:v>
                </c:pt>
                <c:pt idx="2082">
                  <c:v>21.896181079042996</c:v>
                </c:pt>
                <c:pt idx="2083">
                  <c:v>21.896181079042996</c:v>
                </c:pt>
                <c:pt idx="2084">
                  <c:v>21.896181079042996</c:v>
                </c:pt>
                <c:pt idx="2085">
                  <c:v>21.896181079042996</c:v>
                </c:pt>
                <c:pt idx="2086">
                  <c:v>21.896181079042996</c:v>
                </c:pt>
                <c:pt idx="2087">
                  <c:v>21.896181079042996</c:v>
                </c:pt>
                <c:pt idx="2088">
                  <c:v>21.896181079042996</c:v>
                </c:pt>
                <c:pt idx="2089">
                  <c:v>21.896181079042996</c:v>
                </c:pt>
                <c:pt idx="2090">
                  <c:v>21.896181079042996</c:v>
                </c:pt>
                <c:pt idx="2091">
                  <c:v>21.896181079042996</c:v>
                </c:pt>
                <c:pt idx="2092">
                  <c:v>21.896181079042996</c:v>
                </c:pt>
                <c:pt idx="2093">
                  <c:v>21.896181079042996</c:v>
                </c:pt>
                <c:pt idx="2094">
                  <c:v>21.896181079042996</c:v>
                </c:pt>
                <c:pt idx="2095">
                  <c:v>21.896181079042996</c:v>
                </c:pt>
                <c:pt idx="2096">
                  <c:v>21.896181079042996</c:v>
                </c:pt>
                <c:pt idx="2097">
                  <c:v>21.896181079042996</c:v>
                </c:pt>
                <c:pt idx="2098">
                  <c:v>21.896181079042996</c:v>
                </c:pt>
                <c:pt idx="2099">
                  <c:v>21.896181079042996</c:v>
                </c:pt>
                <c:pt idx="2100">
                  <c:v>21.896181079042996</c:v>
                </c:pt>
                <c:pt idx="2101">
                  <c:v>21.896181079042996</c:v>
                </c:pt>
                <c:pt idx="2102">
                  <c:v>21.896181079042996</c:v>
                </c:pt>
                <c:pt idx="2103">
                  <c:v>21.896181079042996</c:v>
                </c:pt>
                <c:pt idx="2104">
                  <c:v>21.896181079042996</c:v>
                </c:pt>
                <c:pt idx="2105">
                  <c:v>21.896181079042996</c:v>
                </c:pt>
                <c:pt idx="2106">
                  <c:v>21.896181079042996</c:v>
                </c:pt>
                <c:pt idx="2107">
                  <c:v>21.896181079042996</c:v>
                </c:pt>
                <c:pt idx="2108">
                  <c:v>21.896181079042996</c:v>
                </c:pt>
                <c:pt idx="2109">
                  <c:v>21.896181079042996</c:v>
                </c:pt>
                <c:pt idx="2110">
                  <c:v>21.896181079042996</c:v>
                </c:pt>
                <c:pt idx="2111">
                  <c:v>21.896181079042996</c:v>
                </c:pt>
                <c:pt idx="2112">
                  <c:v>21.896181079042996</c:v>
                </c:pt>
                <c:pt idx="2113">
                  <c:v>21.896181079042996</c:v>
                </c:pt>
                <c:pt idx="2114">
                  <c:v>21.896181079042996</c:v>
                </c:pt>
                <c:pt idx="2115">
                  <c:v>21.896181079042996</c:v>
                </c:pt>
                <c:pt idx="2116">
                  <c:v>21.896181079042996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AF3-4542-A3C4-A9CC8C0F4A1D}"/>
            </c:ext>
          </c:extLst>
        </c:ser>
        <c:ser>
          <c:idx val="4"/>
          <c:order val="7"/>
          <c:tx>
            <c:strRef>
              <c:f>IHM!$K$56</c:f>
              <c:strCache>
                <c:ptCount val="1"/>
                <c:pt idx="0">
                  <c:v> -2EC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strRef>
              <c:f>IHM!$A$57:$A$2173</c:f>
              <c:strCache>
                <c:ptCount val="12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</c:strCache>
            </c:strRef>
          </c:xVal>
          <c:yVal>
            <c:numRef>
              <c:f>IHM!$K$57:$K$2173</c:f>
              <c:numCache>
                <c:formatCode>0.00</c:formatCode>
                <c:ptCount val="2117"/>
                <c:pt idx="0">
                  <c:v>-2.1282072228338471</c:v>
                </c:pt>
                <c:pt idx="1">
                  <c:v>-2.1282072228338471</c:v>
                </c:pt>
                <c:pt idx="2">
                  <c:v>-2.1282072228338471</c:v>
                </c:pt>
                <c:pt idx="3">
                  <c:v>-2.1282072228338471</c:v>
                </c:pt>
                <c:pt idx="4">
                  <c:v>-2.1282072228338471</c:v>
                </c:pt>
                <c:pt idx="5">
                  <c:v>-2.1282072228338471</c:v>
                </c:pt>
                <c:pt idx="6">
                  <c:v>-2.1282072228338471</c:v>
                </c:pt>
                <c:pt idx="7">
                  <c:v>-2.1282072228338471</c:v>
                </c:pt>
                <c:pt idx="8">
                  <c:v>-2.1282072228338471</c:v>
                </c:pt>
                <c:pt idx="9">
                  <c:v>-2.1282072228338471</c:v>
                </c:pt>
                <c:pt idx="10">
                  <c:v>-2.1282072228338471</c:v>
                </c:pt>
                <c:pt idx="11">
                  <c:v>-2.1282072228338471</c:v>
                </c:pt>
                <c:pt idx="12">
                  <c:v>-2.1282072228338471</c:v>
                </c:pt>
                <c:pt idx="13">
                  <c:v>-2.1282072228338471</c:v>
                </c:pt>
                <c:pt idx="14">
                  <c:v>-2.1282072228338471</c:v>
                </c:pt>
                <c:pt idx="15">
                  <c:v>-2.1282072228338471</c:v>
                </c:pt>
                <c:pt idx="16">
                  <c:v>-2.1282072228338471</c:v>
                </c:pt>
                <c:pt idx="17">
                  <c:v>-2.1282072228338471</c:v>
                </c:pt>
                <c:pt idx="18">
                  <c:v>-2.1282072228338471</c:v>
                </c:pt>
                <c:pt idx="19">
                  <c:v>-2.1282072228338471</c:v>
                </c:pt>
                <c:pt idx="20">
                  <c:v>-2.1282072228338471</c:v>
                </c:pt>
                <c:pt idx="21">
                  <c:v>-2.1282072228338471</c:v>
                </c:pt>
                <c:pt idx="22">
                  <c:v>-2.1282072228338471</c:v>
                </c:pt>
                <c:pt idx="23">
                  <c:v>-2.1282072228338471</c:v>
                </c:pt>
                <c:pt idx="24">
                  <c:v>-2.1282072228338471</c:v>
                </c:pt>
                <c:pt idx="25">
                  <c:v>-2.1282072228338471</c:v>
                </c:pt>
                <c:pt idx="26">
                  <c:v>-2.1282072228338471</c:v>
                </c:pt>
                <c:pt idx="27">
                  <c:v>-2.1282072228338471</c:v>
                </c:pt>
                <c:pt idx="28">
                  <c:v>-2.1282072228338471</c:v>
                </c:pt>
                <c:pt idx="29">
                  <c:v>-2.1282072228338471</c:v>
                </c:pt>
                <c:pt idx="30">
                  <c:v>-2.1282072228338471</c:v>
                </c:pt>
                <c:pt idx="31">
                  <c:v>-2.1282072228338471</c:v>
                </c:pt>
                <c:pt idx="32">
                  <c:v>-2.1282072228338471</c:v>
                </c:pt>
                <c:pt idx="33">
                  <c:v>-2.1282072228338471</c:v>
                </c:pt>
                <c:pt idx="34">
                  <c:v>-2.1282072228338471</c:v>
                </c:pt>
                <c:pt idx="35">
                  <c:v>-2.1282072228338471</c:v>
                </c:pt>
                <c:pt idx="36">
                  <c:v>-2.1282072228338471</c:v>
                </c:pt>
                <c:pt idx="37">
                  <c:v>-2.1282072228338471</c:v>
                </c:pt>
                <c:pt idx="38">
                  <c:v>-2.1282072228338471</c:v>
                </c:pt>
                <c:pt idx="39">
                  <c:v>-2.1282072228338471</c:v>
                </c:pt>
                <c:pt idx="40">
                  <c:v>-2.1282072228338471</c:v>
                </c:pt>
                <c:pt idx="41">
                  <c:v>-2.1282072228338471</c:v>
                </c:pt>
                <c:pt idx="42">
                  <c:v>-2.1282072228338471</c:v>
                </c:pt>
                <c:pt idx="43">
                  <c:v>-2.1282072228338471</c:v>
                </c:pt>
                <c:pt idx="44">
                  <c:v>-2.1282072228338471</c:v>
                </c:pt>
                <c:pt idx="45">
                  <c:v>-2.1282072228338471</c:v>
                </c:pt>
                <c:pt idx="46">
                  <c:v>-2.1282072228338471</c:v>
                </c:pt>
                <c:pt idx="47">
                  <c:v>-2.1282072228338471</c:v>
                </c:pt>
                <c:pt idx="48">
                  <c:v>-2.1282072228338471</c:v>
                </c:pt>
                <c:pt idx="49">
                  <c:v>-2.1282072228338471</c:v>
                </c:pt>
                <c:pt idx="50">
                  <c:v>-2.1282072228338471</c:v>
                </c:pt>
                <c:pt idx="51">
                  <c:v>-2.1282072228338471</c:v>
                </c:pt>
                <c:pt idx="52">
                  <c:v>-2.1282072228338471</c:v>
                </c:pt>
                <c:pt idx="53">
                  <c:v>-2.1282072228338471</c:v>
                </c:pt>
                <c:pt idx="54">
                  <c:v>-2.1282072228338471</c:v>
                </c:pt>
                <c:pt idx="55">
                  <c:v>-2.1282072228338471</c:v>
                </c:pt>
                <c:pt idx="56">
                  <c:v>-2.1282072228338471</c:v>
                </c:pt>
                <c:pt idx="57">
                  <c:v>-2.1282072228338471</c:v>
                </c:pt>
                <c:pt idx="58">
                  <c:v>-2.1282072228338471</c:v>
                </c:pt>
                <c:pt idx="59">
                  <c:v>-2.1282072228338471</c:v>
                </c:pt>
                <c:pt idx="60">
                  <c:v>-2.1282072228338471</c:v>
                </c:pt>
                <c:pt idx="61">
                  <c:v>-2.1282072228338471</c:v>
                </c:pt>
                <c:pt idx="62">
                  <c:v>-2.1282072228338471</c:v>
                </c:pt>
                <c:pt idx="63">
                  <c:v>-2.1282072228338471</c:v>
                </c:pt>
                <c:pt idx="64">
                  <c:v>-2.1282072228338471</c:v>
                </c:pt>
                <c:pt idx="65">
                  <c:v>-2.1282072228338471</c:v>
                </c:pt>
                <c:pt idx="66">
                  <c:v>-2.1282072228338471</c:v>
                </c:pt>
                <c:pt idx="67">
                  <c:v>-2.1282072228338471</c:v>
                </c:pt>
                <c:pt idx="68">
                  <c:v>-2.1282072228338471</c:v>
                </c:pt>
                <c:pt idx="69">
                  <c:v>-2.1282072228338471</c:v>
                </c:pt>
                <c:pt idx="70">
                  <c:v>-2.1282072228338471</c:v>
                </c:pt>
                <c:pt idx="71">
                  <c:v>-2.1282072228338471</c:v>
                </c:pt>
                <c:pt idx="72">
                  <c:v>-2.1282072228338471</c:v>
                </c:pt>
                <c:pt idx="73">
                  <c:v>-2.1282072228338471</c:v>
                </c:pt>
                <c:pt idx="74">
                  <c:v>-2.1282072228338471</c:v>
                </c:pt>
                <c:pt idx="75">
                  <c:v>-2.1282072228338471</c:v>
                </c:pt>
                <c:pt idx="76">
                  <c:v>-2.1282072228338471</c:v>
                </c:pt>
                <c:pt idx="77">
                  <c:v>-2.1282072228338471</c:v>
                </c:pt>
                <c:pt idx="78">
                  <c:v>-2.1282072228338471</c:v>
                </c:pt>
                <c:pt idx="79">
                  <c:v>-2.1282072228338471</c:v>
                </c:pt>
                <c:pt idx="80">
                  <c:v>-2.1282072228338471</c:v>
                </c:pt>
                <c:pt idx="81">
                  <c:v>-2.1282072228338471</c:v>
                </c:pt>
                <c:pt idx="82">
                  <c:v>-2.1282072228338471</c:v>
                </c:pt>
                <c:pt idx="83">
                  <c:v>-2.1282072228338471</c:v>
                </c:pt>
                <c:pt idx="84">
                  <c:v>-2.1282072228338471</c:v>
                </c:pt>
                <c:pt idx="85">
                  <c:v>-2.1282072228338471</c:v>
                </c:pt>
                <c:pt idx="86">
                  <c:v>-2.1282072228338471</c:v>
                </c:pt>
                <c:pt idx="87">
                  <c:v>-2.1282072228338471</c:v>
                </c:pt>
                <c:pt idx="88">
                  <c:v>-2.1282072228338471</c:v>
                </c:pt>
                <c:pt idx="89">
                  <c:v>-2.1282072228338471</c:v>
                </c:pt>
                <c:pt idx="90">
                  <c:v>-2.1282072228338471</c:v>
                </c:pt>
                <c:pt idx="91">
                  <c:v>-2.1282072228338471</c:v>
                </c:pt>
                <c:pt idx="92">
                  <c:v>-2.1282072228338471</c:v>
                </c:pt>
                <c:pt idx="93">
                  <c:v>-2.1282072228338471</c:v>
                </c:pt>
                <c:pt idx="94">
                  <c:v>-2.1282072228338471</c:v>
                </c:pt>
                <c:pt idx="95">
                  <c:v>-2.1282072228338471</c:v>
                </c:pt>
                <c:pt idx="96">
                  <c:v>-2.1282072228338471</c:v>
                </c:pt>
                <c:pt idx="97">
                  <c:v>-2.1282072228338471</c:v>
                </c:pt>
                <c:pt idx="98">
                  <c:v>-2.1282072228338471</c:v>
                </c:pt>
                <c:pt idx="99">
                  <c:v>-2.1282072228338471</c:v>
                </c:pt>
                <c:pt idx="100">
                  <c:v>-2.1282072228338471</c:v>
                </c:pt>
                <c:pt idx="101">
                  <c:v>-2.1282072228338471</c:v>
                </c:pt>
                <c:pt idx="102">
                  <c:v>-2.1282072228338471</c:v>
                </c:pt>
                <c:pt idx="103">
                  <c:v>-2.1282072228338471</c:v>
                </c:pt>
                <c:pt idx="104">
                  <c:v>-2.1282072228338471</c:v>
                </c:pt>
                <c:pt idx="105">
                  <c:v>-2.1282072228338471</c:v>
                </c:pt>
                <c:pt idx="106">
                  <c:v>-2.1282072228338471</c:v>
                </c:pt>
                <c:pt idx="107">
                  <c:v>-2.1282072228338471</c:v>
                </c:pt>
                <c:pt idx="108">
                  <c:v>-2.1282072228338471</c:v>
                </c:pt>
                <c:pt idx="109">
                  <c:v>-2.1282072228338471</c:v>
                </c:pt>
                <c:pt idx="110">
                  <c:v>-2.1282072228338471</c:v>
                </c:pt>
                <c:pt idx="111">
                  <c:v>-2.1282072228338471</c:v>
                </c:pt>
                <c:pt idx="112">
                  <c:v>-2.1282072228338471</c:v>
                </c:pt>
                <c:pt idx="113">
                  <c:v>-2.1282072228338471</c:v>
                </c:pt>
                <c:pt idx="114">
                  <c:v>-2.1282072228338471</c:v>
                </c:pt>
                <c:pt idx="115">
                  <c:v>-2.1282072228338471</c:v>
                </c:pt>
                <c:pt idx="116">
                  <c:v>-2.1282072228338471</c:v>
                </c:pt>
                <c:pt idx="117">
                  <c:v>-2.1282072228338471</c:v>
                </c:pt>
                <c:pt idx="118">
                  <c:v>-2.1282072228338471</c:v>
                </c:pt>
                <c:pt idx="119">
                  <c:v>-2.1282072228338471</c:v>
                </c:pt>
                <c:pt idx="120">
                  <c:v>-2.1282072228338471</c:v>
                </c:pt>
                <c:pt idx="121">
                  <c:v>-2.1282072228338471</c:v>
                </c:pt>
                <c:pt idx="122">
                  <c:v>-2.1282072228338471</c:v>
                </c:pt>
                <c:pt idx="123">
                  <c:v>-2.1282072228338471</c:v>
                </c:pt>
                <c:pt idx="124">
                  <c:v>-2.1282072228338471</c:v>
                </c:pt>
                <c:pt idx="125">
                  <c:v>-2.1282072228338471</c:v>
                </c:pt>
                <c:pt idx="126">
                  <c:v>-2.1282072228338471</c:v>
                </c:pt>
                <c:pt idx="127">
                  <c:v>-2.1282072228338471</c:v>
                </c:pt>
                <c:pt idx="128">
                  <c:v>-2.1282072228338471</c:v>
                </c:pt>
                <c:pt idx="129">
                  <c:v>-2.1282072228338471</c:v>
                </c:pt>
                <c:pt idx="130">
                  <c:v>-2.1282072228338471</c:v>
                </c:pt>
                <c:pt idx="131">
                  <c:v>-2.1282072228338471</c:v>
                </c:pt>
                <c:pt idx="132">
                  <c:v>-2.1282072228338471</c:v>
                </c:pt>
                <c:pt idx="133">
                  <c:v>-2.1282072228338471</c:v>
                </c:pt>
                <c:pt idx="134">
                  <c:v>-2.1282072228338471</c:v>
                </c:pt>
                <c:pt idx="135">
                  <c:v>-2.1282072228338471</c:v>
                </c:pt>
                <c:pt idx="136">
                  <c:v>-2.1282072228338471</c:v>
                </c:pt>
                <c:pt idx="137">
                  <c:v>-2.1282072228338471</c:v>
                </c:pt>
                <c:pt idx="138">
                  <c:v>-2.1282072228338471</c:v>
                </c:pt>
                <c:pt idx="139">
                  <c:v>-2.1282072228338471</c:v>
                </c:pt>
                <c:pt idx="140">
                  <c:v>-2.1282072228338471</c:v>
                </c:pt>
                <c:pt idx="141">
                  <c:v>-2.1282072228338471</c:v>
                </c:pt>
                <c:pt idx="142">
                  <c:v>-2.1282072228338471</c:v>
                </c:pt>
                <c:pt idx="143">
                  <c:v>-2.1282072228338471</c:v>
                </c:pt>
                <c:pt idx="144">
                  <c:v>-2.1282072228338471</c:v>
                </c:pt>
                <c:pt idx="145">
                  <c:v>-2.1282072228338471</c:v>
                </c:pt>
                <c:pt idx="146">
                  <c:v>-2.1282072228338471</c:v>
                </c:pt>
                <c:pt idx="147">
                  <c:v>-2.1282072228338471</c:v>
                </c:pt>
                <c:pt idx="148">
                  <c:v>-2.1282072228338471</c:v>
                </c:pt>
                <c:pt idx="149">
                  <c:v>-2.1282072228338471</c:v>
                </c:pt>
                <c:pt idx="150">
                  <c:v>-2.1282072228338471</c:v>
                </c:pt>
                <c:pt idx="151">
                  <c:v>-2.1282072228338471</c:v>
                </c:pt>
                <c:pt idx="152">
                  <c:v>-2.1282072228338471</c:v>
                </c:pt>
                <c:pt idx="153">
                  <c:v>-2.1282072228338471</c:v>
                </c:pt>
                <c:pt idx="154">
                  <c:v>-2.1282072228338471</c:v>
                </c:pt>
                <c:pt idx="155">
                  <c:v>-2.1282072228338471</c:v>
                </c:pt>
                <c:pt idx="156">
                  <c:v>-2.1282072228338471</c:v>
                </c:pt>
                <c:pt idx="157">
                  <c:v>-2.1282072228338471</c:v>
                </c:pt>
                <c:pt idx="158">
                  <c:v>-2.1282072228338471</c:v>
                </c:pt>
                <c:pt idx="159">
                  <c:v>-2.1282072228338471</c:v>
                </c:pt>
                <c:pt idx="160">
                  <c:v>-2.1282072228338471</c:v>
                </c:pt>
                <c:pt idx="161">
                  <c:v>-2.1282072228338471</c:v>
                </c:pt>
                <c:pt idx="162">
                  <c:v>-2.1282072228338471</c:v>
                </c:pt>
                <c:pt idx="163">
                  <c:v>-2.1282072228338471</c:v>
                </c:pt>
                <c:pt idx="164">
                  <c:v>-2.1282072228338471</c:v>
                </c:pt>
                <c:pt idx="165">
                  <c:v>-2.1282072228338471</c:v>
                </c:pt>
                <c:pt idx="166">
                  <c:v>-2.1282072228338471</c:v>
                </c:pt>
                <c:pt idx="167">
                  <c:v>-2.1282072228338471</c:v>
                </c:pt>
                <c:pt idx="168">
                  <c:v>-2.1282072228338471</c:v>
                </c:pt>
                <c:pt idx="169">
                  <c:v>-2.1282072228338471</c:v>
                </c:pt>
                <c:pt idx="170">
                  <c:v>-2.1282072228338471</c:v>
                </c:pt>
                <c:pt idx="171">
                  <c:v>-2.1282072228338471</c:v>
                </c:pt>
                <c:pt idx="172">
                  <c:v>-2.1282072228338471</c:v>
                </c:pt>
                <c:pt idx="173">
                  <c:v>-2.1282072228338471</c:v>
                </c:pt>
                <c:pt idx="174">
                  <c:v>-2.1282072228338471</c:v>
                </c:pt>
                <c:pt idx="175">
                  <c:v>-2.1282072228338471</c:v>
                </c:pt>
                <c:pt idx="176">
                  <c:v>-2.1282072228338471</c:v>
                </c:pt>
                <c:pt idx="177">
                  <c:v>-2.1282072228338471</c:v>
                </c:pt>
                <c:pt idx="178">
                  <c:v>-2.1282072228338471</c:v>
                </c:pt>
                <c:pt idx="179">
                  <c:v>-2.1282072228338471</c:v>
                </c:pt>
                <c:pt idx="180">
                  <c:v>-2.1282072228338471</c:v>
                </c:pt>
                <c:pt idx="181">
                  <c:v>-2.1282072228338471</c:v>
                </c:pt>
                <c:pt idx="182">
                  <c:v>-2.1282072228338471</c:v>
                </c:pt>
                <c:pt idx="183">
                  <c:v>-2.1282072228338471</c:v>
                </c:pt>
                <c:pt idx="184">
                  <c:v>-2.1282072228338471</c:v>
                </c:pt>
                <c:pt idx="185">
                  <c:v>-2.1282072228338471</c:v>
                </c:pt>
                <c:pt idx="186">
                  <c:v>-2.1282072228338471</c:v>
                </c:pt>
                <c:pt idx="187">
                  <c:v>-2.1282072228338471</c:v>
                </c:pt>
                <c:pt idx="188">
                  <c:v>-2.1282072228338471</c:v>
                </c:pt>
                <c:pt idx="189">
                  <c:v>-2.1282072228338471</c:v>
                </c:pt>
                <c:pt idx="190">
                  <c:v>-2.1282072228338471</c:v>
                </c:pt>
                <c:pt idx="191">
                  <c:v>-2.1282072228338471</c:v>
                </c:pt>
                <c:pt idx="192">
                  <c:v>-2.1282072228338471</c:v>
                </c:pt>
                <c:pt idx="193">
                  <c:v>-2.1282072228338471</c:v>
                </c:pt>
                <c:pt idx="194">
                  <c:v>-2.1282072228338471</c:v>
                </c:pt>
                <c:pt idx="195">
                  <c:v>-2.1282072228338471</c:v>
                </c:pt>
                <c:pt idx="196">
                  <c:v>-2.1282072228338471</c:v>
                </c:pt>
                <c:pt idx="197">
                  <c:v>-2.1282072228338471</c:v>
                </c:pt>
                <c:pt idx="198">
                  <c:v>-2.1282072228338471</c:v>
                </c:pt>
                <c:pt idx="199">
                  <c:v>-2.1282072228338471</c:v>
                </c:pt>
                <c:pt idx="200">
                  <c:v>-2.1282072228338471</c:v>
                </c:pt>
                <c:pt idx="201">
                  <c:v>-2.1282072228338471</c:v>
                </c:pt>
                <c:pt idx="202">
                  <c:v>-2.1282072228338471</c:v>
                </c:pt>
                <c:pt idx="203">
                  <c:v>-2.1282072228338471</c:v>
                </c:pt>
                <c:pt idx="204">
                  <c:v>-2.1282072228338471</c:v>
                </c:pt>
                <c:pt idx="205">
                  <c:v>-2.1282072228338471</c:v>
                </c:pt>
                <c:pt idx="206">
                  <c:v>-2.1282072228338471</c:v>
                </c:pt>
                <c:pt idx="207">
                  <c:v>-2.1282072228338471</c:v>
                </c:pt>
                <c:pt idx="208">
                  <c:v>-2.1282072228338471</c:v>
                </c:pt>
                <c:pt idx="209">
                  <c:v>-2.1282072228338471</c:v>
                </c:pt>
                <c:pt idx="210">
                  <c:v>-2.1282072228338471</c:v>
                </c:pt>
                <c:pt idx="211">
                  <c:v>-2.1282072228338471</c:v>
                </c:pt>
                <c:pt idx="212">
                  <c:v>-2.1282072228338471</c:v>
                </c:pt>
                <c:pt idx="213">
                  <c:v>-2.1282072228338471</c:v>
                </c:pt>
                <c:pt idx="214">
                  <c:v>-2.1282072228338471</c:v>
                </c:pt>
                <c:pt idx="215">
                  <c:v>-2.1282072228338471</c:v>
                </c:pt>
                <c:pt idx="216">
                  <c:v>-2.1282072228338471</c:v>
                </c:pt>
                <c:pt idx="217">
                  <c:v>-2.1282072228338471</c:v>
                </c:pt>
                <c:pt idx="218">
                  <c:v>-2.1282072228338471</c:v>
                </c:pt>
                <c:pt idx="219">
                  <c:v>-2.1282072228338471</c:v>
                </c:pt>
                <c:pt idx="220">
                  <c:v>-2.1282072228338471</c:v>
                </c:pt>
                <c:pt idx="221">
                  <c:v>-2.1282072228338471</c:v>
                </c:pt>
                <c:pt idx="222">
                  <c:v>-2.1282072228338471</c:v>
                </c:pt>
                <c:pt idx="223">
                  <c:v>-2.1282072228338471</c:v>
                </c:pt>
                <c:pt idx="224">
                  <c:v>-2.1282072228338471</c:v>
                </c:pt>
                <c:pt idx="225">
                  <c:v>-2.1282072228338471</c:v>
                </c:pt>
                <c:pt idx="226">
                  <c:v>-2.1282072228338471</c:v>
                </c:pt>
                <c:pt idx="227">
                  <c:v>-2.1282072228338471</c:v>
                </c:pt>
                <c:pt idx="228">
                  <c:v>-2.1282072228338471</c:v>
                </c:pt>
                <c:pt idx="229">
                  <c:v>-2.1282072228338471</c:v>
                </c:pt>
                <c:pt idx="230">
                  <c:v>-2.1282072228338471</c:v>
                </c:pt>
                <c:pt idx="231">
                  <c:v>-2.1282072228338471</c:v>
                </c:pt>
                <c:pt idx="232">
                  <c:v>-2.1282072228338471</c:v>
                </c:pt>
                <c:pt idx="233">
                  <c:v>-2.1282072228338471</c:v>
                </c:pt>
                <c:pt idx="234">
                  <c:v>-2.1282072228338471</c:v>
                </c:pt>
                <c:pt idx="235">
                  <c:v>-2.1282072228338471</c:v>
                </c:pt>
                <c:pt idx="236">
                  <c:v>-2.1282072228338471</c:v>
                </c:pt>
                <c:pt idx="237">
                  <c:v>-2.1282072228338471</c:v>
                </c:pt>
                <c:pt idx="238">
                  <c:v>-2.1282072228338471</c:v>
                </c:pt>
                <c:pt idx="239">
                  <c:v>-2.1282072228338471</c:v>
                </c:pt>
                <c:pt idx="240">
                  <c:v>-2.1282072228338471</c:v>
                </c:pt>
                <c:pt idx="241">
                  <c:v>-2.1282072228338471</c:v>
                </c:pt>
                <c:pt idx="242">
                  <c:v>-2.1282072228338471</c:v>
                </c:pt>
                <c:pt idx="243">
                  <c:v>-2.1282072228338471</c:v>
                </c:pt>
                <c:pt idx="244">
                  <c:v>-2.1282072228338471</c:v>
                </c:pt>
                <c:pt idx="245">
                  <c:v>-2.1282072228338471</c:v>
                </c:pt>
                <c:pt idx="246">
                  <c:v>-2.1282072228338471</c:v>
                </c:pt>
                <c:pt idx="247">
                  <c:v>-2.1282072228338471</c:v>
                </c:pt>
                <c:pt idx="248">
                  <c:v>-2.1282072228338471</c:v>
                </c:pt>
                <c:pt idx="249">
                  <c:v>-2.1282072228338471</c:v>
                </c:pt>
                <c:pt idx="250">
                  <c:v>-2.1282072228338471</c:v>
                </c:pt>
                <c:pt idx="251">
                  <c:v>-2.1282072228338471</c:v>
                </c:pt>
                <c:pt idx="252">
                  <c:v>-2.1282072228338471</c:v>
                </c:pt>
                <c:pt idx="253">
                  <c:v>-2.1282072228338471</c:v>
                </c:pt>
                <c:pt idx="254">
                  <c:v>-2.1282072228338471</c:v>
                </c:pt>
                <c:pt idx="255">
                  <c:v>-2.1282072228338471</c:v>
                </c:pt>
                <c:pt idx="256">
                  <c:v>-2.1282072228338471</c:v>
                </c:pt>
                <c:pt idx="257">
                  <c:v>-2.1282072228338471</c:v>
                </c:pt>
                <c:pt idx="258">
                  <c:v>-2.1282072228338471</c:v>
                </c:pt>
                <c:pt idx="259">
                  <c:v>-2.1282072228338471</c:v>
                </c:pt>
                <c:pt idx="260">
                  <c:v>-2.1282072228338471</c:v>
                </c:pt>
                <c:pt idx="261">
                  <c:v>-2.1282072228338471</c:v>
                </c:pt>
                <c:pt idx="262">
                  <c:v>-2.1282072228338471</c:v>
                </c:pt>
                <c:pt idx="263">
                  <c:v>-2.1282072228338471</c:v>
                </c:pt>
                <c:pt idx="264">
                  <c:v>-2.1282072228338471</c:v>
                </c:pt>
                <c:pt idx="265">
                  <c:v>-2.1282072228338471</c:v>
                </c:pt>
                <c:pt idx="266">
                  <c:v>-2.1282072228338471</c:v>
                </c:pt>
                <c:pt idx="267">
                  <c:v>-2.1282072228338471</c:v>
                </c:pt>
                <c:pt idx="268">
                  <c:v>-2.1282072228338471</c:v>
                </c:pt>
                <c:pt idx="269">
                  <c:v>-2.1282072228338471</c:v>
                </c:pt>
                <c:pt idx="270">
                  <c:v>-2.1282072228338471</c:v>
                </c:pt>
                <c:pt idx="271">
                  <c:v>-2.1282072228338471</c:v>
                </c:pt>
                <c:pt idx="272">
                  <c:v>-2.1282072228338471</c:v>
                </c:pt>
                <c:pt idx="273">
                  <c:v>-2.1282072228338471</c:v>
                </c:pt>
                <c:pt idx="274">
                  <c:v>-2.1282072228338471</c:v>
                </c:pt>
                <c:pt idx="275">
                  <c:v>-2.1282072228338471</c:v>
                </c:pt>
                <c:pt idx="276">
                  <c:v>-2.1282072228338471</c:v>
                </c:pt>
                <c:pt idx="277">
                  <c:v>-2.1282072228338471</c:v>
                </c:pt>
                <c:pt idx="278">
                  <c:v>-2.1282072228338471</c:v>
                </c:pt>
                <c:pt idx="279">
                  <c:v>-2.1282072228338471</c:v>
                </c:pt>
                <c:pt idx="280">
                  <c:v>-2.1282072228338471</c:v>
                </c:pt>
                <c:pt idx="281">
                  <c:v>-2.1282072228338471</c:v>
                </c:pt>
                <c:pt idx="282">
                  <c:v>-2.1282072228338471</c:v>
                </c:pt>
                <c:pt idx="283">
                  <c:v>-2.1282072228338471</c:v>
                </c:pt>
                <c:pt idx="284">
                  <c:v>-2.1282072228338471</c:v>
                </c:pt>
                <c:pt idx="285">
                  <c:v>-2.1282072228338471</c:v>
                </c:pt>
                <c:pt idx="286">
                  <c:v>-2.1282072228338471</c:v>
                </c:pt>
                <c:pt idx="287">
                  <c:v>-2.1282072228338471</c:v>
                </c:pt>
                <c:pt idx="288">
                  <c:v>-2.1282072228338471</c:v>
                </c:pt>
                <c:pt idx="289">
                  <c:v>-2.1282072228338471</c:v>
                </c:pt>
                <c:pt idx="290">
                  <c:v>-2.1282072228338471</c:v>
                </c:pt>
                <c:pt idx="291">
                  <c:v>-2.1282072228338471</c:v>
                </c:pt>
                <c:pt idx="292">
                  <c:v>-2.1282072228338471</c:v>
                </c:pt>
                <c:pt idx="293">
                  <c:v>-2.1282072228338471</c:v>
                </c:pt>
                <c:pt idx="294">
                  <c:v>-2.1282072228338471</c:v>
                </c:pt>
                <c:pt idx="295">
                  <c:v>-2.1282072228338471</c:v>
                </c:pt>
                <c:pt idx="296">
                  <c:v>-2.1282072228338471</c:v>
                </c:pt>
                <c:pt idx="297">
                  <c:v>-2.1282072228338471</c:v>
                </c:pt>
                <c:pt idx="298">
                  <c:v>-2.1282072228338471</c:v>
                </c:pt>
                <c:pt idx="299">
                  <c:v>-2.1282072228338471</c:v>
                </c:pt>
                <c:pt idx="300">
                  <c:v>-2.1282072228338471</c:v>
                </c:pt>
                <c:pt idx="301">
                  <c:v>-2.1282072228338471</c:v>
                </c:pt>
                <c:pt idx="302">
                  <c:v>-2.1282072228338471</c:v>
                </c:pt>
                <c:pt idx="303">
                  <c:v>-2.1282072228338471</c:v>
                </c:pt>
                <c:pt idx="304">
                  <c:v>-2.1282072228338471</c:v>
                </c:pt>
                <c:pt idx="305">
                  <c:v>-2.1282072228338471</c:v>
                </c:pt>
                <c:pt idx="306">
                  <c:v>-2.1282072228338471</c:v>
                </c:pt>
                <c:pt idx="307">
                  <c:v>-2.1282072228338471</c:v>
                </c:pt>
                <c:pt idx="308">
                  <c:v>-2.1282072228338471</c:v>
                </c:pt>
                <c:pt idx="309">
                  <c:v>-2.1282072228338471</c:v>
                </c:pt>
                <c:pt idx="310">
                  <c:v>-2.1282072228338471</c:v>
                </c:pt>
                <c:pt idx="311">
                  <c:v>-2.1282072228338471</c:v>
                </c:pt>
                <c:pt idx="312">
                  <c:v>-2.1282072228338471</c:v>
                </c:pt>
                <c:pt idx="313">
                  <c:v>-2.1282072228338471</c:v>
                </c:pt>
                <c:pt idx="314">
                  <c:v>-2.1282072228338471</c:v>
                </c:pt>
                <c:pt idx="315">
                  <c:v>-2.1282072228338471</c:v>
                </c:pt>
                <c:pt idx="316">
                  <c:v>-2.1282072228338471</c:v>
                </c:pt>
                <c:pt idx="317">
                  <c:v>-2.1282072228338471</c:v>
                </c:pt>
                <c:pt idx="318">
                  <c:v>-2.1282072228338471</c:v>
                </c:pt>
                <c:pt idx="319">
                  <c:v>-2.1282072228338471</c:v>
                </c:pt>
                <c:pt idx="320">
                  <c:v>-2.1282072228338471</c:v>
                </c:pt>
                <c:pt idx="321">
                  <c:v>-2.1282072228338471</c:v>
                </c:pt>
                <c:pt idx="322">
                  <c:v>-2.1282072228338471</c:v>
                </c:pt>
                <c:pt idx="323">
                  <c:v>-2.1282072228338471</c:v>
                </c:pt>
                <c:pt idx="324">
                  <c:v>-2.1282072228338471</c:v>
                </c:pt>
                <c:pt idx="325">
                  <c:v>-2.1282072228338471</c:v>
                </c:pt>
                <c:pt idx="326">
                  <c:v>-2.1282072228338471</c:v>
                </c:pt>
                <c:pt idx="327">
                  <c:v>-2.1282072228338471</c:v>
                </c:pt>
                <c:pt idx="328">
                  <c:v>-2.1282072228338471</c:v>
                </c:pt>
                <c:pt idx="329">
                  <c:v>-2.1282072228338471</c:v>
                </c:pt>
                <c:pt idx="330">
                  <c:v>-2.1282072228338471</c:v>
                </c:pt>
                <c:pt idx="331">
                  <c:v>-2.1282072228338471</c:v>
                </c:pt>
                <c:pt idx="332">
                  <c:v>-2.1282072228338471</c:v>
                </c:pt>
                <c:pt idx="333">
                  <c:v>-2.1282072228338471</c:v>
                </c:pt>
                <c:pt idx="334">
                  <c:v>-2.1282072228338471</c:v>
                </c:pt>
                <c:pt idx="335">
                  <c:v>-2.1282072228338471</c:v>
                </c:pt>
                <c:pt idx="336">
                  <c:v>-2.1282072228338471</c:v>
                </c:pt>
                <c:pt idx="337">
                  <c:v>-2.1282072228338471</c:v>
                </c:pt>
                <c:pt idx="338">
                  <c:v>-2.1282072228338471</c:v>
                </c:pt>
                <c:pt idx="339">
                  <c:v>-2.1282072228338471</c:v>
                </c:pt>
                <c:pt idx="340">
                  <c:v>-2.1282072228338471</c:v>
                </c:pt>
                <c:pt idx="341">
                  <c:v>-2.1282072228338471</c:v>
                </c:pt>
                <c:pt idx="342">
                  <c:v>-2.1282072228338471</c:v>
                </c:pt>
                <c:pt idx="343">
                  <c:v>-2.1282072228338471</c:v>
                </c:pt>
                <c:pt idx="344">
                  <c:v>-2.1282072228338471</c:v>
                </c:pt>
                <c:pt idx="345">
                  <c:v>-2.1282072228338471</c:v>
                </c:pt>
                <c:pt idx="346">
                  <c:v>-2.1282072228338471</c:v>
                </c:pt>
                <c:pt idx="347">
                  <c:v>-2.1282072228338471</c:v>
                </c:pt>
                <c:pt idx="348">
                  <c:v>-2.1282072228338471</c:v>
                </c:pt>
                <c:pt idx="349">
                  <c:v>-2.1282072228338471</c:v>
                </c:pt>
                <c:pt idx="350">
                  <c:v>-2.1282072228338471</c:v>
                </c:pt>
                <c:pt idx="351">
                  <c:v>-2.1282072228338471</c:v>
                </c:pt>
                <c:pt idx="352">
                  <c:v>-2.1282072228338471</c:v>
                </c:pt>
                <c:pt idx="353">
                  <c:v>-2.1282072228338471</c:v>
                </c:pt>
                <c:pt idx="354">
                  <c:v>-2.1282072228338471</c:v>
                </c:pt>
                <c:pt idx="355">
                  <c:v>-2.1282072228338471</c:v>
                </c:pt>
                <c:pt idx="356">
                  <c:v>-2.1282072228338471</c:v>
                </c:pt>
                <c:pt idx="357">
                  <c:v>-2.1282072228338471</c:v>
                </c:pt>
                <c:pt idx="358">
                  <c:v>-2.1282072228338471</c:v>
                </c:pt>
                <c:pt idx="359">
                  <c:v>-2.1282072228338471</c:v>
                </c:pt>
                <c:pt idx="360">
                  <c:v>-2.1282072228338471</c:v>
                </c:pt>
                <c:pt idx="361">
                  <c:v>-2.1282072228338471</c:v>
                </c:pt>
                <c:pt idx="362">
                  <c:v>-2.1282072228338471</c:v>
                </c:pt>
                <c:pt idx="363">
                  <c:v>-2.1282072228338471</c:v>
                </c:pt>
                <c:pt idx="364">
                  <c:v>-2.1282072228338471</c:v>
                </c:pt>
                <c:pt idx="365">
                  <c:v>-2.1282072228338471</c:v>
                </c:pt>
                <c:pt idx="366">
                  <c:v>-2.1282072228338471</c:v>
                </c:pt>
                <c:pt idx="367">
                  <c:v>-2.1282072228338471</c:v>
                </c:pt>
                <c:pt idx="368">
                  <c:v>-2.1282072228338471</c:v>
                </c:pt>
                <c:pt idx="369">
                  <c:v>-2.1282072228338471</c:v>
                </c:pt>
                <c:pt idx="370">
                  <c:v>-2.1282072228338471</c:v>
                </c:pt>
                <c:pt idx="371">
                  <c:v>-2.1282072228338471</c:v>
                </c:pt>
                <c:pt idx="372">
                  <c:v>-2.1282072228338471</c:v>
                </c:pt>
                <c:pt idx="373">
                  <c:v>-2.1282072228338471</c:v>
                </c:pt>
                <c:pt idx="374">
                  <c:v>-2.1282072228338471</c:v>
                </c:pt>
                <c:pt idx="375">
                  <c:v>-2.1282072228338471</c:v>
                </c:pt>
                <c:pt idx="376">
                  <c:v>-2.1282072228338471</c:v>
                </c:pt>
                <c:pt idx="377">
                  <c:v>-2.1282072228338471</c:v>
                </c:pt>
                <c:pt idx="378">
                  <c:v>-2.1282072228338471</c:v>
                </c:pt>
                <c:pt idx="379">
                  <c:v>-2.1282072228338471</c:v>
                </c:pt>
                <c:pt idx="380">
                  <c:v>-2.1282072228338471</c:v>
                </c:pt>
                <c:pt idx="381">
                  <c:v>-2.1282072228338471</c:v>
                </c:pt>
                <c:pt idx="382">
                  <c:v>-2.1282072228338471</c:v>
                </c:pt>
                <c:pt idx="383">
                  <c:v>-2.1282072228338471</c:v>
                </c:pt>
                <c:pt idx="384">
                  <c:v>-2.1282072228338471</c:v>
                </c:pt>
                <c:pt idx="385">
                  <c:v>-2.1282072228338471</c:v>
                </c:pt>
                <c:pt idx="386">
                  <c:v>-2.1282072228338471</c:v>
                </c:pt>
                <c:pt idx="387">
                  <c:v>-2.1282072228338471</c:v>
                </c:pt>
                <c:pt idx="388">
                  <c:v>-2.1282072228338471</c:v>
                </c:pt>
                <c:pt idx="389">
                  <c:v>-2.1282072228338471</c:v>
                </c:pt>
                <c:pt idx="390">
                  <c:v>-2.1282072228338471</c:v>
                </c:pt>
                <c:pt idx="391">
                  <c:v>-2.1282072228338471</c:v>
                </c:pt>
                <c:pt idx="392">
                  <c:v>-2.1282072228338471</c:v>
                </c:pt>
                <c:pt idx="393">
                  <c:v>-2.1282072228338471</c:v>
                </c:pt>
                <c:pt idx="394">
                  <c:v>-2.1282072228338471</c:v>
                </c:pt>
                <c:pt idx="395">
                  <c:v>-2.1282072228338471</c:v>
                </c:pt>
                <c:pt idx="396">
                  <c:v>-2.1282072228338471</c:v>
                </c:pt>
                <c:pt idx="397">
                  <c:v>-2.1282072228338471</c:v>
                </c:pt>
                <c:pt idx="398">
                  <c:v>-2.1282072228338471</c:v>
                </c:pt>
                <c:pt idx="399">
                  <c:v>-2.1282072228338471</c:v>
                </c:pt>
                <c:pt idx="400">
                  <c:v>-2.1282072228338471</c:v>
                </c:pt>
                <c:pt idx="401">
                  <c:v>-2.1282072228338471</c:v>
                </c:pt>
                <c:pt idx="402">
                  <c:v>-2.1282072228338471</c:v>
                </c:pt>
                <c:pt idx="403">
                  <c:v>-2.1282072228338471</c:v>
                </c:pt>
                <c:pt idx="404">
                  <c:v>-2.1282072228338471</c:v>
                </c:pt>
                <c:pt idx="405">
                  <c:v>-2.1282072228338471</c:v>
                </c:pt>
                <c:pt idx="406">
                  <c:v>-2.1282072228338471</c:v>
                </c:pt>
                <c:pt idx="407">
                  <c:v>-2.1282072228338471</c:v>
                </c:pt>
                <c:pt idx="408">
                  <c:v>-2.1282072228338471</c:v>
                </c:pt>
                <c:pt idx="409">
                  <c:v>-2.1282072228338471</c:v>
                </c:pt>
                <c:pt idx="410">
                  <c:v>-2.1282072228338471</c:v>
                </c:pt>
                <c:pt idx="411">
                  <c:v>-2.1282072228338471</c:v>
                </c:pt>
                <c:pt idx="412">
                  <c:v>-2.1282072228338471</c:v>
                </c:pt>
                <c:pt idx="413">
                  <c:v>-2.1282072228338471</c:v>
                </c:pt>
                <c:pt idx="414">
                  <c:v>-2.1282072228338471</c:v>
                </c:pt>
                <c:pt idx="415">
                  <c:v>-2.1282072228338471</c:v>
                </c:pt>
                <c:pt idx="416">
                  <c:v>-2.1282072228338471</c:v>
                </c:pt>
                <c:pt idx="417">
                  <c:v>-2.1282072228338471</c:v>
                </c:pt>
                <c:pt idx="418">
                  <c:v>-2.1282072228338471</c:v>
                </c:pt>
                <c:pt idx="419">
                  <c:v>-2.1282072228338471</c:v>
                </c:pt>
                <c:pt idx="420">
                  <c:v>-2.1282072228338471</c:v>
                </c:pt>
                <c:pt idx="421">
                  <c:v>-2.1282072228338471</c:v>
                </c:pt>
                <c:pt idx="422">
                  <c:v>-2.1282072228338471</c:v>
                </c:pt>
                <c:pt idx="423">
                  <c:v>-2.1282072228338471</c:v>
                </c:pt>
                <c:pt idx="424">
                  <c:v>-2.1282072228338471</c:v>
                </c:pt>
                <c:pt idx="425">
                  <c:v>-2.1282072228338471</c:v>
                </c:pt>
                <c:pt idx="426">
                  <c:v>-2.1282072228338471</c:v>
                </c:pt>
                <c:pt idx="427">
                  <c:v>-2.1282072228338471</c:v>
                </c:pt>
                <c:pt idx="428">
                  <c:v>-2.1282072228338471</c:v>
                </c:pt>
                <c:pt idx="429">
                  <c:v>-2.1282072228338471</c:v>
                </c:pt>
                <c:pt idx="430">
                  <c:v>-2.1282072228338471</c:v>
                </c:pt>
                <c:pt idx="431">
                  <c:v>-2.1282072228338471</c:v>
                </c:pt>
                <c:pt idx="432">
                  <c:v>-2.1282072228338471</c:v>
                </c:pt>
                <c:pt idx="433">
                  <c:v>-2.1282072228338471</c:v>
                </c:pt>
                <c:pt idx="434">
                  <c:v>-2.1282072228338471</c:v>
                </c:pt>
                <c:pt idx="435">
                  <c:v>-2.1282072228338471</c:v>
                </c:pt>
                <c:pt idx="436">
                  <c:v>-2.1282072228338471</c:v>
                </c:pt>
                <c:pt idx="437">
                  <c:v>-2.1282072228338471</c:v>
                </c:pt>
                <c:pt idx="438">
                  <c:v>-2.1282072228338471</c:v>
                </c:pt>
                <c:pt idx="439">
                  <c:v>-2.1282072228338471</c:v>
                </c:pt>
                <c:pt idx="440">
                  <c:v>-2.1282072228338471</c:v>
                </c:pt>
                <c:pt idx="441">
                  <c:v>-2.1282072228338471</c:v>
                </c:pt>
                <c:pt idx="442">
                  <c:v>-2.1282072228338471</c:v>
                </c:pt>
                <c:pt idx="443">
                  <c:v>-2.1282072228338471</c:v>
                </c:pt>
                <c:pt idx="444">
                  <c:v>-2.1282072228338471</c:v>
                </c:pt>
                <c:pt idx="445">
                  <c:v>-2.1282072228338471</c:v>
                </c:pt>
                <c:pt idx="446">
                  <c:v>-2.1282072228338471</c:v>
                </c:pt>
                <c:pt idx="447">
                  <c:v>-2.1282072228338471</c:v>
                </c:pt>
                <c:pt idx="448">
                  <c:v>-2.1282072228338471</c:v>
                </c:pt>
                <c:pt idx="449">
                  <c:v>-2.1282072228338471</c:v>
                </c:pt>
                <c:pt idx="450">
                  <c:v>-2.1282072228338471</c:v>
                </c:pt>
                <c:pt idx="451">
                  <c:v>-2.1282072228338471</c:v>
                </c:pt>
                <c:pt idx="452">
                  <c:v>-2.1282072228338471</c:v>
                </c:pt>
                <c:pt idx="453">
                  <c:v>-2.1282072228338471</c:v>
                </c:pt>
                <c:pt idx="454">
                  <c:v>-2.1282072228338471</c:v>
                </c:pt>
                <c:pt idx="455">
                  <c:v>-2.1282072228338471</c:v>
                </c:pt>
                <c:pt idx="456">
                  <c:v>-2.1282072228338471</c:v>
                </c:pt>
                <c:pt idx="457">
                  <c:v>-2.1282072228338471</c:v>
                </c:pt>
                <c:pt idx="458">
                  <c:v>-2.1282072228338471</c:v>
                </c:pt>
                <c:pt idx="459">
                  <c:v>-2.1282072228338471</c:v>
                </c:pt>
                <c:pt idx="460">
                  <c:v>-2.1282072228338471</c:v>
                </c:pt>
                <c:pt idx="461">
                  <c:v>-2.1282072228338471</c:v>
                </c:pt>
                <c:pt idx="462">
                  <c:v>-2.1282072228338471</c:v>
                </c:pt>
                <c:pt idx="463">
                  <c:v>-2.1282072228338471</c:v>
                </c:pt>
                <c:pt idx="464">
                  <c:v>-2.1282072228338471</c:v>
                </c:pt>
                <c:pt idx="465">
                  <c:v>-2.1282072228338471</c:v>
                </c:pt>
                <c:pt idx="466">
                  <c:v>-2.1282072228338471</c:v>
                </c:pt>
                <c:pt idx="467">
                  <c:v>-2.1282072228338471</c:v>
                </c:pt>
                <c:pt idx="468">
                  <c:v>-2.1282072228338471</c:v>
                </c:pt>
                <c:pt idx="469">
                  <c:v>-2.1282072228338471</c:v>
                </c:pt>
                <c:pt idx="470">
                  <c:v>-2.1282072228338471</c:v>
                </c:pt>
                <c:pt idx="471">
                  <c:v>-2.1282072228338471</c:v>
                </c:pt>
                <c:pt idx="472">
                  <c:v>-2.1282072228338471</c:v>
                </c:pt>
                <c:pt idx="473">
                  <c:v>-2.1282072228338471</c:v>
                </c:pt>
                <c:pt idx="474">
                  <c:v>-2.1282072228338471</c:v>
                </c:pt>
                <c:pt idx="475">
                  <c:v>-2.1282072228338471</c:v>
                </c:pt>
                <c:pt idx="476">
                  <c:v>-2.1282072228338471</c:v>
                </c:pt>
                <c:pt idx="477">
                  <c:v>-2.1282072228338471</c:v>
                </c:pt>
                <c:pt idx="478">
                  <c:v>-2.1282072228338471</c:v>
                </c:pt>
                <c:pt idx="479">
                  <c:v>-2.1282072228338471</c:v>
                </c:pt>
                <c:pt idx="480">
                  <c:v>-2.1282072228338471</c:v>
                </c:pt>
                <c:pt idx="481">
                  <c:v>-2.1282072228338471</c:v>
                </c:pt>
                <c:pt idx="482">
                  <c:v>-2.1282072228338471</c:v>
                </c:pt>
                <c:pt idx="483">
                  <c:v>-2.1282072228338471</c:v>
                </c:pt>
                <c:pt idx="484">
                  <c:v>-2.1282072228338471</c:v>
                </c:pt>
                <c:pt idx="485">
                  <c:v>-2.1282072228338471</c:v>
                </c:pt>
                <c:pt idx="486">
                  <c:v>-2.1282072228338471</c:v>
                </c:pt>
                <c:pt idx="487">
                  <c:v>-2.1282072228338471</c:v>
                </c:pt>
                <c:pt idx="488">
                  <c:v>-2.1282072228338471</c:v>
                </c:pt>
                <c:pt idx="489">
                  <c:v>-2.1282072228338471</c:v>
                </c:pt>
                <c:pt idx="490">
                  <c:v>-2.1282072228338471</c:v>
                </c:pt>
                <c:pt idx="491">
                  <c:v>-2.1282072228338471</c:v>
                </c:pt>
                <c:pt idx="492">
                  <c:v>-2.1282072228338471</c:v>
                </c:pt>
                <c:pt idx="493">
                  <c:v>-2.1282072228338471</c:v>
                </c:pt>
                <c:pt idx="494">
                  <c:v>-2.1282072228338471</c:v>
                </c:pt>
                <c:pt idx="495">
                  <c:v>-2.1282072228338471</c:v>
                </c:pt>
                <c:pt idx="496">
                  <c:v>-2.1282072228338471</c:v>
                </c:pt>
                <c:pt idx="497">
                  <c:v>-2.1282072228338471</c:v>
                </c:pt>
                <c:pt idx="498">
                  <c:v>-2.1282072228338471</c:v>
                </c:pt>
                <c:pt idx="499">
                  <c:v>-2.1282072228338471</c:v>
                </c:pt>
                <c:pt idx="500">
                  <c:v>-2.1282072228338471</c:v>
                </c:pt>
                <c:pt idx="501">
                  <c:v>-2.1282072228338471</c:v>
                </c:pt>
                <c:pt idx="502">
                  <c:v>-2.1282072228338471</c:v>
                </c:pt>
                <c:pt idx="503">
                  <c:v>-2.1282072228338471</c:v>
                </c:pt>
                <c:pt idx="504">
                  <c:v>-2.1282072228338471</c:v>
                </c:pt>
                <c:pt idx="505">
                  <c:v>-2.1282072228338471</c:v>
                </c:pt>
                <c:pt idx="506">
                  <c:v>-2.1282072228338471</c:v>
                </c:pt>
                <c:pt idx="507">
                  <c:v>-2.1282072228338471</c:v>
                </c:pt>
                <c:pt idx="508">
                  <c:v>-2.1282072228338471</c:v>
                </c:pt>
                <c:pt idx="509">
                  <c:v>-2.1282072228338471</c:v>
                </c:pt>
                <c:pt idx="510">
                  <c:v>-2.1282072228338471</c:v>
                </c:pt>
                <c:pt idx="511">
                  <c:v>-2.1282072228338471</c:v>
                </c:pt>
                <c:pt idx="512">
                  <c:v>-2.1282072228338471</c:v>
                </c:pt>
                <c:pt idx="513">
                  <c:v>-2.1282072228338471</c:v>
                </c:pt>
                <c:pt idx="514">
                  <c:v>-2.1282072228338471</c:v>
                </c:pt>
                <c:pt idx="515">
                  <c:v>-2.1282072228338471</c:v>
                </c:pt>
                <c:pt idx="516">
                  <c:v>-2.1282072228338471</c:v>
                </c:pt>
                <c:pt idx="517">
                  <c:v>-2.1282072228338471</c:v>
                </c:pt>
                <c:pt idx="518">
                  <c:v>-2.1282072228338471</c:v>
                </c:pt>
                <c:pt idx="519">
                  <c:v>-2.1282072228338471</c:v>
                </c:pt>
                <c:pt idx="520">
                  <c:v>-2.1282072228338471</c:v>
                </c:pt>
                <c:pt idx="521">
                  <c:v>-2.1282072228338471</c:v>
                </c:pt>
                <c:pt idx="522">
                  <c:v>-2.1282072228338471</c:v>
                </c:pt>
                <c:pt idx="523">
                  <c:v>-2.1282072228338471</c:v>
                </c:pt>
                <c:pt idx="524">
                  <c:v>-2.1282072228338471</c:v>
                </c:pt>
                <c:pt idx="525">
                  <c:v>-2.1282072228338471</c:v>
                </c:pt>
                <c:pt idx="526">
                  <c:v>-2.1282072228338471</c:v>
                </c:pt>
                <c:pt idx="527">
                  <c:v>-2.1282072228338471</c:v>
                </c:pt>
                <c:pt idx="528">
                  <c:v>-2.1282072228338471</c:v>
                </c:pt>
                <c:pt idx="529">
                  <c:v>-2.1282072228338471</c:v>
                </c:pt>
                <c:pt idx="530">
                  <c:v>-2.1282072228338471</c:v>
                </c:pt>
                <c:pt idx="531">
                  <c:v>-2.1282072228338471</c:v>
                </c:pt>
                <c:pt idx="532">
                  <c:v>-2.1282072228338471</c:v>
                </c:pt>
                <c:pt idx="533">
                  <c:v>-2.1282072228338471</c:v>
                </c:pt>
                <c:pt idx="534">
                  <c:v>-2.1282072228338471</c:v>
                </c:pt>
                <c:pt idx="535">
                  <c:v>-2.1282072228338471</c:v>
                </c:pt>
                <c:pt idx="536">
                  <c:v>-2.1282072228338471</c:v>
                </c:pt>
                <c:pt idx="537">
                  <c:v>-2.1282072228338471</c:v>
                </c:pt>
                <c:pt idx="538">
                  <c:v>-2.1282072228338471</c:v>
                </c:pt>
                <c:pt idx="539">
                  <c:v>-2.1282072228338471</c:v>
                </c:pt>
                <c:pt idx="540">
                  <c:v>-2.1282072228338471</c:v>
                </c:pt>
                <c:pt idx="541">
                  <c:v>-2.1282072228338471</c:v>
                </c:pt>
                <c:pt idx="542">
                  <c:v>-2.1282072228338471</c:v>
                </c:pt>
                <c:pt idx="543">
                  <c:v>-2.1282072228338471</c:v>
                </c:pt>
                <c:pt idx="544">
                  <c:v>-2.1282072228338471</c:v>
                </c:pt>
                <c:pt idx="545">
                  <c:v>-2.1282072228338471</c:v>
                </c:pt>
                <c:pt idx="546">
                  <c:v>-2.1282072228338471</c:v>
                </c:pt>
                <c:pt idx="547">
                  <c:v>-2.1282072228338471</c:v>
                </c:pt>
                <c:pt idx="548">
                  <c:v>-2.1282072228338471</c:v>
                </c:pt>
                <c:pt idx="549">
                  <c:v>-2.1282072228338471</c:v>
                </c:pt>
                <c:pt idx="550">
                  <c:v>-2.1282072228338471</c:v>
                </c:pt>
                <c:pt idx="551">
                  <c:v>-2.1282072228338471</c:v>
                </c:pt>
                <c:pt idx="552">
                  <c:v>-2.1282072228338471</c:v>
                </c:pt>
                <c:pt idx="553">
                  <c:v>-2.1282072228338471</c:v>
                </c:pt>
                <c:pt idx="554">
                  <c:v>-2.1282072228338471</c:v>
                </c:pt>
                <c:pt idx="555">
                  <c:v>-2.1282072228338471</c:v>
                </c:pt>
                <c:pt idx="556">
                  <c:v>-2.1282072228338471</c:v>
                </c:pt>
                <c:pt idx="557">
                  <c:v>-2.1282072228338471</c:v>
                </c:pt>
                <c:pt idx="558">
                  <c:v>-2.1282072228338471</c:v>
                </c:pt>
                <c:pt idx="559">
                  <c:v>-2.1282072228338471</c:v>
                </c:pt>
                <c:pt idx="560">
                  <c:v>-2.1282072228338471</c:v>
                </c:pt>
                <c:pt idx="561">
                  <c:v>-2.1282072228338471</c:v>
                </c:pt>
                <c:pt idx="562">
                  <c:v>-2.1282072228338471</c:v>
                </c:pt>
                <c:pt idx="563">
                  <c:v>-2.1282072228338471</c:v>
                </c:pt>
                <c:pt idx="564">
                  <c:v>-2.1282072228338471</c:v>
                </c:pt>
                <c:pt idx="565">
                  <c:v>-2.1282072228338471</c:v>
                </c:pt>
                <c:pt idx="566">
                  <c:v>-2.1282072228338471</c:v>
                </c:pt>
                <c:pt idx="567">
                  <c:v>-2.1282072228338471</c:v>
                </c:pt>
                <c:pt idx="568">
                  <c:v>-2.1282072228338471</c:v>
                </c:pt>
                <c:pt idx="569">
                  <c:v>-2.1282072228338471</c:v>
                </c:pt>
                <c:pt idx="570">
                  <c:v>-2.1282072228338471</c:v>
                </c:pt>
                <c:pt idx="571">
                  <c:v>-2.1282072228338471</c:v>
                </c:pt>
                <c:pt idx="572">
                  <c:v>-2.1282072228338471</c:v>
                </c:pt>
                <c:pt idx="573">
                  <c:v>-2.1282072228338471</c:v>
                </c:pt>
                <c:pt idx="574">
                  <c:v>-2.1282072228338471</c:v>
                </c:pt>
                <c:pt idx="575">
                  <c:v>-2.1282072228338471</c:v>
                </c:pt>
                <c:pt idx="576">
                  <c:v>-2.1282072228338471</c:v>
                </c:pt>
                <c:pt idx="577">
                  <c:v>-2.1282072228338471</c:v>
                </c:pt>
                <c:pt idx="578">
                  <c:v>-2.1282072228338471</c:v>
                </c:pt>
                <c:pt idx="579">
                  <c:v>-2.1282072228338471</c:v>
                </c:pt>
                <c:pt idx="580">
                  <c:v>-2.1282072228338471</c:v>
                </c:pt>
                <c:pt idx="581">
                  <c:v>-2.1282072228338471</c:v>
                </c:pt>
                <c:pt idx="582">
                  <c:v>-2.1282072228338471</c:v>
                </c:pt>
                <c:pt idx="583">
                  <c:v>-2.1282072228338471</c:v>
                </c:pt>
                <c:pt idx="584">
                  <c:v>-2.1282072228338471</c:v>
                </c:pt>
                <c:pt idx="585">
                  <c:v>-2.1282072228338471</c:v>
                </c:pt>
                <c:pt idx="586">
                  <c:v>-2.1282072228338471</c:v>
                </c:pt>
                <c:pt idx="587">
                  <c:v>-2.1282072228338471</c:v>
                </c:pt>
                <c:pt idx="588">
                  <c:v>-2.1282072228338471</c:v>
                </c:pt>
                <c:pt idx="589">
                  <c:v>-2.1282072228338471</c:v>
                </c:pt>
                <c:pt idx="590">
                  <c:v>-2.1282072228338471</c:v>
                </c:pt>
                <c:pt idx="591">
                  <c:v>-2.1282072228338471</c:v>
                </c:pt>
                <c:pt idx="592">
                  <c:v>-2.1282072228338471</c:v>
                </c:pt>
                <c:pt idx="593">
                  <c:v>-2.1282072228338471</c:v>
                </c:pt>
                <c:pt idx="594">
                  <c:v>-2.1282072228338471</c:v>
                </c:pt>
                <c:pt idx="595">
                  <c:v>-2.1282072228338471</c:v>
                </c:pt>
                <c:pt idx="596">
                  <c:v>-2.1282072228338471</c:v>
                </c:pt>
                <c:pt idx="597">
                  <c:v>-2.1282072228338471</c:v>
                </c:pt>
                <c:pt idx="598">
                  <c:v>-2.1282072228338471</c:v>
                </c:pt>
                <c:pt idx="599">
                  <c:v>-2.1282072228338471</c:v>
                </c:pt>
                <c:pt idx="600">
                  <c:v>-2.1282072228338471</c:v>
                </c:pt>
                <c:pt idx="601">
                  <c:v>-2.1282072228338471</c:v>
                </c:pt>
                <c:pt idx="602">
                  <c:v>-2.1282072228338471</c:v>
                </c:pt>
                <c:pt idx="603">
                  <c:v>-2.1282072228338471</c:v>
                </c:pt>
                <c:pt idx="604">
                  <c:v>-2.1282072228338471</c:v>
                </c:pt>
                <c:pt idx="605">
                  <c:v>-2.1282072228338471</c:v>
                </c:pt>
                <c:pt idx="606">
                  <c:v>-2.1282072228338471</c:v>
                </c:pt>
                <c:pt idx="607">
                  <c:v>-2.1282072228338471</c:v>
                </c:pt>
                <c:pt idx="608">
                  <c:v>-2.1282072228338471</c:v>
                </c:pt>
                <c:pt idx="609">
                  <c:v>-2.1282072228338471</c:v>
                </c:pt>
                <c:pt idx="610">
                  <c:v>-2.1282072228338471</c:v>
                </c:pt>
                <c:pt idx="611">
                  <c:v>-2.1282072228338471</c:v>
                </c:pt>
                <c:pt idx="612">
                  <c:v>-2.1282072228338471</c:v>
                </c:pt>
                <c:pt idx="613">
                  <c:v>-2.1282072228338471</c:v>
                </c:pt>
                <c:pt idx="614">
                  <c:v>-2.1282072228338471</c:v>
                </c:pt>
                <c:pt idx="615">
                  <c:v>-2.1282072228338471</c:v>
                </c:pt>
                <c:pt idx="616">
                  <c:v>-2.1282072228338471</c:v>
                </c:pt>
                <c:pt idx="617">
                  <c:v>-2.1282072228338471</c:v>
                </c:pt>
                <c:pt idx="618">
                  <c:v>-2.1282072228338471</c:v>
                </c:pt>
                <c:pt idx="619">
                  <c:v>-2.1282072228338471</c:v>
                </c:pt>
                <c:pt idx="620">
                  <c:v>-2.1282072228338471</c:v>
                </c:pt>
                <c:pt idx="621">
                  <c:v>-2.1282072228338471</c:v>
                </c:pt>
                <c:pt idx="622">
                  <c:v>-2.1282072228338471</c:v>
                </c:pt>
                <c:pt idx="623">
                  <c:v>-2.1282072228338471</c:v>
                </c:pt>
                <c:pt idx="624">
                  <c:v>-2.1282072228338471</c:v>
                </c:pt>
                <c:pt idx="625">
                  <c:v>-2.1282072228338471</c:v>
                </c:pt>
                <c:pt idx="626">
                  <c:v>-2.1282072228338471</c:v>
                </c:pt>
                <c:pt idx="627">
                  <c:v>-2.1282072228338471</c:v>
                </c:pt>
                <c:pt idx="628">
                  <c:v>-2.1282072228338471</c:v>
                </c:pt>
                <c:pt idx="629">
                  <c:v>-2.1282072228338471</c:v>
                </c:pt>
                <c:pt idx="630">
                  <c:v>-2.1282072228338471</c:v>
                </c:pt>
                <c:pt idx="631">
                  <c:v>-2.1282072228338471</c:v>
                </c:pt>
                <c:pt idx="632">
                  <c:v>-2.1282072228338471</c:v>
                </c:pt>
                <c:pt idx="633">
                  <c:v>-2.1282072228338471</c:v>
                </c:pt>
                <c:pt idx="634">
                  <c:v>-2.1282072228338471</c:v>
                </c:pt>
                <c:pt idx="635">
                  <c:v>-2.1282072228338471</c:v>
                </c:pt>
                <c:pt idx="636">
                  <c:v>-2.1282072228338471</c:v>
                </c:pt>
                <c:pt idx="637">
                  <c:v>-2.1282072228338471</c:v>
                </c:pt>
                <c:pt idx="638">
                  <c:v>-2.1282072228338471</c:v>
                </c:pt>
                <c:pt idx="639">
                  <c:v>-2.1282072228338471</c:v>
                </c:pt>
                <c:pt idx="640">
                  <c:v>-2.1282072228338471</c:v>
                </c:pt>
                <c:pt idx="641">
                  <c:v>-2.1282072228338471</c:v>
                </c:pt>
                <c:pt idx="642">
                  <c:v>-2.1282072228338471</c:v>
                </c:pt>
                <c:pt idx="643">
                  <c:v>-2.1282072228338471</c:v>
                </c:pt>
                <c:pt idx="644">
                  <c:v>-2.1282072228338471</c:v>
                </c:pt>
                <c:pt idx="645">
                  <c:v>-2.1282072228338471</c:v>
                </c:pt>
                <c:pt idx="646">
                  <c:v>-2.1282072228338471</c:v>
                </c:pt>
                <c:pt idx="647">
                  <c:v>-2.1282072228338471</c:v>
                </c:pt>
                <c:pt idx="648">
                  <c:v>-2.1282072228338471</c:v>
                </c:pt>
                <c:pt idx="649">
                  <c:v>-2.1282072228338471</c:v>
                </c:pt>
                <c:pt idx="650">
                  <c:v>-2.1282072228338471</c:v>
                </c:pt>
                <c:pt idx="651">
                  <c:v>-2.1282072228338471</c:v>
                </c:pt>
                <c:pt idx="652">
                  <c:v>-2.1282072228338471</c:v>
                </c:pt>
                <c:pt idx="653">
                  <c:v>-2.1282072228338471</c:v>
                </c:pt>
                <c:pt idx="654">
                  <c:v>-2.1282072228338471</c:v>
                </c:pt>
                <c:pt idx="655">
                  <c:v>-2.1282072228338471</c:v>
                </c:pt>
                <c:pt idx="656">
                  <c:v>-2.1282072228338471</c:v>
                </c:pt>
                <c:pt idx="657">
                  <c:v>-2.1282072228338471</c:v>
                </c:pt>
                <c:pt idx="658">
                  <c:v>-2.1282072228338471</c:v>
                </c:pt>
                <c:pt idx="659">
                  <c:v>-2.1282072228338471</c:v>
                </c:pt>
                <c:pt idx="660">
                  <c:v>-2.1282072228338471</c:v>
                </c:pt>
                <c:pt idx="661">
                  <c:v>-2.1282072228338471</c:v>
                </c:pt>
                <c:pt idx="662">
                  <c:v>-2.1282072228338471</c:v>
                </c:pt>
                <c:pt idx="663">
                  <c:v>-2.1282072228338471</c:v>
                </c:pt>
                <c:pt idx="664">
                  <c:v>-2.1282072228338471</c:v>
                </c:pt>
                <c:pt idx="665">
                  <c:v>-2.1282072228338471</c:v>
                </c:pt>
                <c:pt idx="666">
                  <c:v>-2.1282072228338471</c:v>
                </c:pt>
                <c:pt idx="667">
                  <c:v>-2.1282072228338471</c:v>
                </c:pt>
                <c:pt idx="668">
                  <c:v>-2.1282072228338471</c:v>
                </c:pt>
                <c:pt idx="669">
                  <c:v>-2.1282072228338471</c:v>
                </c:pt>
                <c:pt idx="670">
                  <c:v>-2.1282072228338471</c:v>
                </c:pt>
                <c:pt idx="671">
                  <c:v>-2.1282072228338471</c:v>
                </c:pt>
                <c:pt idx="672">
                  <c:v>-2.1282072228338471</c:v>
                </c:pt>
                <c:pt idx="673">
                  <c:v>-2.1282072228338471</c:v>
                </c:pt>
                <c:pt idx="674">
                  <c:v>-2.1282072228338471</c:v>
                </c:pt>
                <c:pt idx="675">
                  <c:v>-2.1282072228338471</c:v>
                </c:pt>
                <c:pt idx="676">
                  <c:v>-2.1282072228338471</c:v>
                </c:pt>
                <c:pt idx="677">
                  <c:v>-2.1282072228338471</c:v>
                </c:pt>
                <c:pt idx="678">
                  <c:v>-2.1282072228338471</c:v>
                </c:pt>
                <c:pt idx="679">
                  <c:v>-2.1282072228338471</c:v>
                </c:pt>
                <c:pt idx="680">
                  <c:v>-2.1282072228338471</c:v>
                </c:pt>
                <c:pt idx="681">
                  <c:v>-2.1282072228338471</c:v>
                </c:pt>
                <c:pt idx="682">
                  <c:v>-2.1282072228338471</c:v>
                </c:pt>
                <c:pt idx="683">
                  <c:v>-2.1282072228338471</c:v>
                </c:pt>
                <c:pt idx="684">
                  <c:v>-2.1282072228338471</c:v>
                </c:pt>
                <c:pt idx="685">
                  <c:v>-2.1282072228338471</c:v>
                </c:pt>
                <c:pt idx="686">
                  <c:v>-2.1282072228338471</c:v>
                </c:pt>
                <c:pt idx="687">
                  <c:v>-2.1282072228338471</c:v>
                </c:pt>
                <c:pt idx="688">
                  <c:v>-2.1282072228338471</c:v>
                </c:pt>
                <c:pt idx="689">
                  <c:v>-2.1282072228338471</c:v>
                </c:pt>
                <c:pt idx="690">
                  <c:v>-2.1282072228338471</c:v>
                </c:pt>
                <c:pt idx="691">
                  <c:v>-2.1282072228338471</c:v>
                </c:pt>
                <c:pt idx="692">
                  <c:v>-2.1282072228338471</c:v>
                </c:pt>
                <c:pt idx="693">
                  <c:v>-2.1282072228338471</c:v>
                </c:pt>
                <c:pt idx="694">
                  <c:v>-2.1282072228338471</c:v>
                </c:pt>
                <c:pt idx="695">
                  <c:v>-2.1282072228338471</c:v>
                </c:pt>
                <c:pt idx="696">
                  <c:v>-2.1282072228338471</c:v>
                </c:pt>
                <c:pt idx="697">
                  <c:v>-2.1282072228338471</c:v>
                </c:pt>
                <c:pt idx="698">
                  <c:v>-2.1282072228338471</c:v>
                </c:pt>
                <c:pt idx="699">
                  <c:v>-2.1282072228338471</c:v>
                </c:pt>
                <c:pt idx="700">
                  <c:v>-2.1282072228338471</c:v>
                </c:pt>
                <c:pt idx="701">
                  <c:v>-2.1282072228338471</c:v>
                </c:pt>
                <c:pt idx="702">
                  <c:v>-2.1282072228338471</c:v>
                </c:pt>
                <c:pt idx="703">
                  <c:v>-2.1282072228338471</c:v>
                </c:pt>
                <c:pt idx="704">
                  <c:v>-2.1282072228338471</c:v>
                </c:pt>
                <c:pt idx="705">
                  <c:v>-2.1282072228338471</c:v>
                </c:pt>
                <c:pt idx="706">
                  <c:v>-2.1282072228338471</c:v>
                </c:pt>
                <c:pt idx="707">
                  <c:v>-2.1282072228338471</c:v>
                </c:pt>
                <c:pt idx="708">
                  <c:v>-2.1282072228338471</c:v>
                </c:pt>
                <c:pt idx="709">
                  <c:v>-2.1282072228338471</c:v>
                </c:pt>
                <c:pt idx="710">
                  <c:v>-2.1282072228338471</c:v>
                </c:pt>
                <c:pt idx="711">
                  <c:v>-2.1282072228338471</c:v>
                </c:pt>
                <c:pt idx="712">
                  <c:v>-2.1282072228338471</c:v>
                </c:pt>
                <c:pt idx="713">
                  <c:v>-2.1282072228338471</c:v>
                </c:pt>
                <c:pt idx="714">
                  <c:v>-2.1282072228338471</c:v>
                </c:pt>
                <c:pt idx="715">
                  <c:v>-2.1282072228338471</c:v>
                </c:pt>
                <c:pt idx="716">
                  <c:v>-2.1282072228338471</c:v>
                </c:pt>
                <c:pt idx="717">
                  <c:v>-2.1282072228338471</c:v>
                </c:pt>
                <c:pt idx="718">
                  <c:v>-2.1282072228338471</c:v>
                </c:pt>
                <c:pt idx="719">
                  <c:v>-2.1282072228338471</c:v>
                </c:pt>
                <c:pt idx="720">
                  <c:v>-2.1282072228338471</c:v>
                </c:pt>
                <c:pt idx="721">
                  <c:v>-2.1282072228338471</c:v>
                </c:pt>
                <c:pt idx="722">
                  <c:v>-2.1282072228338471</c:v>
                </c:pt>
                <c:pt idx="723">
                  <c:v>-2.1282072228338471</c:v>
                </c:pt>
                <c:pt idx="724">
                  <c:v>-2.1282072228338471</c:v>
                </c:pt>
                <c:pt idx="725">
                  <c:v>-2.1282072228338471</c:v>
                </c:pt>
                <c:pt idx="726">
                  <c:v>-2.1282072228338471</c:v>
                </c:pt>
                <c:pt idx="727">
                  <c:v>-2.1282072228338471</c:v>
                </c:pt>
                <c:pt idx="728">
                  <c:v>-2.1282072228338471</c:v>
                </c:pt>
                <c:pt idx="729">
                  <c:v>-2.1282072228338471</c:v>
                </c:pt>
                <c:pt idx="730">
                  <c:v>-2.1282072228338471</c:v>
                </c:pt>
                <c:pt idx="731">
                  <c:v>-2.1282072228338471</c:v>
                </c:pt>
                <c:pt idx="732">
                  <c:v>-2.1282072228338471</c:v>
                </c:pt>
                <c:pt idx="733">
                  <c:v>-2.1282072228338471</c:v>
                </c:pt>
                <c:pt idx="734">
                  <c:v>-2.1282072228338471</c:v>
                </c:pt>
                <c:pt idx="735">
                  <c:v>-2.1282072228338471</c:v>
                </c:pt>
                <c:pt idx="736">
                  <c:v>-2.1282072228338471</c:v>
                </c:pt>
                <c:pt idx="737">
                  <c:v>-2.1282072228338471</c:v>
                </c:pt>
                <c:pt idx="738">
                  <c:v>-2.1282072228338471</c:v>
                </c:pt>
                <c:pt idx="739">
                  <c:v>-2.1282072228338471</c:v>
                </c:pt>
                <c:pt idx="740">
                  <c:v>-2.1282072228338471</c:v>
                </c:pt>
                <c:pt idx="741">
                  <c:v>-2.1282072228338471</c:v>
                </c:pt>
                <c:pt idx="742">
                  <c:v>-2.1282072228338471</c:v>
                </c:pt>
                <c:pt idx="743">
                  <c:v>-2.1282072228338471</c:v>
                </c:pt>
                <c:pt idx="744">
                  <c:v>-2.1282072228338471</c:v>
                </c:pt>
                <c:pt idx="745">
                  <c:v>-2.1282072228338471</c:v>
                </c:pt>
                <c:pt idx="746">
                  <c:v>-2.1282072228338471</c:v>
                </c:pt>
                <c:pt idx="747">
                  <c:v>-2.1282072228338471</c:v>
                </c:pt>
                <c:pt idx="748">
                  <c:v>-2.1282072228338471</c:v>
                </c:pt>
                <c:pt idx="749">
                  <c:v>-2.1282072228338471</c:v>
                </c:pt>
                <c:pt idx="750">
                  <c:v>-2.1282072228338471</c:v>
                </c:pt>
                <c:pt idx="751">
                  <c:v>-2.1282072228338471</c:v>
                </c:pt>
                <c:pt idx="752">
                  <c:v>-2.1282072228338471</c:v>
                </c:pt>
                <c:pt idx="753">
                  <c:v>-2.1282072228338471</c:v>
                </c:pt>
                <c:pt idx="754">
                  <c:v>-2.1282072228338471</c:v>
                </c:pt>
                <c:pt idx="755">
                  <c:v>-2.1282072228338471</c:v>
                </c:pt>
                <c:pt idx="756">
                  <c:v>-2.1282072228338471</c:v>
                </c:pt>
                <c:pt idx="757">
                  <c:v>-2.1282072228338471</c:v>
                </c:pt>
                <c:pt idx="758">
                  <c:v>-2.1282072228338471</c:v>
                </c:pt>
                <c:pt idx="759">
                  <c:v>-2.1282072228338471</c:v>
                </c:pt>
                <c:pt idx="760">
                  <c:v>-2.1282072228338471</c:v>
                </c:pt>
                <c:pt idx="761">
                  <c:v>-2.1282072228338471</c:v>
                </c:pt>
                <c:pt idx="762">
                  <c:v>-2.1282072228338471</c:v>
                </c:pt>
                <c:pt idx="763">
                  <c:v>-2.1282072228338471</c:v>
                </c:pt>
                <c:pt idx="764">
                  <c:v>-2.1282072228338471</c:v>
                </c:pt>
                <c:pt idx="765">
                  <c:v>-2.1282072228338471</c:v>
                </c:pt>
                <c:pt idx="766">
                  <c:v>-2.1282072228338471</c:v>
                </c:pt>
                <c:pt idx="767">
                  <c:v>-2.1282072228338471</c:v>
                </c:pt>
                <c:pt idx="768">
                  <c:v>-2.1282072228338471</c:v>
                </c:pt>
                <c:pt idx="769">
                  <c:v>-2.1282072228338471</c:v>
                </c:pt>
                <c:pt idx="770">
                  <c:v>-2.1282072228338471</c:v>
                </c:pt>
                <c:pt idx="771">
                  <c:v>-2.1282072228338471</c:v>
                </c:pt>
                <c:pt idx="772">
                  <c:v>-2.1282072228338471</c:v>
                </c:pt>
                <c:pt idx="773">
                  <c:v>-2.1282072228338471</c:v>
                </c:pt>
                <c:pt idx="774">
                  <c:v>-2.1282072228338471</c:v>
                </c:pt>
                <c:pt idx="775">
                  <c:v>-2.1282072228338471</c:v>
                </c:pt>
                <c:pt idx="776">
                  <c:v>-2.1282072228338471</c:v>
                </c:pt>
                <c:pt idx="777">
                  <c:v>-2.1282072228338471</c:v>
                </c:pt>
                <c:pt idx="778">
                  <c:v>-2.1282072228338471</c:v>
                </c:pt>
                <c:pt idx="779">
                  <c:v>-2.1282072228338471</c:v>
                </c:pt>
                <c:pt idx="780">
                  <c:v>-2.1282072228338471</c:v>
                </c:pt>
                <c:pt idx="781">
                  <c:v>-2.1282072228338471</c:v>
                </c:pt>
                <c:pt idx="782">
                  <c:v>-2.1282072228338471</c:v>
                </c:pt>
                <c:pt idx="783">
                  <c:v>-2.1282072228338471</c:v>
                </c:pt>
                <c:pt idx="784">
                  <c:v>-2.1282072228338471</c:v>
                </c:pt>
                <c:pt idx="785">
                  <c:v>-2.1282072228338471</c:v>
                </c:pt>
                <c:pt idx="786">
                  <c:v>-2.1282072228338471</c:v>
                </c:pt>
                <c:pt idx="787">
                  <c:v>-2.1282072228338471</c:v>
                </c:pt>
                <c:pt idx="788">
                  <c:v>-2.1282072228338471</c:v>
                </c:pt>
                <c:pt idx="789">
                  <c:v>-2.1282072228338471</c:v>
                </c:pt>
                <c:pt idx="790">
                  <c:v>-2.1282072228338471</c:v>
                </c:pt>
                <c:pt idx="791">
                  <c:v>-2.1282072228338471</c:v>
                </c:pt>
                <c:pt idx="792">
                  <c:v>-2.1282072228338471</c:v>
                </c:pt>
                <c:pt idx="793">
                  <c:v>-2.1282072228338471</c:v>
                </c:pt>
                <c:pt idx="794">
                  <c:v>-2.1282072228338471</c:v>
                </c:pt>
                <c:pt idx="795">
                  <c:v>-2.1282072228338471</c:v>
                </c:pt>
                <c:pt idx="796">
                  <c:v>-2.1282072228338471</c:v>
                </c:pt>
                <c:pt idx="797">
                  <c:v>-2.1282072228338471</c:v>
                </c:pt>
                <c:pt idx="798">
                  <c:v>-2.1282072228338471</c:v>
                </c:pt>
                <c:pt idx="799">
                  <c:v>-2.1282072228338471</c:v>
                </c:pt>
                <c:pt idx="800">
                  <c:v>-2.1282072228338471</c:v>
                </c:pt>
                <c:pt idx="801">
                  <c:v>-2.1282072228338471</c:v>
                </c:pt>
                <c:pt idx="802">
                  <c:v>-2.1282072228338471</c:v>
                </c:pt>
                <c:pt idx="803">
                  <c:v>-2.1282072228338471</c:v>
                </c:pt>
                <c:pt idx="804">
                  <c:v>-2.1282072228338471</c:v>
                </c:pt>
                <c:pt idx="805">
                  <c:v>-2.1282072228338471</c:v>
                </c:pt>
                <c:pt idx="806">
                  <c:v>-2.1282072228338471</c:v>
                </c:pt>
                <c:pt idx="807">
                  <c:v>-2.1282072228338471</c:v>
                </c:pt>
                <c:pt idx="808">
                  <c:v>-2.1282072228338471</c:v>
                </c:pt>
                <c:pt idx="809">
                  <c:v>-2.1282072228338471</c:v>
                </c:pt>
                <c:pt idx="810">
                  <c:v>-2.1282072228338471</c:v>
                </c:pt>
                <c:pt idx="811">
                  <c:v>-2.1282072228338471</c:v>
                </c:pt>
                <c:pt idx="812">
                  <c:v>-2.1282072228338471</c:v>
                </c:pt>
                <c:pt idx="813">
                  <c:v>-2.1282072228338471</c:v>
                </c:pt>
                <c:pt idx="814">
                  <c:v>-2.1282072228338471</c:v>
                </c:pt>
                <c:pt idx="815">
                  <c:v>-2.1282072228338471</c:v>
                </c:pt>
                <c:pt idx="816">
                  <c:v>-2.1282072228338471</c:v>
                </c:pt>
                <c:pt idx="817">
                  <c:v>-2.1282072228338471</c:v>
                </c:pt>
                <c:pt idx="818">
                  <c:v>-2.1282072228338471</c:v>
                </c:pt>
                <c:pt idx="819">
                  <c:v>-2.1282072228338471</c:v>
                </c:pt>
                <c:pt idx="820">
                  <c:v>-2.1282072228338471</c:v>
                </c:pt>
                <c:pt idx="821">
                  <c:v>-2.1282072228338471</c:v>
                </c:pt>
                <c:pt idx="822">
                  <c:v>-2.1282072228338471</c:v>
                </c:pt>
                <c:pt idx="823">
                  <c:v>-2.1282072228338471</c:v>
                </c:pt>
                <c:pt idx="824">
                  <c:v>-2.1282072228338471</c:v>
                </c:pt>
                <c:pt idx="825">
                  <c:v>-2.1282072228338471</c:v>
                </c:pt>
                <c:pt idx="826">
                  <c:v>-2.1282072228338471</c:v>
                </c:pt>
                <c:pt idx="827">
                  <c:v>-2.1282072228338471</c:v>
                </c:pt>
                <c:pt idx="828">
                  <c:v>-2.1282072228338471</c:v>
                </c:pt>
                <c:pt idx="829">
                  <c:v>-2.1282072228338471</c:v>
                </c:pt>
                <c:pt idx="830">
                  <c:v>-2.1282072228338471</c:v>
                </c:pt>
                <c:pt idx="831">
                  <c:v>-2.1282072228338471</c:v>
                </c:pt>
                <c:pt idx="832">
                  <c:v>-2.1282072228338471</c:v>
                </c:pt>
                <c:pt idx="833">
                  <c:v>-2.1282072228338471</c:v>
                </c:pt>
                <c:pt idx="834">
                  <c:v>-2.1282072228338471</c:v>
                </c:pt>
                <c:pt idx="835">
                  <c:v>-2.1282072228338471</c:v>
                </c:pt>
                <c:pt idx="836">
                  <c:v>-2.1282072228338471</c:v>
                </c:pt>
                <c:pt idx="837">
                  <c:v>-2.1282072228338471</c:v>
                </c:pt>
                <c:pt idx="838">
                  <c:v>-2.1282072228338471</c:v>
                </c:pt>
                <c:pt idx="839">
                  <c:v>-2.1282072228338471</c:v>
                </c:pt>
                <c:pt idx="840">
                  <c:v>-2.1282072228338471</c:v>
                </c:pt>
                <c:pt idx="841">
                  <c:v>-2.1282072228338471</c:v>
                </c:pt>
                <c:pt idx="842">
                  <c:v>-2.1282072228338471</c:v>
                </c:pt>
                <c:pt idx="843">
                  <c:v>-2.1282072228338471</c:v>
                </c:pt>
                <c:pt idx="844">
                  <c:v>-2.1282072228338471</c:v>
                </c:pt>
                <c:pt idx="845">
                  <c:v>-2.1282072228338471</c:v>
                </c:pt>
                <c:pt idx="846">
                  <c:v>-2.1282072228338471</c:v>
                </c:pt>
                <c:pt idx="847">
                  <c:v>-2.1282072228338471</c:v>
                </c:pt>
                <c:pt idx="848">
                  <c:v>-2.1282072228338471</c:v>
                </c:pt>
                <c:pt idx="849">
                  <c:v>-2.1282072228338471</c:v>
                </c:pt>
                <c:pt idx="850">
                  <c:v>-2.1282072228338471</c:v>
                </c:pt>
                <c:pt idx="851">
                  <c:v>-2.1282072228338471</c:v>
                </c:pt>
                <c:pt idx="852">
                  <c:v>-2.1282072228338471</c:v>
                </c:pt>
                <c:pt idx="853">
                  <c:v>-2.1282072228338471</c:v>
                </c:pt>
                <c:pt idx="854">
                  <c:v>-2.1282072228338471</c:v>
                </c:pt>
                <c:pt idx="855">
                  <c:v>-2.1282072228338471</c:v>
                </c:pt>
                <c:pt idx="856">
                  <c:v>-2.1282072228338471</c:v>
                </c:pt>
                <c:pt idx="857">
                  <c:v>-2.1282072228338471</c:v>
                </c:pt>
                <c:pt idx="858">
                  <c:v>-2.1282072228338471</c:v>
                </c:pt>
                <c:pt idx="859">
                  <c:v>-2.1282072228338471</c:v>
                </c:pt>
                <c:pt idx="860">
                  <c:v>-2.1282072228338471</c:v>
                </c:pt>
                <c:pt idx="861">
                  <c:v>-2.1282072228338471</c:v>
                </c:pt>
                <c:pt idx="862">
                  <c:v>-2.1282072228338471</c:v>
                </c:pt>
                <c:pt idx="863">
                  <c:v>-2.1282072228338471</c:v>
                </c:pt>
                <c:pt idx="864">
                  <c:v>-2.1282072228338471</c:v>
                </c:pt>
                <c:pt idx="865">
                  <c:v>-2.1282072228338471</c:v>
                </c:pt>
                <c:pt idx="866">
                  <c:v>-2.1282072228338471</c:v>
                </c:pt>
                <c:pt idx="867">
                  <c:v>-2.1282072228338471</c:v>
                </c:pt>
                <c:pt idx="868">
                  <c:v>-2.1282072228338471</c:v>
                </c:pt>
                <c:pt idx="869">
                  <c:v>-2.1282072228338471</c:v>
                </c:pt>
                <c:pt idx="870">
                  <c:v>-2.1282072228338471</c:v>
                </c:pt>
                <c:pt idx="871">
                  <c:v>-2.1282072228338471</c:v>
                </c:pt>
                <c:pt idx="872">
                  <c:v>-2.1282072228338471</c:v>
                </c:pt>
                <c:pt idx="873">
                  <c:v>-2.1282072228338471</c:v>
                </c:pt>
                <c:pt idx="874">
                  <c:v>-2.1282072228338471</c:v>
                </c:pt>
                <c:pt idx="875">
                  <c:v>-2.1282072228338471</c:v>
                </c:pt>
                <c:pt idx="876">
                  <c:v>-2.1282072228338471</c:v>
                </c:pt>
                <c:pt idx="877">
                  <c:v>-2.1282072228338471</c:v>
                </c:pt>
                <c:pt idx="878">
                  <c:v>-2.1282072228338471</c:v>
                </c:pt>
                <c:pt idx="879">
                  <c:v>-2.1282072228338471</c:v>
                </c:pt>
                <c:pt idx="880">
                  <c:v>-2.1282072228338471</c:v>
                </c:pt>
                <c:pt idx="881">
                  <c:v>-2.1282072228338471</c:v>
                </c:pt>
                <c:pt idx="882">
                  <c:v>-2.1282072228338471</c:v>
                </c:pt>
                <c:pt idx="883">
                  <c:v>-2.1282072228338471</c:v>
                </c:pt>
                <c:pt idx="884">
                  <c:v>-2.1282072228338471</c:v>
                </c:pt>
                <c:pt idx="885">
                  <c:v>-2.1282072228338471</c:v>
                </c:pt>
                <c:pt idx="886">
                  <c:v>-2.1282072228338471</c:v>
                </c:pt>
                <c:pt idx="887">
                  <c:v>-2.1282072228338471</c:v>
                </c:pt>
                <c:pt idx="888">
                  <c:v>-2.1282072228338471</c:v>
                </c:pt>
                <c:pt idx="889">
                  <c:v>-2.1282072228338471</c:v>
                </c:pt>
                <c:pt idx="890">
                  <c:v>-2.1282072228338471</c:v>
                </c:pt>
                <c:pt idx="891">
                  <c:v>-2.1282072228338471</c:v>
                </c:pt>
                <c:pt idx="892">
                  <c:v>-2.1282072228338471</c:v>
                </c:pt>
                <c:pt idx="893">
                  <c:v>-2.1282072228338471</c:v>
                </c:pt>
                <c:pt idx="894">
                  <c:v>-2.1282072228338471</c:v>
                </c:pt>
                <c:pt idx="895">
                  <c:v>-2.1282072228338471</c:v>
                </c:pt>
                <c:pt idx="896">
                  <c:v>-2.1282072228338471</c:v>
                </c:pt>
                <c:pt idx="897">
                  <c:v>-2.1282072228338471</c:v>
                </c:pt>
                <c:pt idx="898">
                  <c:v>-2.1282072228338471</c:v>
                </c:pt>
                <c:pt idx="899">
                  <c:v>-2.1282072228338471</c:v>
                </c:pt>
                <c:pt idx="900">
                  <c:v>-2.1282072228338471</c:v>
                </c:pt>
                <c:pt idx="901">
                  <c:v>-2.1282072228338471</c:v>
                </c:pt>
                <c:pt idx="902">
                  <c:v>-2.1282072228338471</c:v>
                </c:pt>
                <c:pt idx="903">
                  <c:v>-2.1282072228338471</c:v>
                </c:pt>
                <c:pt idx="904">
                  <c:v>-2.1282072228338471</c:v>
                </c:pt>
                <c:pt idx="905">
                  <c:v>-2.1282072228338471</c:v>
                </c:pt>
                <c:pt idx="906">
                  <c:v>-2.1282072228338471</c:v>
                </c:pt>
                <c:pt idx="907">
                  <c:v>-2.1282072228338471</c:v>
                </c:pt>
                <c:pt idx="908">
                  <c:v>-2.1282072228338471</c:v>
                </c:pt>
                <c:pt idx="909">
                  <c:v>-2.1282072228338471</c:v>
                </c:pt>
                <c:pt idx="910">
                  <c:v>-2.1282072228338471</c:v>
                </c:pt>
                <c:pt idx="911">
                  <c:v>-2.1282072228338471</c:v>
                </c:pt>
                <c:pt idx="912">
                  <c:v>-2.1282072228338471</c:v>
                </c:pt>
                <c:pt idx="913">
                  <c:v>-2.1282072228338471</c:v>
                </c:pt>
                <c:pt idx="914">
                  <c:v>-2.1282072228338471</c:v>
                </c:pt>
                <c:pt idx="915">
                  <c:v>-2.1282072228338471</c:v>
                </c:pt>
                <c:pt idx="916">
                  <c:v>-2.1282072228338471</c:v>
                </c:pt>
                <c:pt idx="917">
                  <c:v>-2.1282072228338471</c:v>
                </c:pt>
                <c:pt idx="918">
                  <c:v>-2.1282072228338471</c:v>
                </c:pt>
                <c:pt idx="919">
                  <c:v>-2.1282072228338471</c:v>
                </c:pt>
                <c:pt idx="920">
                  <c:v>-2.1282072228338471</c:v>
                </c:pt>
                <c:pt idx="921">
                  <c:v>-2.1282072228338471</c:v>
                </c:pt>
                <c:pt idx="922">
                  <c:v>-2.1282072228338471</c:v>
                </c:pt>
                <c:pt idx="923">
                  <c:v>-2.1282072228338471</c:v>
                </c:pt>
                <c:pt idx="924">
                  <c:v>-2.1282072228338471</c:v>
                </c:pt>
                <c:pt idx="925">
                  <c:v>-2.1282072228338471</c:v>
                </c:pt>
                <c:pt idx="926">
                  <c:v>-2.1282072228338471</c:v>
                </c:pt>
                <c:pt idx="927">
                  <c:v>-2.1282072228338471</c:v>
                </c:pt>
                <c:pt idx="928">
                  <c:v>-2.1282072228338471</c:v>
                </c:pt>
                <c:pt idx="929">
                  <c:v>-2.1282072228338471</c:v>
                </c:pt>
                <c:pt idx="930">
                  <c:v>-2.1282072228338471</c:v>
                </c:pt>
                <c:pt idx="931">
                  <c:v>-2.1282072228338471</c:v>
                </c:pt>
                <c:pt idx="932">
                  <c:v>-2.1282072228338471</c:v>
                </c:pt>
                <c:pt idx="933">
                  <c:v>-2.1282072228338471</c:v>
                </c:pt>
                <c:pt idx="934">
                  <c:v>-2.1282072228338471</c:v>
                </c:pt>
                <c:pt idx="935">
                  <c:v>-2.1282072228338471</c:v>
                </c:pt>
                <c:pt idx="936">
                  <c:v>-2.1282072228338471</c:v>
                </c:pt>
                <c:pt idx="937">
                  <c:v>-2.1282072228338471</c:v>
                </c:pt>
                <c:pt idx="938">
                  <c:v>-2.1282072228338471</c:v>
                </c:pt>
                <c:pt idx="939">
                  <c:v>-2.1282072228338471</c:v>
                </c:pt>
                <c:pt idx="940">
                  <c:v>-2.1282072228338471</c:v>
                </c:pt>
                <c:pt idx="941">
                  <c:v>-2.1282072228338471</c:v>
                </c:pt>
                <c:pt idx="942">
                  <c:v>-2.1282072228338471</c:v>
                </c:pt>
                <c:pt idx="943">
                  <c:v>-2.1282072228338471</c:v>
                </c:pt>
                <c:pt idx="944">
                  <c:v>-2.1282072228338471</c:v>
                </c:pt>
                <c:pt idx="945">
                  <c:v>-2.1282072228338471</c:v>
                </c:pt>
                <c:pt idx="946">
                  <c:v>-2.1282072228338471</c:v>
                </c:pt>
                <c:pt idx="947">
                  <c:v>-2.1282072228338471</c:v>
                </c:pt>
                <c:pt idx="948">
                  <c:v>-2.1282072228338471</c:v>
                </c:pt>
                <c:pt idx="949">
                  <c:v>-2.1282072228338471</c:v>
                </c:pt>
                <c:pt idx="950">
                  <c:v>-2.1282072228338471</c:v>
                </c:pt>
                <c:pt idx="951">
                  <c:v>-2.1282072228338471</c:v>
                </c:pt>
                <c:pt idx="952">
                  <c:v>-2.1282072228338471</c:v>
                </c:pt>
                <c:pt idx="953">
                  <c:v>-2.1282072228338471</c:v>
                </c:pt>
                <c:pt idx="954">
                  <c:v>-2.1282072228338471</c:v>
                </c:pt>
                <c:pt idx="955">
                  <c:v>-2.1282072228338471</c:v>
                </c:pt>
                <c:pt idx="956">
                  <c:v>-2.1282072228338471</c:v>
                </c:pt>
                <c:pt idx="957">
                  <c:v>-2.1282072228338471</c:v>
                </c:pt>
                <c:pt idx="958">
                  <c:v>-2.1282072228338471</c:v>
                </c:pt>
                <c:pt idx="959">
                  <c:v>-2.1282072228338471</c:v>
                </c:pt>
                <c:pt idx="960">
                  <c:v>-2.1282072228338471</c:v>
                </c:pt>
                <c:pt idx="961">
                  <c:v>-2.1282072228338471</c:v>
                </c:pt>
                <c:pt idx="962">
                  <c:v>-2.1282072228338471</c:v>
                </c:pt>
                <c:pt idx="963">
                  <c:v>-2.1282072228338471</c:v>
                </c:pt>
                <c:pt idx="964">
                  <c:v>-2.1282072228338471</c:v>
                </c:pt>
                <c:pt idx="965">
                  <c:v>-2.1282072228338471</c:v>
                </c:pt>
                <c:pt idx="966">
                  <c:v>-2.1282072228338471</c:v>
                </c:pt>
                <c:pt idx="967">
                  <c:v>-2.1282072228338471</c:v>
                </c:pt>
                <c:pt idx="968">
                  <c:v>-2.1282072228338471</c:v>
                </c:pt>
                <c:pt idx="969">
                  <c:v>-2.1282072228338471</c:v>
                </c:pt>
                <c:pt idx="970">
                  <c:v>-2.1282072228338471</c:v>
                </c:pt>
                <c:pt idx="971">
                  <c:v>-2.1282072228338471</c:v>
                </c:pt>
                <c:pt idx="972">
                  <c:v>-2.1282072228338471</c:v>
                </c:pt>
                <c:pt idx="973">
                  <c:v>-2.1282072228338471</c:v>
                </c:pt>
                <c:pt idx="974">
                  <c:v>-2.1282072228338471</c:v>
                </c:pt>
                <c:pt idx="975">
                  <c:v>-2.1282072228338471</c:v>
                </c:pt>
                <c:pt idx="976">
                  <c:v>-2.1282072228338471</c:v>
                </c:pt>
                <c:pt idx="977">
                  <c:v>-2.1282072228338471</c:v>
                </c:pt>
                <c:pt idx="978">
                  <c:v>-2.1282072228338471</c:v>
                </c:pt>
                <c:pt idx="979">
                  <c:v>-2.1282072228338471</c:v>
                </c:pt>
                <c:pt idx="980">
                  <c:v>-2.1282072228338471</c:v>
                </c:pt>
                <c:pt idx="981">
                  <c:v>-2.1282072228338471</c:v>
                </c:pt>
                <c:pt idx="982">
                  <c:v>-2.1282072228338471</c:v>
                </c:pt>
                <c:pt idx="983">
                  <c:v>-2.1282072228338471</c:v>
                </c:pt>
                <c:pt idx="984">
                  <c:v>-2.1282072228338471</c:v>
                </c:pt>
                <c:pt idx="985">
                  <c:v>-2.1282072228338471</c:v>
                </c:pt>
                <c:pt idx="986">
                  <c:v>-2.1282072228338471</c:v>
                </c:pt>
                <c:pt idx="987">
                  <c:v>-2.1282072228338471</c:v>
                </c:pt>
                <c:pt idx="988">
                  <c:v>-2.1282072228338471</c:v>
                </c:pt>
                <c:pt idx="989">
                  <c:v>-2.1282072228338471</c:v>
                </c:pt>
                <c:pt idx="990">
                  <c:v>-2.1282072228338471</c:v>
                </c:pt>
                <c:pt idx="991">
                  <c:v>-2.1282072228338471</c:v>
                </c:pt>
                <c:pt idx="992">
                  <c:v>-2.1282072228338471</c:v>
                </c:pt>
                <c:pt idx="993">
                  <c:v>-2.1282072228338471</c:v>
                </c:pt>
                <c:pt idx="994">
                  <c:v>-2.1282072228338471</c:v>
                </c:pt>
                <c:pt idx="995">
                  <c:v>-2.1282072228338471</c:v>
                </c:pt>
                <c:pt idx="996">
                  <c:v>-2.1282072228338471</c:v>
                </c:pt>
                <c:pt idx="997">
                  <c:v>-2.1282072228338471</c:v>
                </c:pt>
                <c:pt idx="998">
                  <c:v>-2.1282072228338471</c:v>
                </c:pt>
                <c:pt idx="999">
                  <c:v>-2.1282072228338471</c:v>
                </c:pt>
                <c:pt idx="1000">
                  <c:v>-2.1282072228338471</c:v>
                </c:pt>
                <c:pt idx="1001">
                  <c:v>-2.1282072228338471</c:v>
                </c:pt>
                <c:pt idx="1002">
                  <c:v>-2.1282072228338471</c:v>
                </c:pt>
                <c:pt idx="1003">
                  <c:v>-2.1282072228338471</c:v>
                </c:pt>
                <c:pt idx="1004">
                  <c:v>-2.1282072228338471</c:v>
                </c:pt>
                <c:pt idx="1005">
                  <c:v>-2.1282072228338471</c:v>
                </c:pt>
                <c:pt idx="1006">
                  <c:v>-2.1282072228338471</c:v>
                </c:pt>
                <c:pt idx="1007">
                  <c:v>-2.1282072228338471</c:v>
                </c:pt>
                <c:pt idx="1008">
                  <c:v>-2.1282072228338471</c:v>
                </c:pt>
                <c:pt idx="1009">
                  <c:v>-2.1282072228338471</c:v>
                </c:pt>
                <c:pt idx="1010">
                  <c:v>-2.1282072228338471</c:v>
                </c:pt>
                <c:pt idx="1011">
                  <c:v>-2.1282072228338471</c:v>
                </c:pt>
                <c:pt idx="1012">
                  <c:v>-2.1282072228338471</c:v>
                </c:pt>
                <c:pt idx="1013">
                  <c:v>-2.1282072228338471</c:v>
                </c:pt>
                <c:pt idx="1014">
                  <c:v>-2.1282072228338471</c:v>
                </c:pt>
                <c:pt idx="1015">
                  <c:v>-2.1282072228338471</c:v>
                </c:pt>
                <c:pt idx="1016">
                  <c:v>-2.1282072228338471</c:v>
                </c:pt>
                <c:pt idx="1017">
                  <c:v>-2.1282072228338471</c:v>
                </c:pt>
                <c:pt idx="1018">
                  <c:v>-2.1282072228338471</c:v>
                </c:pt>
                <c:pt idx="1019">
                  <c:v>-2.1282072228338471</c:v>
                </c:pt>
                <c:pt idx="1020">
                  <c:v>-2.1282072228338471</c:v>
                </c:pt>
                <c:pt idx="1021">
                  <c:v>-2.1282072228338471</c:v>
                </c:pt>
                <c:pt idx="1022">
                  <c:v>-2.1282072228338471</c:v>
                </c:pt>
                <c:pt idx="1023">
                  <c:v>-2.1282072228338471</c:v>
                </c:pt>
                <c:pt idx="1024">
                  <c:v>-2.1282072228338471</c:v>
                </c:pt>
                <c:pt idx="1025">
                  <c:v>-2.1282072228338471</c:v>
                </c:pt>
                <c:pt idx="1026">
                  <c:v>-2.1282072228338471</c:v>
                </c:pt>
                <c:pt idx="1027">
                  <c:v>-2.1282072228338471</c:v>
                </c:pt>
                <c:pt idx="1028">
                  <c:v>-2.1282072228338471</c:v>
                </c:pt>
                <c:pt idx="1029">
                  <c:v>-2.1282072228338471</c:v>
                </c:pt>
                <c:pt idx="1030">
                  <c:v>-2.1282072228338471</c:v>
                </c:pt>
                <c:pt idx="1031">
                  <c:v>-2.1282072228338471</c:v>
                </c:pt>
                <c:pt idx="1032">
                  <c:v>-2.1282072228338471</c:v>
                </c:pt>
                <c:pt idx="1033">
                  <c:v>-2.1282072228338471</c:v>
                </c:pt>
                <c:pt idx="1034">
                  <c:v>-2.1282072228338471</c:v>
                </c:pt>
                <c:pt idx="1035">
                  <c:v>-2.1282072228338471</c:v>
                </c:pt>
                <c:pt idx="1036">
                  <c:v>-2.1282072228338471</c:v>
                </c:pt>
                <c:pt idx="1037">
                  <c:v>-2.1282072228338471</c:v>
                </c:pt>
                <c:pt idx="1038">
                  <c:v>-2.1282072228338471</c:v>
                </c:pt>
                <c:pt idx="1039">
                  <c:v>-2.1282072228338471</c:v>
                </c:pt>
                <c:pt idx="1040">
                  <c:v>-2.1282072228338471</c:v>
                </c:pt>
                <c:pt idx="1041">
                  <c:v>-2.1282072228338471</c:v>
                </c:pt>
                <c:pt idx="1042">
                  <c:v>-2.1282072228338471</c:v>
                </c:pt>
                <c:pt idx="1043">
                  <c:v>-2.1282072228338471</c:v>
                </c:pt>
                <c:pt idx="1044">
                  <c:v>-2.1282072228338471</c:v>
                </c:pt>
                <c:pt idx="1045">
                  <c:v>-2.1282072228338471</c:v>
                </c:pt>
                <c:pt idx="1046">
                  <c:v>-2.1282072228338471</c:v>
                </c:pt>
                <c:pt idx="1047">
                  <c:v>-2.1282072228338471</c:v>
                </c:pt>
                <c:pt idx="1048">
                  <c:v>-2.1282072228338471</c:v>
                </c:pt>
                <c:pt idx="1049">
                  <c:v>-2.1282072228338471</c:v>
                </c:pt>
                <c:pt idx="1050">
                  <c:v>-2.1282072228338471</c:v>
                </c:pt>
                <c:pt idx="1051">
                  <c:v>-2.1282072228338471</c:v>
                </c:pt>
                <c:pt idx="1052">
                  <c:v>-2.1282072228338471</c:v>
                </c:pt>
                <c:pt idx="1053">
                  <c:v>-2.1282072228338471</c:v>
                </c:pt>
                <c:pt idx="1054">
                  <c:v>-2.1282072228338471</c:v>
                </c:pt>
                <c:pt idx="1055">
                  <c:v>-2.1282072228338471</c:v>
                </c:pt>
                <c:pt idx="1056">
                  <c:v>-2.1282072228338471</c:v>
                </c:pt>
                <c:pt idx="1057">
                  <c:v>-2.1282072228338471</c:v>
                </c:pt>
                <c:pt idx="1058">
                  <c:v>-2.1282072228338471</c:v>
                </c:pt>
                <c:pt idx="1059">
                  <c:v>-2.1282072228338471</c:v>
                </c:pt>
                <c:pt idx="1060">
                  <c:v>-2.1282072228338471</c:v>
                </c:pt>
                <c:pt idx="1061">
                  <c:v>-2.1282072228338471</c:v>
                </c:pt>
                <c:pt idx="1062">
                  <c:v>-2.1282072228338471</c:v>
                </c:pt>
                <c:pt idx="1063">
                  <c:v>-2.1282072228338471</c:v>
                </c:pt>
                <c:pt idx="1064">
                  <c:v>-2.1282072228338471</c:v>
                </c:pt>
                <c:pt idx="1065">
                  <c:v>-2.1282072228338471</c:v>
                </c:pt>
                <c:pt idx="1066">
                  <c:v>-2.1282072228338471</c:v>
                </c:pt>
                <c:pt idx="1067">
                  <c:v>-2.1282072228338471</c:v>
                </c:pt>
                <c:pt idx="1068">
                  <c:v>-2.1282072228338471</c:v>
                </c:pt>
                <c:pt idx="1069">
                  <c:v>-2.1282072228338471</c:v>
                </c:pt>
                <c:pt idx="1070">
                  <c:v>-2.1282072228338471</c:v>
                </c:pt>
                <c:pt idx="1071">
                  <c:v>-2.1282072228338471</c:v>
                </c:pt>
                <c:pt idx="1072">
                  <c:v>-2.1282072228338471</c:v>
                </c:pt>
                <c:pt idx="1073">
                  <c:v>-2.1282072228338471</c:v>
                </c:pt>
                <c:pt idx="1074">
                  <c:v>-2.1282072228338471</c:v>
                </c:pt>
                <c:pt idx="1075">
                  <c:v>-2.1282072228338471</c:v>
                </c:pt>
                <c:pt idx="1076">
                  <c:v>-2.1282072228338471</c:v>
                </c:pt>
                <c:pt idx="1077">
                  <c:v>-2.1282072228338471</c:v>
                </c:pt>
                <c:pt idx="1078">
                  <c:v>-2.1282072228338471</c:v>
                </c:pt>
                <c:pt idx="1079">
                  <c:v>-2.1282072228338471</c:v>
                </c:pt>
                <c:pt idx="1080">
                  <c:v>-2.1282072228338471</c:v>
                </c:pt>
                <c:pt idx="1081">
                  <c:v>-2.1282072228338471</c:v>
                </c:pt>
                <c:pt idx="1082">
                  <c:v>-2.1282072228338471</c:v>
                </c:pt>
                <c:pt idx="1083">
                  <c:v>-2.1282072228338471</c:v>
                </c:pt>
                <c:pt idx="1084">
                  <c:v>-2.1282072228338471</c:v>
                </c:pt>
                <c:pt idx="1085">
                  <c:v>-2.1282072228338471</c:v>
                </c:pt>
                <c:pt idx="1086">
                  <c:v>-2.1282072228338471</c:v>
                </c:pt>
                <c:pt idx="1087">
                  <c:v>-2.1282072228338471</c:v>
                </c:pt>
                <c:pt idx="1088">
                  <c:v>-2.1282072228338471</c:v>
                </c:pt>
                <c:pt idx="1089">
                  <c:v>-2.1282072228338471</c:v>
                </c:pt>
                <c:pt idx="1090">
                  <c:v>-2.1282072228338471</c:v>
                </c:pt>
                <c:pt idx="1091">
                  <c:v>-2.1282072228338471</c:v>
                </c:pt>
                <c:pt idx="1092">
                  <c:v>-2.1282072228338471</c:v>
                </c:pt>
                <c:pt idx="1093">
                  <c:v>-2.1282072228338471</c:v>
                </c:pt>
                <c:pt idx="1094">
                  <c:v>-2.1282072228338471</c:v>
                </c:pt>
                <c:pt idx="1095">
                  <c:v>-2.1282072228338471</c:v>
                </c:pt>
                <c:pt idx="1096">
                  <c:v>-2.1282072228338471</c:v>
                </c:pt>
                <c:pt idx="1097">
                  <c:v>-2.1282072228338471</c:v>
                </c:pt>
                <c:pt idx="1098">
                  <c:v>-2.1282072228338471</c:v>
                </c:pt>
                <c:pt idx="1099">
                  <c:v>-2.1282072228338471</c:v>
                </c:pt>
                <c:pt idx="1100">
                  <c:v>-2.1282072228338471</c:v>
                </c:pt>
                <c:pt idx="1101">
                  <c:v>-2.1282072228338471</c:v>
                </c:pt>
                <c:pt idx="1102">
                  <c:v>-2.1282072228338471</c:v>
                </c:pt>
                <c:pt idx="1103">
                  <c:v>-2.1282072228338471</c:v>
                </c:pt>
                <c:pt idx="1104">
                  <c:v>-2.1282072228338471</c:v>
                </c:pt>
                <c:pt idx="1105">
                  <c:v>-2.1282072228338471</c:v>
                </c:pt>
                <c:pt idx="1106">
                  <c:v>-2.1282072228338471</c:v>
                </c:pt>
                <c:pt idx="1107">
                  <c:v>-2.1282072228338471</c:v>
                </c:pt>
                <c:pt idx="1108">
                  <c:v>-2.1282072228338471</c:v>
                </c:pt>
                <c:pt idx="1109">
                  <c:v>-2.1282072228338471</c:v>
                </c:pt>
                <c:pt idx="1110">
                  <c:v>-2.1282072228338471</c:v>
                </c:pt>
                <c:pt idx="1111">
                  <c:v>-2.1282072228338471</c:v>
                </c:pt>
                <c:pt idx="1112">
                  <c:v>-2.1282072228338471</c:v>
                </c:pt>
                <c:pt idx="1113">
                  <c:v>-2.1282072228338471</c:v>
                </c:pt>
                <c:pt idx="1114">
                  <c:v>-2.1282072228338471</c:v>
                </c:pt>
                <c:pt idx="1115">
                  <c:v>-2.1282072228338471</c:v>
                </c:pt>
                <c:pt idx="1116">
                  <c:v>-2.1282072228338471</c:v>
                </c:pt>
                <c:pt idx="1117">
                  <c:v>-2.1282072228338471</c:v>
                </c:pt>
                <c:pt idx="1118">
                  <c:v>-2.1282072228338471</c:v>
                </c:pt>
                <c:pt idx="1119">
                  <c:v>-2.1282072228338471</c:v>
                </c:pt>
                <c:pt idx="1120">
                  <c:v>-2.1282072228338471</c:v>
                </c:pt>
                <c:pt idx="1121">
                  <c:v>-2.1282072228338471</c:v>
                </c:pt>
                <c:pt idx="1122">
                  <c:v>-2.1282072228338471</c:v>
                </c:pt>
                <c:pt idx="1123">
                  <c:v>-2.1282072228338471</c:v>
                </c:pt>
                <c:pt idx="1124">
                  <c:v>-2.1282072228338471</c:v>
                </c:pt>
                <c:pt idx="1125">
                  <c:v>-2.1282072228338471</c:v>
                </c:pt>
                <c:pt idx="1126">
                  <c:v>-2.1282072228338471</c:v>
                </c:pt>
                <c:pt idx="1127">
                  <c:v>-2.1282072228338471</c:v>
                </c:pt>
                <c:pt idx="1128">
                  <c:v>-2.1282072228338471</c:v>
                </c:pt>
                <c:pt idx="1129">
                  <c:v>-2.1282072228338471</c:v>
                </c:pt>
                <c:pt idx="1130">
                  <c:v>-2.1282072228338471</c:v>
                </c:pt>
                <c:pt idx="1131">
                  <c:v>-2.1282072228338471</c:v>
                </c:pt>
                <c:pt idx="1132">
                  <c:v>-2.1282072228338471</c:v>
                </c:pt>
                <c:pt idx="1133">
                  <c:v>-2.1282072228338471</c:v>
                </c:pt>
                <c:pt idx="1134">
                  <c:v>-2.1282072228338471</c:v>
                </c:pt>
                <c:pt idx="1135">
                  <c:v>-2.1282072228338471</c:v>
                </c:pt>
                <c:pt idx="1136">
                  <c:v>-2.1282072228338471</c:v>
                </c:pt>
                <c:pt idx="1137">
                  <c:v>-2.1282072228338471</c:v>
                </c:pt>
                <c:pt idx="1138">
                  <c:v>-2.1282072228338471</c:v>
                </c:pt>
                <c:pt idx="1139">
                  <c:v>-2.1282072228338471</c:v>
                </c:pt>
                <c:pt idx="1140">
                  <c:v>-2.1282072228338471</c:v>
                </c:pt>
                <c:pt idx="1141">
                  <c:v>-2.1282072228338471</c:v>
                </c:pt>
                <c:pt idx="1142">
                  <c:v>-2.1282072228338471</c:v>
                </c:pt>
                <c:pt idx="1143">
                  <c:v>-2.1282072228338471</c:v>
                </c:pt>
                <c:pt idx="1144">
                  <c:v>-2.1282072228338471</c:v>
                </c:pt>
                <c:pt idx="1145">
                  <c:v>-2.1282072228338471</c:v>
                </c:pt>
                <c:pt idx="1146">
                  <c:v>-2.1282072228338471</c:v>
                </c:pt>
                <c:pt idx="1147">
                  <c:v>-2.1282072228338471</c:v>
                </c:pt>
                <c:pt idx="1148">
                  <c:v>-2.1282072228338471</c:v>
                </c:pt>
                <c:pt idx="1149">
                  <c:v>-2.1282072228338471</c:v>
                </c:pt>
                <c:pt idx="1150">
                  <c:v>-2.1282072228338471</c:v>
                </c:pt>
                <c:pt idx="1151">
                  <c:v>-2.1282072228338471</c:v>
                </c:pt>
                <c:pt idx="1152">
                  <c:v>-2.1282072228338471</c:v>
                </c:pt>
                <c:pt idx="1153">
                  <c:v>-2.1282072228338471</c:v>
                </c:pt>
                <c:pt idx="1154">
                  <c:v>-2.1282072228338471</c:v>
                </c:pt>
                <c:pt idx="1155">
                  <c:v>-2.1282072228338471</c:v>
                </c:pt>
                <c:pt idx="1156">
                  <c:v>-2.1282072228338471</c:v>
                </c:pt>
                <c:pt idx="1157">
                  <c:v>-2.1282072228338471</c:v>
                </c:pt>
                <c:pt idx="1158">
                  <c:v>-2.1282072228338471</c:v>
                </c:pt>
                <c:pt idx="1159">
                  <c:v>-2.1282072228338471</c:v>
                </c:pt>
                <c:pt idx="1160">
                  <c:v>-2.1282072228338471</c:v>
                </c:pt>
                <c:pt idx="1161">
                  <c:v>-2.1282072228338471</c:v>
                </c:pt>
                <c:pt idx="1162">
                  <c:v>-2.1282072228338471</c:v>
                </c:pt>
                <c:pt idx="1163">
                  <c:v>-2.1282072228338471</c:v>
                </c:pt>
                <c:pt idx="1164">
                  <c:v>-2.1282072228338471</c:v>
                </c:pt>
                <c:pt idx="1165">
                  <c:v>-2.1282072228338471</c:v>
                </c:pt>
                <c:pt idx="1166">
                  <c:v>-2.1282072228338471</c:v>
                </c:pt>
                <c:pt idx="1167">
                  <c:v>-2.1282072228338471</c:v>
                </c:pt>
                <c:pt idx="1168">
                  <c:v>-2.1282072228338471</c:v>
                </c:pt>
                <c:pt idx="1169">
                  <c:v>-2.1282072228338471</c:v>
                </c:pt>
                <c:pt idx="1170">
                  <c:v>-2.1282072228338471</c:v>
                </c:pt>
                <c:pt idx="1171">
                  <c:v>-2.1282072228338471</c:v>
                </c:pt>
                <c:pt idx="1172">
                  <c:v>-2.1282072228338471</c:v>
                </c:pt>
                <c:pt idx="1173">
                  <c:v>-2.1282072228338471</c:v>
                </c:pt>
                <c:pt idx="1174">
                  <c:v>-2.1282072228338471</c:v>
                </c:pt>
                <c:pt idx="1175">
                  <c:v>-2.1282072228338471</c:v>
                </c:pt>
                <c:pt idx="1176">
                  <c:v>-2.1282072228338471</c:v>
                </c:pt>
                <c:pt idx="1177">
                  <c:v>-2.1282072228338471</c:v>
                </c:pt>
                <c:pt idx="1178">
                  <c:v>-2.1282072228338471</c:v>
                </c:pt>
                <c:pt idx="1179">
                  <c:v>-2.1282072228338471</c:v>
                </c:pt>
                <c:pt idx="1180">
                  <c:v>-2.1282072228338471</c:v>
                </c:pt>
                <c:pt idx="1181">
                  <c:v>-2.1282072228338471</c:v>
                </c:pt>
                <c:pt idx="1182">
                  <c:v>-2.1282072228338471</c:v>
                </c:pt>
                <c:pt idx="1183">
                  <c:v>-2.1282072228338471</c:v>
                </c:pt>
                <c:pt idx="1184">
                  <c:v>-2.1282072228338471</c:v>
                </c:pt>
                <c:pt idx="1185">
                  <c:v>-2.1282072228338471</c:v>
                </c:pt>
                <c:pt idx="1186">
                  <c:v>-2.1282072228338471</c:v>
                </c:pt>
                <c:pt idx="1187">
                  <c:v>-2.1282072228338471</c:v>
                </c:pt>
                <c:pt idx="1188">
                  <c:v>-2.1282072228338471</c:v>
                </c:pt>
                <c:pt idx="1189">
                  <c:v>-2.1282072228338471</c:v>
                </c:pt>
                <c:pt idx="1190">
                  <c:v>-2.1282072228338471</c:v>
                </c:pt>
                <c:pt idx="1191">
                  <c:v>-2.1282072228338471</c:v>
                </c:pt>
                <c:pt idx="1192">
                  <c:v>-2.1282072228338471</c:v>
                </c:pt>
                <c:pt idx="1193">
                  <c:v>-2.1282072228338471</c:v>
                </c:pt>
                <c:pt idx="1194">
                  <c:v>-2.1282072228338471</c:v>
                </c:pt>
                <c:pt idx="1195">
                  <c:v>-2.1282072228338471</c:v>
                </c:pt>
                <c:pt idx="1196">
                  <c:v>-2.1282072228338471</c:v>
                </c:pt>
                <c:pt idx="1197">
                  <c:v>-2.1282072228338471</c:v>
                </c:pt>
                <c:pt idx="1198">
                  <c:v>-2.1282072228338471</c:v>
                </c:pt>
                <c:pt idx="1199">
                  <c:v>-2.1282072228338471</c:v>
                </c:pt>
                <c:pt idx="1200">
                  <c:v>-2.1282072228338471</c:v>
                </c:pt>
                <c:pt idx="1201">
                  <c:v>-2.1282072228338471</c:v>
                </c:pt>
                <c:pt idx="1202">
                  <c:v>-2.1282072228338471</c:v>
                </c:pt>
                <c:pt idx="1203">
                  <c:v>-2.1282072228338471</c:v>
                </c:pt>
                <c:pt idx="1204">
                  <c:v>-2.1282072228338471</c:v>
                </c:pt>
                <c:pt idx="1205">
                  <c:v>-2.1282072228338471</c:v>
                </c:pt>
                <c:pt idx="1206">
                  <c:v>-2.1282072228338471</c:v>
                </c:pt>
                <c:pt idx="1207">
                  <c:v>-2.1282072228338471</c:v>
                </c:pt>
                <c:pt idx="1208">
                  <c:v>-2.1282072228338471</c:v>
                </c:pt>
                <c:pt idx="1209">
                  <c:v>-2.1282072228338471</c:v>
                </c:pt>
                <c:pt idx="1210">
                  <c:v>-2.1282072228338471</c:v>
                </c:pt>
                <c:pt idx="1211">
                  <c:v>-2.1282072228338471</c:v>
                </c:pt>
                <c:pt idx="1212">
                  <c:v>-2.1282072228338471</c:v>
                </c:pt>
                <c:pt idx="1213">
                  <c:v>-2.1282072228338471</c:v>
                </c:pt>
                <c:pt idx="1214">
                  <c:v>-2.1282072228338471</c:v>
                </c:pt>
                <c:pt idx="1215">
                  <c:v>-2.1282072228338471</c:v>
                </c:pt>
                <c:pt idx="1216">
                  <c:v>-2.1282072228338471</c:v>
                </c:pt>
                <c:pt idx="1217">
                  <c:v>-2.1282072228338471</c:v>
                </c:pt>
                <c:pt idx="1218">
                  <c:v>-2.1282072228338471</c:v>
                </c:pt>
                <c:pt idx="1219">
                  <c:v>-2.1282072228338471</c:v>
                </c:pt>
                <c:pt idx="1220">
                  <c:v>-2.1282072228338471</c:v>
                </c:pt>
                <c:pt idx="1221">
                  <c:v>-2.1282072228338471</c:v>
                </c:pt>
                <c:pt idx="1222">
                  <c:v>-2.1282072228338471</c:v>
                </c:pt>
                <c:pt idx="1223">
                  <c:v>-2.1282072228338471</c:v>
                </c:pt>
                <c:pt idx="1224">
                  <c:v>-2.1282072228338471</c:v>
                </c:pt>
                <c:pt idx="1225">
                  <c:v>-2.1282072228338471</c:v>
                </c:pt>
                <c:pt idx="1226">
                  <c:v>-2.1282072228338471</c:v>
                </c:pt>
                <c:pt idx="1227">
                  <c:v>-2.1282072228338471</c:v>
                </c:pt>
                <c:pt idx="1228">
                  <c:v>-2.1282072228338471</c:v>
                </c:pt>
                <c:pt idx="1229">
                  <c:v>-2.1282072228338471</c:v>
                </c:pt>
                <c:pt idx="1230">
                  <c:v>-2.1282072228338471</c:v>
                </c:pt>
                <c:pt idx="1231">
                  <c:v>-2.1282072228338471</c:v>
                </c:pt>
                <c:pt idx="1232">
                  <c:v>-2.1282072228338471</c:v>
                </c:pt>
                <c:pt idx="1233">
                  <c:v>-2.1282072228338471</c:v>
                </c:pt>
                <c:pt idx="1234">
                  <c:v>-2.1282072228338471</c:v>
                </c:pt>
                <c:pt idx="1235">
                  <c:v>-2.1282072228338471</c:v>
                </c:pt>
                <c:pt idx="1236">
                  <c:v>-2.1282072228338471</c:v>
                </c:pt>
                <c:pt idx="1237">
                  <c:v>-2.1282072228338471</c:v>
                </c:pt>
                <c:pt idx="1238">
                  <c:v>-2.1282072228338471</c:v>
                </c:pt>
                <c:pt idx="1239">
                  <c:v>-2.1282072228338471</c:v>
                </c:pt>
                <c:pt idx="1240">
                  <c:v>-2.1282072228338471</c:v>
                </c:pt>
                <c:pt idx="1241">
                  <c:v>-2.1282072228338471</c:v>
                </c:pt>
                <c:pt idx="1242">
                  <c:v>-2.1282072228338471</c:v>
                </c:pt>
                <c:pt idx="1243">
                  <c:v>-2.1282072228338471</c:v>
                </c:pt>
                <c:pt idx="1244">
                  <c:v>-2.1282072228338471</c:v>
                </c:pt>
                <c:pt idx="1245">
                  <c:v>-2.1282072228338471</c:v>
                </c:pt>
                <c:pt idx="1246">
                  <c:v>-2.1282072228338471</c:v>
                </c:pt>
                <c:pt idx="1247">
                  <c:v>-2.1282072228338471</c:v>
                </c:pt>
                <c:pt idx="1248">
                  <c:v>-2.1282072228338471</c:v>
                </c:pt>
                <c:pt idx="1249">
                  <c:v>-2.1282072228338471</c:v>
                </c:pt>
                <c:pt idx="1250">
                  <c:v>-2.1282072228338471</c:v>
                </c:pt>
                <c:pt idx="1251">
                  <c:v>-2.1282072228338471</c:v>
                </c:pt>
                <c:pt idx="1252">
                  <c:v>-2.1282072228338471</c:v>
                </c:pt>
                <c:pt idx="1253">
                  <c:v>-2.1282072228338471</c:v>
                </c:pt>
                <c:pt idx="1254">
                  <c:v>-2.1282072228338471</c:v>
                </c:pt>
                <c:pt idx="1255">
                  <c:v>-2.1282072228338471</c:v>
                </c:pt>
                <c:pt idx="1256">
                  <c:v>-2.1282072228338471</c:v>
                </c:pt>
                <c:pt idx="1257">
                  <c:v>-2.1282072228338471</c:v>
                </c:pt>
                <c:pt idx="1258">
                  <c:v>-2.1282072228338471</c:v>
                </c:pt>
                <c:pt idx="1259">
                  <c:v>-2.1282072228338471</c:v>
                </c:pt>
                <c:pt idx="1260">
                  <c:v>-2.1282072228338471</c:v>
                </c:pt>
                <c:pt idx="1261">
                  <c:v>-2.1282072228338471</c:v>
                </c:pt>
                <c:pt idx="1262">
                  <c:v>-2.1282072228338471</c:v>
                </c:pt>
                <c:pt idx="1263">
                  <c:v>-2.1282072228338471</c:v>
                </c:pt>
                <c:pt idx="1264">
                  <c:v>-2.1282072228338471</c:v>
                </c:pt>
                <c:pt idx="1265">
                  <c:v>-2.1282072228338471</c:v>
                </c:pt>
                <c:pt idx="1266">
                  <c:v>-2.1282072228338471</c:v>
                </c:pt>
                <c:pt idx="1267">
                  <c:v>-2.1282072228338471</c:v>
                </c:pt>
                <c:pt idx="1268">
                  <c:v>-2.1282072228338471</c:v>
                </c:pt>
                <c:pt idx="1269">
                  <c:v>-2.1282072228338471</c:v>
                </c:pt>
                <c:pt idx="1270">
                  <c:v>-2.1282072228338471</c:v>
                </c:pt>
                <c:pt idx="1271">
                  <c:v>-2.1282072228338471</c:v>
                </c:pt>
                <c:pt idx="1272">
                  <c:v>-2.1282072228338471</c:v>
                </c:pt>
                <c:pt idx="1273">
                  <c:v>-2.1282072228338471</c:v>
                </c:pt>
                <c:pt idx="1274">
                  <c:v>-2.1282072228338471</c:v>
                </c:pt>
                <c:pt idx="1275">
                  <c:v>-2.1282072228338471</c:v>
                </c:pt>
                <c:pt idx="1276">
                  <c:v>-2.1282072228338471</c:v>
                </c:pt>
                <c:pt idx="1277">
                  <c:v>-2.1282072228338471</c:v>
                </c:pt>
                <c:pt idx="1278">
                  <c:v>-2.1282072228338471</c:v>
                </c:pt>
                <c:pt idx="1279">
                  <c:v>-2.1282072228338471</c:v>
                </c:pt>
                <c:pt idx="1280">
                  <c:v>-2.1282072228338471</c:v>
                </c:pt>
                <c:pt idx="1281">
                  <c:v>-2.1282072228338471</c:v>
                </c:pt>
                <c:pt idx="1282">
                  <c:v>-2.1282072228338471</c:v>
                </c:pt>
                <c:pt idx="1283">
                  <c:v>-2.1282072228338471</c:v>
                </c:pt>
                <c:pt idx="1284">
                  <c:v>-2.1282072228338471</c:v>
                </c:pt>
                <c:pt idx="1285">
                  <c:v>-2.1282072228338471</c:v>
                </c:pt>
                <c:pt idx="1286">
                  <c:v>-2.1282072228338471</c:v>
                </c:pt>
                <c:pt idx="1287">
                  <c:v>-2.1282072228338471</c:v>
                </c:pt>
                <c:pt idx="1288">
                  <c:v>-2.1282072228338471</c:v>
                </c:pt>
                <c:pt idx="1289">
                  <c:v>-2.1282072228338471</c:v>
                </c:pt>
                <c:pt idx="1290">
                  <c:v>-2.1282072228338471</c:v>
                </c:pt>
                <c:pt idx="1291">
                  <c:v>-2.1282072228338471</c:v>
                </c:pt>
                <c:pt idx="1292">
                  <c:v>-2.1282072228338471</c:v>
                </c:pt>
                <c:pt idx="1293">
                  <c:v>-2.1282072228338471</c:v>
                </c:pt>
                <c:pt idx="1294">
                  <c:v>-2.1282072228338471</c:v>
                </c:pt>
                <c:pt idx="1295">
                  <c:v>-2.1282072228338471</c:v>
                </c:pt>
                <c:pt idx="1296">
                  <c:v>-2.1282072228338471</c:v>
                </c:pt>
                <c:pt idx="1297">
                  <c:v>-2.1282072228338471</c:v>
                </c:pt>
                <c:pt idx="1298">
                  <c:v>-2.1282072228338471</c:v>
                </c:pt>
                <c:pt idx="1299">
                  <c:v>-2.1282072228338471</c:v>
                </c:pt>
                <c:pt idx="1300">
                  <c:v>-2.1282072228338471</c:v>
                </c:pt>
                <c:pt idx="1301">
                  <c:v>-2.1282072228338471</c:v>
                </c:pt>
                <c:pt idx="1302">
                  <c:v>-2.1282072228338471</c:v>
                </c:pt>
                <c:pt idx="1303">
                  <c:v>-2.1282072228338471</c:v>
                </c:pt>
                <c:pt idx="1304">
                  <c:v>-2.1282072228338471</c:v>
                </c:pt>
                <c:pt idx="1305">
                  <c:v>-2.1282072228338471</c:v>
                </c:pt>
                <c:pt idx="1306">
                  <c:v>-2.1282072228338471</c:v>
                </c:pt>
                <c:pt idx="1307">
                  <c:v>-2.1282072228338471</c:v>
                </c:pt>
                <c:pt idx="1308">
                  <c:v>-2.1282072228338471</c:v>
                </c:pt>
                <c:pt idx="1309">
                  <c:v>-2.1282072228338471</c:v>
                </c:pt>
                <c:pt idx="1310">
                  <c:v>-2.1282072228338471</c:v>
                </c:pt>
                <c:pt idx="1311">
                  <c:v>-2.1282072228338471</c:v>
                </c:pt>
                <c:pt idx="1312">
                  <c:v>-2.1282072228338471</c:v>
                </c:pt>
                <c:pt idx="1313">
                  <c:v>-2.1282072228338471</c:v>
                </c:pt>
                <c:pt idx="1314">
                  <c:v>-2.1282072228338471</c:v>
                </c:pt>
                <c:pt idx="1315">
                  <c:v>-2.1282072228338471</c:v>
                </c:pt>
                <c:pt idx="1316">
                  <c:v>-2.1282072228338471</c:v>
                </c:pt>
                <c:pt idx="1317">
                  <c:v>-2.1282072228338471</c:v>
                </c:pt>
                <c:pt idx="1318">
                  <c:v>-2.1282072228338471</c:v>
                </c:pt>
                <c:pt idx="1319">
                  <c:v>-2.1282072228338471</c:v>
                </c:pt>
                <c:pt idx="1320">
                  <c:v>-2.1282072228338471</c:v>
                </c:pt>
                <c:pt idx="1321">
                  <c:v>-2.1282072228338471</c:v>
                </c:pt>
                <c:pt idx="1322">
                  <c:v>-2.1282072228338471</c:v>
                </c:pt>
                <c:pt idx="1323">
                  <c:v>-2.1282072228338471</c:v>
                </c:pt>
                <c:pt idx="1324">
                  <c:v>-2.1282072228338471</c:v>
                </c:pt>
                <c:pt idx="1325">
                  <c:v>-2.1282072228338471</c:v>
                </c:pt>
                <c:pt idx="1326">
                  <c:v>-2.1282072228338471</c:v>
                </c:pt>
                <c:pt idx="1327">
                  <c:v>-2.1282072228338471</c:v>
                </c:pt>
                <c:pt idx="1328">
                  <c:v>-2.1282072228338471</c:v>
                </c:pt>
                <c:pt idx="1329">
                  <c:v>-2.1282072228338471</c:v>
                </c:pt>
                <c:pt idx="1330">
                  <c:v>-2.1282072228338471</c:v>
                </c:pt>
                <c:pt idx="1331">
                  <c:v>-2.1282072228338471</c:v>
                </c:pt>
                <c:pt idx="1332">
                  <c:v>-2.1282072228338471</c:v>
                </c:pt>
                <c:pt idx="1333">
                  <c:v>-2.1282072228338471</c:v>
                </c:pt>
                <c:pt idx="1334">
                  <c:v>-2.1282072228338471</c:v>
                </c:pt>
                <c:pt idx="1335">
                  <c:v>-2.1282072228338471</c:v>
                </c:pt>
                <c:pt idx="1336">
                  <c:v>-2.1282072228338471</c:v>
                </c:pt>
                <c:pt idx="1337">
                  <c:v>-2.1282072228338471</c:v>
                </c:pt>
                <c:pt idx="1338">
                  <c:v>-2.1282072228338471</c:v>
                </c:pt>
                <c:pt idx="1339">
                  <c:v>-2.1282072228338471</c:v>
                </c:pt>
                <c:pt idx="1340">
                  <c:v>-2.1282072228338471</c:v>
                </c:pt>
                <c:pt idx="1341">
                  <c:v>-2.1282072228338471</c:v>
                </c:pt>
                <c:pt idx="1342">
                  <c:v>-2.1282072228338471</c:v>
                </c:pt>
                <c:pt idx="1343">
                  <c:v>-2.1282072228338471</c:v>
                </c:pt>
                <c:pt idx="1344">
                  <c:v>-2.1282072228338471</c:v>
                </c:pt>
                <c:pt idx="1345">
                  <c:v>-2.1282072228338471</c:v>
                </c:pt>
                <c:pt idx="1346">
                  <c:v>-2.1282072228338471</c:v>
                </c:pt>
                <c:pt idx="1347">
                  <c:v>-2.1282072228338471</c:v>
                </c:pt>
                <c:pt idx="1348">
                  <c:v>-2.1282072228338471</c:v>
                </c:pt>
                <c:pt idx="1349">
                  <c:v>-2.1282072228338471</c:v>
                </c:pt>
                <c:pt idx="1350">
                  <c:v>-2.1282072228338471</c:v>
                </c:pt>
                <c:pt idx="1351">
                  <c:v>-2.1282072228338471</c:v>
                </c:pt>
                <c:pt idx="1352">
                  <c:v>-2.1282072228338471</c:v>
                </c:pt>
                <c:pt idx="1353">
                  <c:v>-2.1282072228338471</c:v>
                </c:pt>
                <c:pt idx="1354">
                  <c:v>-2.1282072228338471</c:v>
                </c:pt>
                <c:pt idx="1355">
                  <c:v>-2.1282072228338471</c:v>
                </c:pt>
                <c:pt idx="1356">
                  <c:v>-2.1282072228338471</c:v>
                </c:pt>
                <c:pt idx="1357">
                  <c:v>-2.1282072228338471</c:v>
                </c:pt>
                <c:pt idx="1358">
                  <c:v>-2.1282072228338471</c:v>
                </c:pt>
                <c:pt idx="1359">
                  <c:v>-2.1282072228338471</c:v>
                </c:pt>
                <c:pt idx="1360">
                  <c:v>-2.1282072228338471</c:v>
                </c:pt>
                <c:pt idx="1361">
                  <c:v>-2.1282072228338471</c:v>
                </c:pt>
                <c:pt idx="1362">
                  <c:v>-2.1282072228338471</c:v>
                </c:pt>
                <c:pt idx="1363">
                  <c:v>-2.1282072228338471</c:v>
                </c:pt>
                <c:pt idx="1364">
                  <c:v>-2.1282072228338471</c:v>
                </c:pt>
                <c:pt idx="1365">
                  <c:v>-2.1282072228338471</c:v>
                </c:pt>
                <c:pt idx="1366">
                  <c:v>-2.1282072228338471</c:v>
                </c:pt>
                <c:pt idx="1367">
                  <c:v>-2.1282072228338471</c:v>
                </c:pt>
                <c:pt idx="1368">
                  <c:v>-2.1282072228338471</c:v>
                </c:pt>
                <c:pt idx="1369">
                  <c:v>-2.1282072228338471</c:v>
                </c:pt>
                <c:pt idx="1370">
                  <c:v>-2.1282072228338471</c:v>
                </c:pt>
                <c:pt idx="1371">
                  <c:v>-2.1282072228338471</c:v>
                </c:pt>
                <c:pt idx="1372">
                  <c:v>-2.1282072228338471</c:v>
                </c:pt>
                <c:pt idx="1373">
                  <c:v>-2.1282072228338471</c:v>
                </c:pt>
                <c:pt idx="1374">
                  <c:v>-2.1282072228338471</c:v>
                </c:pt>
                <c:pt idx="1375">
                  <c:v>-2.1282072228338471</c:v>
                </c:pt>
                <c:pt idx="1376">
                  <c:v>-2.1282072228338471</c:v>
                </c:pt>
                <c:pt idx="1377">
                  <c:v>-2.1282072228338471</c:v>
                </c:pt>
                <c:pt idx="1378">
                  <c:v>-2.1282072228338471</c:v>
                </c:pt>
                <c:pt idx="1379">
                  <c:v>-2.1282072228338471</c:v>
                </c:pt>
                <c:pt idx="1380">
                  <c:v>-2.1282072228338471</c:v>
                </c:pt>
                <c:pt idx="1381">
                  <c:v>-2.1282072228338471</c:v>
                </c:pt>
                <c:pt idx="1382">
                  <c:v>-2.1282072228338471</c:v>
                </c:pt>
                <c:pt idx="1383">
                  <c:v>-2.1282072228338471</c:v>
                </c:pt>
                <c:pt idx="1384">
                  <c:v>-2.1282072228338471</c:v>
                </c:pt>
                <c:pt idx="1385">
                  <c:v>-2.1282072228338471</c:v>
                </c:pt>
                <c:pt idx="1386">
                  <c:v>-2.1282072228338471</c:v>
                </c:pt>
                <c:pt idx="1387">
                  <c:v>-2.1282072228338471</c:v>
                </c:pt>
                <c:pt idx="1388">
                  <c:v>-2.1282072228338471</c:v>
                </c:pt>
                <c:pt idx="1389">
                  <c:v>-2.1282072228338471</c:v>
                </c:pt>
                <c:pt idx="1390">
                  <c:v>-2.1282072228338471</c:v>
                </c:pt>
                <c:pt idx="1391">
                  <c:v>-2.1282072228338471</c:v>
                </c:pt>
                <c:pt idx="1392">
                  <c:v>-2.1282072228338471</c:v>
                </c:pt>
                <c:pt idx="1393">
                  <c:v>-2.1282072228338471</c:v>
                </c:pt>
                <c:pt idx="1394">
                  <c:v>-2.1282072228338471</c:v>
                </c:pt>
                <c:pt idx="1395">
                  <c:v>-2.1282072228338471</c:v>
                </c:pt>
                <c:pt idx="1396">
                  <c:v>-2.1282072228338471</c:v>
                </c:pt>
                <c:pt idx="1397">
                  <c:v>-2.1282072228338471</c:v>
                </c:pt>
                <c:pt idx="1398">
                  <c:v>-2.1282072228338471</c:v>
                </c:pt>
                <c:pt idx="1399">
                  <c:v>-2.1282072228338471</c:v>
                </c:pt>
                <c:pt idx="1400">
                  <c:v>-2.1282072228338471</c:v>
                </c:pt>
                <c:pt idx="1401">
                  <c:v>-2.1282072228338471</c:v>
                </c:pt>
                <c:pt idx="1402">
                  <c:v>-2.1282072228338471</c:v>
                </c:pt>
                <c:pt idx="1403">
                  <c:v>-2.1282072228338471</c:v>
                </c:pt>
                <c:pt idx="1404">
                  <c:v>-2.1282072228338471</c:v>
                </c:pt>
                <c:pt idx="1405">
                  <c:v>-2.1282072228338471</c:v>
                </c:pt>
                <c:pt idx="1406">
                  <c:v>-2.1282072228338471</c:v>
                </c:pt>
                <c:pt idx="1407">
                  <c:v>-2.1282072228338471</c:v>
                </c:pt>
                <c:pt idx="1408">
                  <c:v>-2.1282072228338471</c:v>
                </c:pt>
                <c:pt idx="1409">
                  <c:v>-2.1282072228338471</c:v>
                </c:pt>
                <c:pt idx="1410">
                  <c:v>-2.1282072228338471</c:v>
                </c:pt>
                <c:pt idx="1411">
                  <c:v>-2.1282072228338471</c:v>
                </c:pt>
                <c:pt idx="1412">
                  <c:v>-2.1282072228338471</c:v>
                </c:pt>
                <c:pt idx="1413">
                  <c:v>-2.1282072228338471</c:v>
                </c:pt>
                <c:pt idx="1414">
                  <c:v>-2.1282072228338471</c:v>
                </c:pt>
                <c:pt idx="1415">
                  <c:v>-2.1282072228338471</c:v>
                </c:pt>
                <c:pt idx="1416">
                  <c:v>-2.1282072228338471</c:v>
                </c:pt>
                <c:pt idx="1417">
                  <c:v>-2.1282072228338471</c:v>
                </c:pt>
                <c:pt idx="1418">
                  <c:v>-2.1282072228338471</c:v>
                </c:pt>
                <c:pt idx="1419">
                  <c:v>-2.1282072228338471</c:v>
                </c:pt>
                <c:pt idx="1420">
                  <c:v>-2.1282072228338471</c:v>
                </c:pt>
                <c:pt idx="1421">
                  <c:v>-2.1282072228338471</c:v>
                </c:pt>
                <c:pt idx="1422">
                  <c:v>-2.1282072228338471</c:v>
                </c:pt>
                <c:pt idx="1423">
                  <c:v>-2.1282072228338471</c:v>
                </c:pt>
                <c:pt idx="1424">
                  <c:v>-2.1282072228338471</c:v>
                </c:pt>
                <c:pt idx="1425">
                  <c:v>-2.1282072228338471</c:v>
                </c:pt>
                <c:pt idx="1426">
                  <c:v>-2.1282072228338471</c:v>
                </c:pt>
                <c:pt idx="1427">
                  <c:v>-2.1282072228338471</c:v>
                </c:pt>
                <c:pt idx="1428">
                  <c:v>-2.1282072228338471</c:v>
                </c:pt>
                <c:pt idx="1429">
                  <c:v>-2.1282072228338471</c:v>
                </c:pt>
                <c:pt idx="1430">
                  <c:v>-2.1282072228338471</c:v>
                </c:pt>
                <c:pt idx="1431">
                  <c:v>-2.1282072228338471</c:v>
                </c:pt>
                <c:pt idx="1432">
                  <c:v>-2.1282072228338471</c:v>
                </c:pt>
                <c:pt idx="1433">
                  <c:v>-2.1282072228338471</c:v>
                </c:pt>
                <c:pt idx="1434">
                  <c:v>-2.1282072228338471</c:v>
                </c:pt>
                <c:pt idx="1435">
                  <c:v>-2.1282072228338471</c:v>
                </c:pt>
                <c:pt idx="1436">
                  <c:v>-2.1282072228338471</c:v>
                </c:pt>
                <c:pt idx="1437">
                  <c:v>-2.1282072228338471</c:v>
                </c:pt>
                <c:pt idx="1438">
                  <c:v>-2.1282072228338471</c:v>
                </c:pt>
                <c:pt idx="1439">
                  <c:v>-2.1282072228338471</c:v>
                </c:pt>
                <c:pt idx="1440">
                  <c:v>-2.1282072228338471</c:v>
                </c:pt>
                <c:pt idx="1441">
                  <c:v>-2.1282072228338471</c:v>
                </c:pt>
                <c:pt idx="1442">
                  <c:v>-2.1282072228338471</c:v>
                </c:pt>
                <c:pt idx="1443">
                  <c:v>-2.1282072228338471</c:v>
                </c:pt>
                <c:pt idx="1444">
                  <c:v>-2.1282072228338471</c:v>
                </c:pt>
                <c:pt idx="1445">
                  <c:v>-2.1282072228338471</c:v>
                </c:pt>
                <c:pt idx="1446">
                  <c:v>-2.1282072228338471</c:v>
                </c:pt>
                <c:pt idx="1447">
                  <c:v>-2.1282072228338471</c:v>
                </c:pt>
                <c:pt idx="1448">
                  <c:v>-2.1282072228338471</c:v>
                </c:pt>
                <c:pt idx="1449">
                  <c:v>-2.1282072228338471</c:v>
                </c:pt>
                <c:pt idx="1450">
                  <c:v>-2.1282072228338471</c:v>
                </c:pt>
                <c:pt idx="1451">
                  <c:v>-2.1282072228338471</c:v>
                </c:pt>
                <c:pt idx="1452">
                  <c:v>-2.1282072228338471</c:v>
                </c:pt>
                <c:pt idx="1453">
                  <c:v>-2.1282072228338471</c:v>
                </c:pt>
                <c:pt idx="1454">
                  <c:v>-2.1282072228338471</c:v>
                </c:pt>
                <c:pt idx="1455">
                  <c:v>-2.1282072228338471</c:v>
                </c:pt>
                <c:pt idx="1456">
                  <c:v>-2.1282072228338471</c:v>
                </c:pt>
                <c:pt idx="1457">
                  <c:v>-2.1282072228338471</c:v>
                </c:pt>
                <c:pt idx="1458">
                  <c:v>-2.1282072228338471</c:v>
                </c:pt>
                <c:pt idx="1459">
                  <c:v>-2.1282072228338471</c:v>
                </c:pt>
                <c:pt idx="1460">
                  <c:v>-2.1282072228338471</c:v>
                </c:pt>
                <c:pt idx="1461">
                  <c:v>-2.1282072228338471</c:v>
                </c:pt>
                <c:pt idx="1462">
                  <c:v>-2.1282072228338471</c:v>
                </c:pt>
                <c:pt idx="1463">
                  <c:v>-2.1282072228338471</c:v>
                </c:pt>
                <c:pt idx="1464">
                  <c:v>-2.1282072228338471</c:v>
                </c:pt>
                <c:pt idx="1465">
                  <c:v>-2.1282072228338471</c:v>
                </c:pt>
                <c:pt idx="1466">
                  <c:v>-2.1282072228338471</c:v>
                </c:pt>
                <c:pt idx="1467">
                  <c:v>-2.1282072228338471</c:v>
                </c:pt>
                <c:pt idx="1468">
                  <c:v>-2.1282072228338471</c:v>
                </c:pt>
                <c:pt idx="1469">
                  <c:v>-2.1282072228338471</c:v>
                </c:pt>
                <c:pt idx="1470">
                  <c:v>-2.1282072228338471</c:v>
                </c:pt>
                <c:pt idx="1471">
                  <c:v>-2.1282072228338471</c:v>
                </c:pt>
                <c:pt idx="1472">
                  <c:v>-2.1282072228338471</c:v>
                </c:pt>
                <c:pt idx="1473">
                  <c:v>-2.1282072228338471</c:v>
                </c:pt>
                <c:pt idx="1474">
                  <c:v>-2.1282072228338471</c:v>
                </c:pt>
                <c:pt idx="1475">
                  <c:v>-2.1282072228338471</c:v>
                </c:pt>
                <c:pt idx="1476">
                  <c:v>-2.1282072228338471</c:v>
                </c:pt>
                <c:pt idx="1477">
                  <c:v>-2.1282072228338471</c:v>
                </c:pt>
                <c:pt idx="1478">
                  <c:v>-2.1282072228338471</c:v>
                </c:pt>
                <c:pt idx="1479">
                  <c:v>-2.1282072228338471</c:v>
                </c:pt>
                <c:pt idx="1480">
                  <c:v>-2.1282072228338471</c:v>
                </c:pt>
                <c:pt idx="1481">
                  <c:v>-2.1282072228338471</c:v>
                </c:pt>
                <c:pt idx="1482">
                  <c:v>-2.1282072228338471</c:v>
                </c:pt>
                <c:pt idx="1483">
                  <c:v>-2.1282072228338471</c:v>
                </c:pt>
                <c:pt idx="1484">
                  <c:v>-2.1282072228338471</c:v>
                </c:pt>
                <c:pt idx="1485">
                  <c:v>-2.1282072228338471</c:v>
                </c:pt>
                <c:pt idx="1486">
                  <c:v>-2.1282072228338471</c:v>
                </c:pt>
                <c:pt idx="1487">
                  <c:v>-2.1282072228338471</c:v>
                </c:pt>
                <c:pt idx="1488">
                  <c:v>-2.1282072228338471</c:v>
                </c:pt>
                <c:pt idx="1489">
                  <c:v>-2.1282072228338471</c:v>
                </c:pt>
                <c:pt idx="1490">
                  <c:v>-2.1282072228338471</c:v>
                </c:pt>
                <c:pt idx="1491">
                  <c:v>-2.1282072228338471</c:v>
                </c:pt>
                <c:pt idx="1492">
                  <c:v>-2.1282072228338471</c:v>
                </c:pt>
                <c:pt idx="1493">
                  <c:v>-2.1282072228338471</c:v>
                </c:pt>
                <c:pt idx="1494">
                  <c:v>-2.1282072228338471</c:v>
                </c:pt>
                <c:pt idx="1495">
                  <c:v>-2.1282072228338471</c:v>
                </c:pt>
                <c:pt idx="1496">
                  <c:v>-2.1282072228338471</c:v>
                </c:pt>
                <c:pt idx="1497">
                  <c:v>-2.1282072228338471</c:v>
                </c:pt>
                <c:pt idx="1498">
                  <c:v>-2.1282072228338471</c:v>
                </c:pt>
                <c:pt idx="1499">
                  <c:v>-2.1282072228338471</c:v>
                </c:pt>
                <c:pt idx="1500">
                  <c:v>-2.1282072228338471</c:v>
                </c:pt>
                <c:pt idx="1501">
                  <c:v>-2.1282072228338471</c:v>
                </c:pt>
                <c:pt idx="1502">
                  <c:v>-2.1282072228338471</c:v>
                </c:pt>
                <c:pt idx="1503">
                  <c:v>-2.1282072228338471</c:v>
                </c:pt>
                <c:pt idx="1504">
                  <c:v>-2.1282072228338471</c:v>
                </c:pt>
                <c:pt idx="1505">
                  <c:v>-2.1282072228338471</c:v>
                </c:pt>
                <c:pt idx="1506">
                  <c:v>-2.1282072228338471</c:v>
                </c:pt>
                <c:pt idx="1507">
                  <c:v>-2.1282072228338471</c:v>
                </c:pt>
                <c:pt idx="1508">
                  <c:v>-2.1282072228338471</c:v>
                </c:pt>
                <c:pt idx="1509">
                  <c:v>-2.1282072228338471</c:v>
                </c:pt>
                <c:pt idx="1510">
                  <c:v>-2.1282072228338471</c:v>
                </c:pt>
                <c:pt idx="1511">
                  <c:v>-2.1282072228338471</c:v>
                </c:pt>
                <c:pt idx="1512">
                  <c:v>-2.1282072228338471</c:v>
                </c:pt>
                <c:pt idx="1513">
                  <c:v>-2.1282072228338471</c:v>
                </c:pt>
                <c:pt idx="1514">
                  <c:v>-2.1282072228338471</c:v>
                </c:pt>
                <c:pt idx="1515">
                  <c:v>-2.1282072228338471</c:v>
                </c:pt>
                <c:pt idx="1516">
                  <c:v>-2.1282072228338471</c:v>
                </c:pt>
                <c:pt idx="1517">
                  <c:v>-2.1282072228338471</c:v>
                </c:pt>
                <c:pt idx="1518">
                  <c:v>-2.1282072228338471</c:v>
                </c:pt>
                <c:pt idx="1519">
                  <c:v>-2.1282072228338471</c:v>
                </c:pt>
                <c:pt idx="1520">
                  <c:v>-2.1282072228338471</c:v>
                </c:pt>
                <c:pt idx="1521">
                  <c:v>-2.1282072228338471</c:v>
                </c:pt>
                <c:pt idx="1522">
                  <c:v>-2.1282072228338471</c:v>
                </c:pt>
                <c:pt idx="1523">
                  <c:v>-2.1282072228338471</c:v>
                </c:pt>
                <c:pt idx="1524">
                  <c:v>-2.1282072228338471</c:v>
                </c:pt>
                <c:pt idx="1525">
                  <c:v>-2.1282072228338471</c:v>
                </c:pt>
                <c:pt idx="1526">
                  <c:v>-2.1282072228338471</c:v>
                </c:pt>
                <c:pt idx="1527">
                  <c:v>-2.1282072228338471</c:v>
                </c:pt>
                <c:pt idx="1528">
                  <c:v>-2.1282072228338471</c:v>
                </c:pt>
                <c:pt idx="1529">
                  <c:v>-2.1282072228338471</c:v>
                </c:pt>
                <c:pt idx="1530">
                  <c:v>-2.1282072228338471</c:v>
                </c:pt>
                <c:pt idx="1531">
                  <c:v>-2.1282072228338471</c:v>
                </c:pt>
                <c:pt idx="1532">
                  <c:v>-2.1282072228338471</c:v>
                </c:pt>
                <c:pt idx="1533">
                  <c:v>-2.1282072228338471</c:v>
                </c:pt>
                <c:pt idx="1534">
                  <c:v>-2.1282072228338471</c:v>
                </c:pt>
                <c:pt idx="1535">
                  <c:v>-2.1282072228338471</c:v>
                </c:pt>
                <c:pt idx="1536">
                  <c:v>-2.1282072228338471</c:v>
                </c:pt>
                <c:pt idx="1537">
                  <c:v>-2.1282072228338471</c:v>
                </c:pt>
                <c:pt idx="1538">
                  <c:v>-2.1282072228338471</c:v>
                </c:pt>
                <c:pt idx="1539">
                  <c:v>-2.1282072228338471</c:v>
                </c:pt>
                <c:pt idx="1540">
                  <c:v>-2.1282072228338471</c:v>
                </c:pt>
                <c:pt idx="1541">
                  <c:v>-2.1282072228338471</c:v>
                </c:pt>
                <c:pt idx="1542">
                  <c:v>-2.1282072228338471</c:v>
                </c:pt>
                <c:pt idx="1543">
                  <c:v>-2.1282072228338471</c:v>
                </c:pt>
                <c:pt idx="1544">
                  <c:v>-2.1282072228338471</c:v>
                </c:pt>
                <c:pt idx="1545">
                  <c:v>-2.1282072228338471</c:v>
                </c:pt>
                <c:pt idx="1546">
                  <c:v>-2.1282072228338471</c:v>
                </c:pt>
                <c:pt idx="1547">
                  <c:v>-2.1282072228338471</c:v>
                </c:pt>
                <c:pt idx="1548">
                  <c:v>-2.1282072228338471</c:v>
                </c:pt>
                <c:pt idx="1549">
                  <c:v>-2.1282072228338471</c:v>
                </c:pt>
                <c:pt idx="1550">
                  <c:v>-2.1282072228338471</c:v>
                </c:pt>
                <c:pt idx="1551">
                  <c:v>-2.1282072228338471</c:v>
                </c:pt>
                <c:pt idx="1552">
                  <c:v>-2.1282072228338471</c:v>
                </c:pt>
                <c:pt idx="1553">
                  <c:v>-2.1282072228338471</c:v>
                </c:pt>
                <c:pt idx="1554">
                  <c:v>-2.1282072228338471</c:v>
                </c:pt>
                <c:pt idx="1555">
                  <c:v>-2.1282072228338471</c:v>
                </c:pt>
                <c:pt idx="1556">
                  <c:v>-2.1282072228338471</c:v>
                </c:pt>
                <c:pt idx="1557">
                  <c:v>-2.1282072228338471</c:v>
                </c:pt>
                <c:pt idx="1558">
                  <c:v>-2.1282072228338471</c:v>
                </c:pt>
                <c:pt idx="1559">
                  <c:v>-2.1282072228338471</c:v>
                </c:pt>
                <c:pt idx="1560">
                  <c:v>-2.1282072228338471</c:v>
                </c:pt>
                <c:pt idx="1561">
                  <c:v>-2.1282072228338471</c:v>
                </c:pt>
                <c:pt idx="1562">
                  <c:v>-2.1282072228338471</c:v>
                </c:pt>
                <c:pt idx="1563">
                  <c:v>-2.1282072228338471</c:v>
                </c:pt>
                <c:pt idx="1564">
                  <c:v>-2.1282072228338471</c:v>
                </c:pt>
                <c:pt idx="1565">
                  <c:v>-2.1282072228338471</c:v>
                </c:pt>
                <c:pt idx="1566">
                  <c:v>-2.1282072228338471</c:v>
                </c:pt>
                <c:pt idx="1567">
                  <c:v>-2.1282072228338471</c:v>
                </c:pt>
                <c:pt idx="1568">
                  <c:v>-2.1282072228338471</c:v>
                </c:pt>
                <c:pt idx="1569">
                  <c:v>-2.1282072228338471</c:v>
                </c:pt>
                <c:pt idx="1570">
                  <c:v>-2.1282072228338471</c:v>
                </c:pt>
                <c:pt idx="1571">
                  <c:v>-2.1282072228338471</c:v>
                </c:pt>
                <c:pt idx="1572">
                  <c:v>-2.1282072228338471</c:v>
                </c:pt>
                <c:pt idx="1573">
                  <c:v>-2.1282072228338471</c:v>
                </c:pt>
                <c:pt idx="1574">
                  <c:v>-2.1282072228338471</c:v>
                </c:pt>
                <c:pt idx="1575">
                  <c:v>-2.1282072228338471</c:v>
                </c:pt>
                <c:pt idx="1576">
                  <c:v>-2.1282072228338471</c:v>
                </c:pt>
                <c:pt idx="1577">
                  <c:v>-2.1282072228338471</c:v>
                </c:pt>
                <c:pt idx="1578">
                  <c:v>-2.1282072228338471</c:v>
                </c:pt>
                <c:pt idx="1579">
                  <c:v>-2.1282072228338471</c:v>
                </c:pt>
                <c:pt idx="1580">
                  <c:v>-2.1282072228338471</c:v>
                </c:pt>
                <c:pt idx="1581">
                  <c:v>-2.1282072228338471</c:v>
                </c:pt>
                <c:pt idx="1582">
                  <c:v>-2.1282072228338471</c:v>
                </c:pt>
                <c:pt idx="1583">
                  <c:v>-2.1282072228338471</c:v>
                </c:pt>
                <c:pt idx="1584">
                  <c:v>-2.1282072228338471</c:v>
                </c:pt>
                <c:pt idx="1585">
                  <c:v>-2.1282072228338471</c:v>
                </c:pt>
                <c:pt idx="1586">
                  <c:v>-2.1282072228338471</c:v>
                </c:pt>
                <c:pt idx="1587">
                  <c:v>-2.1282072228338471</c:v>
                </c:pt>
                <c:pt idx="1588">
                  <c:v>-2.1282072228338471</c:v>
                </c:pt>
                <c:pt idx="1589">
                  <c:v>-2.1282072228338471</c:v>
                </c:pt>
                <c:pt idx="1590">
                  <c:v>-2.1282072228338471</c:v>
                </c:pt>
                <c:pt idx="1591">
                  <c:v>-2.1282072228338471</c:v>
                </c:pt>
                <c:pt idx="1592">
                  <c:v>-2.1282072228338471</c:v>
                </c:pt>
                <c:pt idx="1593">
                  <c:v>-2.1282072228338471</c:v>
                </c:pt>
                <c:pt idx="1594">
                  <c:v>-2.1282072228338471</c:v>
                </c:pt>
                <c:pt idx="1595">
                  <c:v>-2.1282072228338471</c:v>
                </c:pt>
                <c:pt idx="1596">
                  <c:v>-2.1282072228338471</c:v>
                </c:pt>
                <c:pt idx="1597">
                  <c:v>-2.1282072228338471</c:v>
                </c:pt>
                <c:pt idx="1598">
                  <c:v>-2.1282072228338471</c:v>
                </c:pt>
                <c:pt idx="1599">
                  <c:v>-2.1282072228338471</c:v>
                </c:pt>
                <c:pt idx="1600">
                  <c:v>-2.1282072228338471</c:v>
                </c:pt>
                <c:pt idx="1601">
                  <c:v>-2.1282072228338471</c:v>
                </c:pt>
                <c:pt idx="1602">
                  <c:v>-2.1282072228338471</c:v>
                </c:pt>
                <c:pt idx="1603">
                  <c:v>-2.1282072228338471</c:v>
                </c:pt>
                <c:pt idx="1604">
                  <c:v>-2.1282072228338471</c:v>
                </c:pt>
                <c:pt idx="1605">
                  <c:v>-2.1282072228338471</c:v>
                </c:pt>
                <c:pt idx="1606">
                  <c:v>-2.1282072228338471</c:v>
                </c:pt>
                <c:pt idx="1607">
                  <c:v>-2.1282072228338471</c:v>
                </c:pt>
                <c:pt idx="1608">
                  <c:v>-2.1282072228338471</c:v>
                </c:pt>
                <c:pt idx="1609">
                  <c:v>-2.1282072228338471</c:v>
                </c:pt>
                <c:pt idx="1610">
                  <c:v>-2.1282072228338471</c:v>
                </c:pt>
                <c:pt idx="1611">
                  <c:v>-2.1282072228338471</c:v>
                </c:pt>
                <c:pt idx="1612">
                  <c:v>-2.1282072228338471</c:v>
                </c:pt>
                <c:pt idx="1613">
                  <c:v>-2.1282072228338471</c:v>
                </c:pt>
                <c:pt idx="1614">
                  <c:v>-2.1282072228338471</c:v>
                </c:pt>
                <c:pt idx="1615">
                  <c:v>-2.1282072228338471</c:v>
                </c:pt>
                <c:pt idx="1616">
                  <c:v>-2.1282072228338471</c:v>
                </c:pt>
                <c:pt idx="1617">
                  <c:v>-2.1282072228338471</c:v>
                </c:pt>
                <c:pt idx="1618">
                  <c:v>-2.1282072228338471</c:v>
                </c:pt>
                <c:pt idx="1619">
                  <c:v>-2.1282072228338471</c:v>
                </c:pt>
                <c:pt idx="1620">
                  <c:v>-2.1282072228338471</c:v>
                </c:pt>
                <c:pt idx="1621">
                  <c:v>-2.1282072228338471</c:v>
                </c:pt>
                <c:pt idx="1622">
                  <c:v>-2.1282072228338471</c:v>
                </c:pt>
                <c:pt idx="1623">
                  <c:v>-2.1282072228338471</c:v>
                </c:pt>
                <c:pt idx="1624">
                  <c:v>-2.1282072228338471</c:v>
                </c:pt>
                <c:pt idx="1625">
                  <c:v>-2.1282072228338471</c:v>
                </c:pt>
                <c:pt idx="1626">
                  <c:v>-2.1282072228338471</c:v>
                </c:pt>
                <c:pt idx="1627">
                  <c:v>-2.1282072228338471</c:v>
                </c:pt>
                <c:pt idx="1628">
                  <c:v>-2.1282072228338471</c:v>
                </c:pt>
                <c:pt idx="1629">
                  <c:v>-2.1282072228338471</c:v>
                </c:pt>
                <c:pt idx="1630">
                  <c:v>-2.1282072228338471</c:v>
                </c:pt>
                <c:pt idx="1631">
                  <c:v>-2.1282072228338471</c:v>
                </c:pt>
                <c:pt idx="1632">
                  <c:v>-2.1282072228338471</c:v>
                </c:pt>
                <c:pt idx="1633">
                  <c:v>-2.1282072228338471</c:v>
                </c:pt>
                <c:pt idx="1634">
                  <c:v>-2.1282072228338471</c:v>
                </c:pt>
                <c:pt idx="1635">
                  <c:v>-2.1282072228338471</c:v>
                </c:pt>
                <c:pt idx="1636">
                  <c:v>-2.1282072228338471</c:v>
                </c:pt>
                <c:pt idx="1637">
                  <c:v>-2.1282072228338471</c:v>
                </c:pt>
                <c:pt idx="1638">
                  <c:v>-2.1282072228338471</c:v>
                </c:pt>
                <c:pt idx="1639">
                  <c:v>-2.1282072228338471</c:v>
                </c:pt>
                <c:pt idx="1640">
                  <c:v>-2.1282072228338471</c:v>
                </c:pt>
                <c:pt idx="1641">
                  <c:v>-2.1282072228338471</c:v>
                </c:pt>
                <c:pt idx="1642">
                  <c:v>-2.1282072228338471</c:v>
                </c:pt>
                <c:pt idx="1643">
                  <c:v>-2.1282072228338471</c:v>
                </c:pt>
                <c:pt idx="1644">
                  <c:v>-2.1282072228338471</c:v>
                </c:pt>
                <c:pt idx="1645">
                  <c:v>-2.1282072228338471</c:v>
                </c:pt>
                <c:pt idx="1646">
                  <c:v>-2.1282072228338471</c:v>
                </c:pt>
                <c:pt idx="1647">
                  <c:v>-2.1282072228338471</c:v>
                </c:pt>
                <c:pt idx="1648">
                  <c:v>-2.1282072228338471</c:v>
                </c:pt>
                <c:pt idx="1649">
                  <c:v>-2.1282072228338471</c:v>
                </c:pt>
                <c:pt idx="1650">
                  <c:v>-2.1282072228338471</c:v>
                </c:pt>
                <c:pt idx="1651">
                  <c:v>-2.1282072228338471</c:v>
                </c:pt>
                <c:pt idx="1652">
                  <c:v>-2.1282072228338471</c:v>
                </c:pt>
                <c:pt idx="1653">
                  <c:v>-2.1282072228338471</c:v>
                </c:pt>
                <c:pt idx="1654">
                  <c:v>-2.1282072228338471</c:v>
                </c:pt>
                <c:pt idx="1655">
                  <c:v>-2.1282072228338471</c:v>
                </c:pt>
                <c:pt idx="1656">
                  <c:v>-2.1282072228338471</c:v>
                </c:pt>
                <c:pt idx="1657">
                  <c:v>-2.1282072228338471</c:v>
                </c:pt>
                <c:pt idx="1658">
                  <c:v>-2.1282072228338471</c:v>
                </c:pt>
                <c:pt idx="1659">
                  <c:v>-2.1282072228338471</c:v>
                </c:pt>
                <c:pt idx="1660">
                  <c:v>-2.1282072228338471</c:v>
                </c:pt>
                <c:pt idx="1661">
                  <c:v>-2.1282072228338471</c:v>
                </c:pt>
                <c:pt idx="1662">
                  <c:v>-2.1282072228338471</c:v>
                </c:pt>
                <c:pt idx="1663">
                  <c:v>-2.1282072228338471</c:v>
                </c:pt>
                <c:pt idx="1664">
                  <c:v>-2.1282072228338471</c:v>
                </c:pt>
                <c:pt idx="1665">
                  <c:v>-2.1282072228338471</c:v>
                </c:pt>
                <c:pt idx="1666">
                  <c:v>-2.1282072228338471</c:v>
                </c:pt>
                <c:pt idx="1667">
                  <c:v>-2.1282072228338471</c:v>
                </c:pt>
                <c:pt idx="1668">
                  <c:v>-2.1282072228338471</c:v>
                </c:pt>
                <c:pt idx="1669">
                  <c:v>-2.1282072228338471</c:v>
                </c:pt>
                <c:pt idx="1670">
                  <c:v>-2.1282072228338471</c:v>
                </c:pt>
                <c:pt idx="1671">
                  <c:v>-2.1282072228338471</c:v>
                </c:pt>
                <c:pt idx="1672">
                  <c:v>-2.1282072228338471</c:v>
                </c:pt>
                <c:pt idx="1673">
                  <c:v>-2.1282072228338471</c:v>
                </c:pt>
                <c:pt idx="1674">
                  <c:v>-2.1282072228338471</c:v>
                </c:pt>
                <c:pt idx="1675">
                  <c:v>-2.1282072228338471</c:v>
                </c:pt>
                <c:pt idx="1676">
                  <c:v>-2.1282072228338471</c:v>
                </c:pt>
                <c:pt idx="1677">
                  <c:v>-2.1282072228338471</c:v>
                </c:pt>
                <c:pt idx="1678">
                  <c:v>-2.1282072228338471</c:v>
                </c:pt>
                <c:pt idx="1679">
                  <c:v>-2.1282072228338471</c:v>
                </c:pt>
                <c:pt idx="1680">
                  <c:v>-2.1282072228338471</c:v>
                </c:pt>
                <c:pt idx="1681">
                  <c:v>-2.1282072228338471</c:v>
                </c:pt>
                <c:pt idx="1682">
                  <c:v>-2.1282072228338471</c:v>
                </c:pt>
                <c:pt idx="1683">
                  <c:v>-2.1282072228338471</c:v>
                </c:pt>
                <c:pt idx="1684">
                  <c:v>-2.1282072228338471</c:v>
                </c:pt>
                <c:pt idx="1685">
                  <c:v>-2.1282072228338471</c:v>
                </c:pt>
                <c:pt idx="1686">
                  <c:v>-2.1282072228338471</c:v>
                </c:pt>
                <c:pt idx="1687">
                  <c:v>-2.1282072228338471</c:v>
                </c:pt>
                <c:pt idx="1688">
                  <c:v>-2.1282072228338471</c:v>
                </c:pt>
                <c:pt idx="1689">
                  <c:v>-2.1282072228338471</c:v>
                </c:pt>
                <c:pt idx="1690">
                  <c:v>-2.1282072228338471</c:v>
                </c:pt>
                <c:pt idx="1691">
                  <c:v>-2.1282072228338471</c:v>
                </c:pt>
                <c:pt idx="1692">
                  <c:v>-2.1282072228338471</c:v>
                </c:pt>
                <c:pt idx="1693">
                  <c:v>-2.1282072228338471</c:v>
                </c:pt>
                <c:pt idx="1694">
                  <c:v>-2.1282072228338471</c:v>
                </c:pt>
                <c:pt idx="1695">
                  <c:v>-2.1282072228338471</c:v>
                </c:pt>
                <c:pt idx="1696">
                  <c:v>-2.1282072228338471</c:v>
                </c:pt>
                <c:pt idx="1697">
                  <c:v>-2.1282072228338471</c:v>
                </c:pt>
                <c:pt idx="1698">
                  <c:v>-2.1282072228338471</c:v>
                </c:pt>
                <c:pt idx="1699">
                  <c:v>-2.1282072228338471</c:v>
                </c:pt>
                <c:pt idx="1700">
                  <c:v>-2.1282072228338471</c:v>
                </c:pt>
                <c:pt idx="1701">
                  <c:v>-2.1282072228338471</c:v>
                </c:pt>
                <c:pt idx="1702">
                  <c:v>-2.1282072228338471</c:v>
                </c:pt>
                <c:pt idx="1703">
                  <c:v>-2.1282072228338471</c:v>
                </c:pt>
                <c:pt idx="1704">
                  <c:v>-2.1282072228338471</c:v>
                </c:pt>
                <c:pt idx="1705">
                  <c:v>-2.1282072228338471</c:v>
                </c:pt>
                <c:pt idx="1706">
                  <c:v>-2.1282072228338471</c:v>
                </c:pt>
                <c:pt idx="1707">
                  <c:v>-2.1282072228338471</c:v>
                </c:pt>
                <c:pt idx="1708">
                  <c:v>-2.1282072228338471</c:v>
                </c:pt>
                <c:pt idx="1709">
                  <c:v>-2.1282072228338471</c:v>
                </c:pt>
                <c:pt idx="1710">
                  <c:v>-2.1282072228338471</c:v>
                </c:pt>
                <c:pt idx="1711">
                  <c:v>-2.1282072228338471</c:v>
                </c:pt>
                <c:pt idx="1712">
                  <c:v>-2.1282072228338471</c:v>
                </c:pt>
                <c:pt idx="1713">
                  <c:v>-2.1282072228338471</c:v>
                </c:pt>
                <c:pt idx="1714">
                  <c:v>-2.1282072228338471</c:v>
                </c:pt>
                <c:pt idx="1715">
                  <c:v>-2.1282072228338471</c:v>
                </c:pt>
                <c:pt idx="1716">
                  <c:v>-2.1282072228338471</c:v>
                </c:pt>
                <c:pt idx="1717">
                  <c:v>-2.1282072228338471</c:v>
                </c:pt>
                <c:pt idx="1718">
                  <c:v>-2.1282072228338471</c:v>
                </c:pt>
                <c:pt idx="1719">
                  <c:v>-2.1282072228338471</c:v>
                </c:pt>
                <c:pt idx="1720">
                  <c:v>-2.1282072228338471</c:v>
                </c:pt>
                <c:pt idx="1721">
                  <c:v>-2.1282072228338471</c:v>
                </c:pt>
                <c:pt idx="1722">
                  <c:v>-2.1282072228338471</c:v>
                </c:pt>
                <c:pt idx="1723">
                  <c:v>-2.1282072228338471</c:v>
                </c:pt>
                <c:pt idx="1724">
                  <c:v>-2.1282072228338471</c:v>
                </c:pt>
                <c:pt idx="1725">
                  <c:v>-2.1282072228338471</c:v>
                </c:pt>
                <c:pt idx="1726">
                  <c:v>-2.1282072228338471</c:v>
                </c:pt>
                <c:pt idx="1727">
                  <c:v>-2.1282072228338471</c:v>
                </c:pt>
                <c:pt idx="1728">
                  <c:v>-2.1282072228338471</c:v>
                </c:pt>
                <c:pt idx="1729">
                  <c:v>-2.1282072228338471</c:v>
                </c:pt>
                <c:pt idx="1730">
                  <c:v>-2.1282072228338471</c:v>
                </c:pt>
                <c:pt idx="1731">
                  <c:v>-2.1282072228338471</c:v>
                </c:pt>
                <c:pt idx="1732">
                  <c:v>-2.1282072228338471</c:v>
                </c:pt>
                <c:pt idx="1733">
                  <c:v>-2.1282072228338471</c:v>
                </c:pt>
                <c:pt idx="1734">
                  <c:v>-2.1282072228338471</c:v>
                </c:pt>
                <c:pt idx="1735">
                  <c:v>-2.1282072228338471</c:v>
                </c:pt>
                <c:pt idx="1736">
                  <c:v>-2.1282072228338471</c:v>
                </c:pt>
                <c:pt idx="1737">
                  <c:v>-2.1282072228338471</c:v>
                </c:pt>
                <c:pt idx="1738">
                  <c:v>-2.1282072228338471</c:v>
                </c:pt>
                <c:pt idx="1739">
                  <c:v>-2.1282072228338471</c:v>
                </c:pt>
                <c:pt idx="1740">
                  <c:v>-2.1282072228338471</c:v>
                </c:pt>
                <c:pt idx="1741">
                  <c:v>-2.1282072228338471</c:v>
                </c:pt>
                <c:pt idx="1742">
                  <c:v>-2.1282072228338471</c:v>
                </c:pt>
                <c:pt idx="1743">
                  <c:v>-2.1282072228338471</c:v>
                </c:pt>
                <c:pt idx="1744">
                  <c:v>-2.1282072228338471</c:v>
                </c:pt>
                <c:pt idx="1745">
                  <c:v>-2.1282072228338471</c:v>
                </c:pt>
                <c:pt idx="1746">
                  <c:v>-2.1282072228338471</c:v>
                </c:pt>
                <c:pt idx="1747">
                  <c:v>-2.1282072228338471</c:v>
                </c:pt>
                <c:pt idx="1748">
                  <c:v>-2.1282072228338471</c:v>
                </c:pt>
                <c:pt idx="1749">
                  <c:v>-2.1282072228338471</c:v>
                </c:pt>
                <c:pt idx="1750">
                  <c:v>-2.1282072228338471</c:v>
                </c:pt>
                <c:pt idx="1751">
                  <c:v>-2.1282072228338471</c:v>
                </c:pt>
                <c:pt idx="1752">
                  <c:v>-2.1282072228338471</c:v>
                </c:pt>
                <c:pt idx="1753">
                  <c:v>-2.1282072228338471</c:v>
                </c:pt>
                <c:pt idx="1754">
                  <c:v>-2.1282072228338471</c:v>
                </c:pt>
                <c:pt idx="1755">
                  <c:v>-2.1282072228338471</c:v>
                </c:pt>
                <c:pt idx="1756">
                  <c:v>-2.1282072228338471</c:v>
                </c:pt>
                <c:pt idx="1757">
                  <c:v>-2.1282072228338471</c:v>
                </c:pt>
                <c:pt idx="1758">
                  <c:v>-2.1282072228338471</c:v>
                </c:pt>
                <c:pt idx="1759">
                  <c:v>-2.1282072228338471</c:v>
                </c:pt>
                <c:pt idx="1760">
                  <c:v>-2.1282072228338471</c:v>
                </c:pt>
                <c:pt idx="1761">
                  <c:v>-2.1282072228338471</c:v>
                </c:pt>
                <c:pt idx="1762">
                  <c:v>-2.1282072228338471</c:v>
                </c:pt>
                <c:pt idx="1763">
                  <c:v>-2.1282072228338471</c:v>
                </c:pt>
                <c:pt idx="1764">
                  <c:v>-2.1282072228338471</c:v>
                </c:pt>
                <c:pt idx="1765">
                  <c:v>-2.1282072228338471</c:v>
                </c:pt>
                <c:pt idx="1766">
                  <c:v>-2.1282072228338471</c:v>
                </c:pt>
                <c:pt idx="1767">
                  <c:v>-2.1282072228338471</c:v>
                </c:pt>
                <c:pt idx="1768">
                  <c:v>-2.1282072228338471</c:v>
                </c:pt>
                <c:pt idx="1769">
                  <c:v>-2.1282072228338471</c:v>
                </c:pt>
                <c:pt idx="1770">
                  <c:v>-2.1282072228338471</c:v>
                </c:pt>
                <c:pt idx="1771">
                  <c:v>-2.1282072228338471</c:v>
                </c:pt>
                <c:pt idx="1772">
                  <c:v>-2.1282072228338471</c:v>
                </c:pt>
                <c:pt idx="1773">
                  <c:v>-2.1282072228338471</c:v>
                </c:pt>
                <c:pt idx="1774">
                  <c:v>-2.1282072228338471</c:v>
                </c:pt>
                <c:pt idx="1775">
                  <c:v>-2.1282072228338471</c:v>
                </c:pt>
                <c:pt idx="1776">
                  <c:v>-2.1282072228338471</c:v>
                </c:pt>
                <c:pt idx="1777">
                  <c:v>-2.1282072228338471</c:v>
                </c:pt>
                <c:pt idx="1778">
                  <c:v>-2.1282072228338471</c:v>
                </c:pt>
                <c:pt idx="1779">
                  <c:v>-2.1282072228338471</c:v>
                </c:pt>
                <c:pt idx="1780">
                  <c:v>-2.1282072228338471</c:v>
                </c:pt>
                <c:pt idx="1781">
                  <c:v>-2.1282072228338471</c:v>
                </c:pt>
                <c:pt idx="1782">
                  <c:v>-2.1282072228338471</c:v>
                </c:pt>
                <c:pt idx="1783">
                  <c:v>-2.1282072228338471</c:v>
                </c:pt>
                <c:pt idx="1784">
                  <c:v>-2.1282072228338471</c:v>
                </c:pt>
                <c:pt idx="1785">
                  <c:v>-2.1282072228338471</c:v>
                </c:pt>
                <c:pt idx="1786">
                  <c:v>-2.1282072228338471</c:v>
                </c:pt>
                <c:pt idx="1787">
                  <c:v>-2.1282072228338471</c:v>
                </c:pt>
                <c:pt idx="1788">
                  <c:v>-2.1282072228338471</c:v>
                </c:pt>
                <c:pt idx="1789">
                  <c:v>-2.1282072228338471</c:v>
                </c:pt>
                <c:pt idx="1790">
                  <c:v>-2.1282072228338471</c:v>
                </c:pt>
                <c:pt idx="1791">
                  <c:v>-2.1282072228338471</c:v>
                </c:pt>
                <c:pt idx="1792">
                  <c:v>-2.1282072228338471</c:v>
                </c:pt>
                <c:pt idx="1793">
                  <c:v>-2.1282072228338471</c:v>
                </c:pt>
                <c:pt idx="1794">
                  <c:v>-2.1282072228338471</c:v>
                </c:pt>
                <c:pt idx="1795">
                  <c:v>-2.1282072228338471</c:v>
                </c:pt>
                <c:pt idx="1796">
                  <c:v>-2.1282072228338471</c:v>
                </c:pt>
                <c:pt idx="1797">
                  <c:v>-2.1282072228338471</c:v>
                </c:pt>
                <c:pt idx="1798">
                  <c:v>-2.1282072228338471</c:v>
                </c:pt>
                <c:pt idx="1799">
                  <c:v>-2.1282072228338471</c:v>
                </c:pt>
                <c:pt idx="1800">
                  <c:v>-2.1282072228338471</c:v>
                </c:pt>
                <c:pt idx="1801">
                  <c:v>-2.1282072228338471</c:v>
                </c:pt>
                <c:pt idx="1802">
                  <c:v>-2.1282072228338471</c:v>
                </c:pt>
                <c:pt idx="1803">
                  <c:v>-2.1282072228338471</c:v>
                </c:pt>
                <c:pt idx="1804">
                  <c:v>-2.1282072228338471</c:v>
                </c:pt>
                <c:pt idx="1805">
                  <c:v>-2.1282072228338471</c:v>
                </c:pt>
                <c:pt idx="1806">
                  <c:v>-2.1282072228338471</c:v>
                </c:pt>
                <c:pt idx="1807">
                  <c:v>-2.1282072228338471</c:v>
                </c:pt>
                <c:pt idx="1808">
                  <c:v>-2.1282072228338471</c:v>
                </c:pt>
                <c:pt idx="1809">
                  <c:v>-2.1282072228338471</c:v>
                </c:pt>
                <c:pt idx="1810">
                  <c:v>-2.1282072228338471</c:v>
                </c:pt>
                <c:pt idx="1811">
                  <c:v>-2.1282072228338471</c:v>
                </c:pt>
                <c:pt idx="1812">
                  <c:v>-2.1282072228338471</c:v>
                </c:pt>
                <c:pt idx="1813">
                  <c:v>-2.1282072228338471</c:v>
                </c:pt>
                <c:pt idx="1814">
                  <c:v>-2.1282072228338471</c:v>
                </c:pt>
                <c:pt idx="1815">
                  <c:v>-2.1282072228338471</c:v>
                </c:pt>
                <c:pt idx="1816">
                  <c:v>-2.1282072228338471</c:v>
                </c:pt>
                <c:pt idx="1817">
                  <c:v>-2.1282072228338471</c:v>
                </c:pt>
                <c:pt idx="1818">
                  <c:v>-2.1282072228338471</c:v>
                </c:pt>
                <c:pt idx="1819">
                  <c:v>-2.1282072228338471</c:v>
                </c:pt>
                <c:pt idx="1820">
                  <c:v>-2.1282072228338471</c:v>
                </c:pt>
                <c:pt idx="1821">
                  <c:v>-2.1282072228338471</c:v>
                </c:pt>
                <c:pt idx="1822">
                  <c:v>-2.1282072228338471</c:v>
                </c:pt>
                <c:pt idx="1823">
                  <c:v>-2.1282072228338471</c:v>
                </c:pt>
                <c:pt idx="1824">
                  <c:v>-2.1282072228338471</c:v>
                </c:pt>
                <c:pt idx="1825">
                  <c:v>-2.1282072228338471</c:v>
                </c:pt>
                <c:pt idx="1826">
                  <c:v>-2.1282072228338471</c:v>
                </c:pt>
                <c:pt idx="1827">
                  <c:v>-2.1282072228338471</c:v>
                </c:pt>
                <c:pt idx="1828">
                  <c:v>-2.1282072228338471</c:v>
                </c:pt>
                <c:pt idx="1829">
                  <c:v>-2.1282072228338471</c:v>
                </c:pt>
                <c:pt idx="1830">
                  <c:v>-2.1282072228338471</c:v>
                </c:pt>
                <c:pt idx="1831">
                  <c:v>-2.1282072228338471</c:v>
                </c:pt>
                <c:pt idx="1832">
                  <c:v>-2.1282072228338471</c:v>
                </c:pt>
                <c:pt idx="1833">
                  <c:v>-2.1282072228338471</c:v>
                </c:pt>
                <c:pt idx="1834">
                  <c:v>-2.1282072228338471</c:v>
                </c:pt>
                <c:pt idx="1835">
                  <c:v>-2.1282072228338471</c:v>
                </c:pt>
                <c:pt idx="1836">
                  <c:v>-2.1282072228338471</c:v>
                </c:pt>
                <c:pt idx="1837">
                  <c:v>-2.1282072228338471</c:v>
                </c:pt>
                <c:pt idx="1838">
                  <c:v>-2.1282072228338471</c:v>
                </c:pt>
                <c:pt idx="1839">
                  <c:v>-2.1282072228338471</c:v>
                </c:pt>
                <c:pt idx="1840">
                  <c:v>-2.1282072228338471</c:v>
                </c:pt>
                <c:pt idx="1841">
                  <c:v>-2.1282072228338471</c:v>
                </c:pt>
                <c:pt idx="1842">
                  <c:v>-2.1282072228338471</c:v>
                </c:pt>
                <c:pt idx="1843">
                  <c:v>-2.1282072228338471</c:v>
                </c:pt>
                <c:pt idx="1844">
                  <c:v>-2.1282072228338471</c:v>
                </c:pt>
                <c:pt idx="1845">
                  <c:v>-2.1282072228338471</c:v>
                </c:pt>
                <c:pt idx="1846">
                  <c:v>-2.1282072228338471</c:v>
                </c:pt>
                <c:pt idx="1847">
                  <c:v>-2.1282072228338471</c:v>
                </c:pt>
                <c:pt idx="1848">
                  <c:v>-2.1282072228338471</c:v>
                </c:pt>
                <c:pt idx="1849">
                  <c:v>-2.1282072228338471</c:v>
                </c:pt>
                <c:pt idx="1850">
                  <c:v>-2.1282072228338471</c:v>
                </c:pt>
                <c:pt idx="1851">
                  <c:v>-2.1282072228338471</c:v>
                </c:pt>
                <c:pt idx="1852">
                  <c:v>-2.1282072228338471</c:v>
                </c:pt>
                <c:pt idx="1853">
                  <c:v>-2.1282072228338471</c:v>
                </c:pt>
                <c:pt idx="1854">
                  <c:v>-2.1282072228338471</c:v>
                </c:pt>
                <c:pt idx="1855">
                  <c:v>-2.1282072228338471</c:v>
                </c:pt>
                <c:pt idx="1856">
                  <c:v>-2.1282072228338471</c:v>
                </c:pt>
                <c:pt idx="1857">
                  <c:v>-2.1282072228338471</c:v>
                </c:pt>
                <c:pt idx="1858">
                  <c:v>-2.1282072228338471</c:v>
                </c:pt>
                <c:pt idx="1859">
                  <c:v>-2.1282072228338471</c:v>
                </c:pt>
                <c:pt idx="1860">
                  <c:v>-2.1282072228338471</c:v>
                </c:pt>
                <c:pt idx="1861">
                  <c:v>-2.1282072228338471</c:v>
                </c:pt>
                <c:pt idx="1862">
                  <c:v>-2.1282072228338471</c:v>
                </c:pt>
                <c:pt idx="1863">
                  <c:v>-2.1282072228338471</c:v>
                </c:pt>
                <c:pt idx="1864">
                  <c:v>-2.1282072228338471</c:v>
                </c:pt>
                <c:pt idx="1865">
                  <c:v>-2.1282072228338471</c:v>
                </c:pt>
                <c:pt idx="1866">
                  <c:v>-2.1282072228338471</c:v>
                </c:pt>
                <c:pt idx="1867">
                  <c:v>-2.1282072228338471</c:v>
                </c:pt>
                <c:pt idx="1868">
                  <c:v>-2.1282072228338471</c:v>
                </c:pt>
                <c:pt idx="1869">
                  <c:v>-2.1282072228338471</c:v>
                </c:pt>
                <c:pt idx="1870">
                  <c:v>-2.1282072228338471</c:v>
                </c:pt>
                <c:pt idx="1871">
                  <c:v>-2.1282072228338471</c:v>
                </c:pt>
                <c:pt idx="1872">
                  <c:v>-2.1282072228338471</c:v>
                </c:pt>
                <c:pt idx="1873">
                  <c:v>-2.1282072228338471</c:v>
                </c:pt>
                <c:pt idx="1874">
                  <c:v>-2.1282072228338471</c:v>
                </c:pt>
                <c:pt idx="1875">
                  <c:v>-2.1282072228338471</c:v>
                </c:pt>
                <c:pt idx="1876">
                  <c:v>-2.1282072228338471</c:v>
                </c:pt>
                <c:pt idx="1877">
                  <c:v>-2.1282072228338471</c:v>
                </c:pt>
                <c:pt idx="1878">
                  <c:v>-2.1282072228338471</c:v>
                </c:pt>
                <c:pt idx="1879">
                  <c:v>-2.1282072228338471</c:v>
                </c:pt>
                <c:pt idx="1880">
                  <c:v>-2.1282072228338471</c:v>
                </c:pt>
                <c:pt idx="1881">
                  <c:v>-2.1282072228338471</c:v>
                </c:pt>
                <c:pt idx="1882">
                  <c:v>-2.1282072228338471</c:v>
                </c:pt>
                <c:pt idx="1883">
                  <c:v>-2.1282072228338471</c:v>
                </c:pt>
                <c:pt idx="1884">
                  <c:v>-2.1282072228338471</c:v>
                </c:pt>
                <c:pt idx="1885">
                  <c:v>-2.1282072228338471</c:v>
                </c:pt>
                <c:pt idx="1886">
                  <c:v>-2.1282072228338471</c:v>
                </c:pt>
                <c:pt idx="1887">
                  <c:v>-2.1282072228338471</c:v>
                </c:pt>
                <c:pt idx="1888">
                  <c:v>-2.1282072228338471</c:v>
                </c:pt>
                <c:pt idx="1889">
                  <c:v>-2.1282072228338471</c:v>
                </c:pt>
                <c:pt idx="1890">
                  <c:v>-2.1282072228338471</c:v>
                </c:pt>
                <c:pt idx="1891">
                  <c:v>-2.1282072228338471</c:v>
                </c:pt>
                <c:pt idx="1892">
                  <c:v>-2.1282072228338471</c:v>
                </c:pt>
                <c:pt idx="1893">
                  <c:v>-2.1282072228338471</c:v>
                </c:pt>
                <c:pt idx="1894">
                  <c:v>-2.1282072228338471</c:v>
                </c:pt>
                <c:pt idx="1895">
                  <c:v>-2.1282072228338471</c:v>
                </c:pt>
                <c:pt idx="1896">
                  <c:v>-2.1282072228338471</c:v>
                </c:pt>
                <c:pt idx="1897">
                  <c:v>-2.1282072228338471</c:v>
                </c:pt>
                <c:pt idx="1898">
                  <c:v>-2.1282072228338471</c:v>
                </c:pt>
                <c:pt idx="1899">
                  <c:v>-2.1282072228338471</c:v>
                </c:pt>
                <c:pt idx="1900">
                  <c:v>-2.1282072228338471</c:v>
                </c:pt>
                <c:pt idx="1901">
                  <c:v>-2.1282072228338471</c:v>
                </c:pt>
                <c:pt idx="1902">
                  <c:v>-2.1282072228338471</c:v>
                </c:pt>
                <c:pt idx="1903">
                  <c:v>-2.1282072228338471</c:v>
                </c:pt>
                <c:pt idx="1904">
                  <c:v>-2.1282072228338471</c:v>
                </c:pt>
                <c:pt idx="1905">
                  <c:v>-2.1282072228338471</c:v>
                </c:pt>
                <c:pt idx="1906">
                  <c:v>-2.1282072228338471</c:v>
                </c:pt>
                <c:pt idx="1907">
                  <c:v>-2.1282072228338471</c:v>
                </c:pt>
                <c:pt idx="1908">
                  <c:v>-2.1282072228338471</c:v>
                </c:pt>
                <c:pt idx="1909">
                  <c:v>-2.1282072228338471</c:v>
                </c:pt>
                <c:pt idx="1910">
                  <c:v>-2.1282072228338471</c:v>
                </c:pt>
                <c:pt idx="1911">
                  <c:v>-2.1282072228338471</c:v>
                </c:pt>
                <c:pt idx="1912">
                  <c:v>-2.1282072228338471</c:v>
                </c:pt>
                <c:pt idx="1913">
                  <c:v>-2.1282072228338471</c:v>
                </c:pt>
                <c:pt idx="1914">
                  <c:v>-2.1282072228338471</c:v>
                </c:pt>
                <c:pt idx="1915">
                  <c:v>-2.1282072228338471</c:v>
                </c:pt>
                <c:pt idx="1916">
                  <c:v>-2.1282072228338471</c:v>
                </c:pt>
                <c:pt idx="1917">
                  <c:v>-2.1282072228338471</c:v>
                </c:pt>
                <c:pt idx="1918">
                  <c:v>-2.1282072228338471</c:v>
                </c:pt>
                <c:pt idx="1919">
                  <c:v>-2.1282072228338471</c:v>
                </c:pt>
                <c:pt idx="1920">
                  <c:v>-2.1282072228338471</c:v>
                </c:pt>
                <c:pt idx="1921">
                  <c:v>-2.1282072228338471</c:v>
                </c:pt>
                <c:pt idx="1922">
                  <c:v>-2.1282072228338471</c:v>
                </c:pt>
                <c:pt idx="1923">
                  <c:v>-2.1282072228338471</c:v>
                </c:pt>
                <c:pt idx="1924">
                  <c:v>-2.1282072228338471</c:v>
                </c:pt>
                <c:pt idx="1925">
                  <c:v>-2.1282072228338471</c:v>
                </c:pt>
                <c:pt idx="1926">
                  <c:v>-2.1282072228338471</c:v>
                </c:pt>
                <c:pt idx="1927">
                  <c:v>-2.1282072228338471</c:v>
                </c:pt>
                <c:pt idx="1928">
                  <c:v>-2.1282072228338471</c:v>
                </c:pt>
                <c:pt idx="1929">
                  <c:v>-2.1282072228338471</c:v>
                </c:pt>
                <c:pt idx="1930">
                  <c:v>-2.1282072228338471</c:v>
                </c:pt>
                <c:pt idx="1931">
                  <c:v>-2.1282072228338471</c:v>
                </c:pt>
                <c:pt idx="1932">
                  <c:v>-2.1282072228338471</c:v>
                </c:pt>
                <c:pt idx="1933">
                  <c:v>-2.1282072228338471</c:v>
                </c:pt>
                <c:pt idx="1934">
                  <c:v>-2.1282072228338471</c:v>
                </c:pt>
                <c:pt idx="1935">
                  <c:v>-2.1282072228338471</c:v>
                </c:pt>
                <c:pt idx="1936">
                  <c:v>-2.1282072228338471</c:v>
                </c:pt>
                <c:pt idx="1937">
                  <c:v>-2.1282072228338471</c:v>
                </c:pt>
                <c:pt idx="1938">
                  <c:v>-2.1282072228338471</c:v>
                </c:pt>
                <c:pt idx="1939">
                  <c:v>-2.1282072228338471</c:v>
                </c:pt>
                <c:pt idx="1940">
                  <c:v>-2.1282072228338471</c:v>
                </c:pt>
                <c:pt idx="1941">
                  <c:v>-2.1282072228338471</c:v>
                </c:pt>
                <c:pt idx="1942">
                  <c:v>-2.1282072228338471</c:v>
                </c:pt>
                <c:pt idx="1943">
                  <c:v>-2.1282072228338471</c:v>
                </c:pt>
                <c:pt idx="1944">
                  <c:v>-2.1282072228338471</c:v>
                </c:pt>
                <c:pt idx="1945">
                  <c:v>-2.1282072228338471</c:v>
                </c:pt>
                <c:pt idx="1946">
                  <c:v>-2.1282072228338471</c:v>
                </c:pt>
                <c:pt idx="1947">
                  <c:v>-2.1282072228338471</c:v>
                </c:pt>
                <c:pt idx="1948">
                  <c:v>-2.1282072228338471</c:v>
                </c:pt>
                <c:pt idx="1949">
                  <c:v>-2.1282072228338471</c:v>
                </c:pt>
                <c:pt idx="1950">
                  <c:v>-2.1282072228338471</c:v>
                </c:pt>
                <c:pt idx="1951">
                  <c:v>-2.1282072228338471</c:v>
                </c:pt>
                <c:pt idx="1952">
                  <c:v>-2.1282072228338471</c:v>
                </c:pt>
                <c:pt idx="1953">
                  <c:v>-2.1282072228338471</c:v>
                </c:pt>
                <c:pt idx="1954">
                  <c:v>-2.1282072228338471</c:v>
                </c:pt>
                <c:pt idx="1955">
                  <c:v>-2.1282072228338471</c:v>
                </c:pt>
                <c:pt idx="1956">
                  <c:v>-2.1282072228338471</c:v>
                </c:pt>
                <c:pt idx="1957">
                  <c:v>-2.1282072228338471</c:v>
                </c:pt>
                <c:pt idx="1958">
                  <c:v>-2.1282072228338471</c:v>
                </c:pt>
                <c:pt idx="1959">
                  <c:v>-2.1282072228338471</c:v>
                </c:pt>
                <c:pt idx="1960">
                  <c:v>-2.1282072228338471</c:v>
                </c:pt>
                <c:pt idx="1961">
                  <c:v>-2.1282072228338471</c:v>
                </c:pt>
                <c:pt idx="1962">
                  <c:v>-2.1282072228338471</c:v>
                </c:pt>
                <c:pt idx="1963">
                  <c:v>-2.1282072228338471</c:v>
                </c:pt>
                <c:pt idx="1964">
                  <c:v>-2.1282072228338471</c:v>
                </c:pt>
                <c:pt idx="1965">
                  <c:v>-2.1282072228338471</c:v>
                </c:pt>
                <c:pt idx="1966">
                  <c:v>-2.1282072228338471</c:v>
                </c:pt>
                <c:pt idx="1967">
                  <c:v>-2.1282072228338471</c:v>
                </c:pt>
                <c:pt idx="1968">
                  <c:v>-2.1282072228338471</c:v>
                </c:pt>
                <c:pt idx="1969">
                  <c:v>-2.1282072228338471</c:v>
                </c:pt>
                <c:pt idx="1970">
                  <c:v>-2.1282072228338471</c:v>
                </c:pt>
                <c:pt idx="1971">
                  <c:v>-2.1282072228338471</c:v>
                </c:pt>
                <c:pt idx="1972">
                  <c:v>-2.1282072228338471</c:v>
                </c:pt>
                <c:pt idx="1973">
                  <c:v>-2.1282072228338471</c:v>
                </c:pt>
                <c:pt idx="1974">
                  <c:v>-2.1282072228338471</c:v>
                </c:pt>
                <c:pt idx="1975">
                  <c:v>-2.1282072228338471</c:v>
                </c:pt>
                <c:pt idx="1976">
                  <c:v>-2.1282072228338471</c:v>
                </c:pt>
                <c:pt idx="1977">
                  <c:v>-2.1282072228338471</c:v>
                </c:pt>
                <c:pt idx="1978">
                  <c:v>-2.1282072228338471</c:v>
                </c:pt>
                <c:pt idx="1979">
                  <c:v>-2.1282072228338471</c:v>
                </c:pt>
                <c:pt idx="1980">
                  <c:v>-2.1282072228338471</c:v>
                </c:pt>
                <c:pt idx="1981">
                  <c:v>-2.1282072228338471</c:v>
                </c:pt>
                <c:pt idx="1982">
                  <c:v>-2.1282072228338471</c:v>
                </c:pt>
                <c:pt idx="1983">
                  <c:v>-2.1282072228338471</c:v>
                </c:pt>
                <c:pt idx="1984">
                  <c:v>-2.1282072228338471</c:v>
                </c:pt>
                <c:pt idx="1985">
                  <c:v>-2.1282072228338471</c:v>
                </c:pt>
                <c:pt idx="1986">
                  <c:v>-2.1282072228338471</c:v>
                </c:pt>
                <c:pt idx="1987">
                  <c:v>-2.1282072228338471</c:v>
                </c:pt>
                <c:pt idx="1988">
                  <c:v>-2.1282072228338471</c:v>
                </c:pt>
                <c:pt idx="1989">
                  <c:v>-2.1282072228338471</c:v>
                </c:pt>
                <c:pt idx="1990">
                  <c:v>-2.1282072228338471</c:v>
                </c:pt>
                <c:pt idx="1991">
                  <c:v>-2.1282072228338471</c:v>
                </c:pt>
                <c:pt idx="1992">
                  <c:v>-2.1282072228338471</c:v>
                </c:pt>
                <c:pt idx="1993">
                  <c:v>-2.1282072228338471</c:v>
                </c:pt>
                <c:pt idx="1994">
                  <c:v>-2.1282072228338471</c:v>
                </c:pt>
                <c:pt idx="1995">
                  <c:v>-2.1282072228338471</c:v>
                </c:pt>
                <c:pt idx="1996">
                  <c:v>-2.1282072228338471</c:v>
                </c:pt>
                <c:pt idx="1997">
                  <c:v>-2.1282072228338471</c:v>
                </c:pt>
                <c:pt idx="1998">
                  <c:v>-2.1282072228338471</c:v>
                </c:pt>
                <c:pt idx="1999">
                  <c:v>-2.1282072228338471</c:v>
                </c:pt>
                <c:pt idx="2000">
                  <c:v>-2.1282072228338471</c:v>
                </c:pt>
                <c:pt idx="2001">
                  <c:v>-2.1282072228338471</c:v>
                </c:pt>
                <c:pt idx="2002">
                  <c:v>-2.1282072228338471</c:v>
                </c:pt>
                <c:pt idx="2003">
                  <c:v>-2.1282072228338471</c:v>
                </c:pt>
                <c:pt idx="2004">
                  <c:v>-2.1282072228338471</c:v>
                </c:pt>
                <c:pt idx="2005">
                  <c:v>-2.1282072228338471</c:v>
                </c:pt>
                <c:pt idx="2006">
                  <c:v>-2.1282072228338471</c:v>
                </c:pt>
                <c:pt idx="2007">
                  <c:v>-2.1282072228338471</c:v>
                </c:pt>
                <c:pt idx="2008">
                  <c:v>-2.1282072228338471</c:v>
                </c:pt>
                <c:pt idx="2009">
                  <c:v>-2.1282072228338471</c:v>
                </c:pt>
                <c:pt idx="2010">
                  <c:v>-2.1282072228338471</c:v>
                </c:pt>
                <c:pt idx="2011">
                  <c:v>-2.1282072228338471</c:v>
                </c:pt>
                <c:pt idx="2012">
                  <c:v>-2.1282072228338471</c:v>
                </c:pt>
                <c:pt idx="2013">
                  <c:v>-2.1282072228338471</c:v>
                </c:pt>
                <c:pt idx="2014">
                  <c:v>-2.1282072228338471</c:v>
                </c:pt>
                <c:pt idx="2015">
                  <c:v>-2.1282072228338471</c:v>
                </c:pt>
                <c:pt idx="2016">
                  <c:v>-2.1282072228338471</c:v>
                </c:pt>
                <c:pt idx="2017">
                  <c:v>-2.1282072228338471</c:v>
                </c:pt>
                <c:pt idx="2018">
                  <c:v>-2.1282072228338471</c:v>
                </c:pt>
                <c:pt idx="2019">
                  <c:v>-2.1282072228338471</c:v>
                </c:pt>
                <c:pt idx="2020">
                  <c:v>-2.1282072228338471</c:v>
                </c:pt>
                <c:pt idx="2021">
                  <c:v>-2.1282072228338471</c:v>
                </c:pt>
                <c:pt idx="2022">
                  <c:v>-2.1282072228338471</c:v>
                </c:pt>
                <c:pt idx="2023">
                  <c:v>-2.1282072228338471</c:v>
                </c:pt>
                <c:pt idx="2024">
                  <c:v>-2.1282072228338471</c:v>
                </c:pt>
                <c:pt idx="2025">
                  <c:v>-2.1282072228338471</c:v>
                </c:pt>
                <c:pt idx="2026">
                  <c:v>-2.1282072228338471</c:v>
                </c:pt>
                <c:pt idx="2027">
                  <c:v>-2.1282072228338471</c:v>
                </c:pt>
                <c:pt idx="2028">
                  <c:v>-2.1282072228338471</c:v>
                </c:pt>
                <c:pt idx="2029">
                  <c:v>-2.1282072228338471</c:v>
                </c:pt>
                <c:pt idx="2030">
                  <c:v>-2.1282072228338471</c:v>
                </c:pt>
                <c:pt idx="2031">
                  <c:v>-2.1282072228338471</c:v>
                </c:pt>
                <c:pt idx="2032">
                  <c:v>-2.1282072228338471</c:v>
                </c:pt>
                <c:pt idx="2033">
                  <c:v>-2.1282072228338471</c:v>
                </c:pt>
                <c:pt idx="2034">
                  <c:v>-2.1282072228338471</c:v>
                </c:pt>
                <c:pt idx="2035">
                  <c:v>-2.1282072228338471</c:v>
                </c:pt>
                <c:pt idx="2036">
                  <c:v>-2.1282072228338471</c:v>
                </c:pt>
                <c:pt idx="2037">
                  <c:v>-2.1282072228338471</c:v>
                </c:pt>
                <c:pt idx="2038">
                  <c:v>-2.1282072228338471</c:v>
                </c:pt>
                <c:pt idx="2039">
                  <c:v>-2.1282072228338471</c:v>
                </c:pt>
                <c:pt idx="2040">
                  <c:v>-2.1282072228338471</c:v>
                </c:pt>
                <c:pt idx="2041">
                  <c:v>-2.1282072228338471</c:v>
                </c:pt>
                <c:pt idx="2042">
                  <c:v>-2.1282072228338471</c:v>
                </c:pt>
                <c:pt idx="2043">
                  <c:v>-2.1282072228338471</c:v>
                </c:pt>
                <c:pt idx="2044">
                  <c:v>-2.1282072228338471</c:v>
                </c:pt>
                <c:pt idx="2045">
                  <c:v>-2.1282072228338471</c:v>
                </c:pt>
                <c:pt idx="2046">
                  <c:v>-2.1282072228338471</c:v>
                </c:pt>
                <c:pt idx="2047">
                  <c:v>-2.1282072228338471</c:v>
                </c:pt>
                <c:pt idx="2048">
                  <c:v>-2.1282072228338471</c:v>
                </c:pt>
                <c:pt idx="2049">
                  <c:v>-2.1282072228338471</c:v>
                </c:pt>
                <c:pt idx="2050">
                  <c:v>-2.1282072228338471</c:v>
                </c:pt>
                <c:pt idx="2051">
                  <c:v>-2.1282072228338471</c:v>
                </c:pt>
                <c:pt idx="2052">
                  <c:v>-2.1282072228338471</c:v>
                </c:pt>
                <c:pt idx="2053">
                  <c:v>-2.1282072228338471</c:v>
                </c:pt>
                <c:pt idx="2054">
                  <c:v>-2.1282072228338471</c:v>
                </c:pt>
                <c:pt idx="2055">
                  <c:v>-2.1282072228338471</c:v>
                </c:pt>
                <c:pt idx="2056">
                  <c:v>-2.1282072228338471</c:v>
                </c:pt>
                <c:pt idx="2057">
                  <c:v>-2.1282072228338471</c:v>
                </c:pt>
                <c:pt idx="2058">
                  <c:v>-2.1282072228338471</c:v>
                </c:pt>
                <c:pt idx="2059">
                  <c:v>-2.1282072228338471</c:v>
                </c:pt>
                <c:pt idx="2060">
                  <c:v>-2.1282072228338471</c:v>
                </c:pt>
                <c:pt idx="2061">
                  <c:v>-2.1282072228338471</c:v>
                </c:pt>
                <c:pt idx="2062">
                  <c:v>-2.1282072228338471</c:v>
                </c:pt>
                <c:pt idx="2063">
                  <c:v>-2.1282072228338471</c:v>
                </c:pt>
                <c:pt idx="2064">
                  <c:v>-2.1282072228338471</c:v>
                </c:pt>
                <c:pt idx="2065">
                  <c:v>-2.1282072228338471</c:v>
                </c:pt>
                <c:pt idx="2066">
                  <c:v>-2.1282072228338471</c:v>
                </c:pt>
                <c:pt idx="2067">
                  <c:v>-2.1282072228338471</c:v>
                </c:pt>
                <c:pt idx="2068">
                  <c:v>-2.1282072228338471</c:v>
                </c:pt>
                <c:pt idx="2069">
                  <c:v>-2.1282072228338471</c:v>
                </c:pt>
                <c:pt idx="2070">
                  <c:v>-2.1282072228338471</c:v>
                </c:pt>
                <c:pt idx="2071">
                  <c:v>-2.1282072228338471</c:v>
                </c:pt>
                <c:pt idx="2072">
                  <c:v>-2.1282072228338471</c:v>
                </c:pt>
                <c:pt idx="2073">
                  <c:v>-2.1282072228338471</c:v>
                </c:pt>
                <c:pt idx="2074">
                  <c:v>-2.1282072228338471</c:v>
                </c:pt>
                <c:pt idx="2075">
                  <c:v>-2.1282072228338471</c:v>
                </c:pt>
                <c:pt idx="2076">
                  <c:v>-2.1282072228338471</c:v>
                </c:pt>
                <c:pt idx="2077">
                  <c:v>-2.1282072228338471</c:v>
                </c:pt>
                <c:pt idx="2078">
                  <c:v>-2.1282072228338471</c:v>
                </c:pt>
                <c:pt idx="2079">
                  <c:v>-2.1282072228338471</c:v>
                </c:pt>
                <c:pt idx="2080">
                  <c:v>-2.1282072228338471</c:v>
                </c:pt>
                <c:pt idx="2081">
                  <c:v>-2.1282072228338471</c:v>
                </c:pt>
                <c:pt idx="2082">
                  <c:v>-2.1282072228338471</c:v>
                </c:pt>
                <c:pt idx="2083">
                  <c:v>-2.1282072228338471</c:v>
                </c:pt>
                <c:pt idx="2084">
                  <c:v>-2.1282072228338471</c:v>
                </c:pt>
                <c:pt idx="2085">
                  <c:v>-2.1282072228338471</c:v>
                </c:pt>
                <c:pt idx="2086">
                  <c:v>-2.1282072228338471</c:v>
                </c:pt>
                <c:pt idx="2087">
                  <c:v>-2.1282072228338471</c:v>
                </c:pt>
                <c:pt idx="2088">
                  <c:v>-2.1282072228338471</c:v>
                </c:pt>
                <c:pt idx="2089">
                  <c:v>-2.1282072228338471</c:v>
                </c:pt>
                <c:pt idx="2090">
                  <c:v>-2.1282072228338471</c:v>
                </c:pt>
                <c:pt idx="2091">
                  <c:v>-2.1282072228338471</c:v>
                </c:pt>
                <c:pt idx="2092">
                  <c:v>-2.1282072228338471</c:v>
                </c:pt>
                <c:pt idx="2093">
                  <c:v>-2.1282072228338471</c:v>
                </c:pt>
                <c:pt idx="2094">
                  <c:v>-2.1282072228338471</c:v>
                </c:pt>
                <c:pt idx="2095">
                  <c:v>-2.1282072228338471</c:v>
                </c:pt>
                <c:pt idx="2096">
                  <c:v>-2.1282072228338471</c:v>
                </c:pt>
                <c:pt idx="2097">
                  <c:v>-2.1282072228338471</c:v>
                </c:pt>
                <c:pt idx="2098">
                  <c:v>-2.1282072228338471</c:v>
                </c:pt>
                <c:pt idx="2099">
                  <c:v>-2.1282072228338471</c:v>
                </c:pt>
                <c:pt idx="2100">
                  <c:v>-2.1282072228338471</c:v>
                </c:pt>
                <c:pt idx="2101">
                  <c:v>-2.1282072228338471</c:v>
                </c:pt>
                <c:pt idx="2102">
                  <c:v>-2.1282072228338471</c:v>
                </c:pt>
                <c:pt idx="2103">
                  <c:v>-2.1282072228338471</c:v>
                </c:pt>
                <c:pt idx="2104">
                  <c:v>-2.1282072228338471</c:v>
                </c:pt>
                <c:pt idx="2105">
                  <c:v>-2.1282072228338471</c:v>
                </c:pt>
                <c:pt idx="2106">
                  <c:v>-2.1282072228338471</c:v>
                </c:pt>
                <c:pt idx="2107">
                  <c:v>-2.1282072228338471</c:v>
                </c:pt>
                <c:pt idx="2108">
                  <c:v>-2.1282072228338471</c:v>
                </c:pt>
                <c:pt idx="2109">
                  <c:v>-2.1282072228338471</c:v>
                </c:pt>
                <c:pt idx="2110">
                  <c:v>-2.1282072228338471</c:v>
                </c:pt>
                <c:pt idx="2111">
                  <c:v>-2.1282072228338471</c:v>
                </c:pt>
                <c:pt idx="2112">
                  <c:v>-2.1282072228338471</c:v>
                </c:pt>
                <c:pt idx="2113">
                  <c:v>-2.1282072228338471</c:v>
                </c:pt>
                <c:pt idx="2114">
                  <c:v>-2.1282072228338471</c:v>
                </c:pt>
                <c:pt idx="2115">
                  <c:v>-2.1282072228338471</c:v>
                </c:pt>
                <c:pt idx="2116">
                  <c:v>-2.1282072228338471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AF3-4542-A3C4-A9CC8C0F4A1D}"/>
            </c:ext>
          </c:extLst>
        </c:ser>
        <c:ser>
          <c:idx val="5"/>
          <c:order val="8"/>
          <c:tx>
            <c:strRef>
              <c:f>IHM!$L$56</c:f>
              <c:strCache>
                <c:ptCount val="1"/>
                <c:pt idx="0">
                  <c:v> -3EC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IHM!$A$57:$A$2173</c:f>
              <c:strCache>
                <c:ptCount val="12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</c:strCache>
            </c:strRef>
          </c:xVal>
          <c:yVal>
            <c:numRef>
              <c:f>IHM!$L$57:$L$2173</c:f>
              <c:numCache>
                <c:formatCode>0.00</c:formatCode>
                <c:ptCount val="2117"/>
                <c:pt idx="0">
                  <c:v>-8.1343042983030589</c:v>
                </c:pt>
                <c:pt idx="1">
                  <c:v>-8.1343042983030589</c:v>
                </c:pt>
                <c:pt idx="2">
                  <c:v>-8.1343042983030589</c:v>
                </c:pt>
                <c:pt idx="3">
                  <c:v>-8.1343042983030589</c:v>
                </c:pt>
                <c:pt idx="4">
                  <c:v>-8.1343042983030589</c:v>
                </c:pt>
                <c:pt idx="5">
                  <c:v>-8.1343042983030589</c:v>
                </c:pt>
                <c:pt idx="6">
                  <c:v>-8.1343042983030589</c:v>
                </c:pt>
                <c:pt idx="7">
                  <c:v>-8.1343042983030589</c:v>
                </c:pt>
                <c:pt idx="8">
                  <c:v>-8.1343042983030589</c:v>
                </c:pt>
                <c:pt idx="9">
                  <c:v>-8.1343042983030589</c:v>
                </c:pt>
                <c:pt idx="10">
                  <c:v>-8.1343042983030589</c:v>
                </c:pt>
                <c:pt idx="11">
                  <c:v>-8.1343042983030589</c:v>
                </c:pt>
                <c:pt idx="12">
                  <c:v>-8.1343042983030589</c:v>
                </c:pt>
                <c:pt idx="13">
                  <c:v>-8.1343042983030589</c:v>
                </c:pt>
                <c:pt idx="14">
                  <c:v>-8.1343042983030589</c:v>
                </c:pt>
                <c:pt idx="15">
                  <c:v>-8.1343042983030589</c:v>
                </c:pt>
                <c:pt idx="16">
                  <c:v>-8.1343042983030589</c:v>
                </c:pt>
                <c:pt idx="17">
                  <c:v>-8.1343042983030589</c:v>
                </c:pt>
                <c:pt idx="18">
                  <c:v>-8.1343042983030589</c:v>
                </c:pt>
                <c:pt idx="19">
                  <c:v>-8.1343042983030589</c:v>
                </c:pt>
                <c:pt idx="20">
                  <c:v>-8.1343042983030589</c:v>
                </c:pt>
                <c:pt idx="21">
                  <c:v>-8.1343042983030589</c:v>
                </c:pt>
                <c:pt idx="22">
                  <c:v>-8.1343042983030589</c:v>
                </c:pt>
                <c:pt idx="23">
                  <c:v>-8.1343042983030589</c:v>
                </c:pt>
                <c:pt idx="24">
                  <c:v>-8.1343042983030589</c:v>
                </c:pt>
                <c:pt idx="25">
                  <c:v>-8.1343042983030589</c:v>
                </c:pt>
                <c:pt idx="26">
                  <c:v>-8.1343042983030589</c:v>
                </c:pt>
                <c:pt idx="27">
                  <c:v>-8.1343042983030589</c:v>
                </c:pt>
                <c:pt idx="28">
                  <c:v>-8.1343042983030589</c:v>
                </c:pt>
                <c:pt idx="29">
                  <c:v>-8.1343042983030589</c:v>
                </c:pt>
                <c:pt idx="30">
                  <c:v>-8.1343042983030589</c:v>
                </c:pt>
                <c:pt idx="31">
                  <c:v>-8.1343042983030589</c:v>
                </c:pt>
                <c:pt idx="32">
                  <c:v>-8.1343042983030589</c:v>
                </c:pt>
                <c:pt idx="33">
                  <c:v>-8.1343042983030589</c:v>
                </c:pt>
                <c:pt idx="34">
                  <c:v>-8.1343042983030589</c:v>
                </c:pt>
                <c:pt idx="35">
                  <c:v>-8.1343042983030589</c:v>
                </c:pt>
                <c:pt idx="36">
                  <c:v>-8.1343042983030589</c:v>
                </c:pt>
                <c:pt idx="37">
                  <c:v>-8.1343042983030589</c:v>
                </c:pt>
                <c:pt idx="38">
                  <c:v>-8.1343042983030589</c:v>
                </c:pt>
                <c:pt idx="39">
                  <c:v>-8.1343042983030589</c:v>
                </c:pt>
                <c:pt idx="40">
                  <c:v>-8.1343042983030589</c:v>
                </c:pt>
                <c:pt idx="41">
                  <c:v>-8.1343042983030589</c:v>
                </c:pt>
                <c:pt idx="42">
                  <c:v>-8.1343042983030589</c:v>
                </c:pt>
                <c:pt idx="43">
                  <c:v>-8.1343042983030589</c:v>
                </c:pt>
                <c:pt idx="44">
                  <c:v>-8.1343042983030589</c:v>
                </c:pt>
                <c:pt idx="45">
                  <c:v>-8.1343042983030589</c:v>
                </c:pt>
                <c:pt idx="46">
                  <c:v>-8.1343042983030589</c:v>
                </c:pt>
                <c:pt idx="47">
                  <c:v>-8.1343042983030589</c:v>
                </c:pt>
                <c:pt idx="48">
                  <c:v>-8.1343042983030589</c:v>
                </c:pt>
                <c:pt idx="49">
                  <c:v>-8.1343042983030589</c:v>
                </c:pt>
                <c:pt idx="50">
                  <c:v>-8.1343042983030589</c:v>
                </c:pt>
                <c:pt idx="51">
                  <c:v>-8.1343042983030589</c:v>
                </c:pt>
                <c:pt idx="52">
                  <c:v>-8.1343042983030589</c:v>
                </c:pt>
                <c:pt idx="53">
                  <c:v>-8.1343042983030589</c:v>
                </c:pt>
                <c:pt idx="54">
                  <c:v>-8.1343042983030589</c:v>
                </c:pt>
                <c:pt idx="55">
                  <c:v>-8.1343042983030589</c:v>
                </c:pt>
                <c:pt idx="56">
                  <c:v>-8.1343042983030589</c:v>
                </c:pt>
                <c:pt idx="57">
                  <c:v>-8.1343042983030589</c:v>
                </c:pt>
                <c:pt idx="58">
                  <c:v>-8.1343042983030589</c:v>
                </c:pt>
                <c:pt idx="59">
                  <c:v>-8.1343042983030589</c:v>
                </c:pt>
                <c:pt idx="60">
                  <c:v>-8.1343042983030589</c:v>
                </c:pt>
                <c:pt idx="61">
                  <c:v>-8.1343042983030589</c:v>
                </c:pt>
                <c:pt idx="62">
                  <c:v>-8.1343042983030589</c:v>
                </c:pt>
                <c:pt idx="63">
                  <c:v>-8.1343042983030589</c:v>
                </c:pt>
                <c:pt idx="64">
                  <c:v>-8.1343042983030589</c:v>
                </c:pt>
                <c:pt idx="65">
                  <c:v>-8.1343042983030589</c:v>
                </c:pt>
                <c:pt idx="66">
                  <c:v>-8.1343042983030589</c:v>
                </c:pt>
                <c:pt idx="67">
                  <c:v>-8.1343042983030589</c:v>
                </c:pt>
                <c:pt idx="68">
                  <c:v>-8.1343042983030589</c:v>
                </c:pt>
                <c:pt idx="69">
                  <c:v>-8.1343042983030589</c:v>
                </c:pt>
                <c:pt idx="70">
                  <c:v>-8.1343042983030589</c:v>
                </c:pt>
                <c:pt idx="71">
                  <c:v>-8.1343042983030589</c:v>
                </c:pt>
                <c:pt idx="72">
                  <c:v>-8.1343042983030589</c:v>
                </c:pt>
                <c:pt idx="73">
                  <c:v>-8.1343042983030589</c:v>
                </c:pt>
                <c:pt idx="74">
                  <c:v>-8.1343042983030589</c:v>
                </c:pt>
                <c:pt idx="75">
                  <c:v>-8.1343042983030589</c:v>
                </c:pt>
                <c:pt idx="76">
                  <c:v>-8.1343042983030589</c:v>
                </c:pt>
                <c:pt idx="77">
                  <c:v>-8.1343042983030589</c:v>
                </c:pt>
                <c:pt idx="78">
                  <c:v>-8.1343042983030589</c:v>
                </c:pt>
                <c:pt idx="79">
                  <c:v>-8.1343042983030589</c:v>
                </c:pt>
                <c:pt idx="80">
                  <c:v>-8.1343042983030589</c:v>
                </c:pt>
                <c:pt idx="81">
                  <c:v>-8.1343042983030589</c:v>
                </c:pt>
                <c:pt idx="82">
                  <c:v>-8.1343042983030589</c:v>
                </c:pt>
                <c:pt idx="83">
                  <c:v>-8.1343042983030589</c:v>
                </c:pt>
                <c:pt idx="84">
                  <c:v>-8.1343042983030589</c:v>
                </c:pt>
                <c:pt idx="85">
                  <c:v>-8.1343042983030589</c:v>
                </c:pt>
                <c:pt idx="86">
                  <c:v>-8.1343042983030589</c:v>
                </c:pt>
                <c:pt idx="87">
                  <c:v>-8.1343042983030589</c:v>
                </c:pt>
                <c:pt idx="88">
                  <c:v>-8.1343042983030589</c:v>
                </c:pt>
                <c:pt idx="89">
                  <c:v>-8.1343042983030589</c:v>
                </c:pt>
                <c:pt idx="90">
                  <c:v>-8.1343042983030589</c:v>
                </c:pt>
                <c:pt idx="91">
                  <c:v>-8.1343042983030589</c:v>
                </c:pt>
                <c:pt idx="92">
                  <c:v>-8.1343042983030589</c:v>
                </c:pt>
                <c:pt idx="93">
                  <c:v>-8.1343042983030589</c:v>
                </c:pt>
                <c:pt idx="94">
                  <c:v>-8.1343042983030589</c:v>
                </c:pt>
                <c:pt idx="95">
                  <c:v>-8.1343042983030589</c:v>
                </c:pt>
                <c:pt idx="96">
                  <c:v>-8.1343042983030589</c:v>
                </c:pt>
                <c:pt idx="97">
                  <c:v>-8.1343042983030589</c:v>
                </c:pt>
                <c:pt idx="98">
                  <c:v>-8.1343042983030589</c:v>
                </c:pt>
                <c:pt idx="99">
                  <c:v>-8.1343042983030589</c:v>
                </c:pt>
                <c:pt idx="100">
                  <c:v>-8.1343042983030589</c:v>
                </c:pt>
                <c:pt idx="101">
                  <c:v>-8.1343042983030589</c:v>
                </c:pt>
                <c:pt idx="102">
                  <c:v>-8.1343042983030589</c:v>
                </c:pt>
                <c:pt idx="103">
                  <c:v>-8.1343042983030589</c:v>
                </c:pt>
                <c:pt idx="104">
                  <c:v>-8.1343042983030589</c:v>
                </c:pt>
                <c:pt idx="105">
                  <c:v>-8.1343042983030589</c:v>
                </c:pt>
                <c:pt idx="106">
                  <c:v>-8.1343042983030589</c:v>
                </c:pt>
                <c:pt idx="107">
                  <c:v>-8.1343042983030589</c:v>
                </c:pt>
                <c:pt idx="108">
                  <c:v>-8.1343042983030589</c:v>
                </c:pt>
                <c:pt idx="109">
                  <c:v>-8.1343042983030589</c:v>
                </c:pt>
                <c:pt idx="110">
                  <c:v>-8.1343042983030589</c:v>
                </c:pt>
                <c:pt idx="111">
                  <c:v>-8.1343042983030589</c:v>
                </c:pt>
                <c:pt idx="112">
                  <c:v>-8.1343042983030589</c:v>
                </c:pt>
                <c:pt idx="113">
                  <c:v>-8.1343042983030589</c:v>
                </c:pt>
                <c:pt idx="114">
                  <c:v>-8.1343042983030589</c:v>
                </c:pt>
                <c:pt idx="115">
                  <c:v>-8.1343042983030589</c:v>
                </c:pt>
                <c:pt idx="116">
                  <c:v>-8.1343042983030589</c:v>
                </c:pt>
                <c:pt idx="117">
                  <c:v>-8.1343042983030589</c:v>
                </c:pt>
                <c:pt idx="118">
                  <c:v>-8.1343042983030589</c:v>
                </c:pt>
                <c:pt idx="119">
                  <c:v>-8.1343042983030589</c:v>
                </c:pt>
                <c:pt idx="120">
                  <c:v>-8.1343042983030589</c:v>
                </c:pt>
                <c:pt idx="121">
                  <c:v>-8.1343042983030589</c:v>
                </c:pt>
                <c:pt idx="122">
                  <c:v>-8.1343042983030589</c:v>
                </c:pt>
                <c:pt idx="123">
                  <c:v>-8.1343042983030589</c:v>
                </c:pt>
                <c:pt idx="124">
                  <c:v>-8.1343042983030589</c:v>
                </c:pt>
                <c:pt idx="125">
                  <c:v>-8.1343042983030589</c:v>
                </c:pt>
                <c:pt idx="126">
                  <c:v>-8.1343042983030589</c:v>
                </c:pt>
                <c:pt idx="127">
                  <c:v>-8.1343042983030589</c:v>
                </c:pt>
                <c:pt idx="128">
                  <c:v>-8.1343042983030589</c:v>
                </c:pt>
                <c:pt idx="129">
                  <c:v>-8.1343042983030589</c:v>
                </c:pt>
                <c:pt idx="130">
                  <c:v>-8.1343042983030589</c:v>
                </c:pt>
                <c:pt idx="131">
                  <c:v>-8.1343042983030589</c:v>
                </c:pt>
                <c:pt idx="132">
                  <c:v>-8.1343042983030589</c:v>
                </c:pt>
                <c:pt idx="133">
                  <c:v>-8.1343042983030589</c:v>
                </c:pt>
                <c:pt idx="134">
                  <c:v>-8.1343042983030589</c:v>
                </c:pt>
                <c:pt idx="135">
                  <c:v>-8.1343042983030589</c:v>
                </c:pt>
                <c:pt idx="136">
                  <c:v>-8.1343042983030589</c:v>
                </c:pt>
                <c:pt idx="137">
                  <c:v>-8.1343042983030589</c:v>
                </c:pt>
                <c:pt idx="138">
                  <c:v>-8.1343042983030589</c:v>
                </c:pt>
                <c:pt idx="139">
                  <c:v>-8.1343042983030589</c:v>
                </c:pt>
                <c:pt idx="140">
                  <c:v>-8.1343042983030589</c:v>
                </c:pt>
                <c:pt idx="141">
                  <c:v>-8.1343042983030589</c:v>
                </c:pt>
                <c:pt idx="142">
                  <c:v>-8.1343042983030589</c:v>
                </c:pt>
                <c:pt idx="143">
                  <c:v>-8.1343042983030589</c:v>
                </c:pt>
                <c:pt idx="144">
                  <c:v>-8.1343042983030589</c:v>
                </c:pt>
                <c:pt idx="145">
                  <c:v>-8.1343042983030589</c:v>
                </c:pt>
                <c:pt idx="146">
                  <c:v>-8.1343042983030589</c:v>
                </c:pt>
                <c:pt idx="147">
                  <c:v>-8.1343042983030589</c:v>
                </c:pt>
                <c:pt idx="148">
                  <c:v>-8.1343042983030589</c:v>
                </c:pt>
                <c:pt idx="149">
                  <c:v>-8.1343042983030589</c:v>
                </c:pt>
                <c:pt idx="150">
                  <c:v>-8.1343042983030589</c:v>
                </c:pt>
                <c:pt idx="151">
                  <c:v>-8.1343042983030589</c:v>
                </c:pt>
                <c:pt idx="152">
                  <c:v>-8.1343042983030589</c:v>
                </c:pt>
                <c:pt idx="153">
                  <c:v>-8.1343042983030589</c:v>
                </c:pt>
                <c:pt idx="154">
                  <c:v>-8.1343042983030589</c:v>
                </c:pt>
                <c:pt idx="155">
                  <c:v>-8.1343042983030589</c:v>
                </c:pt>
                <c:pt idx="156">
                  <c:v>-8.1343042983030589</c:v>
                </c:pt>
                <c:pt idx="157">
                  <c:v>-8.1343042983030589</c:v>
                </c:pt>
                <c:pt idx="158">
                  <c:v>-8.1343042983030589</c:v>
                </c:pt>
                <c:pt idx="159">
                  <c:v>-8.1343042983030589</c:v>
                </c:pt>
                <c:pt idx="160">
                  <c:v>-8.1343042983030589</c:v>
                </c:pt>
                <c:pt idx="161">
                  <c:v>-8.1343042983030589</c:v>
                </c:pt>
                <c:pt idx="162">
                  <c:v>-8.1343042983030589</c:v>
                </c:pt>
                <c:pt idx="163">
                  <c:v>-8.1343042983030589</c:v>
                </c:pt>
                <c:pt idx="164">
                  <c:v>-8.1343042983030589</c:v>
                </c:pt>
                <c:pt idx="165">
                  <c:v>-8.1343042983030589</c:v>
                </c:pt>
                <c:pt idx="166">
                  <c:v>-8.1343042983030589</c:v>
                </c:pt>
                <c:pt idx="167">
                  <c:v>-8.1343042983030589</c:v>
                </c:pt>
                <c:pt idx="168">
                  <c:v>-8.1343042983030589</c:v>
                </c:pt>
                <c:pt idx="169">
                  <c:v>-8.1343042983030589</c:v>
                </c:pt>
                <c:pt idx="170">
                  <c:v>-8.1343042983030589</c:v>
                </c:pt>
                <c:pt idx="171">
                  <c:v>-8.1343042983030589</c:v>
                </c:pt>
                <c:pt idx="172">
                  <c:v>-8.1343042983030589</c:v>
                </c:pt>
                <c:pt idx="173">
                  <c:v>-8.1343042983030589</c:v>
                </c:pt>
                <c:pt idx="174">
                  <c:v>-8.1343042983030589</c:v>
                </c:pt>
                <c:pt idx="175">
                  <c:v>-8.1343042983030589</c:v>
                </c:pt>
                <c:pt idx="176">
                  <c:v>-8.1343042983030589</c:v>
                </c:pt>
                <c:pt idx="177">
                  <c:v>-8.1343042983030589</c:v>
                </c:pt>
                <c:pt idx="178">
                  <c:v>-8.1343042983030589</c:v>
                </c:pt>
                <c:pt idx="179">
                  <c:v>-8.1343042983030589</c:v>
                </c:pt>
                <c:pt idx="180">
                  <c:v>-8.1343042983030589</c:v>
                </c:pt>
                <c:pt idx="181">
                  <c:v>-8.1343042983030589</c:v>
                </c:pt>
                <c:pt idx="182">
                  <c:v>-8.1343042983030589</c:v>
                </c:pt>
                <c:pt idx="183">
                  <c:v>-8.1343042983030589</c:v>
                </c:pt>
                <c:pt idx="184">
                  <c:v>-8.1343042983030589</c:v>
                </c:pt>
                <c:pt idx="185">
                  <c:v>-8.1343042983030589</c:v>
                </c:pt>
                <c:pt idx="186">
                  <c:v>-8.1343042983030589</c:v>
                </c:pt>
                <c:pt idx="187">
                  <c:v>-8.1343042983030589</c:v>
                </c:pt>
                <c:pt idx="188">
                  <c:v>-8.1343042983030589</c:v>
                </c:pt>
                <c:pt idx="189">
                  <c:v>-8.1343042983030589</c:v>
                </c:pt>
                <c:pt idx="190">
                  <c:v>-8.1343042983030589</c:v>
                </c:pt>
                <c:pt idx="191">
                  <c:v>-8.1343042983030589</c:v>
                </c:pt>
                <c:pt idx="192">
                  <c:v>-8.1343042983030589</c:v>
                </c:pt>
                <c:pt idx="193">
                  <c:v>-8.1343042983030589</c:v>
                </c:pt>
                <c:pt idx="194">
                  <c:v>-8.1343042983030589</c:v>
                </c:pt>
                <c:pt idx="195">
                  <c:v>-8.1343042983030589</c:v>
                </c:pt>
                <c:pt idx="196">
                  <c:v>-8.1343042983030589</c:v>
                </c:pt>
                <c:pt idx="197">
                  <c:v>-8.1343042983030589</c:v>
                </c:pt>
                <c:pt idx="198">
                  <c:v>-8.1343042983030589</c:v>
                </c:pt>
                <c:pt idx="199">
                  <c:v>-8.1343042983030589</c:v>
                </c:pt>
                <c:pt idx="200">
                  <c:v>-8.1343042983030589</c:v>
                </c:pt>
                <c:pt idx="201">
                  <c:v>-8.1343042983030589</c:v>
                </c:pt>
                <c:pt idx="202">
                  <c:v>-8.1343042983030589</c:v>
                </c:pt>
                <c:pt idx="203">
                  <c:v>-8.1343042983030589</c:v>
                </c:pt>
                <c:pt idx="204">
                  <c:v>-8.1343042983030589</c:v>
                </c:pt>
                <c:pt idx="205">
                  <c:v>-8.1343042983030589</c:v>
                </c:pt>
                <c:pt idx="206">
                  <c:v>-8.1343042983030589</c:v>
                </c:pt>
                <c:pt idx="207">
                  <c:v>-8.1343042983030589</c:v>
                </c:pt>
                <c:pt idx="208">
                  <c:v>-8.1343042983030589</c:v>
                </c:pt>
                <c:pt idx="209">
                  <c:v>-8.1343042983030589</c:v>
                </c:pt>
                <c:pt idx="210">
                  <c:v>-8.1343042983030589</c:v>
                </c:pt>
                <c:pt idx="211">
                  <c:v>-8.1343042983030589</c:v>
                </c:pt>
                <c:pt idx="212">
                  <c:v>-8.1343042983030589</c:v>
                </c:pt>
                <c:pt idx="213">
                  <c:v>-8.1343042983030589</c:v>
                </c:pt>
                <c:pt idx="214">
                  <c:v>-8.1343042983030589</c:v>
                </c:pt>
                <c:pt idx="215">
                  <c:v>-8.1343042983030589</c:v>
                </c:pt>
                <c:pt idx="216">
                  <c:v>-8.1343042983030589</c:v>
                </c:pt>
                <c:pt idx="217">
                  <c:v>-8.1343042983030589</c:v>
                </c:pt>
                <c:pt idx="218">
                  <c:v>-8.1343042983030589</c:v>
                </c:pt>
                <c:pt idx="219">
                  <c:v>-8.1343042983030589</c:v>
                </c:pt>
                <c:pt idx="220">
                  <c:v>-8.1343042983030589</c:v>
                </c:pt>
                <c:pt idx="221">
                  <c:v>-8.1343042983030589</c:v>
                </c:pt>
                <c:pt idx="222">
                  <c:v>-8.1343042983030589</c:v>
                </c:pt>
                <c:pt idx="223">
                  <c:v>-8.1343042983030589</c:v>
                </c:pt>
                <c:pt idx="224">
                  <c:v>-8.1343042983030589</c:v>
                </c:pt>
                <c:pt idx="225">
                  <c:v>-8.1343042983030589</c:v>
                </c:pt>
                <c:pt idx="226">
                  <c:v>-8.1343042983030589</c:v>
                </c:pt>
                <c:pt idx="227">
                  <c:v>-8.1343042983030589</c:v>
                </c:pt>
                <c:pt idx="228">
                  <c:v>-8.1343042983030589</c:v>
                </c:pt>
                <c:pt idx="229">
                  <c:v>-8.1343042983030589</c:v>
                </c:pt>
                <c:pt idx="230">
                  <c:v>-8.1343042983030589</c:v>
                </c:pt>
                <c:pt idx="231">
                  <c:v>-8.1343042983030589</c:v>
                </c:pt>
                <c:pt idx="232">
                  <c:v>-8.1343042983030589</c:v>
                </c:pt>
                <c:pt idx="233">
                  <c:v>-8.1343042983030589</c:v>
                </c:pt>
                <c:pt idx="234">
                  <c:v>-8.1343042983030589</c:v>
                </c:pt>
                <c:pt idx="235">
                  <c:v>-8.1343042983030589</c:v>
                </c:pt>
                <c:pt idx="236">
                  <c:v>-8.1343042983030589</c:v>
                </c:pt>
                <c:pt idx="237">
                  <c:v>-8.1343042983030589</c:v>
                </c:pt>
                <c:pt idx="238">
                  <c:v>-8.1343042983030589</c:v>
                </c:pt>
                <c:pt idx="239">
                  <c:v>-8.1343042983030589</c:v>
                </c:pt>
                <c:pt idx="240">
                  <c:v>-8.1343042983030589</c:v>
                </c:pt>
                <c:pt idx="241">
                  <c:v>-8.1343042983030589</c:v>
                </c:pt>
                <c:pt idx="242">
                  <c:v>-8.1343042983030589</c:v>
                </c:pt>
                <c:pt idx="243">
                  <c:v>-8.1343042983030589</c:v>
                </c:pt>
                <c:pt idx="244">
                  <c:v>-8.1343042983030589</c:v>
                </c:pt>
                <c:pt idx="245">
                  <c:v>-8.1343042983030589</c:v>
                </c:pt>
                <c:pt idx="246">
                  <c:v>-8.1343042983030589</c:v>
                </c:pt>
                <c:pt idx="247">
                  <c:v>-8.1343042983030589</c:v>
                </c:pt>
                <c:pt idx="248">
                  <c:v>-8.1343042983030589</c:v>
                </c:pt>
                <c:pt idx="249">
                  <c:v>-8.1343042983030589</c:v>
                </c:pt>
                <c:pt idx="250">
                  <c:v>-8.1343042983030589</c:v>
                </c:pt>
                <c:pt idx="251">
                  <c:v>-8.1343042983030589</c:v>
                </c:pt>
                <c:pt idx="252">
                  <c:v>-8.1343042983030589</c:v>
                </c:pt>
                <c:pt idx="253">
                  <c:v>-8.1343042983030589</c:v>
                </c:pt>
                <c:pt idx="254">
                  <c:v>-8.1343042983030589</c:v>
                </c:pt>
                <c:pt idx="255">
                  <c:v>-8.1343042983030589</c:v>
                </c:pt>
                <c:pt idx="256">
                  <c:v>-8.1343042983030589</c:v>
                </c:pt>
                <c:pt idx="257">
                  <c:v>-8.1343042983030589</c:v>
                </c:pt>
                <c:pt idx="258">
                  <c:v>-8.1343042983030589</c:v>
                </c:pt>
                <c:pt idx="259">
                  <c:v>-8.1343042983030589</c:v>
                </c:pt>
                <c:pt idx="260">
                  <c:v>-8.1343042983030589</c:v>
                </c:pt>
                <c:pt idx="261">
                  <c:v>-8.1343042983030589</c:v>
                </c:pt>
                <c:pt idx="262">
                  <c:v>-8.1343042983030589</c:v>
                </c:pt>
                <c:pt idx="263">
                  <c:v>-8.1343042983030589</c:v>
                </c:pt>
                <c:pt idx="264">
                  <c:v>-8.1343042983030589</c:v>
                </c:pt>
                <c:pt idx="265">
                  <c:v>-8.1343042983030589</c:v>
                </c:pt>
                <c:pt idx="266">
                  <c:v>-8.1343042983030589</c:v>
                </c:pt>
                <c:pt idx="267">
                  <c:v>-8.1343042983030589</c:v>
                </c:pt>
                <c:pt idx="268">
                  <c:v>-8.1343042983030589</c:v>
                </c:pt>
                <c:pt idx="269">
                  <c:v>-8.1343042983030589</c:v>
                </c:pt>
                <c:pt idx="270">
                  <c:v>-8.1343042983030589</c:v>
                </c:pt>
                <c:pt idx="271">
                  <c:v>-8.1343042983030589</c:v>
                </c:pt>
                <c:pt idx="272">
                  <c:v>-8.1343042983030589</c:v>
                </c:pt>
                <c:pt idx="273">
                  <c:v>-8.1343042983030589</c:v>
                </c:pt>
                <c:pt idx="274">
                  <c:v>-8.1343042983030589</c:v>
                </c:pt>
                <c:pt idx="275">
                  <c:v>-8.1343042983030589</c:v>
                </c:pt>
                <c:pt idx="276">
                  <c:v>-8.1343042983030589</c:v>
                </c:pt>
                <c:pt idx="277">
                  <c:v>-8.1343042983030589</c:v>
                </c:pt>
                <c:pt idx="278">
                  <c:v>-8.1343042983030589</c:v>
                </c:pt>
                <c:pt idx="279">
                  <c:v>-8.1343042983030589</c:v>
                </c:pt>
                <c:pt idx="280">
                  <c:v>-8.1343042983030589</c:v>
                </c:pt>
                <c:pt idx="281">
                  <c:v>-8.1343042983030589</c:v>
                </c:pt>
                <c:pt idx="282">
                  <c:v>-8.1343042983030589</c:v>
                </c:pt>
                <c:pt idx="283">
                  <c:v>-8.1343042983030589</c:v>
                </c:pt>
                <c:pt idx="284">
                  <c:v>-8.1343042983030589</c:v>
                </c:pt>
                <c:pt idx="285">
                  <c:v>-8.1343042983030589</c:v>
                </c:pt>
                <c:pt idx="286">
                  <c:v>-8.1343042983030589</c:v>
                </c:pt>
                <c:pt idx="287">
                  <c:v>-8.1343042983030589</c:v>
                </c:pt>
                <c:pt idx="288">
                  <c:v>-8.1343042983030589</c:v>
                </c:pt>
                <c:pt idx="289">
                  <c:v>-8.1343042983030589</c:v>
                </c:pt>
                <c:pt idx="290">
                  <c:v>-8.1343042983030589</c:v>
                </c:pt>
                <c:pt idx="291">
                  <c:v>-8.1343042983030589</c:v>
                </c:pt>
                <c:pt idx="292">
                  <c:v>-8.1343042983030589</c:v>
                </c:pt>
                <c:pt idx="293">
                  <c:v>-8.1343042983030589</c:v>
                </c:pt>
                <c:pt idx="294">
                  <c:v>-8.1343042983030589</c:v>
                </c:pt>
                <c:pt idx="295">
                  <c:v>-8.1343042983030589</c:v>
                </c:pt>
                <c:pt idx="296">
                  <c:v>-8.1343042983030589</c:v>
                </c:pt>
                <c:pt idx="297">
                  <c:v>-8.1343042983030589</c:v>
                </c:pt>
                <c:pt idx="298">
                  <c:v>-8.1343042983030589</c:v>
                </c:pt>
                <c:pt idx="299">
                  <c:v>-8.1343042983030589</c:v>
                </c:pt>
                <c:pt idx="300">
                  <c:v>-8.1343042983030589</c:v>
                </c:pt>
                <c:pt idx="301">
                  <c:v>-8.1343042983030589</c:v>
                </c:pt>
                <c:pt idx="302">
                  <c:v>-8.1343042983030589</c:v>
                </c:pt>
                <c:pt idx="303">
                  <c:v>-8.1343042983030589</c:v>
                </c:pt>
                <c:pt idx="304">
                  <c:v>-8.1343042983030589</c:v>
                </c:pt>
                <c:pt idx="305">
                  <c:v>-8.1343042983030589</c:v>
                </c:pt>
                <c:pt idx="306">
                  <c:v>-8.1343042983030589</c:v>
                </c:pt>
                <c:pt idx="307">
                  <c:v>-8.1343042983030589</c:v>
                </c:pt>
                <c:pt idx="308">
                  <c:v>-8.1343042983030589</c:v>
                </c:pt>
                <c:pt idx="309">
                  <c:v>-8.1343042983030589</c:v>
                </c:pt>
                <c:pt idx="310">
                  <c:v>-8.1343042983030589</c:v>
                </c:pt>
                <c:pt idx="311">
                  <c:v>-8.1343042983030589</c:v>
                </c:pt>
                <c:pt idx="312">
                  <c:v>-8.1343042983030589</c:v>
                </c:pt>
                <c:pt idx="313">
                  <c:v>-8.1343042983030589</c:v>
                </c:pt>
                <c:pt idx="314">
                  <c:v>-8.1343042983030589</c:v>
                </c:pt>
                <c:pt idx="315">
                  <c:v>-8.1343042983030589</c:v>
                </c:pt>
                <c:pt idx="316">
                  <c:v>-8.1343042983030589</c:v>
                </c:pt>
                <c:pt idx="317">
                  <c:v>-8.1343042983030589</c:v>
                </c:pt>
                <c:pt idx="318">
                  <c:v>-8.1343042983030589</c:v>
                </c:pt>
                <c:pt idx="319">
                  <c:v>-8.1343042983030589</c:v>
                </c:pt>
                <c:pt idx="320">
                  <c:v>-8.1343042983030589</c:v>
                </c:pt>
                <c:pt idx="321">
                  <c:v>-8.1343042983030589</c:v>
                </c:pt>
                <c:pt idx="322">
                  <c:v>-8.1343042983030589</c:v>
                </c:pt>
                <c:pt idx="323">
                  <c:v>-8.1343042983030589</c:v>
                </c:pt>
                <c:pt idx="324">
                  <c:v>-8.1343042983030589</c:v>
                </c:pt>
                <c:pt idx="325">
                  <c:v>-8.1343042983030589</c:v>
                </c:pt>
                <c:pt idx="326">
                  <c:v>-8.1343042983030589</c:v>
                </c:pt>
                <c:pt idx="327">
                  <c:v>-8.1343042983030589</c:v>
                </c:pt>
                <c:pt idx="328">
                  <c:v>-8.1343042983030589</c:v>
                </c:pt>
                <c:pt idx="329">
                  <c:v>-8.1343042983030589</c:v>
                </c:pt>
                <c:pt idx="330">
                  <c:v>-8.1343042983030589</c:v>
                </c:pt>
                <c:pt idx="331">
                  <c:v>-8.1343042983030589</c:v>
                </c:pt>
                <c:pt idx="332">
                  <c:v>-8.1343042983030589</c:v>
                </c:pt>
                <c:pt idx="333">
                  <c:v>-8.1343042983030589</c:v>
                </c:pt>
                <c:pt idx="334">
                  <c:v>-8.1343042983030589</c:v>
                </c:pt>
                <c:pt idx="335">
                  <c:v>-8.1343042983030589</c:v>
                </c:pt>
                <c:pt idx="336">
                  <c:v>-8.1343042983030589</c:v>
                </c:pt>
                <c:pt idx="337">
                  <c:v>-8.1343042983030589</c:v>
                </c:pt>
                <c:pt idx="338">
                  <c:v>-8.1343042983030589</c:v>
                </c:pt>
                <c:pt idx="339">
                  <c:v>-8.1343042983030589</c:v>
                </c:pt>
                <c:pt idx="340">
                  <c:v>-8.1343042983030589</c:v>
                </c:pt>
                <c:pt idx="341">
                  <c:v>-8.1343042983030589</c:v>
                </c:pt>
                <c:pt idx="342">
                  <c:v>-8.1343042983030589</c:v>
                </c:pt>
                <c:pt idx="343">
                  <c:v>-8.1343042983030589</c:v>
                </c:pt>
                <c:pt idx="344">
                  <c:v>-8.1343042983030589</c:v>
                </c:pt>
                <c:pt idx="345">
                  <c:v>-8.1343042983030589</c:v>
                </c:pt>
                <c:pt idx="346">
                  <c:v>-8.1343042983030589</c:v>
                </c:pt>
                <c:pt idx="347">
                  <c:v>-8.1343042983030589</c:v>
                </c:pt>
                <c:pt idx="348">
                  <c:v>-8.1343042983030589</c:v>
                </c:pt>
                <c:pt idx="349">
                  <c:v>-8.1343042983030589</c:v>
                </c:pt>
                <c:pt idx="350">
                  <c:v>-8.1343042983030589</c:v>
                </c:pt>
                <c:pt idx="351">
                  <c:v>-8.1343042983030589</c:v>
                </c:pt>
                <c:pt idx="352">
                  <c:v>-8.1343042983030589</c:v>
                </c:pt>
                <c:pt idx="353">
                  <c:v>-8.1343042983030589</c:v>
                </c:pt>
                <c:pt idx="354">
                  <c:v>-8.1343042983030589</c:v>
                </c:pt>
                <c:pt idx="355">
                  <c:v>-8.1343042983030589</c:v>
                </c:pt>
                <c:pt idx="356">
                  <c:v>-8.1343042983030589</c:v>
                </c:pt>
                <c:pt idx="357">
                  <c:v>-8.1343042983030589</c:v>
                </c:pt>
                <c:pt idx="358">
                  <c:v>-8.1343042983030589</c:v>
                </c:pt>
                <c:pt idx="359">
                  <c:v>-8.1343042983030589</c:v>
                </c:pt>
                <c:pt idx="360">
                  <c:v>-8.1343042983030589</c:v>
                </c:pt>
                <c:pt idx="361">
                  <c:v>-8.1343042983030589</c:v>
                </c:pt>
                <c:pt idx="362">
                  <c:v>-8.1343042983030589</c:v>
                </c:pt>
                <c:pt idx="363">
                  <c:v>-8.1343042983030589</c:v>
                </c:pt>
                <c:pt idx="364">
                  <c:v>-8.1343042983030589</c:v>
                </c:pt>
                <c:pt idx="365">
                  <c:v>-8.1343042983030589</c:v>
                </c:pt>
                <c:pt idx="366">
                  <c:v>-8.1343042983030589</c:v>
                </c:pt>
                <c:pt idx="367">
                  <c:v>-8.1343042983030589</c:v>
                </c:pt>
                <c:pt idx="368">
                  <c:v>-8.1343042983030589</c:v>
                </c:pt>
                <c:pt idx="369">
                  <c:v>-8.1343042983030589</c:v>
                </c:pt>
                <c:pt idx="370">
                  <c:v>-8.1343042983030589</c:v>
                </c:pt>
                <c:pt idx="371">
                  <c:v>-8.1343042983030589</c:v>
                </c:pt>
                <c:pt idx="372">
                  <c:v>-8.1343042983030589</c:v>
                </c:pt>
                <c:pt idx="373">
                  <c:v>-8.1343042983030589</c:v>
                </c:pt>
                <c:pt idx="374">
                  <c:v>-8.1343042983030589</c:v>
                </c:pt>
                <c:pt idx="375">
                  <c:v>-8.1343042983030589</c:v>
                </c:pt>
                <c:pt idx="376">
                  <c:v>-8.1343042983030589</c:v>
                </c:pt>
                <c:pt idx="377">
                  <c:v>-8.1343042983030589</c:v>
                </c:pt>
                <c:pt idx="378">
                  <c:v>-8.1343042983030589</c:v>
                </c:pt>
                <c:pt idx="379">
                  <c:v>-8.1343042983030589</c:v>
                </c:pt>
                <c:pt idx="380">
                  <c:v>-8.1343042983030589</c:v>
                </c:pt>
                <c:pt idx="381">
                  <c:v>-8.1343042983030589</c:v>
                </c:pt>
                <c:pt idx="382">
                  <c:v>-8.1343042983030589</c:v>
                </c:pt>
                <c:pt idx="383">
                  <c:v>-8.1343042983030589</c:v>
                </c:pt>
                <c:pt idx="384">
                  <c:v>-8.1343042983030589</c:v>
                </c:pt>
                <c:pt idx="385">
                  <c:v>-8.1343042983030589</c:v>
                </c:pt>
                <c:pt idx="386">
                  <c:v>-8.1343042983030589</c:v>
                </c:pt>
                <c:pt idx="387">
                  <c:v>-8.1343042983030589</c:v>
                </c:pt>
                <c:pt idx="388">
                  <c:v>-8.1343042983030589</c:v>
                </c:pt>
                <c:pt idx="389">
                  <c:v>-8.1343042983030589</c:v>
                </c:pt>
                <c:pt idx="390">
                  <c:v>-8.1343042983030589</c:v>
                </c:pt>
                <c:pt idx="391">
                  <c:v>-8.1343042983030589</c:v>
                </c:pt>
                <c:pt idx="392">
                  <c:v>-8.1343042983030589</c:v>
                </c:pt>
                <c:pt idx="393">
                  <c:v>-8.1343042983030589</c:v>
                </c:pt>
                <c:pt idx="394">
                  <c:v>-8.1343042983030589</c:v>
                </c:pt>
                <c:pt idx="395">
                  <c:v>-8.1343042983030589</c:v>
                </c:pt>
                <c:pt idx="396">
                  <c:v>-8.1343042983030589</c:v>
                </c:pt>
                <c:pt idx="397">
                  <c:v>-8.1343042983030589</c:v>
                </c:pt>
                <c:pt idx="398">
                  <c:v>-8.1343042983030589</c:v>
                </c:pt>
                <c:pt idx="399">
                  <c:v>-8.1343042983030589</c:v>
                </c:pt>
                <c:pt idx="400">
                  <c:v>-8.1343042983030589</c:v>
                </c:pt>
                <c:pt idx="401">
                  <c:v>-8.1343042983030589</c:v>
                </c:pt>
                <c:pt idx="402">
                  <c:v>-8.1343042983030589</c:v>
                </c:pt>
                <c:pt idx="403">
                  <c:v>-8.1343042983030589</c:v>
                </c:pt>
                <c:pt idx="404">
                  <c:v>-8.1343042983030589</c:v>
                </c:pt>
                <c:pt idx="405">
                  <c:v>-8.1343042983030589</c:v>
                </c:pt>
                <c:pt idx="406">
                  <c:v>-8.1343042983030589</c:v>
                </c:pt>
                <c:pt idx="407">
                  <c:v>-8.1343042983030589</c:v>
                </c:pt>
                <c:pt idx="408">
                  <c:v>-8.1343042983030589</c:v>
                </c:pt>
                <c:pt idx="409">
                  <c:v>-8.1343042983030589</c:v>
                </c:pt>
                <c:pt idx="410">
                  <c:v>-8.1343042983030589</c:v>
                </c:pt>
                <c:pt idx="411">
                  <c:v>-8.1343042983030589</c:v>
                </c:pt>
                <c:pt idx="412">
                  <c:v>-8.1343042983030589</c:v>
                </c:pt>
                <c:pt idx="413">
                  <c:v>-8.1343042983030589</c:v>
                </c:pt>
                <c:pt idx="414">
                  <c:v>-8.1343042983030589</c:v>
                </c:pt>
                <c:pt idx="415">
                  <c:v>-8.1343042983030589</c:v>
                </c:pt>
                <c:pt idx="416">
                  <c:v>-8.1343042983030589</c:v>
                </c:pt>
                <c:pt idx="417">
                  <c:v>-8.1343042983030589</c:v>
                </c:pt>
                <c:pt idx="418">
                  <c:v>-8.1343042983030589</c:v>
                </c:pt>
                <c:pt idx="419">
                  <c:v>-8.1343042983030589</c:v>
                </c:pt>
                <c:pt idx="420">
                  <c:v>-8.1343042983030589</c:v>
                </c:pt>
                <c:pt idx="421">
                  <c:v>-8.1343042983030589</c:v>
                </c:pt>
                <c:pt idx="422">
                  <c:v>-8.1343042983030589</c:v>
                </c:pt>
                <c:pt idx="423">
                  <c:v>-8.1343042983030589</c:v>
                </c:pt>
                <c:pt idx="424">
                  <c:v>-8.1343042983030589</c:v>
                </c:pt>
                <c:pt idx="425">
                  <c:v>-8.1343042983030589</c:v>
                </c:pt>
                <c:pt idx="426">
                  <c:v>-8.1343042983030589</c:v>
                </c:pt>
                <c:pt idx="427">
                  <c:v>-8.1343042983030589</c:v>
                </c:pt>
                <c:pt idx="428">
                  <c:v>-8.1343042983030589</c:v>
                </c:pt>
                <c:pt idx="429">
                  <c:v>-8.1343042983030589</c:v>
                </c:pt>
                <c:pt idx="430">
                  <c:v>-8.1343042983030589</c:v>
                </c:pt>
                <c:pt idx="431">
                  <c:v>-8.1343042983030589</c:v>
                </c:pt>
                <c:pt idx="432">
                  <c:v>-8.1343042983030589</c:v>
                </c:pt>
                <c:pt idx="433">
                  <c:v>-8.1343042983030589</c:v>
                </c:pt>
                <c:pt idx="434">
                  <c:v>-8.1343042983030589</c:v>
                </c:pt>
                <c:pt idx="435">
                  <c:v>-8.1343042983030589</c:v>
                </c:pt>
                <c:pt idx="436">
                  <c:v>-8.1343042983030589</c:v>
                </c:pt>
                <c:pt idx="437">
                  <c:v>-8.1343042983030589</c:v>
                </c:pt>
                <c:pt idx="438">
                  <c:v>-8.1343042983030589</c:v>
                </c:pt>
                <c:pt idx="439">
                  <c:v>-8.1343042983030589</c:v>
                </c:pt>
                <c:pt idx="440">
                  <c:v>-8.1343042983030589</c:v>
                </c:pt>
                <c:pt idx="441">
                  <c:v>-8.1343042983030589</c:v>
                </c:pt>
                <c:pt idx="442">
                  <c:v>-8.1343042983030589</c:v>
                </c:pt>
                <c:pt idx="443">
                  <c:v>-8.1343042983030589</c:v>
                </c:pt>
                <c:pt idx="444">
                  <c:v>-8.1343042983030589</c:v>
                </c:pt>
                <c:pt idx="445">
                  <c:v>-8.1343042983030589</c:v>
                </c:pt>
                <c:pt idx="446">
                  <c:v>-8.1343042983030589</c:v>
                </c:pt>
                <c:pt idx="447">
                  <c:v>-8.1343042983030589</c:v>
                </c:pt>
                <c:pt idx="448">
                  <c:v>-8.1343042983030589</c:v>
                </c:pt>
                <c:pt idx="449">
                  <c:v>-8.1343042983030589</c:v>
                </c:pt>
                <c:pt idx="450">
                  <c:v>-8.1343042983030589</c:v>
                </c:pt>
                <c:pt idx="451">
                  <c:v>-8.1343042983030589</c:v>
                </c:pt>
                <c:pt idx="452">
                  <c:v>-8.1343042983030589</c:v>
                </c:pt>
                <c:pt idx="453">
                  <c:v>-8.1343042983030589</c:v>
                </c:pt>
                <c:pt idx="454">
                  <c:v>-8.1343042983030589</c:v>
                </c:pt>
                <c:pt idx="455">
                  <c:v>-8.1343042983030589</c:v>
                </c:pt>
                <c:pt idx="456">
                  <c:v>-8.1343042983030589</c:v>
                </c:pt>
                <c:pt idx="457">
                  <c:v>-8.1343042983030589</c:v>
                </c:pt>
                <c:pt idx="458">
                  <c:v>-8.1343042983030589</c:v>
                </c:pt>
                <c:pt idx="459">
                  <c:v>-8.1343042983030589</c:v>
                </c:pt>
                <c:pt idx="460">
                  <c:v>-8.1343042983030589</c:v>
                </c:pt>
                <c:pt idx="461">
                  <c:v>-8.1343042983030589</c:v>
                </c:pt>
                <c:pt idx="462">
                  <c:v>-8.1343042983030589</c:v>
                </c:pt>
                <c:pt idx="463">
                  <c:v>-8.1343042983030589</c:v>
                </c:pt>
                <c:pt idx="464">
                  <c:v>-8.1343042983030589</c:v>
                </c:pt>
                <c:pt idx="465">
                  <c:v>-8.1343042983030589</c:v>
                </c:pt>
                <c:pt idx="466">
                  <c:v>-8.1343042983030589</c:v>
                </c:pt>
                <c:pt idx="467">
                  <c:v>-8.1343042983030589</c:v>
                </c:pt>
                <c:pt idx="468">
                  <c:v>-8.1343042983030589</c:v>
                </c:pt>
                <c:pt idx="469">
                  <c:v>-8.1343042983030589</c:v>
                </c:pt>
                <c:pt idx="470">
                  <c:v>-8.1343042983030589</c:v>
                </c:pt>
                <c:pt idx="471">
                  <c:v>-8.1343042983030589</c:v>
                </c:pt>
                <c:pt idx="472">
                  <c:v>-8.1343042983030589</c:v>
                </c:pt>
                <c:pt idx="473">
                  <c:v>-8.1343042983030589</c:v>
                </c:pt>
                <c:pt idx="474">
                  <c:v>-8.1343042983030589</c:v>
                </c:pt>
                <c:pt idx="475">
                  <c:v>-8.1343042983030589</c:v>
                </c:pt>
                <c:pt idx="476">
                  <c:v>-8.1343042983030589</c:v>
                </c:pt>
                <c:pt idx="477">
                  <c:v>-8.1343042983030589</c:v>
                </c:pt>
                <c:pt idx="478">
                  <c:v>-8.1343042983030589</c:v>
                </c:pt>
                <c:pt idx="479">
                  <c:v>-8.1343042983030589</c:v>
                </c:pt>
                <c:pt idx="480">
                  <c:v>-8.1343042983030589</c:v>
                </c:pt>
                <c:pt idx="481">
                  <c:v>-8.1343042983030589</c:v>
                </c:pt>
                <c:pt idx="482">
                  <c:v>-8.1343042983030589</c:v>
                </c:pt>
                <c:pt idx="483">
                  <c:v>-8.1343042983030589</c:v>
                </c:pt>
                <c:pt idx="484">
                  <c:v>-8.1343042983030589</c:v>
                </c:pt>
                <c:pt idx="485">
                  <c:v>-8.1343042983030589</c:v>
                </c:pt>
                <c:pt idx="486">
                  <c:v>-8.1343042983030589</c:v>
                </c:pt>
                <c:pt idx="487">
                  <c:v>-8.1343042983030589</c:v>
                </c:pt>
                <c:pt idx="488">
                  <c:v>-8.1343042983030589</c:v>
                </c:pt>
                <c:pt idx="489">
                  <c:v>-8.1343042983030589</c:v>
                </c:pt>
                <c:pt idx="490">
                  <c:v>-8.1343042983030589</c:v>
                </c:pt>
                <c:pt idx="491">
                  <c:v>-8.1343042983030589</c:v>
                </c:pt>
                <c:pt idx="492">
                  <c:v>-8.1343042983030589</c:v>
                </c:pt>
                <c:pt idx="493">
                  <c:v>-8.1343042983030589</c:v>
                </c:pt>
                <c:pt idx="494">
                  <c:v>-8.1343042983030589</c:v>
                </c:pt>
                <c:pt idx="495">
                  <c:v>-8.1343042983030589</c:v>
                </c:pt>
                <c:pt idx="496">
                  <c:v>-8.1343042983030589</c:v>
                </c:pt>
                <c:pt idx="497">
                  <c:v>-8.1343042983030589</c:v>
                </c:pt>
                <c:pt idx="498">
                  <c:v>-8.1343042983030589</c:v>
                </c:pt>
                <c:pt idx="499">
                  <c:v>-8.1343042983030589</c:v>
                </c:pt>
                <c:pt idx="500">
                  <c:v>-8.1343042983030589</c:v>
                </c:pt>
                <c:pt idx="501">
                  <c:v>-8.1343042983030589</c:v>
                </c:pt>
                <c:pt idx="502">
                  <c:v>-8.1343042983030589</c:v>
                </c:pt>
                <c:pt idx="503">
                  <c:v>-8.1343042983030589</c:v>
                </c:pt>
                <c:pt idx="504">
                  <c:v>-8.1343042983030589</c:v>
                </c:pt>
                <c:pt idx="505">
                  <c:v>-8.1343042983030589</c:v>
                </c:pt>
                <c:pt idx="506">
                  <c:v>-8.1343042983030589</c:v>
                </c:pt>
                <c:pt idx="507">
                  <c:v>-8.1343042983030589</c:v>
                </c:pt>
                <c:pt idx="508">
                  <c:v>-8.1343042983030589</c:v>
                </c:pt>
                <c:pt idx="509">
                  <c:v>-8.1343042983030589</c:v>
                </c:pt>
                <c:pt idx="510">
                  <c:v>-8.1343042983030589</c:v>
                </c:pt>
                <c:pt idx="511">
                  <c:v>-8.1343042983030589</c:v>
                </c:pt>
                <c:pt idx="512">
                  <c:v>-8.1343042983030589</c:v>
                </c:pt>
                <c:pt idx="513">
                  <c:v>-8.1343042983030589</c:v>
                </c:pt>
                <c:pt idx="514">
                  <c:v>-8.1343042983030589</c:v>
                </c:pt>
                <c:pt idx="515">
                  <c:v>-8.1343042983030589</c:v>
                </c:pt>
                <c:pt idx="516">
                  <c:v>-8.1343042983030589</c:v>
                </c:pt>
                <c:pt idx="517">
                  <c:v>-8.1343042983030589</c:v>
                </c:pt>
                <c:pt idx="518">
                  <c:v>-8.1343042983030589</c:v>
                </c:pt>
                <c:pt idx="519">
                  <c:v>-8.1343042983030589</c:v>
                </c:pt>
                <c:pt idx="520">
                  <c:v>-8.1343042983030589</c:v>
                </c:pt>
                <c:pt idx="521">
                  <c:v>-8.1343042983030589</c:v>
                </c:pt>
                <c:pt idx="522">
                  <c:v>-8.1343042983030589</c:v>
                </c:pt>
                <c:pt idx="523">
                  <c:v>-8.1343042983030589</c:v>
                </c:pt>
                <c:pt idx="524">
                  <c:v>-8.1343042983030589</c:v>
                </c:pt>
                <c:pt idx="525">
                  <c:v>-8.1343042983030589</c:v>
                </c:pt>
                <c:pt idx="526">
                  <c:v>-8.1343042983030589</c:v>
                </c:pt>
                <c:pt idx="527">
                  <c:v>-8.1343042983030589</c:v>
                </c:pt>
                <c:pt idx="528">
                  <c:v>-8.1343042983030589</c:v>
                </c:pt>
                <c:pt idx="529">
                  <c:v>-8.1343042983030589</c:v>
                </c:pt>
                <c:pt idx="530">
                  <c:v>-8.1343042983030589</c:v>
                </c:pt>
                <c:pt idx="531">
                  <c:v>-8.1343042983030589</c:v>
                </c:pt>
                <c:pt idx="532">
                  <c:v>-8.1343042983030589</c:v>
                </c:pt>
                <c:pt idx="533">
                  <c:v>-8.1343042983030589</c:v>
                </c:pt>
                <c:pt idx="534">
                  <c:v>-8.1343042983030589</c:v>
                </c:pt>
                <c:pt idx="535">
                  <c:v>-8.1343042983030589</c:v>
                </c:pt>
                <c:pt idx="536">
                  <c:v>-8.1343042983030589</c:v>
                </c:pt>
                <c:pt idx="537">
                  <c:v>-8.1343042983030589</c:v>
                </c:pt>
                <c:pt idx="538">
                  <c:v>-8.1343042983030589</c:v>
                </c:pt>
                <c:pt idx="539">
                  <c:v>-8.1343042983030589</c:v>
                </c:pt>
                <c:pt idx="540">
                  <c:v>-8.1343042983030589</c:v>
                </c:pt>
                <c:pt idx="541">
                  <c:v>-8.1343042983030589</c:v>
                </c:pt>
                <c:pt idx="542">
                  <c:v>-8.1343042983030589</c:v>
                </c:pt>
                <c:pt idx="543">
                  <c:v>-8.1343042983030589</c:v>
                </c:pt>
                <c:pt idx="544">
                  <c:v>-8.1343042983030589</c:v>
                </c:pt>
                <c:pt idx="545">
                  <c:v>-8.1343042983030589</c:v>
                </c:pt>
                <c:pt idx="546">
                  <c:v>-8.1343042983030589</c:v>
                </c:pt>
                <c:pt idx="547">
                  <c:v>-8.1343042983030589</c:v>
                </c:pt>
                <c:pt idx="548">
                  <c:v>-8.1343042983030589</c:v>
                </c:pt>
                <c:pt idx="549">
                  <c:v>-8.1343042983030589</c:v>
                </c:pt>
                <c:pt idx="550">
                  <c:v>-8.1343042983030589</c:v>
                </c:pt>
                <c:pt idx="551">
                  <c:v>-8.1343042983030589</c:v>
                </c:pt>
                <c:pt idx="552">
                  <c:v>-8.1343042983030589</c:v>
                </c:pt>
                <c:pt idx="553">
                  <c:v>-8.1343042983030589</c:v>
                </c:pt>
                <c:pt idx="554">
                  <c:v>-8.1343042983030589</c:v>
                </c:pt>
                <c:pt idx="555">
                  <c:v>-8.1343042983030589</c:v>
                </c:pt>
                <c:pt idx="556">
                  <c:v>-8.1343042983030589</c:v>
                </c:pt>
                <c:pt idx="557">
                  <c:v>-8.1343042983030589</c:v>
                </c:pt>
                <c:pt idx="558">
                  <c:v>-8.1343042983030589</c:v>
                </c:pt>
                <c:pt idx="559">
                  <c:v>-8.1343042983030589</c:v>
                </c:pt>
                <c:pt idx="560">
                  <c:v>-8.1343042983030589</c:v>
                </c:pt>
                <c:pt idx="561">
                  <c:v>-8.1343042983030589</c:v>
                </c:pt>
                <c:pt idx="562">
                  <c:v>-8.1343042983030589</c:v>
                </c:pt>
                <c:pt idx="563">
                  <c:v>-8.1343042983030589</c:v>
                </c:pt>
                <c:pt idx="564">
                  <c:v>-8.1343042983030589</c:v>
                </c:pt>
                <c:pt idx="565">
                  <c:v>-8.1343042983030589</c:v>
                </c:pt>
                <c:pt idx="566">
                  <c:v>-8.1343042983030589</c:v>
                </c:pt>
                <c:pt idx="567">
                  <c:v>-8.1343042983030589</c:v>
                </c:pt>
                <c:pt idx="568">
                  <c:v>-8.1343042983030589</c:v>
                </c:pt>
                <c:pt idx="569">
                  <c:v>-8.1343042983030589</c:v>
                </c:pt>
                <c:pt idx="570">
                  <c:v>-8.1343042983030589</c:v>
                </c:pt>
                <c:pt idx="571">
                  <c:v>-8.1343042983030589</c:v>
                </c:pt>
                <c:pt idx="572">
                  <c:v>-8.1343042983030589</c:v>
                </c:pt>
                <c:pt idx="573">
                  <c:v>-8.1343042983030589</c:v>
                </c:pt>
                <c:pt idx="574">
                  <c:v>-8.1343042983030589</c:v>
                </c:pt>
                <c:pt idx="575">
                  <c:v>-8.1343042983030589</c:v>
                </c:pt>
                <c:pt idx="576">
                  <c:v>-8.1343042983030589</c:v>
                </c:pt>
                <c:pt idx="577">
                  <c:v>-8.1343042983030589</c:v>
                </c:pt>
                <c:pt idx="578">
                  <c:v>-8.1343042983030589</c:v>
                </c:pt>
                <c:pt idx="579">
                  <c:v>-8.1343042983030589</c:v>
                </c:pt>
                <c:pt idx="580">
                  <c:v>-8.1343042983030589</c:v>
                </c:pt>
                <c:pt idx="581">
                  <c:v>-8.1343042983030589</c:v>
                </c:pt>
                <c:pt idx="582">
                  <c:v>-8.1343042983030589</c:v>
                </c:pt>
                <c:pt idx="583">
                  <c:v>-8.1343042983030589</c:v>
                </c:pt>
                <c:pt idx="584">
                  <c:v>-8.1343042983030589</c:v>
                </c:pt>
                <c:pt idx="585">
                  <c:v>-8.1343042983030589</c:v>
                </c:pt>
                <c:pt idx="586">
                  <c:v>-8.1343042983030589</c:v>
                </c:pt>
                <c:pt idx="587">
                  <c:v>-8.1343042983030589</c:v>
                </c:pt>
                <c:pt idx="588">
                  <c:v>-8.1343042983030589</c:v>
                </c:pt>
                <c:pt idx="589">
                  <c:v>-8.1343042983030589</c:v>
                </c:pt>
                <c:pt idx="590">
                  <c:v>-8.1343042983030589</c:v>
                </c:pt>
                <c:pt idx="591">
                  <c:v>-8.1343042983030589</c:v>
                </c:pt>
                <c:pt idx="592">
                  <c:v>-8.1343042983030589</c:v>
                </c:pt>
                <c:pt idx="593">
                  <c:v>-8.1343042983030589</c:v>
                </c:pt>
                <c:pt idx="594">
                  <c:v>-8.1343042983030589</c:v>
                </c:pt>
                <c:pt idx="595">
                  <c:v>-8.1343042983030589</c:v>
                </c:pt>
                <c:pt idx="596">
                  <c:v>-8.1343042983030589</c:v>
                </c:pt>
                <c:pt idx="597">
                  <c:v>-8.1343042983030589</c:v>
                </c:pt>
                <c:pt idx="598">
                  <c:v>-8.1343042983030589</c:v>
                </c:pt>
                <c:pt idx="599">
                  <c:v>-8.1343042983030589</c:v>
                </c:pt>
                <c:pt idx="600">
                  <c:v>-8.1343042983030589</c:v>
                </c:pt>
                <c:pt idx="601">
                  <c:v>-8.1343042983030589</c:v>
                </c:pt>
                <c:pt idx="602">
                  <c:v>-8.1343042983030589</c:v>
                </c:pt>
                <c:pt idx="603">
                  <c:v>-8.1343042983030589</c:v>
                </c:pt>
                <c:pt idx="604">
                  <c:v>-8.1343042983030589</c:v>
                </c:pt>
                <c:pt idx="605">
                  <c:v>-8.1343042983030589</c:v>
                </c:pt>
                <c:pt idx="606">
                  <c:v>-8.1343042983030589</c:v>
                </c:pt>
                <c:pt idx="607">
                  <c:v>-8.1343042983030589</c:v>
                </c:pt>
                <c:pt idx="608">
                  <c:v>-8.1343042983030589</c:v>
                </c:pt>
                <c:pt idx="609">
                  <c:v>-8.1343042983030589</c:v>
                </c:pt>
                <c:pt idx="610">
                  <c:v>-8.1343042983030589</c:v>
                </c:pt>
                <c:pt idx="611">
                  <c:v>-8.1343042983030589</c:v>
                </c:pt>
                <c:pt idx="612">
                  <c:v>-8.1343042983030589</c:v>
                </c:pt>
                <c:pt idx="613">
                  <c:v>-8.1343042983030589</c:v>
                </c:pt>
                <c:pt idx="614">
                  <c:v>-8.1343042983030589</c:v>
                </c:pt>
                <c:pt idx="615">
                  <c:v>-8.1343042983030589</c:v>
                </c:pt>
                <c:pt idx="616">
                  <c:v>-8.1343042983030589</c:v>
                </c:pt>
                <c:pt idx="617">
                  <c:v>-8.1343042983030589</c:v>
                </c:pt>
                <c:pt idx="618">
                  <c:v>-8.1343042983030589</c:v>
                </c:pt>
                <c:pt idx="619">
                  <c:v>-8.1343042983030589</c:v>
                </c:pt>
                <c:pt idx="620">
                  <c:v>-8.1343042983030589</c:v>
                </c:pt>
                <c:pt idx="621">
                  <c:v>-8.1343042983030589</c:v>
                </c:pt>
                <c:pt idx="622">
                  <c:v>-8.1343042983030589</c:v>
                </c:pt>
                <c:pt idx="623">
                  <c:v>-8.1343042983030589</c:v>
                </c:pt>
                <c:pt idx="624">
                  <c:v>-8.1343042983030589</c:v>
                </c:pt>
                <c:pt idx="625">
                  <c:v>-8.1343042983030589</c:v>
                </c:pt>
                <c:pt idx="626">
                  <c:v>-8.1343042983030589</c:v>
                </c:pt>
                <c:pt idx="627">
                  <c:v>-8.1343042983030589</c:v>
                </c:pt>
                <c:pt idx="628">
                  <c:v>-8.1343042983030589</c:v>
                </c:pt>
                <c:pt idx="629">
                  <c:v>-8.1343042983030589</c:v>
                </c:pt>
                <c:pt idx="630">
                  <c:v>-8.1343042983030589</c:v>
                </c:pt>
                <c:pt idx="631">
                  <c:v>-8.1343042983030589</c:v>
                </c:pt>
                <c:pt idx="632">
                  <c:v>-8.1343042983030589</c:v>
                </c:pt>
                <c:pt idx="633">
                  <c:v>-8.1343042983030589</c:v>
                </c:pt>
                <c:pt idx="634">
                  <c:v>-8.1343042983030589</c:v>
                </c:pt>
                <c:pt idx="635">
                  <c:v>-8.1343042983030589</c:v>
                </c:pt>
                <c:pt idx="636">
                  <c:v>-8.1343042983030589</c:v>
                </c:pt>
                <c:pt idx="637">
                  <c:v>-8.1343042983030589</c:v>
                </c:pt>
                <c:pt idx="638">
                  <c:v>-8.1343042983030589</c:v>
                </c:pt>
                <c:pt idx="639">
                  <c:v>-8.1343042983030589</c:v>
                </c:pt>
                <c:pt idx="640">
                  <c:v>-8.1343042983030589</c:v>
                </c:pt>
                <c:pt idx="641">
                  <c:v>-8.1343042983030589</c:v>
                </c:pt>
                <c:pt idx="642">
                  <c:v>-8.1343042983030589</c:v>
                </c:pt>
                <c:pt idx="643">
                  <c:v>-8.1343042983030589</c:v>
                </c:pt>
                <c:pt idx="644">
                  <c:v>-8.1343042983030589</c:v>
                </c:pt>
                <c:pt idx="645">
                  <c:v>-8.1343042983030589</c:v>
                </c:pt>
                <c:pt idx="646">
                  <c:v>-8.1343042983030589</c:v>
                </c:pt>
                <c:pt idx="647">
                  <c:v>-8.1343042983030589</c:v>
                </c:pt>
                <c:pt idx="648">
                  <c:v>-8.1343042983030589</c:v>
                </c:pt>
                <c:pt idx="649">
                  <c:v>-8.1343042983030589</c:v>
                </c:pt>
                <c:pt idx="650">
                  <c:v>-8.1343042983030589</c:v>
                </c:pt>
                <c:pt idx="651">
                  <c:v>-8.1343042983030589</c:v>
                </c:pt>
                <c:pt idx="652">
                  <c:v>-8.1343042983030589</c:v>
                </c:pt>
                <c:pt idx="653">
                  <c:v>-8.1343042983030589</c:v>
                </c:pt>
                <c:pt idx="654">
                  <c:v>-8.1343042983030589</c:v>
                </c:pt>
                <c:pt idx="655">
                  <c:v>-8.1343042983030589</c:v>
                </c:pt>
                <c:pt idx="656">
                  <c:v>-8.1343042983030589</c:v>
                </c:pt>
                <c:pt idx="657">
                  <c:v>-8.1343042983030589</c:v>
                </c:pt>
                <c:pt idx="658">
                  <c:v>-8.1343042983030589</c:v>
                </c:pt>
                <c:pt idx="659">
                  <c:v>-8.1343042983030589</c:v>
                </c:pt>
                <c:pt idx="660">
                  <c:v>-8.1343042983030589</c:v>
                </c:pt>
                <c:pt idx="661">
                  <c:v>-8.1343042983030589</c:v>
                </c:pt>
                <c:pt idx="662">
                  <c:v>-8.1343042983030589</c:v>
                </c:pt>
                <c:pt idx="663">
                  <c:v>-8.1343042983030589</c:v>
                </c:pt>
                <c:pt idx="664">
                  <c:v>-8.1343042983030589</c:v>
                </c:pt>
                <c:pt idx="665">
                  <c:v>-8.1343042983030589</c:v>
                </c:pt>
                <c:pt idx="666">
                  <c:v>-8.1343042983030589</c:v>
                </c:pt>
                <c:pt idx="667">
                  <c:v>-8.1343042983030589</c:v>
                </c:pt>
                <c:pt idx="668">
                  <c:v>-8.1343042983030589</c:v>
                </c:pt>
                <c:pt idx="669">
                  <c:v>-8.1343042983030589</c:v>
                </c:pt>
                <c:pt idx="670">
                  <c:v>-8.1343042983030589</c:v>
                </c:pt>
                <c:pt idx="671">
                  <c:v>-8.1343042983030589</c:v>
                </c:pt>
                <c:pt idx="672">
                  <c:v>-8.1343042983030589</c:v>
                </c:pt>
                <c:pt idx="673">
                  <c:v>-8.1343042983030589</c:v>
                </c:pt>
                <c:pt idx="674">
                  <c:v>-8.1343042983030589</c:v>
                </c:pt>
                <c:pt idx="675">
                  <c:v>-8.1343042983030589</c:v>
                </c:pt>
                <c:pt idx="676">
                  <c:v>-8.1343042983030589</c:v>
                </c:pt>
                <c:pt idx="677">
                  <c:v>-8.1343042983030589</c:v>
                </c:pt>
                <c:pt idx="678">
                  <c:v>-8.1343042983030589</c:v>
                </c:pt>
                <c:pt idx="679">
                  <c:v>-8.1343042983030589</c:v>
                </c:pt>
                <c:pt idx="680">
                  <c:v>-8.1343042983030589</c:v>
                </c:pt>
                <c:pt idx="681">
                  <c:v>-8.1343042983030589</c:v>
                </c:pt>
                <c:pt idx="682">
                  <c:v>-8.1343042983030589</c:v>
                </c:pt>
                <c:pt idx="683">
                  <c:v>-8.1343042983030589</c:v>
                </c:pt>
                <c:pt idx="684">
                  <c:v>-8.1343042983030589</c:v>
                </c:pt>
                <c:pt idx="685">
                  <c:v>-8.1343042983030589</c:v>
                </c:pt>
                <c:pt idx="686">
                  <c:v>-8.1343042983030589</c:v>
                </c:pt>
                <c:pt idx="687">
                  <c:v>-8.1343042983030589</c:v>
                </c:pt>
                <c:pt idx="688">
                  <c:v>-8.1343042983030589</c:v>
                </c:pt>
                <c:pt idx="689">
                  <c:v>-8.1343042983030589</c:v>
                </c:pt>
                <c:pt idx="690">
                  <c:v>-8.1343042983030589</c:v>
                </c:pt>
                <c:pt idx="691">
                  <c:v>-8.1343042983030589</c:v>
                </c:pt>
                <c:pt idx="692">
                  <c:v>-8.1343042983030589</c:v>
                </c:pt>
                <c:pt idx="693">
                  <c:v>-8.1343042983030589</c:v>
                </c:pt>
                <c:pt idx="694">
                  <c:v>-8.1343042983030589</c:v>
                </c:pt>
                <c:pt idx="695">
                  <c:v>-8.1343042983030589</c:v>
                </c:pt>
                <c:pt idx="696">
                  <c:v>-8.1343042983030589</c:v>
                </c:pt>
                <c:pt idx="697">
                  <c:v>-8.1343042983030589</c:v>
                </c:pt>
                <c:pt idx="698">
                  <c:v>-8.1343042983030589</c:v>
                </c:pt>
                <c:pt idx="699">
                  <c:v>-8.1343042983030589</c:v>
                </c:pt>
                <c:pt idx="700">
                  <c:v>-8.1343042983030589</c:v>
                </c:pt>
                <c:pt idx="701">
                  <c:v>-8.1343042983030589</c:v>
                </c:pt>
                <c:pt idx="702">
                  <c:v>-8.1343042983030589</c:v>
                </c:pt>
                <c:pt idx="703">
                  <c:v>-8.1343042983030589</c:v>
                </c:pt>
                <c:pt idx="704">
                  <c:v>-8.1343042983030589</c:v>
                </c:pt>
                <c:pt idx="705">
                  <c:v>-8.1343042983030589</c:v>
                </c:pt>
                <c:pt idx="706">
                  <c:v>-8.1343042983030589</c:v>
                </c:pt>
                <c:pt idx="707">
                  <c:v>-8.1343042983030589</c:v>
                </c:pt>
                <c:pt idx="708">
                  <c:v>-8.1343042983030589</c:v>
                </c:pt>
                <c:pt idx="709">
                  <c:v>-8.1343042983030589</c:v>
                </c:pt>
                <c:pt idx="710">
                  <c:v>-8.1343042983030589</c:v>
                </c:pt>
                <c:pt idx="711">
                  <c:v>-8.1343042983030589</c:v>
                </c:pt>
                <c:pt idx="712">
                  <c:v>-8.1343042983030589</c:v>
                </c:pt>
                <c:pt idx="713">
                  <c:v>-8.1343042983030589</c:v>
                </c:pt>
                <c:pt idx="714">
                  <c:v>-8.1343042983030589</c:v>
                </c:pt>
                <c:pt idx="715">
                  <c:v>-8.1343042983030589</c:v>
                </c:pt>
                <c:pt idx="716">
                  <c:v>-8.1343042983030589</c:v>
                </c:pt>
                <c:pt idx="717">
                  <c:v>-8.1343042983030589</c:v>
                </c:pt>
                <c:pt idx="718">
                  <c:v>-8.1343042983030589</c:v>
                </c:pt>
                <c:pt idx="719">
                  <c:v>-8.1343042983030589</c:v>
                </c:pt>
                <c:pt idx="720">
                  <c:v>-8.1343042983030589</c:v>
                </c:pt>
                <c:pt idx="721">
                  <c:v>-8.1343042983030589</c:v>
                </c:pt>
                <c:pt idx="722">
                  <c:v>-8.1343042983030589</c:v>
                </c:pt>
                <c:pt idx="723">
                  <c:v>-8.1343042983030589</c:v>
                </c:pt>
                <c:pt idx="724">
                  <c:v>-8.1343042983030589</c:v>
                </c:pt>
                <c:pt idx="725">
                  <c:v>-8.1343042983030589</c:v>
                </c:pt>
                <c:pt idx="726">
                  <c:v>-8.1343042983030589</c:v>
                </c:pt>
                <c:pt idx="727">
                  <c:v>-8.1343042983030589</c:v>
                </c:pt>
                <c:pt idx="728">
                  <c:v>-8.1343042983030589</c:v>
                </c:pt>
                <c:pt idx="729">
                  <c:v>-8.1343042983030589</c:v>
                </c:pt>
                <c:pt idx="730">
                  <c:v>-8.1343042983030589</c:v>
                </c:pt>
                <c:pt idx="731">
                  <c:v>-8.1343042983030589</c:v>
                </c:pt>
                <c:pt idx="732">
                  <c:v>-8.1343042983030589</c:v>
                </c:pt>
                <c:pt idx="733">
                  <c:v>-8.1343042983030589</c:v>
                </c:pt>
                <c:pt idx="734">
                  <c:v>-8.1343042983030589</c:v>
                </c:pt>
                <c:pt idx="735">
                  <c:v>-8.1343042983030589</c:v>
                </c:pt>
                <c:pt idx="736">
                  <c:v>-8.1343042983030589</c:v>
                </c:pt>
                <c:pt idx="737">
                  <c:v>-8.1343042983030589</c:v>
                </c:pt>
                <c:pt idx="738">
                  <c:v>-8.1343042983030589</c:v>
                </c:pt>
                <c:pt idx="739">
                  <c:v>-8.1343042983030589</c:v>
                </c:pt>
                <c:pt idx="740">
                  <c:v>-8.1343042983030589</c:v>
                </c:pt>
                <c:pt idx="741">
                  <c:v>-8.1343042983030589</c:v>
                </c:pt>
                <c:pt idx="742">
                  <c:v>-8.1343042983030589</c:v>
                </c:pt>
                <c:pt idx="743">
                  <c:v>-8.1343042983030589</c:v>
                </c:pt>
                <c:pt idx="744">
                  <c:v>-8.1343042983030589</c:v>
                </c:pt>
                <c:pt idx="745">
                  <c:v>-8.1343042983030589</c:v>
                </c:pt>
                <c:pt idx="746">
                  <c:v>-8.1343042983030589</c:v>
                </c:pt>
                <c:pt idx="747">
                  <c:v>-8.1343042983030589</c:v>
                </c:pt>
                <c:pt idx="748">
                  <c:v>-8.1343042983030589</c:v>
                </c:pt>
                <c:pt idx="749">
                  <c:v>-8.1343042983030589</c:v>
                </c:pt>
                <c:pt idx="750">
                  <c:v>-8.1343042983030589</c:v>
                </c:pt>
                <c:pt idx="751">
                  <c:v>-8.1343042983030589</c:v>
                </c:pt>
                <c:pt idx="752">
                  <c:v>-8.1343042983030589</c:v>
                </c:pt>
                <c:pt idx="753">
                  <c:v>-8.1343042983030589</c:v>
                </c:pt>
                <c:pt idx="754">
                  <c:v>-8.1343042983030589</c:v>
                </c:pt>
                <c:pt idx="755">
                  <c:v>-8.1343042983030589</c:v>
                </c:pt>
                <c:pt idx="756">
                  <c:v>-8.1343042983030589</c:v>
                </c:pt>
                <c:pt idx="757">
                  <c:v>-8.1343042983030589</c:v>
                </c:pt>
                <c:pt idx="758">
                  <c:v>-8.1343042983030589</c:v>
                </c:pt>
                <c:pt idx="759">
                  <c:v>-8.1343042983030589</c:v>
                </c:pt>
                <c:pt idx="760">
                  <c:v>-8.1343042983030589</c:v>
                </c:pt>
                <c:pt idx="761">
                  <c:v>-8.1343042983030589</c:v>
                </c:pt>
                <c:pt idx="762">
                  <c:v>-8.1343042983030589</c:v>
                </c:pt>
                <c:pt idx="763">
                  <c:v>-8.1343042983030589</c:v>
                </c:pt>
                <c:pt idx="764">
                  <c:v>-8.1343042983030589</c:v>
                </c:pt>
                <c:pt idx="765">
                  <c:v>-8.1343042983030589</c:v>
                </c:pt>
                <c:pt idx="766">
                  <c:v>-8.1343042983030589</c:v>
                </c:pt>
                <c:pt idx="767">
                  <c:v>-8.1343042983030589</c:v>
                </c:pt>
                <c:pt idx="768">
                  <c:v>-8.1343042983030589</c:v>
                </c:pt>
                <c:pt idx="769">
                  <c:v>-8.1343042983030589</c:v>
                </c:pt>
                <c:pt idx="770">
                  <c:v>-8.1343042983030589</c:v>
                </c:pt>
                <c:pt idx="771">
                  <c:v>-8.1343042983030589</c:v>
                </c:pt>
                <c:pt idx="772">
                  <c:v>-8.1343042983030589</c:v>
                </c:pt>
                <c:pt idx="773">
                  <c:v>-8.1343042983030589</c:v>
                </c:pt>
                <c:pt idx="774">
                  <c:v>-8.1343042983030589</c:v>
                </c:pt>
                <c:pt idx="775">
                  <c:v>-8.1343042983030589</c:v>
                </c:pt>
                <c:pt idx="776">
                  <c:v>-8.1343042983030589</c:v>
                </c:pt>
                <c:pt idx="777">
                  <c:v>-8.1343042983030589</c:v>
                </c:pt>
                <c:pt idx="778">
                  <c:v>-8.1343042983030589</c:v>
                </c:pt>
                <c:pt idx="779">
                  <c:v>-8.1343042983030589</c:v>
                </c:pt>
                <c:pt idx="780">
                  <c:v>-8.1343042983030589</c:v>
                </c:pt>
                <c:pt idx="781">
                  <c:v>-8.1343042983030589</c:v>
                </c:pt>
                <c:pt idx="782">
                  <c:v>-8.1343042983030589</c:v>
                </c:pt>
                <c:pt idx="783">
                  <c:v>-8.1343042983030589</c:v>
                </c:pt>
                <c:pt idx="784">
                  <c:v>-8.1343042983030589</c:v>
                </c:pt>
                <c:pt idx="785">
                  <c:v>-8.1343042983030589</c:v>
                </c:pt>
                <c:pt idx="786">
                  <c:v>-8.1343042983030589</c:v>
                </c:pt>
                <c:pt idx="787">
                  <c:v>-8.1343042983030589</c:v>
                </c:pt>
                <c:pt idx="788">
                  <c:v>-8.1343042983030589</c:v>
                </c:pt>
                <c:pt idx="789">
                  <c:v>-8.1343042983030589</c:v>
                </c:pt>
                <c:pt idx="790">
                  <c:v>-8.1343042983030589</c:v>
                </c:pt>
                <c:pt idx="791">
                  <c:v>-8.1343042983030589</c:v>
                </c:pt>
                <c:pt idx="792">
                  <c:v>-8.1343042983030589</c:v>
                </c:pt>
                <c:pt idx="793">
                  <c:v>-8.1343042983030589</c:v>
                </c:pt>
                <c:pt idx="794">
                  <c:v>-8.1343042983030589</c:v>
                </c:pt>
                <c:pt idx="795">
                  <c:v>-8.1343042983030589</c:v>
                </c:pt>
                <c:pt idx="796">
                  <c:v>-8.1343042983030589</c:v>
                </c:pt>
                <c:pt idx="797">
                  <c:v>-8.1343042983030589</c:v>
                </c:pt>
                <c:pt idx="798">
                  <c:v>-8.1343042983030589</c:v>
                </c:pt>
                <c:pt idx="799">
                  <c:v>-8.1343042983030589</c:v>
                </c:pt>
                <c:pt idx="800">
                  <c:v>-8.1343042983030589</c:v>
                </c:pt>
                <c:pt idx="801">
                  <c:v>-8.1343042983030589</c:v>
                </c:pt>
                <c:pt idx="802">
                  <c:v>-8.1343042983030589</c:v>
                </c:pt>
                <c:pt idx="803">
                  <c:v>-8.1343042983030589</c:v>
                </c:pt>
                <c:pt idx="804">
                  <c:v>-8.1343042983030589</c:v>
                </c:pt>
                <c:pt idx="805">
                  <c:v>-8.1343042983030589</c:v>
                </c:pt>
                <c:pt idx="806">
                  <c:v>-8.1343042983030589</c:v>
                </c:pt>
                <c:pt idx="807">
                  <c:v>-8.1343042983030589</c:v>
                </c:pt>
                <c:pt idx="808">
                  <c:v>-8.1343042983030589</c:v>
                </c:pt>
                <c:pt idx="809">
                  <c:v>-8.1343042983030589</c:v>
                </c:pt>
                <c:pt idx="810">
                  <c:v>-8.1343042983030589</c:v>
                </c:pt>
                <c:pt idx="811">
                  <c:v>-8.1343042983030589</c:v>
                </c:pt>
                <c:pt idx="812">
                  <c:v>-8.1343042983030589</c:v>
                </c:pt>
                <c:pt idx="813">
                  <c:v>-8.1343042983030589</c:v>
                </c:pt>
                <c:pt idx="814">
                  <c:v>-8.1343042983030589</c:v>
                </c:pt>
                <c:pt idx="815">
                  <c:v>-8.1343042983030589</c:v>
                </c:pt>
                <c:pt idx="816">
                  <c:v>-8.1343042983030589</c:v>
                </c:pt>
                <c:pt idx="817">
                  <c:v>-8.1343042983030589</c:v>
                </c:pt>
                <c:pt idx="818">
                  <c:v>-8.1343042983030589</c:v>
                </c:pt>
                <c:pt idx="819">
                  <c:v>-8.1343042983030589</c:v>
                </c:pt>
                <c:pt idx="820">
                  <c:v>-8.1343042983030589</c:v>
                </c:pt>
                <c:pt idx="821">
                  <c:v>-8.1343042983030589</c:v>
                </c:pt>
                <c:pt idx="822">
                  <c:v>-8.1343042983030589</c:v>
                </c:pt>
                <c:pt idx="823">
                  <c:v>-8.1343042983030589</c:v>
                </c:pt>
                <c:pt idx="824">
                  <c:v>-8.1343042983030589</c:v>
                </c:pt>
                <c:pt idx="825">
                  <c:v>-8.1343042983030589</c:v>
                </c:pt>
                <c:pt idx="826">
                  <c:v>-8.1343042983030589</c:v>
                </c:pt>
                <c:pt idx="827">
                  <c:v>-8.1343042983030589</c:v>
                </c:pt>
                <c:pt idx="828">
                  <c:v>-8.1343042983030589</c:v>
                </c:pt>
                <c:pt idx="829">
                  <c:v>-8.1343042983030589</c:v>
                </c:pt>
                <c:pt idx="830">
                  <c:v>-8.1343042983030589</c:v>
                </c:pt>
                <c:pt idx="831">
                  <c:v>-8.1343042983030589</c:v>
                </c:pt>
                <c:pt idx="832">
                  <c:v>-8.1343042983030589</c:v>
                </c:pt>
                <c:pt idx="833">
                  <c:v>-8.1343042983030589</c:v>
                </c:pt>
                <c:pt idx="834">
                  <c:v>-8.1343042983030589</c:v>
                </c:pt>
                <c:pt idx="835">
                  <c:v>-8.1343042983030589</c:v>
                </c:pt>
                <c:pt idx="836">
                  <c:v>-8.1343042983030589</c:v>
                </c:pt>
                <c:pt idx="837">
                  <c:v>-8.1343042983030589</c:v>
                </c:pt>
                <c:pt idx="838">
                  <c:v>-8.1343042983030589</c:v>
                </c:pt>
                <c:pt idx="839">
                  <c:v>-8.1343042983030589</c:v>
                </c:pt>
                <c:pt idx="840">
                  <c:v>-8.1343042983030589</c:v>
                </c:pt>
                <c:pt idx="841">
                  <c:v>-8.1343042983030589</c:v>
                </c:pt>
                <c:pt idx="842">
                  <c:v>-8.1343042983030589</c:v>
                </c:pt>
                <c:pt idx="843">
                  <c:v>-8.1343042983030589</c:v>
                </c:pt>
                <c:pt idx="844">
                  <c:v>-8.1343042983030589</c:v>
                </c:pt>
                <c:pt idx="845">
                  <c:v>-8.1343042983030589</c:v>
                </c:pt>
                <c:pt idx="846">
                  <c:v>-8.1343042983030589</c:v>
                </c:pt>
                <c:pt idx="847">
                  <c:v>-8.1343042983030589</c:v>
                </c:pt>
                <c:pt idx="848">
                  <c:v>-8.1343042983030589</c:v>
                </c:pt>
                <c:pt idx="849">
                  <c:v>-8.1343042983030589</c:v>
                </c:pt>
                <c:pt idx="850">
                  <c:v>-8.1343042983030589</c:v>
                </c:pt>
                <c:pt idx="851">
                  <c:v>-8.1343042983030589</c:v>
                </c:pt>
                <c:pt idx="852">
                  <c:v>-8.1343042983030589</c:v>
                </c:pt>
                <c:pt idx="853">
                  <c:v>-8.1343042983030589</c:v>
                </c:pt>
                <c:pt idx="854">
                  <c:v>-8.1343042983030589</c:v>
                </c:pt>
                <c:pt idx="855">
                  <c:v>-8.1343042983030589</c:v>
                </c:pt>
                <c:pt idx="856">
                  <c:v>-8.1343042983030589</c:v>
                </c:pt>
                <c:pt idx="857">
                  <c:v>-8.1343042983030589</c:v>
                </c:pt>
                <c:pt idx="858">
                  <c:v>-8.1343042983030589</c:v>
                </c:pt>
                <c:pt idx="859">
                  <c:v>-8.1343042983030589</c:v>
                </c:pt>
                <c:pt idx="860">
                  <c:v>-8.1343042983030589</c:v>
                </c:pt>
                <c:pt idx="861">
                  <c:v>-8.1343042983030589</c:v>
                </c:pt>
                <c:pt idx="862">
                  <c:v>-8.1343042983030589</c:v>
                </c:pt>
                <c:pt idx="863">
                  <c:v>-8.1343042983030589</c:v>
                </c:pt>
                <c:pt idx="864">
                  <c:v>-8.1343042983030589</c:v>
                </c:pt>
                <c:pt idx="865">
                  <c:v>-8.1343042983030589</c:v>
                </c:pt>
                <c:pt idx="866">
                  <c:v>-8.1343042983030589</c:v>
                </c:pt>
                <c:pt idx="867">
                  <c:v>-8.1343042983030589</c:v>
                </c:pt>
                <c:pt idx="868">
                  <c:v>-8.1343042983030589</c:v>
                </c:pt>
                <c:pt idx="869">
                  <c:v>-8.1343042983030589</c:v>
                </c:pt>
                <c:pt idx="870">
                  <c:v>-8.1343042983030589</c:v>
                </c:pt>
                <c:pt idx="871">
                  <c:v>-8.1343042983030589</c:v>
                </c:pt>
                <c:pt idx="872">
                  <c:v>-8.1343042983030589</c:v>
                </c:pt>
                <c:pt idx="873">
                  <c:v>-8.1343042983030589</c:v>
                </c:pt>
                <c:pt idx="874">
                  <c:v>-8.1343042983030589</c:v>
                </c:pt>
                <c:pt idx="875">
                  <c:v>-8.1343042983030589</c:v>
                </c:pt>
                <c:pt idx="876">
                  <c:v>-8.1343042983030589</c:v>
                </c:pt>
                <c:pt idx="877">
                  <c:v>-8.1343042983030589</c:v>
                </c:pt>
                <c:pt idx="878">
                  <c:v>-8.1343042983030589</c:v>
                </c:pt>
                <c:pt idx="879">
                  <c:v>-8.1343042983030589</c:v>
                </c:pt>
                <c:pt idx="880">
                  <c:v>-8.1343042983030589</c:v>
                </c:pt>
                <c:pt idx="881">
                  <c:v>-8.1343042983030589</c:v>
                </c:pt>
                <c:pt idx="882">
                  <c:v>-8.1343042983030589</c:v>
                </c:pt>
                <c:pt idx="883">
                  <c:v>-8.1343042983030589</c:v>
                </c:pt>
                <c:pt idx="884">
                  <c:v>-8.1343042983030589</c:v>
                </c:pt>
                <c:pt idx="885">
                  <c:v>-8.1343042983030589</c:v>
                </c:pt>
                <c:pt idx="886">
                  <c:v>-8.1343042983030589</c:v>
                </c:pt>
                <c:pt idx="887">
                  <c:v>-8.1343042983030589</c:v>
                </c:pt>
                <c:pt idx="888">
                  <c:v>-8.1343042983030589</c:v>
                </c:pt>
                <c:pt idx="889">
                  <c:v>-8.1343042983030589</c:v>
                </c:pt>
                <c:pt idx="890">
                  <c:v>-8.1343042983030589</c:v>
                </c:pt>
                <c:pt idx="891">
                  <c:v>-8.1343042983030589</c:v>
                </c:pt>
                <c:pt idx="892">
                  <c:v>-8.1343042983030589</c:v>
                </c:pt>
                <c:pt idx="893">
                  <c:v>-8.1343042983030589</c:v>
                </c:pt>
                <c:pt idx="894">
                  <c:v>-8.1343042983030589</c:v>
                </c:pt>
                <c:pt idx="895">
                  <c:v>-8.1343042983030589</c:v>
                </c:pt>
                <c:pt idx="896">
                  <c:v>-8.1343042983030589</c:v>
                </c:pt>
                <c:pt idx="897">
                  <c:v>-8.1343042983030589</c:v>
                </c:pt>
                <c:pt idx="898">
                  <c:v>-8.1343042983030589</c:v>
                </c:pt>
                <c:pt idx="899">
                  <c:v>-8.1343042983030589</c:v>
                </c:pt>
                <c:pt idx="900">
                  <c:v>-8.1343042983030589</c:v>
                </c:pt>
                <c:pt idx="901">
                  <c:v>-8.1343042983030589</c:v>
                </c:pt>
                <c:pt idx="902">
                  <c:v>-8.1343042983030589</c:v>
                </c:pt>
                <c:pt idx="903">
                  <c:v>-8.1343042983030589</c:v>
                </c:pt>
                <c:pt idx="904">
                  <c:v>-8.1343042983030589</c:v>
                </c:pt>
                <c:pt idx="905">
                  <c:v>-8.1343042983030589</c:v>
                </c:pt>
                <c:pt idx="906">
                  <c:v>-8.1343042983030589</c:v>
                </c:pt>
                <c:pt idx="907">
                  <c:v>-8.1343042983030589</c:v>
                </c:pt>
                <c:pt idx="908">
                  <c:v>-8.1343042983030589</c:v>
                </c:pt>
                <c:pt idx="909">
                  <c:v>-8.1343042983030589</c:v>
                </c:pt>
                <c:pt idx="910">
                  <c:v>-8.1343042983030589</c:v>
                </c:pt>
                <c:pt idx="911">
                  <c:v>-8.1343042983030589</c:v>
                </c:pt>
                <c:pt idx="912">
                  <c:v>-8.1343042983030589</c:v>
                </c:pt>
                <c:pt idx="913">
                  <c:v>-8.1343042983030589</c:v>
                </c:pt>
                <c:pt idx="914">
                  <c:v>-8.1343042983030589</c:v>
                </c:pt>
                <c:pt idx="915">
                  <c:v>-8.1343042983030589</c:v>
                </c:pt>
                <c:pt idx="916">
                  <c:v>-8.1343042983030589</c:v>
                </c:pt>
                <c:pt idx="917">
                  <c:v>-8.1343042983030589</c:v>
                </c:pt>
                <c:pt idx="918">
                  <c:v>-8.1343042983030589</c:v>
                </c:pt>
                <c:pt idx="919">
                  <c:v>-8.1343042983030589</c:v>
                </c:pt>
                <c:pt idx="920">
                  <c:v>-8.1343042983030589</c:v>
                </c:pt>
                <c:pt idx="921">
                  <c:v>-8.1343042983030589</c:v>
                </c:pt>
                <c:pt idx="922">
                  <c:v>-8.1343042983030589</c:v>
                </c:pt>
                <c:pt idx="923">
                  <c:v>-8.1343042983030589</c:v>
                </c:pt>
                <c:pt idx="924">
                  <c:v>-8.1343042983030589</c:v>
                </c:pt>
                <c:pt idx="925">
                  <c:v>-8.1343042983030589</c:v>
                </c:pt>
                <c:pt idx="926">
                  <c:v>-8.1343042983030589</c:v>
                </c:pt>
                <c:pt idx="927">
                  <c:v>-8.1343042983030589</c:v>
                </c:pt>
                <c:pt idx="928">
                  <c:v>-8.1343042983030589</c:v>
                </c:pt>
                <c:pt idx="929">
                  <c:v>-8.1343042983030589</c:v>
                </c:pt>
                <c:pt idx="930">
                  <c:v>-8.1343042983030589</c:v>
                </c:pt>
                <c:pt idx="931">
                  <c:v>-8.1343042983030589</c:v>
                </c:pt>
                <c:pt idx="932">
                  <c:v>-8.1343042983030589</c:v>
                </c:pt>
                <c:pt idx="933">
                  <c:v>-8.1343042983030589</c:v>
                </c:pt>
                <c:pt idx="934">
                  <c:v>-8.1343042983030589</c:v>
                </c:pt>
                <c:pt idx="935">
                  <c:v>-8.1343042983030589</c:v>
                </c:pt>
                <c:pt idx="936">
                  <c:v>-8.1343042983030589</c:v>
                </c:pt>
                <c:pt idx="937">
                  <c:v>-8.1343042983030589</c:v>
                </c:pt>
                <c:pt idx="938">
                  <c:v>-8.1343042983030589</c:v>
                </c:pt>
                <c:pt idx="939">
                  <c:v>-8.1343042983030589</c:v>
                </c:pt>
                <c:pt idx="940">
                  <c:v>-8.1343042983030589</c:v>
                </c:pt>
                <c:pt idx="941">
                  <c:v>-8.1343042983030589</c:v>
                </c:pt>
                <c:pt idx="942">
                  <c:v>-8.1343042983030589</c:v>
                </c:pt>
                <c:pt idx="943">
                  <c:v>-8.1343042983030589</c:v>
                </c:pt>
                <c:pt idx="944">
                  <c:v>-8.1343042983030589</c:v>
                </c:pt>
                <c:pt idx="945">
                  <c:v>-8.1343042983030589</c:v>
                </c:pt>
                <c:pt idx="946">
                  <c:v>-8.1343042983030589</c:v>
                </c:pt>
                <c:pt idx="947">
                  <c:v>-8.1343042983030589</c:v>
                </c:pt>
                <c:pt idx="948">
                  <c:v>-8.1343042983030589</c:v>
                </c:pt>
                <c:pt idx="949">
                  <c:v>-8.1343042983030589</c:v>
                </c:pt>
                <c:pt idx="950">
                  <c:v>-8.1343042983030589</c:v>
                </c:pt>
                <c:pt idx="951">
                  <c:v>-8.1343042983030589</c:v>
                </c:pt>
                <c:pt idx="952">
                  <c:v>-8.1343042983030589</c:v>
                </c:pt>
                <c:pt idx="953">
                  <c:v>-8.1343042983030589</c:v>
                </c:pt>
                <c:pt idx="954">
                  <c:v>-8.1343042983030589</c:v>
                </c:pt>
                <c:pt idx="955">
                  <c:v>-8.1343042983030589</c:v>
                </c:pt>
                <c:pt idx="956">
                  <c:v>-8.1343042983030589</c:v>
                </c:pt>
                <c:pt idx="957">
                  <c:v>-8.1343042983030589</c:v>
                </c:pt>
                <c:pt idx="958">
                  <c:v>-8.1343042983030589</c:v>
                </c:pt>
                <c:pt idx="959">
                  <c:v>-8.1343042983030589</c:v>
                </c:pt>
                <c:pt idx="960">
                  <c:v>-8.1343042983030589</c:v>
                </c:pt>
                <c:pt idx="961">
                  <c:v>-8.1343042983030589</c:v>
                </c:pt>
                <c:pt idx="962">
                  <c:v>-8.1343042983030589</c:v>
                </c:pt>
                <c:pt idx="963">
                  <c:v>-8.1343042983030589</c:v>
                </c:pt>
                <c:pt idx="964">
                  <c:v>-8.1343042983030589</c:v>
                </c:pt>
                <c:pt idx="965">
                  <c:v>-8.1343042983030589</c:v>
                </c:pt>
                <c:pt idx="966">
                  <c:v>-8.1343042983030589</c:v>
                </c:pt>
                <c:pt idx="967">
                  <c:v>-8.1343042983030589</c:v>
                </c:pt>
                <c:pt idx="968">
                  <c:v>-8.1343042983030589</c:v>
                </c:pt>
                <c:pt idx="969">
                  <c:v>-8.1343042983030589</c:v>
                </c:pt>
                <c:pt idx="970">
                  <c:v>-8.1343042983030589</c:v>
                </c:pt>
                <c:pt idx="971">
                  <c:v>-8.1343042983030589</c:v>
                </c:pt>
                <c:pt idx="972">
                  <c:v>-8.1343042983030589</c:v>
                </c:pt>
                <c:pt idx="973">
                  <c:v>-8.1343042983030589</c:v>
                </c:pt>
                <c:pt idx="974">
                  <c:v>-8.1343042983030589</c:v>
                </c:pt>
                <c:pt idx="975">
                  <c:v>-8.1343042983030589</c:v>
                </c:pt>
                <c:pt idx="976">
                  <c:v>-8.1343042983030589</c:v>
                </c:pt>
                <c:pt idx="977">
                  <c:v>-8.1343042983030589</c:v>
                </c:pt>
                <c:pt idx="978">
                  <c:v>-8.1343042983030589</c:v>
                </c:pt>
                <c:pt idx="979">
                  <c:v>-8.1343042983030589</c:v>
                </c:pt>
                <c:pt idx="980">
                  <c:v>-8.1343042983030589</c:v>
                </c:pt>
                <c:pt idx="981">
                  <c:v>-8.1343042983030589</c:v>
                </c:pt>
                <c:pt idx="982">
                  <c:v>-8.1343042983030589</c:v>
                </c:pt>
                <c:pt idx="983">
                  <c:v>-8.1343042983030589</c:v>
                </c:pt>
                <c:pt idx="984">
                  <c:v>-8.1343042983030589</c:v>
                </c:pt>
                <c:pt idx="985">
                  <c:v>-8.1343042983030589</c:v>
                </c:pt>
                <c:pt idx="986">
                  <c:v>-8.1343042983030589</c:v>
                </c:pt>
                <c:pt idx="987">
                  <c:v>-8.1343042983030589</c:v>
                </c:pt>
                <c:pt idx="988">
                  <c:v>-8.1343042983030589</c:v>
                </c:pt>
                <c:pt idx="989">
                  <c:v>-8.1343042983030589</c:v>
                </c:pt>
                <c:pt idx="990">
                  <c:v>-8.1343042983030589</c:v>
                </c:pt>
                <c:pt idx="991">
                  <c:v>-8.1343042983030589</c:v>
                </c:pt>
                <c:pt idx="992">
                  <c:v>-8.1343042983030589</c:v>
                </c:pt>
                <c:pt idx="993">
                  <c:v>-8.1343042983030589</c:v>
                </c:pt>
                <c:pt idx="994">
                  <c:v>-8.1343042983030589</c:v>
                </c:pt>
                <c:pt idx="995">
                  <c:v>-8.1343042983030589</c:v>
                </c:pt>
                <c:pt idx="996">
                  <c:v>-8.1343042983030589</c:v>
                </c:pt>
                <c:pt idx="997">
                  <c:v>-8.1343042983030589</c:v>
                </c:pt>
                <c:pt idx="998">
                  <c:v>-8.1343042983030589</c:v>
                </c:pt>
                <c:pt idx="999">
                  <c:v>-8.1343042983030589</c:v>
                </c:pt>
                <c:pt idx="1000">
                  <c:v>-8.1343042983030589</c:v>
                </c:pt>
                <c:pt idx="1001">
                  <c:v>-8.1343042983030589</c:v>
                </c:pt>
                <c:pt idx="1002">
                  <c:v>-8.1343042983030589</c:v>
                </c:pt>
                <c:pt idx="1003">
                  <c:v>-8.1343042983030589</c:v>
                </c:pt>
                <c:pt idx="1004">
                  <c:v>-8.1343042983030589</c:v>
                </c:pt>
                <c:pt idx="1005">
                  <c:v>-8.1343042983030589</c:v>
                </c:pt>
                <c:pt idx="1006">
                  <c:v>-8.1343042983030589</c:v>
                </c:pt>
                <c:pt idx="1007">
                  <c:v>-8.1343042983030589</c:v>
                </c:pt>
                <c:pt idx="1008">
                  <c:v>-8.1343042983030589</c:v>
                </c:pt>
                <c:pt idx="1009">
                  <c:v>-8.1343042983030589</c:v>
                </c:pt>
                <c:pt idx="1010">
                  <c:v>-8.1343042983030589</c:v>
                </c:pt>
                <c:pt idx="1011">
                  <c:v>-8.1343042983030589</c:v>
                </c:pt>
                <c:pt idx="1012">
                  <c:v>-8.1343042983030589</c:v>
                </c:pt>
                <c:pt idx="1013">
                  <c:v>-8.1343042983030589</c:v>
                </c:pt>
                <c:pt idx="1014">
                  <c:v>-8.1343042983030589</c:v>
                </c:pt>
                <c:pt idx="1015">
                  <c:v>-8.1343042983030589</c:v>
                </c:pt>
                <c:pt idx="1016">
                  <c:v>-8.1343042983030589</c:v>
                </c:pt>
                <c:pt idx="1017">
                  <c:v>-8.1343042983030589</c:v>
                </c:pt>
                <c:pt idx="1018">
                  <c:v>-8.1343042983030589</c:v>
                </c:pt>
                <c:pt idx="1019">
                  <c:v>-8.1343042983030589</c:v>
                </c:pt>
                <c:pt idx="1020">
                  <c:v>-8.1343042983030589</c:v>
                </c:pt>
                <c:pt idx="1021">
                  <c:v>-8.1343042983030589</c:v>
                </c:pt>
                <c:pt idx="1022">
                  <c:v>-8.1343042983030589</c:v>
                </c:pt>
                <c:pt idx="1023">
                  <c:v>-8.1343042983030589</c:v>
                </c:pt>
                <c:pt idx="1024">
                  <c:v>-8.1343042983030589</c:v>
                </c:pt>
                <c:pt idx="1025">
                  <c:v>-8.1343042983030589</c:v>
                </c:pt>
                <c:pt idx="1026">
                  <c:v>-8.1343042983030589</c:v>
                </c:pt>
                <c:pt idx="1027">
                  <c:v>-8.1343042983030589</c:v>
                </c:pt>
                <c:pt idx="1028">
                  <c:v>-8.1343042983030589</c:v>
                </c:pt>
                <c:pt idx="1029">
                  <c:v>-8.1343042983030589</c:v>
                </c:pt>
                <c:pt idx="1030">
                  <c:v>-8.1343042983030589</c:v>
                </c:pt>
                <c:pt idx="1031">
                  <c:v>-8.1343042983030589</c:v>
                </c:pt>
                <c:pt idx="1032">
                  <c:v>-8.1343042983030589</c:v>
                </c:pt>
                <c:pt idx="1033">
                  <c:v>-8.1343042983030589</c:v>
                </c:pt>
                <c:pt idx="1034">
                  <c:v>-8.1343042983030589</c:v>
                </c:pt>
                <c:pt idx="1035">
                  <c:v>-8.1343042983030589</c:v>
                </c:pt>
                <c:pt idx="1036">
                  <c:v>-8.1343042983030589</c:v>
                </c:pt>
                <c:pt idx="1037">
                  <c:v>-8.1343042983030589</c:v>
                </c:pt>
                <c:pt idx="1038">
                  <c:v>-8.1343042983030589</c:v>
                </c:pt>
                <c:pt idx="1039">
                  <c:v>-8.1343042983030589</c:v>
                </c:pt>
                <c:pt idx="1040">
                  <c:v>-8.1343042983030589</c:v>
                </c:pt>
                <c:pt idx="1041">
                  <c:v>-8.1343042983030589</c:v>
                </c:pt>
                <c:pt idx="1042">
                  <c:v>-8.1343042983030589</c:v>
                </c:pt>
                <c:pt idx="1043">
                  <c:v>-8.1343042983030589</c:v>
                </c:pt>
                <c:pt idx="1044">
                  <c:v>-8.1343042983030589</c:v>
                </c:pt>
                <c:pt idx="1045">
                  <c:v>-8.1343042983030589</c:v>
                </c:pt>
                <c:pt idx="1046">
                  <c:v>-8.1343042983030589</c:v>
                </c:pt>
                <c:pt idx="1047">
                  <c:v>-8.1343042983030589</c:v>
                </c:pt>
                <c:pt idx="1048">
                  <c:v>-8.1343042983030589</c:v>
                </c:pt>
                <c:pt idx="1049">
                  <c:v>-8.1343042983030589</c:v>
                </c:pt>
                <c:pt idx="1050">
                  <c:v>-8.1343042983030589</c:v>
                </c:pt>
                <c:pt idx="1051">
                  <c:v>-8.1343042983030589</c:v>
                </c:pt>
                <c:pt idx="1052">
                  <c:v>-8.1343042983030589</c:v>
                </c:pt>
                <c:pt idx="1053">
                  <c:v>-8.1343042983030589</c:v>
                </c:pt>
                <c:pt idx="1054">
                  <c:v>-8.1343042983030589</c:v>
                </c:pt>
                <c:pt idx="1055">
                  <c:v>-8.1343042983030589</c:v>
                </c:pt>
                <c:pt idx="1056">
                  <c:v>-8.1343042983030589</c:v>
                </c:pt>
                <c:pt idx="1057">
                  <c:v>-8.1343042983030589</c:v>
                </c:pt>
                <c:pt idx="1058">
                  <c:v>-8.1343042983030589</c:v>
                </c:pt>
                <c:pt idx="1059">
                  <c:v>-8.1343042983030589</c:v>
                </c:pt>
                <c:pt idx="1060">
                  <c:v>-8.1343042983030589</c:v>
                </c:pt>
                <c:pt idx="1061">
                  <c:v>-8.1343042983030589</c:v>
                </c:pt>
                <c:pt idx="1062">
                  <c:v>-8.1343042983030589</c:v>
                </c:pt>
                <c:pt idx="1063">
                  <c:v>-8.1343042983030589</c:v>
                </c:pt>
                <c:pt idx="1064">
                  <c:v>-8.1343042983030589</c:v>
                </c:pt>
                <c:pt idx="1065">
                  <c:v>-8.1343042983030589</c:v>
                </c:pt>
                <c:pt idx="1066">
                  <c:v>-8.1343042983030589</c:v>
                </c:pt>
                <c:pt idx="1067">
                  <c:v>-8.1343042983030589</c:v>
                </c:pt>
                <c:pt idx="1068">
                  <c:v>-8.1343042983030589</c:v>
                </c:pt>
                <c:pt idx="1069">
                  <c:v>-8.1343042983030589</c:v>
                </c:pt>
                <c:pt idx="1070">
                  <c:v>-8.1343042983030589</c:v>
                </c:pt>
                <c:pt idx="1071">
                  <c:v>-8.1343042983030589</c:v>
                </c:pt>
                <c:pt idx="1072">
                  <c:v>-8.1343042983030589</c:v>
                </c:pt>
                <c:pt idx="1073">
                  <c:v>-8.1343042983030589</c:v>
                </c:pt>
                <c:pt idx="1074">
                  <c:v>-8.1343042983030589</c:v>
                </c:pt>
                <c:pt idx="1075">
                  <c:v>-8.1343042983030589</c:v>
                </c:pt>
                <c:pt idx="1076">
                  <c:v>-8.1343042983030589</c:v>
                </c:pt>
                <c:pt idx="1077">
                  <c:v>-8.1343042983030589</c:v>
                </c:pt>
                <c:pt idx="1078">
                  <c:v>-8.1343042983030589</c:v>
                </c:pt>
                <c:pt idx="1079">
                  <c:v>-8.1343042983030589</c:v>
                </c:pt>
                <c:pt idx="1080">
                  <c:v>-8.1343042983030589</c:v>
                </c:pt>
                <c:pt idx="1081">
                  <c:v>-8.1343042983030589</c:v>
                </c:pt>
                <c:pt idx="1082">
                  <c:v>-8.1343042983030589</c:v>
                </c:pt>
                <c:pt idx="1083">
                  <c:v>-8.1343042983030589</c:v>
                </c:pt>
                <c:pt idx="1084">
                  <c:v>-8.1343042983030589</c:v>
                </c:pt>
                <c:pt idx="1085">
                  <c:v>-8.1343042983030589</c:v>
                </c:pt>
                <c:pt idx="1086">
                  <c:v>-8.1343042983030589</c:v>
                </c:pt>
                <c:pt idx="1087">
                  <c:v>-8.1343042983030589</c:v>
                </c:pt>
                <c:pt idx="1088">
                  <c:v>-8.1343042983030589</c:v>
                </c:pt>
                <c:pt idx="1089">
                  <c:v>-8.1343042983030589</c:v>
                </c:pt>
                <c:pt idx="1090">
                  <c:v>-8.1343042983030589</c:v>
                </c:pt>
                <c:pt idx="1091">
                  <c:v>-8.1343042983030589</c:v>
                </c:pt>
                <c:pt idx="1092">
                  <c:v>-8.1343042983030589</c:v>
                </c:pt>
                <c:pt idx="1093">
                  <c:v>-8.1343042983030589</c:v>
                </c:pt>
                <c:pt idx="1094">
                  <c:v>-8.1343042983030589</c:v>
                </c:pt>
                <c:pt idx="1095">
                  <c:v>-8.1343042983030589</c:v>
                </c:pt>
                <c:pt idx="1096">
                  <c:v>-8.1343042983030589</c:v>
                </c:pt>
                <c:pt idx="1097">
                  <c:v>-8.1343042983030589</c:v>
                </c:pt>
                <c:pt idx="1098">
                  <c:v>-8.1343042983030589</c:v>
                </c:pt>
                <c:pt idx="1099">
                  <c:v>-8.1343042983030589</c:v>
                </c:pt>
                <c:pt idx="1100">
                  <c:v>-8.1343042983030589</c:v>
                </c:pt>
                <c:pt idx="1101">
                  <c:v>-8.1343042983030589</c:v>
                </c:pt>
                <c:pt idx="1102">
                  <c:v>-8.1343042983030589</c:v>
                </c:pt>
                <c:pt idx="1103">
                  <c:v>-8.1343042983030589</c:v>
                </c:pt>
                <c:pt idx="1104">
                  <c:v>-8.1343042983030589</c:v>
                </c:pt>
                <c:pt idx="1105">
                  <c:v>-8.1343042983030589</c:v>
                </c:pt>
                <c:pt idx="1106">
                  <c:v>-8.1343042983030589</c:v>
                </c:pt>
                <c:pt idx="1107">
                  <c:v>-8.1343042983030589</c:v>
                </c:pt>
                <c:pt idx="1108">
                  <c:v>-8.1343042983030589</c:v>
                </c:pt>
                <c:pt idx="1109">
                  <c:v>-8.1343042983030589</c:v>
                </c:pt>
                <c:pt idx="1110">
                  <c:v>-8.1343042983030589</c:v>
                </c:pt>
                <c:pt idx="1111">
                  <c:v>-8.1343042983030589</c:v>
                </c:pt>
                <c:pt idx="1112">
                  <c:v>-8.1343042983030589</c:v>
                </c:pt>
                <c:pt idx="1113">
                  <c:v>-8.1343042983030589</c:v>
                </c:pt>
                <c:pt idx="1114">
                  <c:v>-8.1343042983030589</c:v>
                </c:pt>
                <c:pt idx="1115">
                  <c:v>-8.1343042983030589</c:v>
                </c:pt>
                <c:pt idx="1116">
                  <c:v>-8.1343042983030589</c:v>
                </c:pt>
                <c:pt idx="1117">
                  <c:v>-8.1343042983030589</c:v>
                </c:pt>
                <c:pt idx="1118">
                  <c:v>-8.1343042983030589</c:v>
                </c:pt>
                <c:pt idx="1119">
                  <c:v>-8.1343042983030589</c:v>
                </c:pt>
                <c:pt idx="1120">
                  <c:v>-8.1343042983030589</c:v>
                </c:pt>
                <c:pt idx="1121">
                  <c:v>-8.1343042983030589</c:v>
                </c:pt>
                <c:pt idx="1122">
                  <c:v>-8.1343042983030589</c:v>
                </c:pt>
                <c:pt idx="1123">
                  <c:v>-8.1343042983030589</c:v>
                </c:pt>
                <c:pt idx="1124">
                  <c:v>-8.1343042983030589</c:v>
                </c:pt>
                <c:pt idx="1125">
                  <c:v>-8.1343042983030589</c:v>
                </c:pt>
                <c:pt idx="1126">
                  <c:v>-8.1343042983030589</c:v>
                </c:pt>
                <c:pt idx="1127">
                  <c:v>-8.1343042983030589</c:v>
                </c:pt>
                <c:pt idx="1128">
                  <c:v>-8.1343042983030589</c:v>
                </c:pt>
                <c:pt idx="1129">
                  <c:v>-8.1343042983030589</c:v>
                </c:pt>
                <c:pt idx="1130">
                  <c:v>-8.1343042983030589</c:v>
                </c:pt>
                <c:pt idx="1131">
                  <c:v>-8.1343042983030589</c:v>
                </c:pt>
                <c:pt idx="1132">
                  <c:v>-8.1343042983030589</c:v>
                </c:pt>
                <c:pt idx="1133">
                  <c:v>-8.1343042983030589</c:v>
                </c:pt>
                <c:pt idx="1134">
                  <c:v>-8.1343042983030589</c:v>
                </c:pt>
                <c:pt idx="1135">
                  <c:v>-8.1343042983030589</c:v>
                </c:pt>
                <c:pt idx="1136">
                  <c:v>-8.1343042983030589</c:v>
                </c:pt>
                <c:pt idx="1137">
                  <c:v>-8.1343042983030589</c:v>
                </c:pt>
                <c:pt idx="1138">
                  <c:v>-8.1343042983030589</c:v>
                </c:pt>
                <c:pt idx="1139">
                  <c:v>-8.1343042983030589</c:v>
                </c:pt>
                <c:pt idx="1140">
                  <c:v>-8.1343042983030589</c:v>
                </c:pt>
                <c:pt idx="1141">
                  <c:v>-8.1343042983030589</c:v>
                </c:pt>
                <c:pt idx="1142">
                  <c:v>-8.1343042983030589</c:v>
                </c:pt>
                <c:pt idx="1143">
                  <c:v>-8.1343042983030589</c:v>
                </c:pt>
                <c:pt idx="1144">
                  <c:v>-8.1343042983030589</c:v>
                </c:pt>
                <c:pt idx="1145">
                  <c:v>-8.1343042983030589</c:v>
                </c:pt>
                <c:pt idx="1146">
                  <c:v>-8.1343042983030589</c:v>
                </c:pt>
                <c:pt idx="1147">
                  <c:v>-8.1343042983030589</c:v>
                </c:pt>
                <c:pt idx="1148">
                  <c:v>-8.1343042983030589</c:v>
                </c:pt>
                <c:pt idx="1149">
                  <c:v>-8.1343042983030589</c:v>
                </c:pt>
                <c:pt idx="1150">
                  <c:v>-8.1343042983030589</c:v>
                </c:pt>
                <c:pt idx="1151">
                  <c:v>-8.1343042983030589</c:v>
                </c:pt>
                <c:pt idx="1152">
                  <c:v>-8.1343042983030589</c:v>
                </c:pt>
                <c:pt idx="1153">
                  <c:v>-8.1343042983030589</c:v>
                </c:pt>
                <c:pt idx="1154">
                  <c:v>-8.1343042983030589</c:v>
                </c:pt>
                <c:pt idx="1155">
                  <c:v>-8.1343042983030589</c:v>
                </c:pt>
                <c:pt idx="1156">
                  <c:v>-8.1343042983030589</c:v>
                </c:pt>
                <c:pt idx="1157">
                  <c:v>-8.1343042983030589</c:v>
                </c:pt>
                <c:pt idx="1158">
                  <c:v>-8.1343042983030589</c:v>
                </c:pt>
                <c:pt idx="1159">
                  <c:v>-8.1343042983030589</c:v>
                </c:pt>
                <c:pt idx="1160">
                  <c:v>-8.1343042983030589</c:v>
                </c:pt>
                <c:pt idx="1161">
                  <c:v>-8.1343042983030589</c:v>
                </c:pt>
                <c:pt idx="1162">
                  <c:v>-8.1343042983030589</c:v>
                </c:pt>
                <c:pt idx="1163">
                  <c:v>-8.1343042983030589</c:v>
                </c:pt>
                <c:pt idx="1164">
                  <c:v>-8.1343042983030589</c:v>
                </c:pt>
                <c:pt idx="1165">
                  <c:v>-8.1343042983030589</c:v>
                </c:pt>
                <c:pt idx="1166">
                  <c:v>-8.1343042983030589</c:v>
                </c:pt>
                <c:pt idx="1167">
                  <c:v>-8.1343042983030589</c:v>
                </c:pt>
                <c:pt idx="1168">
                  <c:v>-8.1343042983030589</c:v>
                </c:pt>
                <c:pt idx="1169">
                  <c:v>-8.1343042983030589</c:v>
                </c:pt>
                <c:pt idx="1170">
                  <c:v>-8.1343042983030589</c:v>
                </c:pt>
                <c:pt idx="1171">
                  <c:v>-8.1343042983030589</c:v>
                </c:pt>
                <c:pt idx="1172">
                  <c:v>-8.1343042983030589</c:v>
                </c:pt>
                <c:pt idx="1173">
                  <c:v>-8.1343042983030589</c:v>
                </c:pt>
                <c:pt idx="1174">
                  <c:v>-8.1343042983030589</c:v>
                </c:pt>
                <c:pt idx="1175">
                  <c:v>-8.1343042983030589</c:v>
                </c:pt>
                <c:pt idx="1176">
                  <c:v>-8.1343042983030589</c:v>
                </c:pt>
                <c:pt idx="1177">
                  <c:v>-8.1343042983030589</c:v>
                </c:pt>
                <c:pt idx="1178">
                  <c:v>-8.1343042983030589</c:v>
                </c:pt>
                <c:pt idx="1179">
                  <c:v>-8.1343042983030589</c:v>
                </c:pt>
                <c:pt idx="1180">
                  <c:v>-8.1343042983030589</c:v>
                </c:pt>
                <c:pt idx="1181">
                  <c:v>-8.1343042983030589</c:v>
                </c:pt>
                <c:pt idx="1182">
                  <c:v>-8.1343042983030589</c:v>
                </c:pt>
                <c:pt idx="1183">
                  <c:v>-8.1343042983030589</c:v>
                </c:pt>
                <c:pt idx="1184">
                  <c:v>-8.1343042983030589</c:v>
                </c:pt>
                <c:pt idx="1185">
                  <c:v>-8.1343042983030589</c:v>
                </c:pt>
                <c:pt idx="1186">
                  <c:v>-8.1343042983030589</c:v>
                </c:pt>
                <c:pt idx="1187">
                  <c:v>-8.1343042983030589</c:v>
                </c:pt>
                <c:pt idx="1188">
                  <c:v>-8.1343042983030589</c:v>
                </c:pt>
                <c:pt idx="1189">
                  <c:v>-8.1343042983030589</c:v>
                </c:pt>
                <c:pt idx="1190">
                  <c:v>-8.1343042983030589</c:v>
                </c:pt>
                <c:pt idx="1191">
                  <c:v>-8.1343042983030589</c:v>
                </c:pt>
                <c:pt idx="1192">
                  <c:v>-8.1343042983030589</c:v>
                </c:pt>
                <c:pt idx="1193">
                  <c:v>-8.1343042983030589</c:v>
                </c:pt>
                <c:pt idx="1194">
                  <c:v>-8.1343042983030589</c:v>
                </c:pt>
                <c:pt idx="1195">
                  <c:v>-8.1343042983030589</c:v>
                </c:pt>
                <c:pt idx="1196">
                  <c:v>-8.1343042983030589</c:v>
                </c:pt>
                <c:pt idx="1197">
                  <c:v>-8.1343042983030589</c:v>
                </c:pt>
                <c:pt idx="1198">
                  <c:v>-8.1343042983030589</c:v>
                </c:pt>
                <c:pt idx="1199">
                  <c:v>-8.1343042983030589</c:v>
                </c:pt>
                <c:pt idx="1200">
                  <c:v>-8.1343042983030589</c:v>
                </c:pt>
                <c:pt idx="1201">
                  <c:v>-8.1343042983030589</c:v>
                </c:pt>
                <c:pt idx="1202">
                  <c:v>-8.1343042983030589</c:v>
                </c:pt>
                <c:pt idx="1203">
                  <c:v>-8.1343042983030589</c:v>
                </c:pt>
                <c:pt idx="1204">
                  <c:v>-8.1343042983030589</c:v>
                </c:pt>
                <c:pt idx="1205">
                  <c:v>-8.1343042983030589</c:v>
                </c:pt>
                <c:pt idx="1206">
                  <c:v>-8.1343042983030589</c:v>
                </c:pt>
                <c:pt idx="1207">
                  <c:v>-8.1343042983030589</c:v>
                </c:pt>
                <c:pt idx="1208">
                  <c:v>-8.1343042983030589</c:v>
                </c:pt>
                <c:pt idx="1209">
                  <c:v>-8.1343042983030589</c:v>
                </c:pt>
                <c:pt idx="1210">
                  <c:v>-8.1343042983030589</c:v>
                </c:pt>
                <c:pt idx="1211">
                  <c:v>-8.1343042983030589</c:v>
                </c:pt>
                <c:pt idx="1212">
                  <c:v>-8.1343042983030589</c:v>
                </c:pt>
                <c:pt idx="1213">
                  <c:v>-8.1343042983030589</c:v>
                </c:pt>
                <c:pt idx="1214">
                  <c:v>-8.1343042983030589</c:v>
                </c:pt>
                <c:pt idx="1215">
                  <c:v>-8.1343042983030589</c:v>
                </c:pt>
                <c:pt idx="1216">
                  <c:v>-8.1343042983030589</c:v>
                </c:pt>
                <c:pt idx="1217">
                  <c:v>-8.1343042983030589</c:v>
                </c:pt>
                <c:pt idx="1218">
                  <c:v>-8.1343042983030589</c:v>
                </c:pt>
                <c:pt idx="1219">
                  <c:v>-8.1343042983030589</c:v>
                </c:pt>
                <c:pt idx="1220">
                  <c:v>-8.1343042983030589</c:v>
                </c:pt>
                <c:pt idx="1221">
                  <c:v>-8.1343042983030589</c:v>
                </c:pt>
                <c:pt idx="1222">
                  <c:v>-8.1343042983030589</c:v>
                </c:pt>
                <c:pt idx="1223">
                  <c:v>-8.1343042983030589</c:v>
                </c:pt>
                <c:pt idx="1224">
                  <c:v>-8.1343042983030589</c:v>
                </c:pt>
                <c:pt idx="1225">
                  <c:v>-8.1343042983030589</c:v>
                </c:pt>
                <c:pt idx="1226">
                  <c:v>-8.1343042983030589</c:v>
                </c:pt>
                <c:pt idx="1227">
                  <c:v>-8.1343042983030589</c:v>
                </c:pt>
                <c:pt idx="1228">
                  <c:v>-8.1343042983030589</c:v>
                </c:pt>
                <c:pt idx="1229">
                  <c:v>-8.1343042983030589</c:v>
                </c:pt>
                <c:pt idx="1230">
                  <c:v>-8.1343042983030589</c:v>
                </c:pt>
                <c:pt idx="1231">
                  <c:v>-8.1343042983030589</c:v>
                </c:pt>
                <c:pt idx="1232">
                  <c:v>-8.1343042983030589</c:v>
                </c:pt>
                <c:pt idx="1233">
                  <c:v>-8.1343042983030589</c:v>
                </c:pt>
                <c:pt idx="1234">
                  <c:v>-8.1343042983030589</c:v>
                </c:pt>
                <c:pt idx="1235">
                  <c:v>-8.1343042983030589</c:v>
                </c:pt>
                <c:pt idx="1236">
                  <c:v>-8.1343042983030589</c:v>
                </c:pt>
                <c:pt idx="1237">
                  <c:v>-8.1343042983030589</c:v>
                </c:pt>
                <c:pt idx="1238">
                  <c:v>-8.1343042983030589</c:v>
                </c:pt>
                <c:pt idx="1239">
                  <c:v>-8.1343042983030589</c:v>
                </c:pt>
                <c:pt idx="1240">
                  <c:v>-8.1343042983030589</c:v>
                </c:pt>
                <c:pt idx="1241">
                  <c:v>-8.1343042983030589</c:v>
                </c:pt>
                <c:pt idx="1242">
                  <c:v>-8.1343042983030589</c:v>
                </c:pt>
                <c:pt idx="1243">
                  <c:v>-8.1343042983030589</c:v>
                </c:pt>
                <c:pt idx="1244">
                  <c:v>-8.1343042983030589</c:v>
                </c:pt>
                <c:pt idx="1245">
                  <c:v>-8.1343042983030589</c:v>
                </c:pt>
                <c:pt idx="1246">
                  <c:v>-8.1343042983030589</c:v>
                </c:pt>
                <c:pt idx="1247">
                  <c:v>-8.1343042983030589</c:v>
                </c:pt>
                <c:pt idx="1248">
                  <c:v>-8.1343042983030589</c:v>
                </c:pt>
                <c:pt idx="1249">
                  <c:v>-8.1343042983030589</c:v>
                </c:pt>
                <c:pt idx="1250">
                  <c:v>-8.1343042983030589</c:v>
                </c:pt>
                <c:pt idx="1251">
                  <c:v>-8.1343042983030589</c:v>
                </c:pt>
                <c:pt idx="1252">
                  <c:v>-8.1343042983030589</c:v>
                </c:pt>
                <c:pt idx="1253">
                  <c:v>-8.1343042983030589</c:v>
                </c:pt>
                <c:pt idx="1254">
                  <c:v>-8.1343042983030589</c:v>
                </c:pt>
                <c:pt idx="1255">
                  <c:v>-8.1343042983030589</c:v>
                </c:pt>
                <c:pt idx="1256">
                  <c:v>-8.1343042983030589</c:v>
                </c:pt>
                <c:pt idx="1257">
                  <c:v>-8.1343042983030589</c:v>
                </c:pt>
                <c:pt idx="1258">
                  <c:v>-8.1343042983030589</c:v>
                </c:pt>
                <c:pt idx="1259">
                  <c:v>-8.1343042983030589</c:v>
                </c:pt>
                <c:pt idx="1260">
                  <c:v>-8.1343042983030589</c:v>
                </c:pt>
                <c:pt idx="1261">
                  <c:v>-8.1343042983030589</c:v>
                </c:pt>
                <c:pt idx="1262">
                  <c:v>-8.1343042983030589</c:v>
                </c:pt>
                <c:pt idx="1263">
                  <c:v>-8.1343042983030589</c:v>
                </c:pt>
                <c:pt idx="1264">
                  <c:v>-8.1343042983030589</c:v>
                </c:pt>
                <c:pt idx="1265">
                  <c:v>-8.1343042983030589</c:v>
                </c:pt>
                <c:pt idx="1266">
                  <c:v>-8.1343042983030589</c:v>
                </c:pt>
                <c:pt idx="1267">
                  <c:v>-8.1343042983030589</c:v>
                </c:pt>
                <c:pt idx="1268">
                  <c:v>-8.1343042983030589</c:v>
                </c:pt>
                <c:pt idx="1269">
                  <c:v>-8.1343042983030589</c:v>
                </c:pt>
                <c:pt idx="1270">
                  <c:v>-8.1343042983030589</c:v>
                </c:pt>
                <c:pt idx="1271">
                  <c:v>-8.1343042983030589</c:v>
                </c:pt>
                <c:pt idx="1272">
                  <c:v>-8.1343042983030589</c:v>
                </c:pt>
                <c:pt idx="1273">
                  <c:v>-8.1343042983030589</c:v>
                </c:pt>
                <c:pt idx="1274">
                  <c:v>-8.1343042983030589</c:v>
                </c:pt>
                <c:pt idx="1275">
                  <c:v>-8.1343042983030589</c:v>
                </c:pt>
                <c:pt idx="1276">
                  <c:v>-8.1343042983030589</c:v>
                </c:pt>
                <c:pt idx="1277">
                  <c:v>-8.1343042983030589</c:v>
                </c:pt>
                <c:pt idx="1278">
                  <c:v>-8.1343042983030589</c:v>
                </c:pt>
                <c:pt idx="1279">
                  <c:v>-8.1343042983030589</c:v>
                </c:pt>
                <c:pt idx="1280">
                  <c:v>-8.1343042983030589</c:v>
                </c:pt>
                <c:pt idx="1281">
                  <c:v>-8.1343042983030589</c:v>
                </c:pt>
                <c:pt idx="1282">
                  <c:v>-8.1343042983030589</c:v>
                </c:pt>
                <c:pt idx="1283">
                  <c:v>-8.1343042983030589</c:v>
                </c:pt>
                <c:pt idx="1284">
                  <c:v>-8.1343042983030589</c:v>
                </c:pt>
                <c:pt idx="1285">
                  <c:v>-8.1343042983030589</c:v>
                </c:pt>
                <c:pt idx="1286">
                  <c:v>-8.1343042983030589</c:v>
                </c:pt>
                <c:pt idx="1287">
                  <c:v>-8.1343042983030589</c:v>
                </c:pt>
                <c:pt idx="1288">
                  <c:v>-8.1343042983030589</c:v>
                </c:pt>
                <c:pt idx="1289">
                  <c:v>-8.1343042983030589</c:v>
                </c:pt>
                <c:pt idx="1290">
                  <c:v>-8.1343042983030589</c:v>
                </c:pt>
                <c:pt idx="1291">
                  <c:v>-8.1343042983030589</c:v>
                </c:pt>
                <c:pt idx="1292">
                  <c:v>-8.1343042983030589</c:v>
                </c:pt>
                <c:pt idx="1293">
                  <c:v>-8.1343042983030589</c:v>
                </c:pt>
                <c:pt idx="1294">
                  <c:v>-8.1343042983030589</c:v>
                </c:pt>
                <c:pt idx="1295">
                  <c:v>-8.1343042983030589</c:v>
                </c:pt>
                <c:pt idx="1296">
                  <c:v>-8.1343042983030589</c:v>
                </c:pt>
                <c:pt idx="1297">
                  <c:v>-8.1343042983030589</c:v>
                </c:pt>
                <c:pt idx="1298">
                  <c:v>-8.1343042983030589</c:v>
                </c:pt>
                <c:pt idx="1299">
                  <c:v>-8.1343042983030589</c:v>
                </c:pt>
                <c:pt idx="1300">
                  <c:v>-8.1343042983030589</c:v>
                </c:pt>
                <c:pt idx="1301">
                  <c:v>-8.1343042983030589</c:v>
                </c:pt>
                <c:pt idx="1302">
                  <c:v>-8.1343042983030589</c:v>
                </c:pt>
                <c:pt idx="1303">
                  <c:v>-8.1343042983030589</c:v>
                </c:pt>
                <c:pt idx="1304">
                  <c:v>-8.1343042983030589</c:v>
                </c:pt>
                <c:pt idx="1305">
                  <c:v>-8.1343042983030589</c:v>
                </c:pt>
                <c:pt idx="1306">
                  <c:v>-8.1343042983030589</c:v>
                </c:pt>
                <c:pt idx="1307">
                  <c:v>-8.1343042983030589</c:v>
                </c:pt>
                <c:pt idx="1308">
                  <c:v>-8.1343042983030589</c:v>
                </c:pt>
                <c:pt idx="1309">
                  <c:v>-8.1343042983030589</c:v>
                </c:pt>
                <c:pt idx="1310">
                  <c:v>-8.1343042983030589</c:v>
                </c:pt>
                <c:pt idx="1311">
                  <c:v>-8.1343042983030589</c:v>
                </c:pt>
                <c:pt idx="1312">
                  <c:v>-8.1343042983030589</c:v>
                </c:pt>
                <c:pt idx="1313">
                  <c:v>-8.1343042983030589</c:v>
                </c:pt>
                <c:pt idx="1314">
                  <c:v>-8.1343042983030589</c:v>
                </c:pt>
                <c:pt idx="1315">
                  <c:v>-8.1343042983030589</c:v>
                </c:pt>
                <c:pt idx="1316">
                  <c:v>-8.1343042983030589</c:v>
                </c:pt>
                <c:pt idx="1317">
                  <c:v>-8.1343042983030589</c:v>
                </c:pt>
                <c:pt idx="1318">
                  <c:v>-8.1343042983030589</c:v>
                </c:pt>
                <c:pt idx="1319">
                  <c:v>-8.1343042983030589</c:v>
                </c:pt>
                <c:pt idx="1320">
                  <c:v>-8.1343042983030589</c:v>
                </c:pt>
                <c:pt idx="1321">
                  <c:v>-8.1343042983030589</c:v>
                </c:pt>
                <c:pt idx="1322">
                  <c:v>-8.1343042983030589</c:v>
                </c:pt>
                <c:pt idx="1323">
                  <c:v>-8.1343042983030589</c:v>
                </c:pt>
                <c:pt idx="1324">
                  <c:v>-8.1343042983030589</c:v>
                </c:pt>
                <c:pt idx="1325">
                  <c:v>-8.1343042983030589</c:v>
                </c:pt>
                <c:pt idx="1326">
                  <c:v>-8.1343042983030589</c:v>
                </c:pt>
                <c:pt idx="1327">
                  <c:v>-8.1343042983030589</c:v>
                </c:pt>
                <c:pt idx="1328">
                  <c:v>-8.1343042983030589</c:v>
                </c:pt>
                <c:pt idx="1329">
                  <c:v>-8.1343042983030589</c:v>
                </c:pt>
                <c:pt idx="1330">
                  <c:v>-8.1343042983030589</c:v>
                </c:pt>
                <c:pt idx="1331">
                  <c:v>-8.1343042983030589</c:v>
                </c:pt>
                <c:pt idx="1332">
                  <c:v>-8.1343042983030589</c:v>
                </c:pt>
                <c:pt idx="1333">
                  <c:v>-8.1343042983030589</c:v>
                </c:pt>
                <c:pt idx="1334">
                  <c:v>-8.1343042983030589</c:v>
                </c:pt>
                <c:pt idx="1335">
                  <c:v>-8.1343042983030589</c:v>
                </c:pt>
                <c:pt idx="1336">
                  <c:v>-8.1343042983030589</c:v>
                </c:pt>
                <c:pt idx="1337">
                  <c:v>-8.1343042983030589</c:v>
                </c:pt>
                <c:pt idx="1338">
                  <c:v>-8.1343042983030589</c:v>
                </c:pt>
                <c:pt idx="1339">
                  <c:v>-8.1343042983030589</c:v>
                </c:pt>
                <c:pt idx="1340">
                  <c:v>-8.1343042983030589</c:v>
                </c:pt>
                <c:pt idx="1341">
                  <c:v>-8.1343042983030589</c:v>
                </c:pt>
                <c:pt idx="1342">
                  <c:v>-8.1343042983030589</c:v>
                </c:pt>
                <c:pt idx="1343">
                  <c:v>-8.1343042983030589</c:v>
                </c:pt>
                <c:pt idx="1344">
                  <c:v>-8.1343042983030589</c:v>
                </c:pt>
                <c:pt idx="1345">
                  <c:v>-8.1343042983030589</c:v>
                </c:pt>
                <c:pt idx="1346">
                  <c:v>-8.1343042983030589</c:v>
                </c:pt>
                <c:pt idx="1347">
                  <c:v>-8.1343042983030589</c:v>
                </c:pt>
                <c:pt idx="1348">
                  <c:v>-8.1343042983030589</c:v>
                </c:pt>
                <c:pt idx="1349">
                  <c:v>-8.1343042983030589</c:v>
                </c:pt>
                <c:pt idx="1350">
                  <c:v>-8.1343042983030589</c:v>
                </c:pt>
                <c:pt idx="1351">
                  <c:v>-8.1343042983030589</c:v>
                </c:pt>
                <c:pt idx="1352">
                  <c:v>-8.1343042983030589</c:v>
                </c:pt>
                <c:pt idx="1353">
                  <c:v>-8.1343042983030589</c:v>
                </c:pt>
                <c:pt idx="1354">
                  <c:v>-8.1343042983030589</c:v>
                </c:pt>
                <c:pt idx="1355">
                  <c:v>-8.1343042983030589</c:v>
                </c:pt>
                <c:pt idx="1356">
                  <c:v>-8.1343042983030589</c:v>
                </c:pt>
                <c:pt idx="1357">
                  <c:v>-8.1343042983030589</c:v>
                </c:pt>
                <c:pt idx="1358">
                  <c:v>-8.1343042983030589</c:v>
                </c:pt>
                <c:pt idx="1359">
                  <c:v>-8.1343042983030589</c:v>
                </c:pt>
                <c:pt idx="1360">
                  <c:v>-8.1343042983030589</c:v>
                </c:pt>
                <c:pt idx="1361">
                  <c:v>-8.1343042983030589</c:v>
                </c:pt>
                <c:pt idx="1362">
                  <c:v>-8.1343042983030589</c:v>
                </c:pt>
                <c:pt idx="1363">
                  <c:v>-8.1343042983030589</c:v>
                </c:pt>
                <c:pt idx="1364">
                  <c:v>-8.1343042983030589</c:v>
                </c:pt>
                <c:pt idx="1365">
                  <c:v>-8.1343042983030589</c:v>
                </c:pt>
                <c:pt idx="1366">
                  <c:v>-8.1343042983030589</c:v>
                </c:pt>
                <c:pt idx="1367">
                  <c:v>-8.1343042983030589</c:v>
                </c:pt>
                <c:pt idx="1368">
                  <c:v>-8.1343042983030589</c:v>
                </c:pt>
                <c:pt idx="1369">
                  <c:v>-8.1343042983030589</c:v>
                </c:pt>
                <c:pt idx="1370">
                  <c:v>-8.1343042983030589</c:v>
                </c:pt>
                <c:pt idx="1371">
                  <c:v>-8.1343042983030589</c:v>
                </c:pt>
                <c:pt idx="1372">
                  <c:v>-8.1343042983030589</c:v>
                </c:pt>
                <c:pt idx="1373">
                  <c:v>-8.1343042983030589</c:v>
                </c:pt>
                <c:pt idx="1374">
                  <c:v>-8.1343042983030589</c:v>
                </c:pt>
                <c:pt idx="1375">
                  <c:v>-8.1343042983030589</c:v>
                </c:pt>
                <c:pt idx="1376">
                  <c:v>-8.1343042983030589</c:v>
                </c:pt>
                <c:pt idx="1377">
                  <c:v>-8.1343042983030589</c:v>
                </c:pt>
                <c:pt idx="1378">
                  <c:v>-8.1343042983030589</c:v>
                </c:pt>
                <c:pt idx="1379">
                  <c:v>-8.1343042983030589</c:v>
                </c:pt>
                <c:pt idx="1380">
                  <c:v>-8.1343042983030589</c:v>
                </c:pt>
                <c:pt idx="1381">
                  <c:v>-8.1343042983030589</c:v>
                </c:pt>
                <c:pt idx="1382">
                  <c:v>-8.1343042983030589</c:v>
                </c:pt>
                <c:pt idx="1383">
                  <c:v>-8.1343042983030589</c:v>
                </c:pt>
                <c:pt idx="1384">
                  <c:v>-8.1343042983030589</c:v>
                </c:pt>
                <c:pt idx="1385">
                  <c:v>-8.1343042983030589</c:v>
                </c:pt>
                <c:pt idx="1386">
                  <c:v>-8.1343042983030589</c:v>
                </c:pt>
                <c:pt idx="1387">
                  <c:v>-8.1343042983030589</c:v>
                </c:pt>
                <c:pt idx="1388">
                  <c:v>-8.1343042983030589</c:v>
                </c:pt>
                <c:pt idx="1389">
                  <c:v>-8.1343042983030589</c:v>
                </c:pt>
                <c:pt idx="1390">
                  <c:v>-8.1343042983030589</c:v>
                </c:pt>
                <c:pt idx="1391">
                  <c:v>-8.1343042983030589</c:v>
                </c:pt>
                <c:pt idx="1392">
                  <c:v>-8.1343042983030589</c:v>
                </c:pt>
                <c:pt idx="1393">
                  <c:v>-8.1343042983030589</c:v>
                </c:pt>
                <c:pt idx="1394">
                  <c:v>-8.1343042983030589</c:v>
                </c:pt>
                <c:pt idx="1395">
                  <c:v>-8.1343042983030589</c:v>
                </c:pt>
                <c:pt idx="1396">
                  <c:v>-8.1343042983030589</c:v>
                </c:pt>
                <c:pt idx="1397">
                  <c:v>-8.1343042983030589</c:v>
                </c:pt>
                <c:pt idx="1398">
                  <c:v>-8.1343042983030589</c:v>
                </c:pt>
                <c:pt idx="1399">
                  <c:v>-8.1343042983030589</c:v>
                </c:pt>
                <c:pt idx="1400">
                  <c:v>-8.1343042983030589</c:v>
                </c:pt>
                <c:pt idx="1401">
                  <c:v>-8.1343042983030589</c:v>
                </c:pt>
                <c:pt idx="1402">
                  <c:v>-8.1343042983030589</c:v>
                </c:pt>
                <c:pt idx="1403">
                  <c:v>-8.1343042983030589</c:v>
                </c:pt>
                <c:pt idx="1404">
                  <c:v>-8.1343042983030589</c:v>
                </c:pt>
                <c:pt idx="1405">
                  <c:v>-8.1343042983030589</c:v>
                </c:pt>
                <c:pt idx="1406">
                  <c:v>-8.1343042983030589</c:v>
                </c:pt>
                <c:pt idx="1407">
                  <c:v>-8.1343042983030589</c:v>
                </c:pt>
                <c:pt idx="1408">
                  <c:v>-8.1343042983030589</c:v>
                </c:pt>
                <c:pt idx="1409">
                  <c:v>-8.1343042983030589</c:v>
                </c:pt>
                <c:pt idx="1410">
                  <c:v>-8.1343042983030589</c:v>
                </c:pt>
                <c:pt idx="1411">
                  <c:v>-8.1343042983030589</c:v>
                </c:pt>
                <c:pt idx="1412">
                  <c:v>-8.1343042983030589</c:v>
                </c:pt>
                <c:pt idx="1413">
                  <c:v>-8.1343042983030589</c:v>
                </c:pt>
                <c:pt idx="1414">
                  <c:v>-8.1343042983030589</c:v>
                </c:pt>
                <c:pt idx="1415">
                  <c:v>-8.1343042983030589</c:v>
                </c:pt>
                <c:pt idx="1416">
                  <c:v>-8.1343042983030589</c:v>
                </c:pt>
                <c:pt idx="1417">
                  <c:v>-8.1343042983030589</c:v>
                </c:pt>
                <c:pt idx="1418">
                  <c:v>-8.1343042983030589</c:v>
                </c:pt>
                <c:pt idx="1419">
                  <c:v>-8.1343042983030589</c:v>
                </c:pt>
                <c:pt idx="1420">
                  <c:v>-8.1343042983030589</c:v>
                </c:pt>
                <c:pt idx="1421">
                  <c:v>-8.1343042983030589</c:v>
                </c:pt>
                <c:pt idx="1422">
                  <c:v>-8.1343042983030589</c:v>
                </c:pt>
                <c:pt idx="1423">
                  <c:v>-8.1343042983030589</c:v>
                </c:pt>
                <c:pt idx="1424">
                  <c:v>-8.1343042983030589</c:v>
                </c:pt>
                <c:pt idx="1425">
                  <c:v>-8.1343042983030589</c:v>
                </c:pt>
                <c:pt idx="1426">
                  <c:v>-8.1343042983030589</c:v>
                </c:pt>
                <c:pt idx="1427">
                  <c:v>-8.1343042983030589</c:v>
                </c:pt>
                <c:pt idx="1428">
                  <c:v>-8.1343042983030589</c:v>
                </c:pt>
                <c:pt idx="1429">
                  <c:v>-8.1343042983030589</c:v>
                </c:pt>
                <c:pt idx="1430">
                  <c:v>-8.1343042983030589</c:v>
                </c:pt>
                <c:pt idx="1431">
                  <c:v>-8.1343042983030589</c:v>
                </c:pt>
                <c:pt idx="1432">
                  <c:v>-8.1343042983030589</c:v>
                </c:pt>
                <c:pt idx="1433">
                  <c:v>-8.1343042983030589</c:v>
                </c:pt>
                <c:pt idx="1434">
                  <c:v>-8.1343042983030589</c:v>
                </c:pt>
                <c:pt idx="1435">
                  <c:v>-8.1343042983030589</c:v>
                </c:pt>
                <c:pt idx="1436">
                  <c:v>-8.1343042983030589</c:v>
                </c:pt>
                <c:pt idx="1437">
                  <c:v>-8.1343042983030589</c:v>
                </c:pt>
                <c:pt idx="1438">
                  <c:v>-8.1343042983030589</c:v>
                </c:pt>
                <c:pt idx="1439">
                  <c:v>-8.1343042983030589</c:v>
                </c:pt>
                <c:pt idx="1440">
                  <c:v>-8.1343042983030589</c:v>
                </c:pt>
                <c:pt idx="1441">
                  <c:v>-8.1343042983030589</c:v>
                </c:pt>
                <c:pt idx="1442">
                  <c:v>-8.1343042983030589</c:v>
                </c:pt>
                <c:pt idx="1443">
                  <c:v>-8.1343042983030589</c:v>
                </c:pt>
                <c:pt idx="1444">
                  <c:v>-8.1343042983030589</c:v>
                </c:pt>
                <c:pt idx="1445">
                  <c:v>-8.1343042983030589</c:v>
                </c:pt>
                <c:pt idx="1446">
                  <c:v>-8.1343042983030589</c:v>
                </c:pt>
                <c:pt idx="1447">
                  <c:v>-8.1343042983030589</c:v>
                </c:pt>
                <c:pt idx="1448">
                  <c:v>-8.1343042983030589</c:v>
                </c:pt>
                <c:pt idx="1449">
                  <c:v>-8.1343042983030589</c:v>
                </c:pt>
                <c:pt idx="1450">
                  <c:v>-8.1343042983030589</c:v>
                </c:pt>
                <c:pt idx="1451">
                  <c:v>-8.1343042983030589</c:v>
                </c:pt>
                <c:pt idx="1452">
                  <c:v>-8.1343042983030589</c:v>
                </c:pt>
                <c:pt idx="1453">
                  <c:v>-8.1343042983030589</c:v>
                </c:pt>
                <c:pt idx="1454">
                  <c:v>-8.1343042983030589</c:v>
                </c:pt>
                <c:pt idx="1455">
                  <c:v>-8.1343042983030589</c:v>
                </c:pt>
                <c:pt idx="1456">
                  <c:v>-8.1343042983030589</c:v>
                </c:pt>
                <c:pt idx="1457">
                  <c:v>-8.1343042983030589</c:v>
                </c:pt>
                <c:pt idx="1458">
                  <c:v>-8.1343042983030589</c:v>
                </c:pt>
                <c:pt idx="1459">
                  <c:v>-8.1343042983030589</c:v>
                </c:pt>
                <c:pt idx="1460">
                  <c:v>-8.1343042983030589</c:v>
                </c:pt>
                <c:pt idx="1461">
                  <c:v>-8.1343042983030589</c:v>
                </c:pt>
                <c:pt idx="1462">
                  <c:v>-8.1343042983030589</c:v>
                </c:pt>
                <c:pt idx="1463">
                  <c:v>-8.1343042983030589</c:v>
                </c:pt>
                <c:pt idx="1464">
                  <c:v>-8.1343042983030589</c:v>
                </c:pt>
                <c:pt idx="1465">
                  <c:v>-8.1343042983030589</c:v>
                </c:pt>
                <c:pt idx="1466">
                  <c:v>-8.1343042983030589</c:v>
                </c:pt>
                <c:pt idx="1467">
                  <c:v>-8.1343042983030589</c:v>
                </c:pt>
                <c:pt idx="1468">
                  <c:v>-8.1343042983030589</c:v>
                </c:pt>
                <c:pt idx="1469">
                  <c:v>-8.1343042983030589</c:v>
                </c:pt>
                <c:pt idx="1470">
                  <c:v>-8.1343042983030589</c:v>
                </c:pt>
                <c:pt idx="1471">
                  <c:v>-8.1343042983030589</c:v>
                </c:pt>
                <c:pt idx="1472">
                  <c:v>-8.1343042983030589</c:v>
                </c:pt>
                <c:pt idx="1473">
                  <c:v>-8.1343042983030589</c:v>
                </c:pt>
                <c:pt idx="1474">
                  <c:v>-8.1343042983030589</c:v>
                </c:pt>
                <c:pt idx="1475">
                  <c:v>-8.1343042983030589</c:v>
                </c:pt>
                <c:pt idx="1476">
                  <c:v>-8.1343042983030589</c:v>
                </c:pt>
                <c:pt idx="1477">
                  <c:v>-8.1343042983030589</c:v>
                </c:pt>
                <c:pt idx="1478">
                  <c:v>-8.1343042983030589</c:v>
                </c:pt>
                <c:pt idx="1479">
                  <c:v>-8.1343042983030589</c:v>
                </c:pt>
                <c:pt idx="1480">
                  <c:v>-8.1343042983030589</c:v>
                </c:pt>
                <c:pt idx="1481">
                  <c:v>-8.1343042983030589</c:v>
                </c:pt>
                <c:pt idx="1482">
                  <c:v>-8.1343042983030589</c:v>
                </c:pt>
                <c:pt idx="1483">
                  <c:v>-8.1343042983030589</c:v>
                </c:pt>
                <c:pt idx="1484">
                  <c:v>-8.1343042983030589</c:v>
                </c:pt>
                <c:pt idx="1485">
                  <c:v>-8.1343042983030589</c:v>
                </c:pt>
                <c:pt idx="1486">
                  <c:v>-8.1343042983030589</c:v>
                </c:pt>
                <c:pt idx="1487">
                  <c:v>-8.1343042983030589</c:v>
                </c:pt>
                <c:pt idx="1488">
                  <c:v>-8.1343042983030589</c:v>
                </c:pt>
                <c:pt idx="1489">
                  <c:v>-8.1343042983030589</c:v>
                </c:pt>
                <c:pt idx="1490">
                  <c:v>-8.1343042983030589</c:v>
                </c:pt>
                <c:pt idx="1491">
                  <c:v>-8.1343042983030589</c:v>
                </c:pt>
                <c:pt idx="1492">
                  <c:v>-8.1343042983030589</c:v>
                </c:pt>
                <c:pt idx="1493">
                  <c:v>-8.1343042983030589</c:v>
                </c:pt>
                <c:pt idx="1494">
                  <c:v>-8.1343042983030589</c:v>
                </c:pt>
                <c:pt idx="1495">
                  <c:v>-8.1343042983030589</c:v>
                </c:pt>
                <c:pt idx="1496">
                  <c:v>-8.1343042983030589</c:v>
                </c:pt>
                <c:pt idx="1497">
                  <c:v>-8.1343042983030589</c:v>
                </c:pt>
                <c:pt idx="1498">
                  <c:v>-8.1343042983030589</c:v>
                </c:pt>
                <c:pt idx="1499">
                  <c:v>-8.1343042983030589</c:v>
                </c:pt>
                <c:pt idx="1500">
                  <c:v>-8.1343042983030589</c:v>
                </c:pt>
                <c:pt idx="1501">
                  <c:v>-8.1343042983030589</c:v>
                </c:pt>
                <c:pt idx="1502">
                  <c:v>-8.1343042983030589</c:v>
                </c:pt>
                <c:pt idx="1503">
                  <c:v>-8.1343042983030589</c:v>
                </c:pt>
                <c:pt idx="1504">
                  <c:v>-8.1343042983030589</c:v>
                </c:pt>
                <c:pt idx="1505">
                  <c:v>-8.1343042983030589</c:v>
                </c:pt>
                <c:pt idx="1506">
                  <c:v>-8.1343042983030589</c:v>
                </c:pt>
                <c:pt idx="1507">
                  <c:v>-8.1343042983030589</c:v>
                </c:pt>
                <c:pt idx="1508">
                  <c:v>-8.1343042983030589</c:v>
                </c:pt>
                <c:pt idx="1509">
                  <c:v>-8.1343042983030589</c:v>
                </c:pt>
                <c:pt idx="1510">
                  <c:v>-8.1343042983030589</c:v>
                </c:pt>
                <c:pt idx="1511">
                  <c:v>-8.1343042983030589</c:v>
                </c:pt>
                <c:pt idx="1512">
                  <c:v>-8.1343042983030589</c:v>
                </c:pt>
                <c:pt idx="1513">
                  <c:v>-8.1343042983030589</c:v>
                </c:pt>
                <c:pt idx="1514">
                  <c:v>-8.1343042983030589</c:v>
                </c:pt>
                <c:pt idx="1515">
                  <c:v>-8.1343042983030589</c:v>
                </c:pt>
                <c:pt idx="1516">
                  <c:v>-8.1343042983030589</c:v>
                </c:pt>
                <c:pt idx="1517">
                  <c:v>-8.1343042983030589</c:v>
                </c:pt>
                <c:pt idx="1518">
                  <c:v>-8.1343042983030589</c:v>
                </c:pt>
                <c:pt idx="1519">
                  <c:v>-8.1343042983030589</c:v>
                </c:pt>
                <c:pt idx="1520">
                  <c:v>-8.1343042983030589</c:v>
                </c:pt>
                <c:pt idx="1521">
                  <c:v>-8.1343042983030589</c:v>
                </c:pt>
                <c:pt idx="1522">
                  <c:v>-8.1343042983030589</c:v>
                </c:pt>
                <c:pt idx="1523">
                  <c:v>-8.1343042983030589</c:v>
                </c:pt>
                <c:pt idx="1524">
                  <c:v>-8.1343042983030589</c:v>
                </c:pt>
                <c:pt idx="1525">
                  <c:v>-8.1343042983030589</c:v>
                </c:pt>
                <c:pt idx="1526">
                  <c:v>-8.1343042983030589</c:v>
                </c:pt>
                <c:pt idx="1527">
                  <c:v>-8.1343042983030589</c:v>
                </c:pt>
                <c:pt idx="1528">
                  <c:v>-8.1343042983030589</c:v>
                </c:pt>
                <c:pt idx="1529">
                  <c:v>-8.1343042983030589</c:v>
                </c:pt>
                <c:pt idx="1530">
                  <c:v>-8.1343042983030589</c:v>
                </c:pt>
                <c:pt idx="1531">
                  <c:v>-8.1343042983030589</c:v>
                </c:pt>
                <c:pt idx="1532">
                  <c:v>-8.1343042983030589</c:v>
                </c:pt>
                <c:pt idx="1533">
                  <c:v>-8.1343042983030589</c:v>
                </c:pt>
                <c:pt idx="1534">
                  <c:v>-8.1343042983030589</c:v>
                </c:pt>
                <c:pt idx="1535">
                  <c:v>-8.1343042983030589</c:v>
                </c:pt>
                <c:pt idx="1536">
                  <c:v>-8.1343042983030589</c:v>
                </c:pt>
                <c:pt idx="1537">
                  <c:v>-8.1343042983030589</c:v>
                </c:pt>
                <c:pt idx="1538">
                  <c:v>-8.1343042983030589</c:v>
                </c:pt>
                <c:pt idx="1539">
                  <c:v>-8.1343042983030589</c:v>
                </c:pt>
                <c:pt idx="1540">
                  <c:v>-8.1343042983030589</c:v>
                </c:pt>
                <c:pt idx="1541">
                  <c:v>-8.1343042983030589</c:v>
                </c:pt>
                <c:pt idx="1542">
                  <c:v>-8.1343042983030589</c:v>
                </c:pt>
                <c:pt idx="1543">
                  <c:v>-8.1343042983030589</c:v>
                </c:pt>
                <c:pt idx="1544">
                  <c:v>-8.1343042983030589</c:v>
                </c:pt>
                <c:pt idx="1545">
                  <c:v>-8.1343042983030589</c:v>
                </c:pt>
                <c:pt idx="1546">
                  <c:v>-8.1343042983030589</c:v>
                </c:pt>
                <c:pt idx="1547">
                  <c:v>-8.1343042983030589</c:v>
                </c:pt>
                <c:pt idx="1548">
                  <c:v>-8.1343042983030589</c:v>
                </c:pt>
                <c:pt idx="1549">
                  <c:v>-8.1343042983030589</c:v>
                </c:pt>
                <c:pt idx="1550">
                  <c:v>-8.1343042983030589</c:v>
                </c:pt>
                <c:pt idx="1551">
                  <c:v>-8.1343042983030589</c:v>
                </c:pt>
                <c:pt idx="1552">
                  <c:v>-8.1343042983030589</c:v>
                </c:pt>
                <c:pt idx="1553">
                  <c:v>-8.1343042983030589</c:v>
                </c:pt>
                <c:pt idx="1554">
                  <c:v>-8.1343042983030589</c:v>
                </c:pt>
                <c:pt idx="1555">
                  <c:v>-8.1343042983030589</c:v>
                </c:pt>
                <c:pt idx="1556">
                  <c:v>-8.1343042983030589</c:v>
                </c:pt>
                <c:pt idx="1557">
                  <c:v>-8.1343042983030589</c:v>
                </c:pt>
                <c:pt idx="1558">
                  <c:v>-8.1343042983030589</c:v>
                </c:pt>
                <c:pt idx="1559">
                  <c:v>-8.1343042983030589</c:v>
                </c:pt>
                <c:pt idx="1560">
                  <c:v>-8.1343042983030589</c:v>
                </c:pt>
                <c:pt idx="1561">
                  <c:v>-8.1343042983030589</c:v>
                </c:pt>
                <c:pt idx="1562">
                  <c:v>-8.1343042983030589</c:v>
                </c:pt>
                <c:pt idx="1563">
                  <c:v>-8.1343042983030589</c:v>
                </c:pt>
                <c:pt idx="1564">
                  <c:v>-8.1343042983030589</c:v>
                </c:pt>
                <c:pt idx="1565">
                  <c:v>-8.1343042983030589</c:v>
                </c:pt>
                <c:pt idx="1566">
                  <c:v>-8.1343042983030589</c:v>
                </c:pt>
                <c:pt idx="1567">
                  <c:v>-8.1343042983030589</c:v>
                </c:pt>
                <c:pt idx="1568">
                  <c:v>-8.1343042983030589</c:v>
                </c:pt>
                <c:pt idx="1569">
                  <c:v>-8.1343042983030589</c:v>
                </c:pt>
                <c:pt idx="1570">
                  <c:v>-8.1343042983030589</c:v>
                </c:pt>
                <c:pt idx="1571">
                  <c:v>-8.1343042983030589</c:v>
                </c:pt>
                <c:pt idx="1572">
                  <c:v>-8.1343042983030589</c:v>
                </c:pt>
                <c:pt idx="1573">
                  <c:v>-8.1343042983030589</c:v>
                </c:pt>
                <c:pt idx="1574">
                  <c:v>-8.1343042983030589</c:v>
                </c:pt>
                <c:pt idx="1575">
                  <c:v>-8.1343042983030589</c:v>
                </c:pt>
                <c:pt idx="1576">
                  <c:v>-8.1343042983030589</c:v>
                </c:pt>
                <c:pt idx="1577">
                  <c:v>-8.1343042983030589</c:v>
                </c:pt>
                <c:pt idx="1578">
                  <c:v>-8.1343042983030589</c:v>
                </c:pt>
                <c:pt idx="1579">
                  <c:v>-8.1343042983030589</c:v>
                </c:pt>
                <c:pt idx="1580">
                  <c:v>-8.1343042983030589</c:v>
                </c:pt>
                <c:pt idx="1581">
                  <c:v>-8.1343042983030589</c:v>
                </c:pt>
                <c:pt idx="1582">
                  <c:v>-8.1343042983030589</c:v>
                </c:pt>
                <c:pt idx="1583">
                  <c:v>-8.1343042983030589</c:v>
                </c:pt>
                <c:pt idx="1584">
                  <c:v>-8.1343042983030589</c:v>
                </c:pt>
                <c:pt idx="1585">
                  <c:v>-8.1343042983030589</c:v>
                </c:pt>
                <c:pt idx="1586">
                  <c:v>-8.1343042983030589</c:v>
                </c:pt>
                <c:pt idx="1587">
                  <c:v>-8.1343042983030589</c:v>
                </c:pt>
                <c:pt idx="1588">
                  <c:v>-8.1343042983030589</c:v>
                </c:pt>
                <c:pt idx="1589">
                  <c:v>-8.1343042983030589</c:v>
                </c:pt>
                <c:pt idx="1590">
                  <c:v>-8.1343042983030589</c:v>
                </c:pt>
                <c:pt idx="1591">
                  <c:v>-8.1343042983030589</c:v>
                </c:pt>
                <c:pt idx="1592">
                  <c:v>-8.1343042983030589</c:v>
                </c:pt>
                <c:pt idx="1593">
                  <c:v>-8.1343042983030589</c:v>
                </c:pt>
                <c:pt idx="1594">
                  <c:v>-8.1343042983030589</c:v>
                </c:pt>
                <c:pt idx="1595">
                  <c:v>-8.1343042983030589</c:v>
                </c:pt>
                <c:pt idx="1596">
                  <c:v>-8.1343042983030589</c:v>
                </c:pt>
                <c:pt idx="1597">
                  <c:v>-8.1343042983030589</c:v>
                </c:pt>
                <c:pt idx="1598">
                  <c:v>-8.1343042983030589</c:v>
                </c:pt>
                <c:pt idx="1599">
                  <c:v>-8.1343042983030589</c:v>
                </c:pt>
                <c:pt idx="1600">
                  <c:v>-8.1343042983030589</c:v>
                </c:pt>
                <c:pt idx="1601">
                  <c:v>-8.1343042983030589</c:v>
                </c:pt>
                <c:pt idx="1602">
                  <c:v>-8.1343042983030589</c:v>
                </c:pt>
                <c:pt idx="1603">
                  <c:v>-8.1343042983030589</c:v>
                </c:pt>
                <c:pt idx="1604">
                  <c:v>-8.1343042983030589</c:v>
                </c:pt>
                <c:pt idx="1605">
                  <c:v>-8.1343042983030589</c:v>
                </c:pt>
                <c:pt idx="1606">
                  <c:v>-8.1343042983030589</c:v>
                </c:pt>
                <c:pt idx="1607">
                  <c:v>-8.1343042983030589</c:v>
                </c:pt>
                <c:pt idx="1608">
                  <c:v>-8.1343042983030589</c:v>
                </c:pt>
                <c:pt idx="1609">
                  <c:v>-8.1343042983030589</c:v>
                </c:pt>
                <c:pt idx="1610">
                  <c:v>-8.1343042983030589</c:v>
                </c:pt>
                <c:pt idx="1611">
                  <c:v>-8.1343042983030589</c:v>
                </c:pt>
                <c:pt idx="1612">
                  <c:v>-8.1343042983030589</c:v>
                </c:pt>
                <c:pt idx="1613">
                  <c:v>-8.1343042983030589</c:v>
                </c:pt>
                <c:pt idx="1614">
                  <c:v>-8.1343042983030589</c:v>
                </c:pt>
                <c:pt idx="1615">
                  <c:v>-8.1343042983030589</c:v>
                </c:pt>
                <c:pt idx="1616">
                  <c:v>-8.1343042983030589</c:v>
                </c:pt>
                <c:pt idx="1617">
                  <c:v>-8.1343042983030589</c:v>
                </c:pt>
                <c:pt idx="1618">
                  <c:v>-8.1343042983030589</c:v>
                </c:pt>
                <c:pt idx="1619">
                  <c:v>-8.1343042983030589</c:v>
                </c:pt>
                <c:pt idx="1620">
                  <c:v>-8.1343042983030589</c:v>
                </c:pt>
                <c:pt idx="1621">
                  <c:v>-8.1343042983030589</c:v>
                </c:pt>
                <c:pt idx="1622">
                  <c:v>-8.1343042983030589</c:v>
                </c:pt>
                <c:pt idx="1623">
                  <c:v>-8.1343042983030589</c:v>
                </c:pt>
                <c:pt idx="1624">
                  <c:v>-8.1343042983030589</c:v>
                </c:pt>
                <c:pt idx="1625">
                  <c:v>-8.1343042983030589</c:v>
                </c:pt>
                <c:pt idx="1626">
                  <c:v>-8.1343042983030589</c:v>
                </c:pt>
                <c:pt idx="1627">
                  <c:v>-8.1343042983030589</c:v>
                </c:pt>
                <c:pt idx="1628">
                  <c:v>-8.1343042983030589</c:v>
                </c:pt>
                <c:pt idx="1629">
                  <c:v>-8.1343042983030589</c:v>
                </c:pt>
                <c:pt idx="1630">
                  <c:v>-8.1343042983030589</c:v>
                </c:pt>
                <c:pt idx="1631">
                  <c:v>-8.1343042983030589</c:v>
                </c:pt>
                <c:pt idx="1632">
                  <c:v>-8.1343042983030589</c:v>
                </c:pt>
                <c:pt idx="1633">
                  <c:v>-8.1343042983030589</c:v>
                </c:pt>
                <c:pt idx="1634">
                  <c:v>-8.1343042983030589</c:v>
                </c:pt>
                <c:pt idx="1635">
                  <c:v>-8.1343042983030589</c:v>
                </c:pt>
                <c:pt idx="1636">
                  <c:v>-8.1343042983030589</c:v>
                </c:pt>
                <c:pt idx="1637">
                  <c:v>-8.1343042983030589</c:v>
                </c:pt>
                <c:pt idx="1638">
                  <c:v>-8.1343042983030589</c:v>
                </c:pt>
                <c:pt idx="1639">
                  <c:v>-8.1343042983030589</c:v>
                </c:pt>
                <c:pt idx="1640">
                  <c:v>-8.1343042983030589</c:v>
                </c:pt>
                <c:pt idx="1641">
                  <c:v>-8.1343042983030589</c:v>
                </c:pt>
                <c:pt idx="1642">
                  <c:v>-8.1343042983030589</c:v>
                </c:pt>
                <c:pt idx="1643">
                  <c:v>-8.1343042983030589</c:v>
                </c:pt>
                <c:pt idx="1644">
                  <c:v>-8.1343042983030589</c:v>
                </c:pt>
                <c:pt idx="1645">
                  <c:v>-8.1343042983030589</c:v>
                </c:pt>
                <c:pt idx="1646">
                  <c:v>-8.1343042983030589</c:v>
                </c:pt>
                <c:pt idx="1647">
                  <c:v>-8.1343042983030589</c:v>
                </c:pt>
                <c:pt idx="1648">
                  <c:v>-8.1343042983030589</c:v>
                </c:pt>
                <c:pt idx="1649">
                  <c:v>-8.1343042983030589</c:v>
                </c:pt>
                <c:pt idx="1650">
                  <c:v>-8.1343042983030589</c:v>
                </c:pt>
                <c:pt idx="1651">
                  <c:v>-8.1343042983030589</c:v>
                </c:pt>
                <c:pt idx="1652">
                  <c:v>-8.1343042983030589</c:v>
                </c:pt>
                <c:pt idx="1653">
                  <c:v>-8.1343042983030589</c:v>
                </c:pt>
                <c:pt idx="1654">
                  <c:v>-8.1343042983030589</c:v>
                </c:pt>
                <c:pt idx="1655">
                  <c:v>-8.1343042983030589</c:v>
                </c:pt>
                <c:pt idx="1656">
                  <c:v>-8.1343042983030589</c:v>
                </c:pt>
                <c:pt idx="1657">
                  <c:v>-8.1343042983030589</c:v>
                </c:pt>
                <c:pt idx="1658">
                  <c:v>-8.1343042983030589</c:v>
                </c:pt>
                <c:pt idx="1659">
                  <c:v>-8.1343042983030589</c:v>
                </c:pt>
                <c:pt idx="1660">
                  <c:v>-8.1343042983030589</c:v>
                </c:pt>
                <c:pt idx="1661">
                  <c:v>-8.1343042983030589</c:v>
                </c:pt>
                <c:pt idx="1662">
                  <c:v>-8.1343042983030589</c:v>
                </c:pt>
                <c:pt idx="1663">
                  <c:v>-8.1343042983030589</c:v>
                </c:pt>
                <c:pt idx="1664">
                  <c:v>-8.1343042983030589</c:v>
                </c:pt>
                <c:pt idx="1665">
                  <c:v>-8.1343042983030589</c:v>
                </c:pt>
                <c:pt idx="1666">
                  <c:v>-8.1343042983030589</c:v>
                </c:pt>
                <c:pt idx="1667">
                  <c:v>-8.1343042983030589</c:v>
                </c:pt>
                <c:pt idx="1668">
                  <c:v>-8.1343042983030589</c:v>
                </c:pt>
                <c:pt idx="1669">
                  <c:v>-8.1343042983030589</c:v>
                </c:pt>
                <c:pt idx="1670">
                  <c:v>-8.1343042983030589</c:v>
                </c:pt>
                <c:pt idx="1671">
                  <c:v>-8.1343042983030589</c:v>
                </c:pt>
                <c:pt idx="1672">
                  <c:v>-8.1343042983030589</c:v>
                </c:pt>
                <c:pt idx="1673">
                  <c:v>-8.1343042983030589</c:v>
                </c:pt>
                <c:pt idx="1674">
                  <c:v>-8.1343042983030589</c:v>
                </c:pt>
                <c:pt idx="1675">
                  <c:v>-8.1343042983030589</c:v>
                </c:pt>
                <c:pt idx="1676">
                  <c:v>-8.1343042983030589</c:v>
                </c:pt>
                <c:pt idx="1677">
                  <c:v>-8.1343042983030589</c:v>
                </c:pt>
                <c:pt idx="1678">
                  <c:v>-8.1343042983030589</c:v>
                </c:pt>
                <c:pt idx="1679">
                  <c:v>-8.1343042983030589</c:v>
                </c:pt>
                <c:pt idx="1680">
                  <c:v>-8.1343042983030589</c:v>
                </c:pt>
                <c:pt idx="1681">
                  <c:v>-8.1343042983030589</c:v>
                </c:pt>
                <c:pt idx="1682">
                  <c:v>-8.1343042983030589</c:v>
                </c:pt>
                <c:pt idx="1683">
                  <c:v>-8.1343042983030589</c:v>
                </c:pt>
                <c:pt idx="1684">
                  <c:v>-8.1343042983030589</c:v>
                </c:pt>
                <c:pt idx="1685">
                  <c:v>-8.1343042983030589</c:v>
                </c:pt>
                <c:pt idx="1686">
                  <c:v>-8.1343042983030589</c:v>
                </c:pt>
                <c:pt idx="1687">
                  <c:v>-8.1343042983030589</c:v>
                </c:pt>
                <c:pt idx="1688">
                  <c:v>-8.1343042983030589</c:v>
                </c:pt>
                <c:pt idx="1689">
                  <c:v>-8.1343042983030589</c:v>
                </c:pt>
                <c:pt idx="1690">
                  <c:v>-8.1343042983030589</c:v>
                </c:pt>
                <c:pt idx="1691">
                  <c:v>-8.1343042983030589</c:v>
                </c:pt>
                <c:pt idx="1692">
                  <c:v>-8.1343042983030589</c:v>
                </c:pt>
                <c:pt idx="1693">
                  <c:v>-8.1343042983030589</c:v>
                </c:pt>
                <c:pt idx="1694">
                  <c:v>-8.1343042983030589</c:v>
                </c:pt>
                <c:pt idx="1695">
                  <c:v>-8.1343042983030589</c:v>
                </c:pt>
                <c:pt idx="1696">
                  <c:v>-8.1343042983030589</c:v>
                </c:pt>
                <c:pt idx="1697">
                  <c:v>-8.1343042983030589</c:v>
                </c:pt>
                <c:pt idx="1698">
                  <c:v>-8.1343042983030589</c:v>
                </c:pt>
                <c:pt idx="1699">
                  <c:v>-8.1343042983030589</c:v>
                </c:pt>
                <c:pt idx="1700">
                  <c:v>-8.1343042983030589</c:v>
                </c:pt>
                <c:pt idx="1701">
                  <c:v>-8.1343042983030589</c:v>
                </c:pt>
                <c:pt idx="1702">
                  <c:v>-8.1343042983030589</c:v>
                </c:pt>
                <c:pt idx="1703">
                  <c:v>-8.1343042983030589</c:v>
                </c:pt>
                <c:pt idx="1704">
                  <c:v>-8.1343042983030589</c:v>
                </c:pt>
                <c:pt idx="1705">
                  <c:v>-8.1343042983030589</c:v>
                </c:pt>
                <c:pt idx="1706">
                  <c:v>-8.1343042983030589</c:v>
                </c:pt>
                <c:pt idx="1707">
                  <c:v>-8.1343042983030589</c:v>
                </c:pt>
                <c:pt idx="1708">
                  <c:v>-8.1343042983030589</c:v>
                </c:pt>
                <c:pt idx="1709">
                  <c:v>-8.1343042983030589</c:v>
                </c:pt>
                <c:pt idx="1710">
                  <c:v>-8.1343042983030589</c:v>
                </c:pt>
                <c:pt idx="1711">
                  <c:v>-8.1343042983030589</c:v>
                </c:pt>
                <c:pt idx="1712">
                  <c:v>-8.1343042983030589</c:v>
                </c:pt>
                <c:pt idx="1713">
                  <c:v>-8.1343042983030589</c:v>
                </c:pt>
                <c:pt idx="1714">
                  <c:v>-8.1343042983030589</c:v>
                </c:pt>
                <c:pt idx="1715">
                  <c:v>-8.1343042983030589</c:v>
                </c:pt>
                <c:pt idx="1716">
                  <c:v>-8.1343042983030589</c:v>
                </c:pt>
                <c:pt idx="1717">
                  <c:v>-8.1343042983030589</c:v>
                </c:pt>
                <c:pt idx="1718">
                  <c:v>-8.1343042983030589</c:v>
                </c:pt>
                <c:pt idx="1719">
                  <c:v>-8.1343042983030589</c:v>
                </c:pt>
                <c:pt idx="1720">
                  <c:v>-8.1343042983030589</c:v>
                </c:pt>
                <c:pt idx="1721">
                  <c:v>-8.1343042983030589</c:v>
                </c:pt>
                <c:pt idx="1722">
                  <c:v>-8.1343042983030589</c:v>
                </c:pt>
                <c:pt idx="1723">
                  <c:v>-8.1343042983030589</c:v>
                </c:pt>
                <c:pt idx="1724">
                  <c:v>-8.1343042983030589</c:v>
                </c:pt>
                <c:pt idx="1725">
                  <c:v>-8.1343042983030589</c:v>
                </c:pt>
                <c:pt idx="1726">
                  <c:v>-8.1343042983030589</c:v>
                </c:pt>
                <c:pt idx="1727">
                  <c:v>-8.1343042983030589</c:v>
                </c:pt>
                <c:pt idx="1728">
                  <c:v>-8.1343042983030589</c:v>
                </c:pt>
                <c:pt idx="1729">
                  <c:v>-8.1343042983030589</c:v>
                </c:pt>
                <c:pt idx="1730">
                  <c:v>-8.1343042983030589</c:v>
                </c:pt>
                <c:pt idx="1731">
                  <c:v>-8.1343042983030589</c:v>
                </c:pt>
                <c:pt idx="1732">
                  <c:v>-8.1343042983030589</c:v>
                </c:pt>
                <c:pt idx="1733">
                  <c:v>-8.1343042983030589</c:v>
                </c:pt>
                <c:pt idx="1734">
                  <c:v>-8.1343042983030589</c:v>
                </c:pt>
                <c:pt idx="1735">
                  <c:v>-8.1343042983030589</c:v>
                </c:pt>
                <c:pt idx="1736">
                  <c:v>-8.1343042983030589</c:v>
                </c:pt>
                <c:pt idx="1737">
                  <c:v>-8.1343042983030589</c:v>
                </c:pt>
                <c:pt idx="1738">
                  <c:v>-8.1343042983030589</c:v>
                </c:pt>
                <c:pt idx="1739">
                  <c:v>-8.1343042983030589</c:v>
                </c:pt>
                <c:pt idx="1740">
                  <c:v>-8.1343042983030589</c:v>
                </c:pt>
                <c:pt idx="1741">
                  <c:v>-8.1343042983030589</c:v>
                </c:pt>
                <c:pt idx="1742">
                  <c:v>-8.1343042983030589</c:v>
                </c:pt>
                <c:pt idx="1743">
                  <c:v>-8.1343042983030589</c:v>
                </c:pt>
                <c:pt idx="1744">
                  <c:v>-8.1343042983030589</c:v>
                </c:pt>
                <c:pt idx="1745">
                  <c:v>-8.1343042983030589</c:v>
                </c:pt>
                <c:pt idx="1746">
                  <c:v>-8.1343042983030589</c:v>
                </c:pt>
                <c:pt idx="1747">
                  <c:v>-8.1343042983030589</c:v>
                </c:pt>
                <c:pt idx="1748">
                  <c:v>-8.1343042983030589</c:v>
                </c:pt>
                <c:pt idx="1749">
                  <c:v>-8.1343042983030589</c:v>
                </c:pt>
                <c:pt idx="1750">
                  <c:v>-8.1343042983030589</c:v>
                </c:pt>
                <c:pt idx="1751">
                  <c:v>-8.1343042983030589</c:v>
                </c:pt>
                <c:pt idx="1752">
                  <c:v>-8.1343042983030589</c:v>
                </c:pt>
                <c:pt idx="1753">
                  <c:v>-8.1343042983030589</c:v>
                </c:pt>
                <c:pt idx="1754">
                  <c:v>-8.1343042983030589</c:v>
                </c:pt>
                <c:pt idx="1755">
                  <c:v>-8.1343042983030589</c:v>
                </c:pt>
                <c:pt idx="1756">
                  <c:v>-8.1343042983030589</c:v>
                </c:pt>
                <c:pt idx="1757">
                  <c:v>-8.1343042983030589</c:v>
                </c:pt>
                <c:pt idx="1758">
                  <c:v>-8.1343042983030589</c:v>
                </c:pt>
                <c:pt idx="1759">
                  <c:v>-8.1343042983030589</c:v>
                </c:pt>
                <c:pt idx="1760">
                  <c:v>-8.1343042983030589</c:v>
                </c:pt>
                <c:pt idx="1761">
                  <c:v>-8.1343042983030589</c:v>
                </c:pt>
                <c:pt idx="1762">
                  <c:v>-8.1343042983030589</c:v>
                </c:pt>
                <c:pt idx="1763">
                  <c:v>-8.1343042983030589</c:v>
                </c:pt>
                <c:pt idx="1764">
                  <c:v>-8.1343042983030589</c:v>
                </c:pt>
                <c:pt idx="1765">
                  <c:v>-8.1343042983030589</c:v>
                </c:pt>
                <c:pt idx="1766">
                  <c:v>-8.1343042983030589</c:v>
                </c:pt>
                <c:pt idx="1767">
                  <c:v>-8.1343042983030589</c:v>
                </c:pt>
                <c:pt idx="1768">
                  <c:v>-8.1343042983030589</c:v>
                </c:pt>
                <c:pt idx="1769">
                  <c:v>-8.1343042983030589</c:v>
                </c:pt>
                <c:pt idx="1770">
                  <c:v>-8.1343042983030589</c:v>
                </c:pt>
                <c:pt idx="1771">
                  <c:v>-8.1343042983030589</c:v>
                </c:pt>
                <c:pt idx="1772">
                  <c:v>-8.1343042983030589</c:v>
                </c:pt>
                <c:pt idx="1773">
                  <c:v>-8.1343042983030589</c:v>
                </c:pt>
                <c:pt idx="1774">
                  <c:v>-8.1343042983030589</c:v>
                </c:pt>
                <c:pt idx="1775">
                  <c:v>-8.1343042983030589</c:v>
                </c:pt>
                <c:pt idx="1776">
                  <c:v>-8.1343042983030589</c:v>
                </c:pt>
                <c:pt idx="1777">
                  <c:v>-8.1343042983030589</c:v>
                </c:pt>
                <c:pt idx="1778">
                  <c:v>-8.1343042983030589</c:v>
                </c:pt>
                <c:pt idx="1779">
                  <c:v>-8.1343042983030589</c:v>
                </c:pt>
                <c:pt idx="1780">
                  <c:v>-8.1343042983030589</c:v>
                </c:pt>
                <c:pt idx="1781">
                  <c:v>-8.1343042983030589</c:v>
                </c:pt>
                <c:pt idx="1782">
                  <c:v>-8.1343042983030589</c:v>
                </c:pt>
                <c:pt idx="1783">
                  <c:v>-8.1343042983030589</c:v>
                </c:pt>
                <c:pt idx="1784">
                  <c:v>-8.1343042983030589</c:v>
                </c:pt>
                <c:pt idx="1785">
                  <c:v>-8.1343042983030589</c:v>
                </c:pt>
                <c:pt idx="1786">
                  <c:v>-8.1343042983030589</c:v>
                </c:pt>
                <c:pt idx="1787">
                  <c:v>-8.1343042983030589</c:v>
                </c:pt>
                <c:pt idx="1788">
                  <c:v>-8.1343042983030589</c:v>
                </c:pt>
                <c:pt idx="1789">
                  <c:v>-8.1343042983030589</c:v>
                </c:pt>
                <c:pt idx="1790">
                  <c:v>-8.1343042983030589</c:v>
                </c:pt>
                <c:pt idx="1791">
                  <c:v>-8.1343042983030589</c:v>
                </c:pt>
                <c:pt idx="1792">
                  <c:v>-8.1343042983030589</c:v>
                </c:pt>
                <c:pt idx="1793">
                  <c:v>-8.1343042983030589</c:v>
                </c:pt>
                <c:pt idx="1794">
                  <c:v>-8.1343042983030589</c:v>
                </c:pt>
                <c:pt idx="1795">
                  <c:v>-8.1343042983030589</c:v>
                </c:pt>
                <c:pt idx="1796">
                  <c:v>-8.1343042983030589</c:v>
                </c:pt>
                <c:pt idx="1797">
                  <c:v>-8.1343042983030589</c:v>
                </c:pt>
                <c:pt idx="1798">
                  <c:v>-8.1343042983030589</c:v>
                </c:pt>
                <c:pt idx="1799">
                  <c:v>-8.1343042983030589</c:v>
                </c:pt>
                <c:pt idx="1800">
                  <c:v>-8.1343042983030589</c:v>
                </c:pt>
                <c:pt idx="1801">
                  <c:v>-8.1343042983030589</c:v>
                </c:pt>
                <c:pt idx="1802">
                  <c:v>-8.1343042983030589</c:v>
                </c:pt>
                <c:pt idx="1803">
                  <c:v>-8.1343042983030589</c:v>
                </c:pt>
                <c:pt idx="1804">
                  <c:v>-8.1343042983030589</c:v>
                </c:pt>
                <c:pt idx="1805">
                  <c:v>-8.1343042983030589</c:v>
                </c:pt>
                <c:pt idx="1806">
                  <c:v>-8.1343042983030589</c:v>
                </c:pt>
                <c:pt idx="1807">
                  <c:v>-8.1343042983030589</c:v>
                </c:pt>
                <c:pt idx="1808">
                  <c:v>-8.1343042983030589</c:v>
                </c:pt>
                <c:pt idx="1809">
                  <c:v>-8.1343042983030589</c:v>
                </c:pt>
                <c:pt idx="1810">
                  <c:v>-8.1343042983030589</c:v>
                </c:pt>
                <c:pt idx="1811">
                  <c:v>-8.1343042983030589</c:v>
                </c:pt>
                <c:pt idx="1812">
                  <c:v>-8.1343042983030589</c:v>
                </c:pt>
                <c:pt idx="1813">
                  <c:v>-8.1343042983030589</c:v>
                </c:pt>
                <c:pt idx="1814">
                  <c:v>-8.1343042983030589</c:v>
                </c:pt>
                <c:pt idx="1815">
                  <c:v>-8.1343042983030589</c:v>
                </c:pt>
                <c:pt idx="1816">
                  <c:v>-8.1343042983030589</c:v>
                </c:pt>
                <c:pt idx="1817">
                  <c:v>-8.1343042983030589</c:v>
                </c:pt>
                <c:pt idx="1818">
                  <c:v>-8.1343042983030589</c:v>
                </c:pt>
                <c:pt idx="1819">
                  <c:v>-8.1343042983030589</c:v>
                </c:pt>
                <c:pt idx="1820">
                  <c:v>-8.1343042983030589</c:v>
                </c:pt>
                <c:pt idx="1821">
                  <c:v>-8.1343042983030589</c:v>
                </c:pt>
                <c:pt idx="1822">
                  <c:v>-8.1343042983030589</c:v>
                </c:pt>
                <c:pt idx="1823">
                  <c:v>-8.1343042983030589</c:v>
                </c:pt>
                <c:pt idx="1824">
                  <c:v>-8.1343042983030589</c:v>
                </c:pt>
                <c:pt idx="1825">
                  <c:v>-8.1343042983030589</c:v>
                </c:pt>
                <c:pt idx="1826">
                  <c:v>-8.1343042983030589</c:v>
                </c:pt>
                <c:pt idx="1827">
                  <c:v>-8.1343042983030589</c:v>
                </c:pt>
                <c:pt idx="1828">
                  <c:v>-8.1343042983030589</c:v>
                </c:pt>
                <c:pt idx="1829">
                  <c:v>-8.1343042983030589</c:v>
                </c:pt>
                <c:pt idx="1830">
                  <c:v>-8.1343042983030589</c:v>
                </c:pt>
                <c:pt idx="1831">
                  <c:v>-8.1343042983030589</c:v>
                </c:pt>
                <c:pt idx="1832">
                  <c:v>-8.1343042983030589</c:v>
                </c:pt>
                <c:pt idx="1833">
                  <c:v>-8.1343042983030589</c:v>
                </c:pt>
                <c:pt idx="1834">
                  <c:v>-8.1343042983030589</c:v>
                </c:pt>
                <c:pt idx="1835">
                  <c:v>-8.1343042983030589</c:v>
                </c:pt>
                <c:pt idx="1836">
                  <c:v>-8.1343042983030589</c:v>
                </c:pt>
                <c:pt idx="1837">
                  <c:v>-8.1343042983030589</c:v>
                </c:pt>
                <c:pt idx="1838">
                  <c:v>-8.1343042983030589</c:v>
                </c:pt>
                <c:pt idx="1839">
                  <c:v>-8.1343042983030589</c:v>
                </c:pt>
                <c:pt idx="1840">
                  <c:v>-8.1343042983030589</c:v>
                </c:pt>
                <c:pt idx="1841">
                  <c:v>-8.1343042983030589</c:v>
                </c:pt>
                <c:pt idx="1842">
                  <c:v>-8.1343042983030589</c:v>
                </c:pt>
                <c:pt idx="1843">
                  <c:v>-8.1343042983030589</c:v>
                </c:pt>
                <c:pt idx="1844">
                  <c:v>-8.1343042983030589</c:v>
                </c:pt>
                <c:pt idx="1845">
                  <c:v>-8.1343042983030589</c:v>
                </c:pt>
                <c:pt idx="1846">
                  <c:v>-8.1343042983030589</c:v>
                </c:pt>
                <c:pt idx="1847">
                  <c:v>-8.1343042983030589</c:v>
                </c:pt>
                <c:pt idx="1848">
                  <c:v>-8.1343042983030589</c:v>
                </c:pt>
                <c:pt idx="1849">
                  <c:v>-8.1343042983030589</c:v>
                </c:pt>
                <c:pt idx="1850">
                  <c:v>-8.1343042983030589</c:v>
                </c:pt>
                <c:pt idx="1851">
                  <c:v>-8.1343042983030589</c:v>
                </c:pt>
                <c:pt idx="1852">
                  <c:v>-8.1343042983030589</c:v>
                </c:pt>
                <c:pt idx="1853">
                  <c:v>-8.1343042983030589</c:v>
                </c:pt>
                <c:pt idx="1854">
                  <c:v>-8.1343042983030589</c:v>
                </c:pt>
                <c:pt idx="1855">
                  <c:v>-8.1343042983030589</c:v>
                </c:pt>
                <c:pt idx="1856">
                  <c:v>-8.1343042983030589</c:v>
                </c:pt>
                <c:pt idx="1857">
                  <c:v>-8.1343042983030589</c:v>
                </c:pt>
                <c:pt idx="1858">
                  <c:v>-8.1343042983030589</c:v>
                </c:pt>
                <c:pt idx="1859">
                  <c:v>-8.1343042983030589</c:v>
                </c:pt>
                <c:pt idx="1860">
                  <c:v>-8.1343042983030589</c:v>
                </c:pt>
                <c:pt idx="1861">
                  <c:v>-8.1343042983030589</c:v>
                </c:pt>
                <c:pt idx="1862">
                  <c:v>-8.1343042983030589</c:v>
                </c:pt>
                <c:pt idx="1863">
                  <c:v>-8.1343042983030589</c:v>
                </c:pt>
                <c:pt idx="1864">
                  <c:v>-8.1343042983030589</c:v>
                </c:pt>
                <c:pt idx="1865">
                  <c:v>-8.1343042983030589</c:v>
                </c:pt>
                <c:pt idx="1866">
                  <c:v>-8.1343042983030589</c:v>
                </c:pt>
                <c:pt idx="1867">
                  <c:v>-8.1343042983030589</c:v>
                </c:pt>
                <c:pt idx="1868">
                  <c:v>-8.1343042983030589</c:v>
                </c:pt>
                <c:pt idx="1869">
                  <c:v>-8.1343042983030589</c:v>
                </c:pt>
                <c:pt idx="1870">
                  <c:v>-8.1343042983030589</c:v>
                </c:pt>
                <c:pt idx="1871">
                  <c:v>-8.1343042983030589</c:v>
                </c:pt>
                <c:pt idx="1872">
                  <c:v>-8.1343042983030589</c:v>
                </c:pt>
                <c:pt idx="1873">
                  <c:v>-8.1343042983030589</c:v>
                </c:pt>
                <c:pt idx="1874">
                  <c:v>-8.1343042983030589</c:v>
                </c:pt>
                <c:pt idx="1875">
                  <c:v>-8.1343042983030589</c:v>
                </c:pt>
                <c:pt idx="1876">
                  <c:v>-8.1343042983030589</c:v>
                </c:pt>
                <c:pt idx="1877">
                  <c:v>-8.1343042983030589</c:v>
                </c:pt>
                <c:pt idx="1878">
                  <c:v>-8.1343042983030589</c:v>
                </c:pt>
                <c:pt idx="1879">
                  <c:v>-8.1343042983030589</c:v>
                </c:pt>
                <c:pt idx="1880">
                  <c:v>-8.1343042983030589</c:v>
                </c:pt>
                <c:pt idx="1881">
                  <c:v>-8.1343042983030589</c:v>
                </c:pt>
                <c:pt idx="1882">
                  <c:v>-8.1343042983030589</c:v>
                </c:pt>
                <c:pt idx="1883">
                  <c:v>-8.1343042983030589</c:v>
                </c:pt>
                <c:pt idx="1884">
                  <c:v>-8.1343042983030589</c:v>
                </c:pt>
                <c:pt idx="1885">
                  <c:v>-8.1343042983030589</c:v>
                </c:pt>
                <c:pt idx="1886">
                  <c:v>-8.1343042983030589</c:v>
                </c:pt>
                <c:pt idx="1887">
                  <c:v>-8.1343042983030589</c:v>
                </c:pt>
                <c:pt idx="1888">
                  <c:v>-8.1343042983030589</c:v>
                </c:pt>
                <c:pt idx="1889">
                  <c:v>-8.1343042983030589</c:v>
                </c:pt>
                <c:pt idx="1890">
                  <c:v>-8.1343042983030589</c:v>
                </c:pt>
                <c:pt idx="1891">
                  <c:v>-8.1343042983030589</c:v>
                </c:pt>
                <c:pt idx="1892">
                  <c:v>-8.1343042983030589</c:v>
                </c:pt>
                <c:pt idx="1893">
                  <c:v>-8.1343042983030589</c:v>
                </c:pt>
                <c:pt idx="1894">
                  <c:v>-8.1343042983030589</c:v>
                </c:pt>
                <c:pt idx="1895">
                  <c:v>-8.1343042983030589</c:v>
                </c:pt>
                <c:pt idx="1896">
                  <c:v>-8.1343042983030589</c:v>
                </c:pt>
                <c:pt idx="1897">
                  <c:v>-8.1343042983030589</c:v>
                </c:pt>
                <c:pt idx="1898">
                  <c:v>-8.1343042983030589</c:v>
                </c:pt>
                <c:pt idx="1899">
                  <c:v>-8.1343042983030589</c:v>
                </c:pt>
                <c:pt idx="1900">
                  <c:v>-8.1343042983030589</c:v>
                </c:pt>
                <c:pt idx="1901">
                  <c:v>-8.1343042983030589</c:v>
                </c:pt>
                <c:pt idx="1902">
                  <c:v>-8.1343042983030589</c:v>
                </c:pt>
                <c:pt idx="1903">
                  <c:v>-8.1343042983030589</c:v>
                </c:pt>
                <c:pt idx="1904">
                  <c:v>-8.1343042983030589</c:v>
                </c:pt>
                <c:pt idx="1905">
                  <c:v>-8.1343042983030589</c:v>
                </c:pt>
                <c:pt idx="1906">
                  <c:v>-8.1343042983030589</c:v>
                </c:pt>
                <c:pt idx="1907">
                  <c:v>-8.1343042983030589</c:v>
                </c:pt>
                <c:pt idx="1908">
                  <c:v>-8.1343042983030589</c:v>
                </c:pt>
                <c:pt idx="1909">
                  <c:v>-8.1343042983030589</c:v>
                </c:pt>
                <c:pt idx="1910">
                  <c:v>-8.1343042983030589</c:v>
                </c:pt>
                <c:pt idx="1911">
                  <c:v>-8.1343042983030589</c:v>
                </c:pt>
                <c:pt idx="1912">
                  <c:v>-8.1343042983030589</c:v>
                </c:pt>
                <c:pt idx="1913">
                  <c:v>-8.1343042983030589</c:v>
                </c:pt>
                <c:pt idx="1914">
                  <c:v>-8.1343042983030589</c:v>
                </c:pt>
                <c:pt idx="1915">
                  <c:v>-8.1343042983030589</c:v>
                </c:pt>
                <c:pt idx="1916">
                  <c:v>-8.1343042983030589</c:v>
                </c:pt>
                <c:pt idx="1917">
                  <c:v>-8.1343042983030589</c:v>
                </c:pt>
                <c:pt idx="1918">
                  <c:v>-8.1343042983030589</c:v>
                </c:pt>
                <c:pt idx="1919">
                  <c:v>-8.1343042983030589</c:v>
                </c:pt>
                <c:pt idx="1920">
                  <c:v>-8.1343042983030589</c:v>
                </c:pt>
                <c:pt idx="1921">
                  <c:v>-8.1343042983030589</c:v>
                </c:pt>
                <c:pt idx="1922">
                  <c:v>-8.1343042983030589</c:v>
                </c:pt>
                <c:pt idx="1923">
                  <c:v>-8.1343042983030589</c:v>
                </c:pt>
                <c:pt idx="1924">
                  <c:v>-8.1343042983030589</c:v>
                </c:pt>
                <c:pt idx="1925">
                  <c:v>-8.1343042983030589</c:v>
                </c:pt>
                <c:pt idx="1926">
                  <c:v>-8.1343042983030589</c:v>
                </c:pt>
                <c:pt idx="1927">
                  <c:v>-8.1343042983030589</c:v>
                </c:pt>
                <c:pt idx="1928">
                  <c:v>-8.1343042983030589</c:v>
                </c:pt>
                <c:pt idx="1929">
                  <c:v>-8.1343042983030589</c:v>
                </c:pt>
                <c:pt idx="1930">
                  <c:v>-8.1343042983030589</c:v>
                </c:pt>
                <c:pt idx="1931">
                  <c:v>-8.1343042983030589</c:v>
                </c:pt>
                <c:pt idx="1932">
                  <c:v>-8.1343042983030589</c:v>
                </c:pt>
                <c:pt idx="1933">
                  <c:v>-8.1343042983030589</c:v>
                </c:pt>
                <c:pt idx="1934">
                  <c:v>-8.1343042983030589</c:v>
                </c:pt>
                <c:pt idx="1935">
                  <c:v>-8.1343042983030589</c:v>
                </c:pt>
                <c:pt idx="1936">
                  <c:v>-8.1343042983030589</c:v>
                </c:pt>
                <c:pt idx="1937">
                  <c:v>-8.1343042983030589</c:v>
                </c:pt>
                <c:pt idx="1938">
                  <c:v>-8.1343042983030589</c:v>
                </c:pt>
                <c:pt idx="1939">
                  <c:v>-8.1343042983030589</c:v>
                </c:pt>
                <c:pt idx="1940">
                  <c:v>-8.1343042983030589</c:v>
                </c:pt>
                <c:pt idx="1941">
                  <c:v>-8.1343042983030589</c:v>
                </c:pt>
                <c:pt idx="1942">
                  <c:v>-8.1343042983030589</c:v>
                </c:pt>
                <c:pt idx="1943">
                  <c:v>-8.1343042983030589</c:v>
                </c:pt>
                <c:pt idx="1944">
                  <c:v>-8.1343042983030589</c:v>
                </c:pt>
                <c:pt idx="1945">
                  <c:v>-8.1343042983030589</c:v>
                </c:pt>
                <c:pt idx="1946">
                  <c:v>-8.1343042983030589</c:v>
                </c:pt>
                <c:pt idx="1947">
                  <c:v>-8.1343042983030589</c:v>
                </c:pt>
                <c:pt idx="1948">
                  <c:v>-8.1343042983030589</c:v>
                </c:pt>
                <c:pt idx="1949">
                  <c:v>-8.1343042983030589</c:v>
                </c:pt>
                <c:pt idx="1950">
                  <c:v>-8.1343042983030589</c:v>
                </c:pt>
                <c:pt idx="1951">
                  <c:v>-8.1343042983030589</c:v>
                </c:pt>
                <c:pt idx="1952">
                  <c:v>-8.1343042983030589</c:v>
                </c:pt>
                <c:pt idx="1953">
                  <c:v>-8.1343042983030589</c:v>
                </c:pt>
                <c:pt idx="1954">
                  <c:v>-8.1343042983030589</c:v>
                </c:pt>
                <c:pt idx="1955">
                  <c:v>-8.1343042983030589</c:v>
                </c:pt>
                <c:pt idx="1956">
                  <c:v>-8.1343042983030589</c:v>
                </c:pt>
                <c:pt idx="1957">
                  <c:v>-8.1343042983030589</c:v>
                </c:pt>
                <c:pt idx="1958">
                  <c:v>-8.1343042983030589</c:v>
                </c:pt>
                <c:pt idx="1959">
                  <c:v>-8.1343042983030589</c:v>
                </c:pt>
                <c:pt idx="1960">
                  <c:v>-8.1343042983030589</c:v>
                </c:pt>
                <c:pt idx="1961">
                  <c:v>-8.1343042983030589</c:v>
                </c:pt>
                <c:pt idx="1962">
                  <c:v>-8.1343042983030589</c:v>
                </c:pt>
                <c:pt idx="1963">
                  <c:v>-8.1343042983030589</c:v>
                </c:pt>
                <c:pt idx="1964">
                  <c:v>-8.1343042983030589</c:v>
                </c:pt>
                <c:pt idx="1965">
                  <c:v>-8.1343042983030589</c:v>
                </c:pt>
                <c:pt idx="1966">
                  <c:v>-8.1343042983030589</c:v>
                </c:pt>
                <c:pt idx="1967">
                  <c:v>-8.1343042983030589</c:v>
                </c:pt>
                <c:pt idx="1968">
                  <c:v>-8.1343042983030589</c:v>
                </c:pt>
                <c:pt idx="1969">
                  <c:v>-8.1343042983030589</c:v>
                </c:pt>
                <c:pt idx="1970">
                  <c:v>-8.1343042983030589</c:v>
                </c:pt>
                <c:pt idx="1971">
                  <c:v>-8.1343042983030589</c:v>
                </c:pt>
                <c:pt idx="1972">
                  <c:v>-8.1343042983030589</c:v>
                </c:pt>
                <c:pt idx="1973">
                  <c:v>-8.1343042983030589</c:v>
                </c:pt>
                <c:pt idx="1974">
                  <c:v>-8.1343042983030589</c:v>
                </c:pt>
                <c:pt idx="1975">
                  <c:v>-8.1343042983030589</c:v>
                </c:pt>
                <c:pt idx="1976">
                  <c:v>-8.1343042983030589</c:v>
                </c:pt>
                <c:pt idx="1977">
                  <c:v>-8.1343042983030589</c:v>
                </c:pt>
                <c:pt idx="1978">
                  <c:v>-8.1343042983030589</c:v>
                </c:pt>
                <c:pt idx="1979">
                  <c:v>-8.1343042983030589</c:v>
                </c:pt>
                <c:pt idx="1980">
                  <c:v>-8.1343042983030589</c:v>
                </c:pt>
                <c:pt idx="1981">
                  <c:v>-8.1343042983030589</c:v>
                </c:pt>
                <c:pt idx="1982">
                  <c:v>-8.1343042983030589</c:v>
                </c:pt>
                <c:pt idx="1983">
                  <c:v>-8.1343042983030589</c:v>
                </c:pt>
                <c:pt idx="1984">
                  <c:v>-8.1343042983030589</c:v>
                </c:pt>
                <c:pt idx="1985">
                  <c:v>-8.1343042983030589</c:v>
                </c:pt>
                <c:pt idx="1986">
                  <c:v>-8.1343042983030589</c:v>
                </c:pt>
                <c:pt idx="1987">
                  <c:v>-8.1343042983030589</c:v>
                </c:pt>
                <c:pt idx="1988">
                  <c:v>-8.1343042983030589</c:v>
                </c:pt>
                <c:pt idx="1989">
                  <c:v>-8.1343042983030589</c:v>
                </c:pt>
                <c:pt idx="1990">
                  <c:v>-8.1343042983030589</c:v>
                </c:pt>
                <c:pt idx="1991">
                  <c:v>-8.1343042983030589</c:v>
                </c:pt>
                <c:pt idx="1992">
                  <c:v>-8.1343042983030589</c:v>
                </c:pt>
                <c:pt idx="1993">
                  <c:v>-8.1343042983030589</c:v>
                </c:pt>
                <c:pt idx="1994">
                  <c:v>-8.1343042983030589</c:v>
                </c:pt>
                <c:pt idx="1995">
                  <c:v>-8.1343042983030589</c:v>
                </c:pt>
                <c:pt idx="1996">
                  <c:v>-8.1343042983030589</c:v>
                </c:pt>
                <c:pt idx="1997">
                  <c:v>-8.1343042983030589</c:v>
                </c:pt>
                <c:pt idx="1998">
                  <c:v>-8.1343042983030589</c:v>
                </c:pt>
                <c:pt idx="1999">
                  <c:v>-8.1343042983030589</c:v>
                </c:pt>
                <c:pt idx="2000">
                  <c:v>-8.1343042983030589</c:v>
                </c:pt>
                <c:pt idx="2001">
                  <c:v>-8.1343042983030589</c:v>
                </c:pt>
                <c:pt idx="2002">
                  <c:v>-8.1343042983030589</c:v>
                </c:pt>
                <c:pt idx="2003">
                  <c:v>-8.1343042983030589</c:v>
                </c:pt>
                <c:pt idx="2004">
                  <c:v>-8.1343042983030589</c:v>
                </c:pt>
                <c:pt idx="2005">
                  <c:v>-8.1343042983030589</c:v>
                </c:pt>
                <c:pt idx="2006">
                  <c:v>-8.1343042983030589</c:v>
                </c:pt>
                <c:pt idx="2007">
                  <c:v>-8.1343042983030589</c:v>
                </c:pt>
                <c:pt idx="2008">
                  <c:v>-8.1343042983030589</c:v>
                </c:pt>
                <c:pt idx="2009">
                  <c:v>-8.1343042983030589</c:v>
                </c:pt>
                <c:pt idx="2010">
                  <c:v>-8.1343042983030589</c:v>
                </c:pt>
                <c:pt idx="2011">
                  <c:v>-8.1343042983030589</c:v>
                </c:pt>
                <c:pt idx="2012">
                  <c:v>-8.1343042983030589</c:v>
                </c:pt>
                <c:pt idx="2013">
                  <c:v>-8.1343042983030589</c:v>
                </c:pt>
                <c:pt idx="2014">
                  <c:v>-8.1343042983030589</c:v>
                </c:pt>
                <c:pt idx="2015">
                  <c:v>-8.1343042983030589</c:v>
                </c:pt>
                <c:pt idx="2016">
                  <c:v>-8.1343042983030589</c:v>
                </c:pt>
                <c:pt idx="2017">
                  <c:v>-8.1343042983030589</c:v>
                </c:pt>
                <c:pt idx="2018">
                  <c:v>-8.1343042983030589</c:v>
                </c:pt>
                <c:pt idx="2019">
                  <c:v>-8.1343042983030589</c:v>
                </c:pt>
                <c:pt idx="2020">
                  <c:v>-8.1343042983030589</c:v>
                </c:pt>
                <c:pt idx="2021">
                  <c:v>-8.1343042983030589</c:v>
                </c:pt>
                <c:pt idx="2022">
                  <c:v>-8.1343042983030589</c:v>
                </c:pt>
                <c:pt idx="2023">
                  <c:v>-8.1343042983030589</c:v>
                </c:pt>
                <c:pt idx="2024">
                  <c:v>-8.1343042983030589</c:v>
                </c:pt>
                <c:pt idx="2025">
                  <c:v>-8.1343042983030589</c:v>
                </c:pt>
                <c:pt idx="2026">
                  <c:v>-8.1343042983030589</c:v>
                </c:pt>
                <c:pt idx="2027">
                  <c:v>-8.1343042983030589</c:v>
                </c:pt>
                <c:pt idx="2028">
                  <c:v>-8.1343042983030589</c:v>
                </c:pt>
                <c:pt idx="2029">
                  <c:v>-8.1343042983030589</c:v>
                </c:pt>
                <c:pt idx="2030">
                  <c:v>-8.1343042983030589</c:v>
                </c:pt>
                <c:pt idx="2031">
                  <c:v>-8.1343042983030589</c:v>
                </c:pt>
                <c:pt idx="2032">
                  <c:v>-8.1343042983030589</c:v>
                </c:pt>
                <c:pt idx="2033">
                  <c:v>-8.1343042983030589</c:v>
                </c:pt>
                <c:pt idx="2034">
                  <c:v>-8.1343042983030589</c:v>
                </c:pt>
                <c:pt idx="2035">
                  <c:v>-8.1343042983030589</c:v>
                </c:pt>
                <c:pt idx="2036">
                  <c:v>-8.1343042983030589</c:v>
                </c:pt>
                <c:pt idx="2037">
                  <c:v>-8.1343042983030589</c:v>
                </c:pt>
                <c:pt idx="2038">
                  <c:v>-8.1343042983030589</c:v>
                </c:pt>
                <c:pt idx="2039">
                  <c:v>-8.1343042983030589</c:v>
                </c:pt>
                <c:pt idx="2040">
                  <c:v>-8.1343042983030589</c:v>
                </c:pt>
                <c:pt idx="2041">
                  <c:v>-8.1343042983030589</c:v>
                </c:pt>
                <c:pt idx="2042">
                  <c:v>-8.1343042983030589</c:v>
                </c:pt>
                <c:pt idx="2043">
                  <c:v>-8.1343042983030589</c:v>
                </c:pt>
                <c:pt idx="2044">
                  <c:v>-8.1343042983030589</c:v>
                </c:pt>
                <c:pt idx="2045">
                  <c:v>-8.1343042983030589</c:v>
                </c:pt>
                <c:pt idx="2046">
                  <c:v>-8.1343042983030589</c:v>
                </c:pt>
                <c:pt idx="2047">
                  <c:v>-8.1343042983030589</c:v>
                </c:pt>
                <c:pt idx="2048">
                  <c:v>-8.1343042983030589</c:v>
                </c:pt>
                <c:pt idx="2049">
                  <c:v>-8.1343042983030589</c:v>
                </c:pt>
                <c:pt idx="2050">
                  <c:v>-8.1343042983030589</c:v>
                </c:pt>
                <c:pt idx="2051">
                  <c:v>-8.1343042983030589</c:v>
                </c:pt>
                <c:pt idx="2052">
                  <c:v>-8.1343042983030589</c:v>
                </c:pt>
                <c:pt idx="2053">
                  <c:v>-8.1343042983030589</c:v>
                </c:pt>
                <c:pt idx="2054">
                  <c:v>-8.1343042983030589</c:v>
                </c:pt>
                <c:pt idx="2055">
                  <c:v>-8.1343042983030589</c:v>
                </c:pt>
                <c:pt idx="2056">
                  <c:v>-8.1343042983030589</c:v>
                </c:pt>
                <c:pt idx="2057">
                  <c:v>-8.1343042983030589</c:v>
                </c:pt>
                <c:pt idx="2058">
                  <c:v>-8.1343042983030589</c:v>
                </c:pt>
                <c:pt idx="2059">
                  <c:v>-8.1343042983030589</c:v>
                </c:pt>
                <c:pt idx="2060">
                  <c:v>-8.1343042983030589</c:v>
                </c:pt>
                <c:pt idx="2061">
                  <c:v>-8.1343042983030589</c:v>
                </c:pt>
                <c:pt idx="2062">
                  <c:v>-8.1343042983030589</c:v>
                </c:pt>
                <c:pt idx="2063">
                  <c:v>-8.1343042983030589</c:v>
                </c:pt>
                <c:pt idx="2064">
                  <c:v>-8.1343042983030589</c:v>
                </c:pt>
                <c:pt idx="2065">
                  <c:v>-8.1343042983030589</c:v>
                </c:pt>
                <c:pt idx="2066">
                  <c:v>-8.1343042983030589</c:v>
                </c:pt>
                <c:pt idx="2067">
                  <c:v>-8.1343042983030589</c:v>
                </c:pt>
                <c:pt idx="2068">
                  <c:v>-8.1343042983030589</c:v>
                </c:pt>
                <c:pt idx="2069">
                  <c:v>-8.1343042983030589</c:v>
                </c:pt>
                <c:pt idx="2070">
                  <c:v>-8.1343042983030589</c:v>
                </c:pt>
                <c:pt idx="2071">
                  <c:v>-8.1343042983030589</c:v>
                </c:pt>
                <c:pt idx="2072">
                  <c:v>-8.1343042983030589</c:v>
                </c:pt>
                <c:pt idx="2073">
                  <c:v>-8.1343042983030589</c:v>
                </c:pt>
                <c:pt idx="2074">
                  <c:v>-8.1343042983030589</c:v>
                </c:pt>
                <c:pt idx="2075">
                  <c:v>-8.1343042983030589</c:v>
                </c:pt>
                <c:pt idx="2076">
                  <c:v>-8.1343042983030589</c:v>
                </c:pt>
                <c:pt idx="2077">
                  <c:v>-8.1343042983030589</c:v>
                </c:pt>
                <c:pt idx="2078">
                  <c:v>-8.1343042983030589</c:v>
                </c:pt>
                <c:pt idx="2079">
                  <c:v>-8.1343042983030589</c:v>
                </c:pt>
                <c:pt idx="2080">
                  <c:v>-8.1343042983030589</c:v>
                </c:pt>
                <c:pt idx="2081">
                  <c:v>-8.1343042983030589</c:v>
                </c:pt>
                <c:pt idx="2082">
                  <c:v>-8.1343042983030589</c:v>
                </c:pt>
                <c:pt idx="2083">
                  <c:v>-8.1343042983030589</c:v>
                </c:pt>
                <c:pt idx="2084">
                  <c:v>-8.1343042983030589</c:v>
                </c:pt>
                <c:pt idx="2085">
                  <c:v>-8.1343042983030589</c:v>
                </c:pt>
                <c:pt idx="2086">
                  <c:v>-8.1343042983030589</c:v>
                </c:pt>
                <c:pt idx="2087">
                  <c:v>-8.1343042983030589</c:v>
                </c:pt>
                <c:pt idx="2088">
                  <c:v>-8.1343042983030589</c:v>
                </c:pt>
                <c:pt idx="2089">
                  <c:v>-8.1343042983030589</c:v>
                </c:pt>
                <c:pt idx="2090">
                  <c:v>-8.1343042983030589</c:v>
                </c:pt>
                <c:pt idx="2091">
                  <c:v>-8.1343042983030589</c:v>
                </c:pt>
                <c:pt idx="2092">
                  <c:v>-8.1343042983030589</c:v>
                </c:pt>
                <c:pt idx="2093">
                  <c:v>-8.1343042983030589</c:v>
                </c:pt>
                <c:pt idx="2094">
                  <c:v>-8.1343042983030589</c:v>
                </c:pt>
                <c:pt idx="2095">
                  <c:v>-8.1343042983030589</c:v>
                </c:pt>
                <c:pt idx="2096">
                  <c:v>-8.1343042983030589</c:v>
                </c:pt>
                <c:pt idx="2097">
                  <c:v>-8.1343042983030589</c:v>
                </c:pt>
                <c:pt idx="2098">
                  <c:v>-8.1343042983030589</c:v>
                </c:pt>
                <c:pt idx="2099">
                  <c:v>-8.1343042983030589</c:v>
                </c:pt>
                <c:pt idx="2100">
                  <c:v>-8.1343042983030589</c:v>
                </c:pt>
                <c:pt idx="2101">
                  <c:v>-8.1343042983030589</c:v>
                </c:pt>
                <c:pt idx="2102">
                  <c:v>-8.1343042983030589</c:v>
                </c:pt>
                <c:pt idx="2103">
                  <c:v>-8.1343042983030589</c:v>
                </c:pt>
                <c:pt idx="2104">
                  <c:v>-8.1343042983030589</c:v>
                </c:pt>
                <c:pt idx="2105">
                  <c:v>-8.1343042983030589</c:v>
                </c:pt>
                <c:pt idx="2106">
                  <c:v>-8.1343042983030589</c:v>
                </c:pt>
                <c:pt idx="2107">
                  <c:v>-8.1343042983030589</c:v>
                </c:pt>
                <c:pt idx="2108">
                  <c:v>-8.1343042983030589</c:v>
                </c:pt>
                <c:pt idx="2109">
                  <c:v>-8.1343042983030589</c:v>
                </c:pt>
                <c:pt idx="2110">
                  <c:v>-8.1343042983030589</c:v>
                </c:pt>
                <c:pt idx="2111">
                  <c:v>-8.1343042983030589</c:v>
                </c:pt>
                <c:pt idx="2112">
                  <c:v>-8.1343042983030589</c:v>
                </c:pt>
                <c:pt idx="2113">
                  <c:v>-8.1343042983030589</c:v>
                </c:pt>
                <c:pt idx="2114">
                  <c:v>-8.1343042983030589</c:v>
                </c:pt>
                <c:pt idx="2115">
                  <c:v>-8.1343042983030589</c:v>
                </c:pt>
                <c:pt idx="2116">
                  <c:v>-8.1343042983030589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AF3-4542-A3C4-A9CC8C0F4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682880"/>
        <c:axId val="216684416"/>
        <c:extLst xmlns:c16r2="http://schemas.microsoft.com/office/drawing/2015/06/chart"/>
      </c:scatterChart>
      <c:valAx>
        <c:axId val="216682880"/>
        <c:scaling>
          <c:orientation val="minMax"/>
          <c:min val="1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6684416"/>
        <c:crosses val="autoZero"/>
        <c:crossBetween val="midCat"/>
      </c:valAx>
      <c:valAx>
        <c:axId val="21668441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6682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91174839614262E-2"/>
          <c:y val="2.556263637658036E-2"/>
          <c:w val="0.87231360607650021"/>
          <c:h val="0.79145760849661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IHM!$S$175:$S$271</c:f>
              <c:numCache>
                <c:formatCode>General</c:formatCode>
                <c:ptCount val="97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-11.5</c:v>
                </c:pt>
                <c:pt idx="6">
                  <c:v>-11</c:v>
                </c:pt>
                <c:pt idx="7">
                  <c:v>-10.5</c:v>
                </c:pt>
                <c:pt idx="8">
                  <c:v>-10</c:v>
                </c:pt>
                <c:pt idx="9">
                  <c:v>-9.5</c:v>
                </c:pt>
                <c:pt idx="10">
                  <c:v>-9</c:v>
                </c:pt>
                <c:pt idx="11">
                  <c:v>-8.5</c:v>
                </c:pt>
                <c:pt idx="12">
                  <c:v>-8</c:v>
                </c:pt>
                <c:pt idx="13">
                  <c:v>-7.5</c:v>
                </c:pt>
                <c:pt idx="14">
                  <c:v>-7</c:v>
                </c:pt>
                <c:pt idx="15">
                  <c:v>-6.5</c:v>
                </c:pt>
                <c:pt idx="16">
                  <c:v>-6</c:v>
                </c:pt>
                <c:pt idx="17">
                  <c:v>-5.5</c:v>
                </c:pt>
                <c:pt idx="18">
                  <c:v>-5</c:v>
                </c:pt>
                <c:pt idx="19">
                  <c:v>-4.5</c:v>
                </c:pt>
                <c:pt idx="20">
                  <c:v>-4</c:v>
                </c:pt>
                <c:pt idx="21">
                  <c:v>-3.5</c:v>
                </c:pt>
                <c:pt idx="22">
                  <c:v>-3</c:v>
                </c:pt>
                <c:pt idx="23">
                  <c:v>-2.5</c:v>
                </c:pt>
                <c:pt idx="24">
                  <c:v>-2</c:v>
                </c:pt>
                <c:pt idx="25">
                  <c:v>-1.5</c:v>
                </c:pt>
                <c:pt idx="26">
                  <c:v>-1</c:v>
                </c:pt>
                <c:pt idx="27">
                  <c:v>-0.5</c:v>
                </c:pt>
                <c:pt idx="28">
                  <c:v>0</c:v>
                </c:pt>
                <c:pt idx="29">
                  <c:v>0.5</c:v>
                </c:pt>
                <c:pt idx="30">
                  <c:v>1</c:v>
                </c:pt>
                <c:pt idx="31">
                  <c:v>1.5</c:v>
                </c:pt>
                <c:pt idx="32">
                  <c:v>2</c:v>
                </c:pt>
                <c:pt idx="33">
                  <c:v>2.5</c:v>
                </c:pt>
                <c:pt idx="34">
                  <c:v>3</c:v>
                </c:pt>
                <c:pt idx="35">
                  <c:v>3.5</c:v>
                </c:pt>
                <c:pt idx="36">
                  <c:v>4</c:v>
                </c:pt>
                <c:pt idx="37">
                  <c:v>4.5</c:v>
                </c:pt>
                <c:pt idx="38">
                  <c:v>5</c:v>
                </c:pt>
                <c:pt idx="39">
                  <c:v>5.5</c:v>
                </c:pt>
                <c:pt idx="40">
                  <c:v>6</c:v>
                </c:pt>
                <c:pt idx="41">
                  <c:v>6.5</c:v>
                </c:pt>
                <c:pt idx="42">
                  <c:v>7</c:v>
                </c:pt>
                <c:pt idx="43">
                  <c:v>7.5</c:v>
                </c:pt>
                <c:pt idx="44">
                  <c:v>8</c:v>
                </c:pt>
                <c:pt idx="45">
                  <c:v>8.5</c:v>
                </c:pt>
                <c:pt idx="46">
                  <c:v>9</c:v>
                </c:pt>
                <c:pt idx="47">
                  <c:v>9.5</c:v>
                </c:pt>
                <c:pt idx="48">
                  <c:v>10</c:v>
                </c:pt>
                <c:pt idx="49">
                  <c:v>10.5</c:v>
                </c:pt>
                <c:pt idx="50">
                  <c:v>11</c:v>
                </c:pt>
                <c:pt idx="51">
                  <c:v>11.5</c:v>
                </c:pt>
                <c:pt idx="52">
                  <c:v>12</c:v>
                </c:pt>
                <c:pt idx="53">
                  <c:v>12.5</c:v>
                </c:pt>
                <c:pt idx="54">
                  <c:v>13</c:v>
                </c:pt>
                <c:pt idx="55">
                  <c:v>13.5</c:v>
                </c:pt>
                <c:pt idx="56">
                  <c:v>14</c:v>
                </c:pt>
                <c:pt idx="57">
                  <c:v>14.5</c:v>
                </c:pt>
                <c:pt idx="58">
                  <c:v>15</c:v>
                </c:pt>
                <c:pt idx="59">
                  <c:v>15.5</c:v>
                </c:pt>
                <c:pt idx="60">
                  <c:v>16</c:v>
                </c:pt>
                <c:pt idx="61">
                  <c:v>16.5</c:v>
                </c:pt>
                <c:pt idx="62">
                  <c:v>17</c:v>
                </c:pt>
                <c:pt idx="63">
                  <c:v>17.5</c:v>
                </c:pt>
                <c:pt idx="64">
                  <c:v>18</c:v>
                </c:pt>
                <c:pt idx="65">
                  <c:v>18.5</c:v>
                </c:pt>
                <c:pt idx="66">
                  <c:v>19</c:v>
                </c:pt>
                <c:pt idx="67">
                  <c:v>19.5</c:v>
                </c:pt>
                <c:pt idx="68">
                  <c:v>20</c:v>
                </c:pt>
                <c:pt idx="69">
                  <c:v>20.5</c:v>
                </c:pt>
                <c:pt idx="70">
                  <c:v>21</c:v>
                </c:pt>
                <c:pt idx="71">
                  <c:v>21.5</c:v>
                </c:pt>
                <c:pt idx="72">
                  <c:v>22</c:v>
                </c:pt>
                <c:pt idx="73">
                  <c:v>22.5</c:v>
                </c:pt>
                <c:pt idx="74">
                  <c:v>23</c:v>
                </c:pt>
                <c:pt idx="75">
                  <c:v>23.5</c:v>
                </c:pt>
                <c:pt idx="76">
                  <c:v>24</c:v>
                </c:pt>
                <c:pt idx="77">
                  <c:v>24.5</c:v>
                </c:pt>
                <c:pt idx="78">
                  <c:v>25</c:v>
                </c:pt>
                <c:pt idx="79">
                  <c:v>25.5</c:v>
                </c:pt>
                <c:pt idx="80">
                  <c:v>26</c:v>
                </c:pt>
                <c:pt idx="81">
                  <c:v>26.5</c:v>
                </c:pt>
                <c:pt idx="82">
                  <c:v>27</c:v>
                </c:pt>
                <c:pt idx="83">
                  <c:v>27.5</c:v>
                </c:pt>
                <c:pt idx="84">
                  <c:v>28</c:v>
                </c:pt>
                <c:pt idx="85">
                  <c:v>28.5</c:v>
                </c:pt>
                <c:pt idx="86">
                  <c:v>29</c:v>
                </c:pt>
                <c:pt idx="87">
                  <c:v>29.5</c:v>
                </c:pt>
                <c:pt idx="88">
                  <c:v>30</c:v>
                </c:pt>
                <c:pt idx="89">
                  <c:v>30.5</c:v>
                </c:pt>
                <c:pt idx="90">
                  <c:v>31</c:v>
                </c:pt>
                <c:pt idx="91">
                  <c:v>31.5</c:v>
                </c:pt>
                <c:pt idx="92">
                  <c:v>32</c:v>
                </c:pt>
                <c:pt idx="93">
                  <c:v>32.5</c:v>
                </c:pt>
                <c:pt idx="94">
                  <c:v>33</c:v>
                </c:pt>
                <c:pt idx="95">
                  <c:v>33.5</c:v>
                </c:pt>
                <c:pt idx="96">
                  <c:v>34</c:v>
                </c:pt>
              </c:numCache>
            </c:numRef>
          </c:cat>
          <c:val>
            <c:numRef>
              <c:f>IHM!$T$175:$T$271</c:f>
              <c:numCache>
                <c:formatCode>0.00%</c:formatCod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4.4117647058823532E-2</c:v>
                </c:pt>
                <c:pt idx="29">
                  <c:v>0</c:v>
                </c:pt>
                <c:pt idx="30">
                  <c:v>4.820261437908497E-2</c:v>
                </c:pt>
                <c:pt idx="31">
                  <c:v>0</c:v>
                </c:pt>
                <c:pt idx="32">
                  <c:v>4.9836601307189546E-2</c:v>
                </c:pt>
                <c:pt idx="33">
                  <c:v>0</c:v>
                </c:pt>
                <c:pt idx="34">
                  <c:v>5.2287581699346407E-2</c:v>
                </c:pt>
                <c:pt idx="35">
                  <c:v>0</c:v>
                </c:pt>
                <c:pt idx="36">
                  <c:v>5.3104575163398691E-2</c:v>
                </c:pt>
                <c:pt idx="37">
                  <c:v>0</c:v>
                </c:pt>
                <c:pt idx="38">
                  <c:v>4.5751633986928102E-2</c:v>
                </c:pt>
                <c:pt idx="39">
                  <c:v>0</c:v>
                </c:pt>
                <c:pt idx="40">
                  <c:v>4.6568627450980393E-2</c:v>
                </c:pt>
                <c:pt idx="41">
                  <c:v>0</c:v>
                </c:pt>
                <c:pt idx="42">
                  <c:v>3.9215686274509803E-2</c:v>
                </c:pt>
                <c:pt idx="43">
                  <c:v>0</c:v>
                </c:pt>
                <c:pt idx="44">
                  <c:v>4.820261437908497E-2</c:v>
                </c:pt>
                <c:pt idx="45">
                  <c:v>0</c:v>
                </c:pt>
                <c:pt idx="46">
                  <c:v>5.7189542483660129E-2</c:v>
                </c:pt>
                <c:pt idx="47">
                  <c:v>0</c:v>
                </c:pt>
                <c:pt idx="48">
                  <c:v>4.820261437908497E-2</c:v>
                </c:pt>
                <c:pt idx="49">
                  <c:v>0</c:v>
                </c:pt>
                <c:pt idx="50">
                  <c:v>5.1470588235294115E-2</c:v>
                </c:pt>
                <c:pt idx="51">
                  <c:v>0</c:v>
                </c:pt>
                <c:pt idx="52">
                  <c:v>4.1666666666666664E-2</c:v>
                </c:pt>
                <c:pt idx="53">
                  <c:v>0</c:v>
                </c:pt>
                <c:pt idx="54">
                  <c:v>5.1470588235294115E-2</c:v>
                </c:pt>
                <c:pt idx="55">
                  <c:v>0</c:v>
                </c:pt>
                <c:pt idx="56">
                  <c:v>5.3921568627450983E-2</c:v>
                </c:pt>
                <c:pt idx="57">
                  <c:v>0</c:v>
                </c:pt>
                <c:pt idx="58">
                  <c:v>4.4117647058823532E-2</c:v>
                </c:pt>
                <c:pt idx="59">
                  <c:v>0</c:v>
                </c:pt>
                <c:pt idx="60">
                  <c:v>4.7385620915032678E-2</c:v>
                </c:pt>
                <c:pt idx="61">
                  <c:v>0</c:v>
                </c:pt>
                <c:pt idx="62">
                  <c:v>4.1666666666666664E-2</c:v>
                </c:pt>
                <c:pt idx="63">
                  <c:v>0</c:v>
                </c:pt>
                <c:pt idx="64">
                  <c:v>4.084967320261438E-2</c:v>
                </c:pt>
                <c:pt idx="65">
                  <c:v>0</c:v>
                </c:pt>
                <c:pt idx="66">
                  <c:v>4.7385620915032678E-2</c:v>
                </c:pt>
                <c:pt idx="67">
                  <c:v>0</c:v>
                </c:pt>
                <c:pt idx="68">
                  <c:v>4.7385620915032678E-2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22F4-4378-9ABC-176C2E8C3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6725376"/>
        <c:axId val="216726912"/>
      </c:barChart>
      <c:lineChart>
        <c:grouping val="stacke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IHM!$B$22:$B$23</c:f>
              <c:numCache>
                <c:formatCode>0.00</c:formatCode>
                <c:ptCount val="2"/>
                <c:pt idx="0">
                  <c:v>9.8839869281045747</c:v>
                </c:pt>
                <c:pt idx="1">
                  <c:v>9.8839869281045747</c:v>
                </c:pt>
              </c:numCache>
            </c:numRef>
          </c:cat>
          <c:val>
            <c:numRef>
              <c:f>IHM!$U$175:$U$271</c:f>
              <c:numCache>
                <c:formatCode>General</c:formatCode>
                <c:ptCount val="97"/>
                <c:pt idx="0">
                  <c:v>2.4459765902038061E-5</c:v>
                </c:pt>
                <c:pt idx="1">
                  <c:v>3.3940645286976377E-5</c:v>
                </c:pt>
                <c:pt idx="2">
                  <c:v>4.67711533987662E-5</c:v>
                </c:pt>
                <c:pt idx="3">
                  <c:v>6.400682002010886E-5</c:v>
                </c:pt>
                <c:pt idx="4">
                  <c:v>8.6989054130769261E-5</c:v>
                </c:pt>
                <c:pt idx="5">
                  <c:v>1.17406773245891E-4</c:v>
                </c:pt>
                <c:pt idx="6">
                  <c:v>1.5736635375772356E-4</c:v>
                </c:pt>
                <c:pt idx="7">
                  <c:v>2.0946950107002802E-4</c:v>
                </c:pt>
                <c:pt idx="8">
                  <c:v>2.7689805210200655E-4</c:v>
                </c:pt>
                <c:pt idx="9">
                  <c:v>3.635039958073701E-4</c:v>
                </c:pt>
                <c:pt idx="10">
                  <c:v>4.7390213360698193E-4</c:v>
                </c:pt>
                <c:pt idx="11">
                  <c:v>6.1356181716764084E-4</c:v>
                </c:pt>
                <c:pt idx="12">
                  <c:v>7.888931267277735E-4</c:v>
                </c:pt>
                <c:pt idx="13">
                  <c:v>1.0073217371075673E-3</c:v>
                </c:pt>
                <c:pt idx="14">
                  <c:v>1.2773456267645531E-3</c:v>
                </c:pt>
                <c:pt idx="15">
                  <c:v>1.6085658019298346E-3</c:v>
                </c:pt>
                <c:pt idx="16">
                  <c:v>2.0116824333246842E-3</c:v>
                </c:pt>
                <c:pt idx="17">
                  <c:v>2.4984473497964036E-3</c:v>
                </c:pt>
                <c:pt idx="18">
                  <c:v>3.0815638200726234E-3</c:v>
                </c:pt>
                <c:pt idx="19">
                  <c:v>3.7745250969756072E-3</c:v>
                </c:pt>
                <c:pt idx="20">
                  <c:v>4.5913844012687097E-3</c:v>
                </c:pt>
                <c:pt idx="21">
                  <c:v>5.5464509633940473E-3</c:v>
                </c:pt>
                <c:pt idx="22">
                  <c:v>6.6539094617530858E-3</c:v>
                </c:pt>
                <c:pt idx="23">
                  <c:v>7.9273636871175779E-3</c:v>
                </c:pt>
                <c:pt idx="24">
                  <c:v>9.3793094550580786E-3</c:v>
                </c:pt>
                <c:pt idx="25">
                  <c:v>1.1020546544868703E-2</c:v>
                </c:pt>
                <c:pt idx="26">
                  <c:v>1.285954455643543E-2</c:v>
                </c:pt>
                <c:pt idx="27">
                  <c:v>1.4901782769927853E-2</c:v>
                </c:pt>
                <c:pt idx="28">
                  <c:v>1.7149089032681562E-2</c:v>
                </c:pt>
                <c:pt idx="29">
                  <c:v>1.9599007006833376E-2</c:v>
                </c:pt>
                <c:pt idx="30">
                  <c:v>2.2244224395191286E-2</c:v>
                </c:pt>
                <c:pt idx="31">
                  <c:v>2.5072096636853374E-2</c:v>
                </c:pt>
                <c:pt idx="32">
                  <c:v>2.8064300686890951E-2</c:v>
                </c:pt>
                <c:pt idx="33">
                  <c:v>3.1196651602160907E-2</c:v>
                </c:pt>
                <c:pt idx="34">
                  <c:v>3.4439110594285324E-2</c:v>
                </c:pt>
                <c:pt idx="35">
                  <c:v>3.7756006964934787E-2</c:v>
                </c:pt>
                <c:pt idx="36">
                  <c:v>4.1106488048509381E-2</c:v>
                </c:pt>
                <c:pt idx="37">
                  <c:v>4.4445201258664566E-2</c:v>
                </c:pt>
                <c:pt idx="38">
                  <c:v>4.772320103284259E-2</c:v>
                </c:pt>
                <c:pt idx="39">
                  <c:v>5.0889061497678745E-2</c:v>
                </c:pt>
                <c:pt idx="40">
                  <c:v>5.389016374834274E-2</c:v>
                </c:pt>
                <c:pt idx="41">
                  <c:v>5.6674115516739856E-2</c:v>
                </c:pt>
                <c:pt idx="42">
                  <c:v>5.9190251471617515E-2</c:v>
                </c:pt>
                <c:pt idx="43">
                  <c:v>6.1391155166824272E-2</c:v>
                </c:pt>
                <c:pt idx="44">
                  <c:v>6.323413933549657E-2</c:v>
                </c:pt>
                <c:pt idx="45">
                  <c:v>6.4682620251495959E-2</c:v>
                </c:pt>
                <c:pt idx="46">
                  <c:v>6.570732446629507E-2</c:v>
                </c:pt>
                <c:pt idx="47">
                  <c:v>6.628727236145969E-2</c:v>
                </c:pt>
                <c:pt idx="48">
                  <c:v>6.6410492367773355E-2</c:v>
                </c:pt>
                <c:pt idx="49">
                  <c:v>6.6074431889989474E-2</c:v>
                </c:pt>
                <c:pt idx="50">
                  <c:v>6.5286045235529042E-2</c:v>
                </c:pt>
                <c:pt idx="51">
                  <c:v>6.4061554316465444E-2</c:v>
                </c:pt>
                <c:pt idx="52">
                  <c:v>6.2425893626276888E-2</c:v>
                </c:pt>
                <c:pt idx="53">
                  <c:v>6.0411866015872312E-2</c:v>
                </c:pt>
                <c:pt idx="54">
                  <c:v>5.8059049190393182E-2</c:v>
                </c:pt>
                <c:pt idx="55">
                  <c:v>5.5412503823898271E-2</c:v>
                </c:pt>
                <c:pt idx="56">
                  <c:v>5.252134212696262E-2</c:v>
                </c:pt>
                <c:pt idx="57">
                  <c:v>4.943722020716728E-2</c:v>
                </c:pt>
                <c:pt idx="58">
                  <c:v>4.6212818483071197E-2</c:v>
                </c:pt>
                <c:pt idx="59">
                  <c:v>4.2900371843690513E-2</c:v>
                </c:pt>
                <c:pt idx="60">
                  <c:v>3.9550305512051472E-2</c:v>
                </c:pt>
                <c:pt idx="61">
                  <c:v>3.6210024191524914E-2</c:v>
                </c:pt>
                <c:pt idx="62">
                  <c:v>3.2922891711468914E-2</c:v>
                </c:pt>
                <c:pt idx="63">
                  <c:v>2.9727426796485667E-2</c:v>
                </c:pt>
                <c:pt idx="64">
                  <c:v>2.6656728541184695E-2</c:v>
                </c:pt>
                <c:pt idx="65">
                  <c:v>2.3738133428632596E-2</c:v>
                </c:pt>
                <c:pt idx="66">
                  <c:v>2.0993094952074132E-2</c:v>
                </c:pt>
                <c:pt idx="67">
                  <c:v>1.843726762922766E-2</c:v>
                </c:pt>
                <c:pt idx="68">
                  <c:v>1.6080769829046618E-2</c:v>
                </c:pt>
                <c:pt idx="69">
                  <c:v>1.3928594591177058E-2</c:v>
                </c:pt>
                <c:pt idx="70">
                  <c:v>1.1981134574652845E-2</c:v>
                </c:pt>
                <c:pt idx="71">
                  <c:v>1.023478634172249E-2</c:v>
                </c:pt>
                <c:pt idx="72">
                  <c:v>8.6826001564716034E-3</c:v>
                </c:pt>
                <c:pt idx="73">
                  <c:v>7.31494405206831E-3</c:v>
                </c:pt>
                <c:pt idx="74">
                  <c:v>6.1201547293499E-3</c:v>
                </c:pt>
                <c:pt idx="75">
                  <c:v>5.0851524997570074E-3</c:v>
                </c:pt>
                <c:pt idx="76">
                  <c:v>4.1960025876763831E-3</c:v>
                </c:pt>
                <c:pt idx="77">
                  <c:v>3.4384103016863519E-3</c:v>
                </c:pt>
                <c:pt idx="78">
                  <c:v>2.7981425621158335E-3</c:v>
                </c:pt>
                <c:pt idx="79">
                  <c:v>2.2613727886087892E-3</c:v>
                </c:pt>
                <c:pt idx="80">
                  <c:v>1.8149500310138389E-3</c:v>
                </c:pt>
                <c:pt idx="81">
                  <c:v>1.4465963650013777E-3</c:v>
                </c:pt>
                <c:pt idx="82">
                  <c:v>1.1450389303579859E-3</c:v>
                </c:pt>
                <c:pt idx="83">
                  <c:v>9.0008458072684747E-4</c:v>
                </c:pt>
                <c:pt idx="84">
                  <c:v>7.0264599869409368E-4</c:v>
                </c:pt>
                <c:pt idx="85">
                  <c:v>5.447284012150877E-4</c:v>
                </c:pt>
                <c:pt idx="86">
                  <c:v>4.1938572821741691E-4</c:v>
                </c:pt>
                <c:pt idx="87">
                  <c:v>3.2065459036423062E-4</c:v>
                </c:pt>
                <c:pt idx="88">
                  <c:v>2.4347336716161976E-4</c:v>
                </c:pt>
                <c:pt idx="89">
                  <c:v>1.8359280137850742E-4</c:v>
                </c:pt>
                <c:pt idx="90">
                  <c:v>1.374833233078569E-4</c:v>
                </c:pt>
                <c:pt idx="91">
                  <c:v>1.0224323464237449E-4</c:v>
                </c:pt>
                <c:pt idx="92">
                  <c:v>7.5510844272525833E-5</c:v>
                </c:pt>
                <c:pt idx="93">
                  <c:v>5.5382716978506655E-5</c:v>
                </c:pt>
                <c:pt idx="94">
                  <c:v>4.0339394534428776E-5</c:v>
                </c:pt>
                <c:pt idx="95">
                  <c:v>2.9179287260824289E-5</c:v>
                </c:pt>
                <c:pt idx="96">
                  <c:v>2.0960911764100197E-5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A79-46E2-8770-0CA3261F3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70208"/>
        <c:axId val="217068672"/>
      </c:lineChart>
      <c:scatterChart>
        <c:scatterStyle val="smoothMarker"/>
        <c:varyColors val="0"/>
        <c:ser>
          <c:idx val="2"/>
          <c:order val="2"/>
          <c:marker>
            <c:symbol val="none"/>
          </c:marker>
          <c:dPt>
            <c:idx val="1"/>
            <c:bubble3D val="0"/>
            <c:spPr>
              <a:ln w="25400">
                <a:solidFill>
                  <a:srgbClr val="FF0000"/>
                </a:solidFill>
                <a:prstDash val="dash"/>
              </a:ln>
            </c:spPr>
          </c:dPt>
          <c:xVal>
            <c:numRef>
              <c:f>IHM!$B$22:$B$23</c:f>
              <c:numCache>
                <c:formatCode>0.00</c:formatCode>
                <c:ptCount val="2"/>
                <c:pt idx="0">
                  <c:v>9.8839869281045747</c:v>
                </c:pt>
                <c:pt idx="1">
                  <c:v>9.8839869281045747</c:v>
                </c:pt>
              </c:numCache>
            </c:numRef>
          </c:xVal>
          <c:yVal>
            <c:numRef>
              <c:f>IHM!$C$22:$C$23</c:f>
              <c:numCache>
                <c:formatCode>[Blue]\ #,##0.00;[Red]\-#,##0.00</c:formatCode>
                <c:ptCount val="2"/>
                <c:pt idx="0" formatCode="General">
                  <c:v>0</c:v>
                </c:pt>
                <c:pt idx="1">
                  <c:v>6.6410492367773355E-2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070208"/>
        <c:axId val="217068672"/>
      </c:scatterChart>
      <c:catAx>
        <c:axId val="216725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6726912"/>
        <c:crosses val="autoZero"/>
        <c:auto val="1"/>
        <c:lblAlgn val="ctr"/>
        <c:lblOffset val="100"/>
        <c:tickMarkSkip val="1"/>
        <c:noMultiLvlLbl val="0"/>
      </c:catAx>
      <c:valAx>
        <c:axId val="21672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6725376"/>
        <c:crosses val="autoZero"/>
        <c:crossBetween val="between"/>
      </c:valAx>
      <c:valAx>
        <c:axId val="2170686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7070208"/>
        <c:crosses val="max"/>
        <c:crossBetween val="between"/>
      </c:valAx>
      <c:catAx>
        <c:axId val="217070208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217068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130175</xdr:colOff>
      <xdr:row>0</xdr:row>
      <xdr:rowOff>98425</xdr:rowOff>
    </xdr:from>
    <xdr:to>
      <xdr:col>10</xdr:col>
      <xdr:colOff>391584</xdr:colOff>
      <xdr:row>20</xdr:row>
      <xdr:rowOff>137582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419100</xdr:colOff>
      <xdr:row>20</xdr:row>
      <xdr:rowOff>122767</xdr:rowOff>
    </xdr:from>
    <xdr:to>
      <xdr:col>9</xdr:col>
      <xdr:colOff>3641912</xdr:colOff>
      <xdr:row>36</xdr:row>
      <xdr:rowOff>112184</xdr:rowOff>
    </xdr:to>
    <xdr:graphicFrame macro="">
      <xdr:nvGraphicFramePr>
        <xdr:cNvPr id="14" name="Graphique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F3562"/>
  <sheetViews>
    <sheetView tabSelected="1" topLeftCell="A13" zoomScale="85" zoomScaleNormal="85" workbookViewId="0">
      <selection activeCell="C30" sqref="C30"/>
    </sheetView>
  </sheetViews>
  <sheetFormatPr baseColWidth="10" defaultColWidth="11.36328125" defaultRowHeight="14.5" x14ac:dyDescent="0.35"/>
  <cols>
    <col min="1" max="1" width="8.26953125" style="2" customWidth="1"/>
    <col min="2" max="3" width="24.36328125" style="1" customWidth="1"/>
    <col min="4" max="4" width="12.6328125" style="3" bestFit="1" customWidth="1"/>
    <col min="5" max="5" width="11.36328125" style="3"/>
    <col min="6" max="6" width="10.81640625" style="3" customWidth="1"/>
    <col min="7" max="8" width="11.36328125" style="3"/>
    <col min="9" max="9" width="2.6328125" style="2" customWidth="1"/>
    <col min="10" max="10" width="51.08984375" style="2" customWidth="1"/>
    <col min="11" max="11" width="11.36328125" style="2"/>
    <col min="12" max="12" width="22.453125" style="2" customWidth="1"/>
    <col min="13" max="13" width="15.08984375" style="2" customWidth="1"/>
    <col min="14" max="14" width="25.36328125" style="2" customWidth="1"/>
    <col min="15" max="16" width="88.36328125" style="2" customWidth="1"/>
    <col min="17" max="17" width="11.36328125" style="2"/>
    <col min="18" max="26" width="11.36328125" style="5"/>
    <col min="27" max="27" width="23.7265625" style="5" customWidth="1"/>
    <col min="28" max="29" width="11.36328125" style="5"/>
    <col min="30" max="30" width="15.6328125" style="5" customWidth="1"/>
    <col min="31" max="32" width="11.36328125" style="5"/>
    <col min="33" max="16384" width="11.36328125" style="2"/>
  </cols>
  <sheetData>
    <row r="1" spans="1:20" ht="16" thickBot="1" x14ac:dyDescent="0.4">
      <c r="B1" s="2"/>
      <c r="C1" s="2"/>
      <c r="L1" s="70" t="s">
        <v>40</v>
      </c>
      <c r="M1" s="71"/>
    </row>
    <row r="2" spans="1:20" ht="16" thickBot="1" x14ac:dyDescent="0.4">
      <c r="B2" s="75" t="s">
        <v>39</v>
      </c>
      <c r="C2" s="78"/>
      <c r="D2" s="76"/>
      <c r="E2" s="6"/>
      <c r="L2" s="53" t="s">
        <v>12</v>
      </c>
      <c r="M2" s="54">
        <f ca="1">AVERAGE(B57:B3056)</f>
        <v>9.8839869281045747</v>
      </c>
      <c r="N2" s="3"/>
    </row>
    <row r="3" spans="1:20" x14ac:dyDescent="0.35">
      <c r="B3" s="44" t="s">
        <v>28</v>
      </c>
      <c r="C3" s="44"/>
      <c r="D3" s="45">
        <f ca="1">T15</f>
        <v>1224</v>
      </c>
      <c r="L3" s="55" t="s">
        <v>13</v>
      </c>
      <c r="M3" s="56">
        <f ca="1">_xlfn.STDEV.S(B57:B3056)</f>
        <v>6.0060970754692109</v>
      </c>
      <c r="N3" s="7"/>
    </row>
    <row r="4" spans="1:20" x14ac:dyDescent="0.35">
      <c r="B4" s="46" t="s">
        <v>14</v>
      </c>
      <c r="C4" s="46"/>
      <c r="D4" s="59">
        <v>-10</v>
      </c>
      <c r="L4" s="55" t="s">
        <v>29</v>
      </c>
      <c r="M4" s="57">
        <f ca="1">M3/M2</f>
        <v>0.60765935033677587</v>
      </c>
      <c r="N4" s="8"/>
    </row>
    <row r="5" spans="1:20" ht="15" thickBot="1" x14ac:dyDescent="0.4">
      <c r="B5" s="46" t="s">
        <v>15</v>
      </c>
      <c r="C5" s="46"/>
      <c r="D5" s="58">
        <v>30</v>
      </c>
      <c r="N5" s="3"/>
    </row>
    <row r="6" spans="1:20" x14ac:dyDescent="0.35">
      <c r="B6" s="47" t="s">
        <v>34</v>
      </c>
      <c r="C6" s="79"/>
      <c r="D6" s="48"/>
      <c r="N6" s="3"/>
    </row>
    <row r="7" spans="1:20" ht="15.75" customHeight="1" x14ac:dyDescent="0.35">
      <c r="B7" s="47" t="s">
        <v>35</v>
      </c>
      <c r="C7" s="79"/>
      <c r="D7" s="48"/>
      <c r="N7" s="3"/>
    </row>
    <row r="8" spans="1:20" ht="15.75" customHeight="1" x14ac:dyDescent="0.35">
      <c r="B8" s="47" t="s">
        <v>36</v>
      </c>
      <c r="C8" s="79"/>
      <c r="D8" s="48"/>
      <c r="N8" s="3"/>
    </row>
    <row r="9" spans="1:20" ht="28.5" customHeight="1" x14ac:dyDescent="0.35">
      <c r="B9" s="47" t="s">
        <v>37</v>
      </c>
      <c r="C9" s="79"/>
      <c r="D9" s="48"/>
      <c r="N9" s="3"/>
    </row>
    <row r="10" spans="1:20" ht="24.75" customHeight="1" x14ac:dyDescent="0.35">
      <c r="B10" s="49" t="s">
        <v>3</v>
      </c>
      <c r="C10" s="80"/>
      <c r="D10" s="50">
        <f>IF(E11="",D4+(D5-D4)/2,E11)</f>
        <v>10</v>
      </c>
      <c r="N10" s="3"/>
    </row>
    <row r="11" spans="1:20" ht="15" thickBot="1" x14ac:dyDescent="0.4">
      <c r="B11" s="51" t="s">
        <v>5</v>
      </c>
      <c r="C11" s="81"/>
      <c r="D11" s="52">
        <f>MIN(D10-D4,D5-D10)/D10</f>
        <v>2</v>
      </c>
      <c r="N11" s="3"/>
      <c r="O11"/>
    </row>
    <row r="12" spans="1:20" x14ac:dyDescent="0.35">
      <c r="B12" s="2"/>
      <c r="C12" s="2"/>
      <c r="D12" s="2"/>
      <c r="N12" s="3"/>
    </row>
    <row r="13" spans="1:20" x14ac:dyDescent="0.35">
      <c r="B13" s="14"/>
      <c r="C13" s="14"/>
      <c r="D13" s="42"/>
      <c r="N13" s="3"/>
    </row>
    <row r="14" spans="1:20" x14ac:dyDescent="0.35">
      <c r="B14" s="9"/>
      <c r="C14" s="9"/>
      <c r="D14" s="9"/>
      <c r="N14" s="3"/>
      <c r="S14" s="10"/>
      <c r="T14" s="10"/>
    </row>
    <row r="15" spans="1:20" x14ac:dyDescent="0.35">
      <c r="B15" s="9" t="s">
        <v>42</v>
      </c>
      <c r="C15" s="9"/>
      <c r="D15" s="3" t="s">
        <v>41</v>
      </c>
      <c r="E15" s="11"/>
      <c r="N15" s="3"/>
      <c r="S15" s="10" t="s">
        <v>27</v>
      </c>
      <c r="T15" s="10">
        <f ca="1">COUNTA(B57:B2173)</f>
        <v>1224</v>
      </c>
    </row>
    <row r="16" spans="1:20" x14ac:dyDescent="0.35">
      <c r="A16" s="9" t="s">
        <v>14</v>
      </c>
      <c r="E16" s="12"/>
      <c r="S16" s="10"/>
      <c r="T16" s="10"/>
    </row>
    <row r="17" spans="1:32" x14ac:dyDescent="0.35">
      <c r="A17" s="9"/>
      <c r="D17" s="1"/>
      <c r="E17" s="13"/>
    </row>
    <row r="18" spans="1:32" x14ac:dyDescent="0.35">
      <c r="A18" s="72"/>
      <c r="B18" s="73"/>
      <c r="C18" s="73"/>
      <c r="AC18" s="5" t="s">
        <v>23</v>
      </c>
      <c r="AD18" s="15" t="s">
        <v>24</v>
      </c>
    </row>
    <row r="19" spans="1:32" x14ac:dyDescent="0.35">
      <c r="B19" s="73"/>
      <c r="C19" s="73"/>
      <c r="E19" s="11"/>
      <c r="Z19" s="16" t="s">
        <v>1</v>
      </c>
      <c r="AA19" s="17" t="s">
        <v>8</v>
      </c>
      <c r="AB19" s="18">
        <f>D4*(1-M11)</f>
        <v>-10</v>
      </c>
      <c r="AC19" s="18">
        <f ca="1">$M$2-AB19</f>
        <v>19.883986928104576</v>
      </c>
      <c r="AD19" s="19">
        <f ca="1">AC19/$M$3</f>
        <v>3.3106336241745127</v>
      </c>
      <c r="AE19" s="20">
        <f ca="1">_xlfn.NORM.S.DIST(AD19,TRUE)</f>
        <v>0.99953457501536147</v>
      </c>
      <c r="AF19" s="21">
        <f ca="1">1-AE19</f>
        <v>4.6542498463852944E-4</v>
      </c>
    </row>
    <row r="20" spans="1:32" x14ac:dyDescent="0.35">
      <c r="B20" s="2"/>
      <c r="C20" s="2"/>
      <c r="N20" s="3"/>
      <c r="S20" s="10" t="s">
        <v>11</v>
      </c>
      <c r="T20" s="22">
        <f>1-2*(1-_xlfn.NORM.S.DIST(D28,TRUE))</f>
        <v>0</v>
      </c>
      <c r="U20" s="20">
        <f>1-T20</f>
        <v>1</v>
      </c>
      <c r="Z20" s="23" t="s">
        <v>1</v>
      </c>
      <c r="AA20" s="23" t="s">
        <v>9</v>
      </c>
      <c r="AB20" s="18">
        <f>D4*(1+M11)</f>
        <v>-10</v>
      </c>
      <c r="AC20" s="18">
        <f ca="1">$M$2-AB20</f>
        <v>19.883986928104576</v>
      </c>
      <c r="AD20" s="19">
        <f ca="1">AC20/$M$3</f>
        <v>3.3106336241745127</v>
      </c>
      <c r="AE20" s="20">
        <f ca="1">_xlfn.NORM.S.DIST(AD20,TRUE)</f>
        <v>0.99953457501536147</v>
      </c>
      <c r="AF20" s="21">
        <f ca="1">1-AE20</f>
        <v>4.6542498463852944E-4</v>
      </c>
    </row>
    <row r="21" spans="1:32" x14ac:dyDescent="0.35">
      <c r="B21" s="82" t="s">
        <v>43</v>
      </c>
      <c r="C21" s="82"/>
      <c r="Z21" s="24"/>
      <c r="AA21" s="24" t="s">
        <v>25</v>
      </c>
      <c r="AB21" s="18">
        <f>D5*(1-M11)</f>
        <v>30</v>
      </c>
      <c r="AC21" s="18">
        <f ca="1">AB21-$M$2</f>
        <v>20.116013071895424</v>
      </c>
      <c r="AD21" s="19">
        <f ca="1">AC21/$M$3</f>
        <v>3.3492653913396682</v>
      </c>
      <c r="AE21" s="20">
        <f ca="1">_xlfn.NORM.S.DIST(AD21,TRUE)</f>
        <v>0.99959486928230146</v>
      </c>
      <c r="AF21" s="21">
        <f ca="1">1-AE21</f>
        <v>4.0513071769854303E-4</v>
      </c>
    </row>
    <row r="22" spans="1:32" x14ac:dyDescent="0.35">
      <c r="B22" s="85">
        <f ca="1">M2</f>
        <v>9.8839869281045747</v>
      </c>
      <c r="C22" s="83">
        <v>0</v>
      </c>
      <c r="E22" s="25"/>
      <c r="Z22" s="26"/>
      <c r="AA22" s="27" t="s">
        <v>26</v>
      </c>
      <c r="AB22" s="18">
        <f>D5*(1+M11)</f>
        <v>30</v>
      </c>
      <c r="AC22" s="18">
        <f ca="1">AB22-$M$2</f>
        <v>20.116013071895424</v>
      </c>
      <c r="AD22" s="19">
        <f ca="1">AC22/$M$3</f>
        <v>3.3492653913396682</v>
      </c>
      <c r="AE22" s="20">
        <f ca="1">_xlfn.NORM.S.DIST(AD22,TRUE)</f>
        <v>0.99959486928230146</v>
      </c>
      <c r="AF22" s="21">
        <f ca="1">1-AE22</f>
        <v>4.0513071769854303E-4</v>
      </c>
    </row>
    <row r="23" spans="1:32" x14ac:dyDescent="0.35">
      <c r="B23" s="85">
        <f ca="1">M2</f>
        <v>9.8839869281045747</v>
      </c>
      <c r="C23" s="84">
        <f ca="1">MAX(U175:U271)</f>
        <v>6.6410492367773355E-2</v>
      </c>
      <c r="Z23" s="28"/>
      <c r="AA23" s="29" t="s">
        <v>1</v>
      </c>
      <c r="AB23" s="23" t="s">
        <v>1</v>
      </c>
      <c r="AC23" s="16"/>
      <c r="AD23" s="16"/>
    </row>
    <row r="24" spans="1:32" x14ac:dyDescent="0.35">
      <c r="B24" s="3"/>
      <c r="C24" s="3"/>
      <c r="S24" s="30" t="s">
        <v>21</v>
      </c>
      <c r="T24" s="30" t="s">
        <v>14</v>
      </c>
      <c r="U24" s="30" t="s">
        <v>15</v>
      </c>
      <c r="V24" s="30" t="s">
        <v>20</v>
      </c>
      <c r="Z24" s="23"/>
      <c r="AA24" s="23" t="s">
        <v>10</v>
      </c>
      <c r="AB24" s="31">
        <f ca="1">1-AF20-AF21</f>
        <v>0.99912944429766293</v>
      </c>
      <c r="AC24" s="16"/>
      <c r="AD24" s="32"/>
    </row>
    <row r="25" spans="1:32" x14ac:dyDescent="0.35">
      <c r="B25" s="2"/>
      <c r="C25" s="2"/>
      <c r="R25" s="5" t="s">
        <v>18</v>
      </c>
      <c r="S25" s="30">
        <f ca="1">MIN(A57:A2056)</f>
        <v>1</v>
      </c>
      <c r="T25" s="30">
        <f>D4</f>
        <v>-10</v>
      </c>
      <c r="U25" s="30">
        <f>D5</f>
        <v>30</v>
      </c>
      <c r="V25" s="30">
        <f>D10</f>
        <v>10</v>
      </c>
      <c r="Z25" s="23"/>
      <c r="AA25" s="23" t="s">
        <v>7</v>
      </c>
      <c r="AB25" s="31">
        <f ca="1">1-AB24-AB26</f>
        <v>0</v>
      </c>
      <c r="AC25" s="16"/>
      <c r="AD25" s="32"/>
    </row>
    <row r="26" spans="1:32" x14ac:dyDescent="0.35">
      <c r="B26" s="2"/>
      <c r="C26" s="2"/>
      <c r="R26" s="5" t="s">
        <v>19</v>
      </c>
      <c r="S26" s="30">
        <f ca="1">MAX(A57:A2056)</f>
        <v>1224</v>
      </c>
      <c r="T26" s="30">
        <f>D4</f>
        <v>-10</v>
      </c>
      <c r="U26" s="30">
        <f>D5</f>
        <v>30</v>
      </c>
      <c r="V26" s="30">
        <f>D10</f>
        <v>10</v>
      </c>
      <c r="Z26" s="23"/>
      <c r="AA26" s="23" t="s">
        <v>6</v>
      </c>
      <c r="AB26" s="31">
        <f ca="1">AF19+AF22</f>
        <v>8.7055570233707247E-4</v>
      </c>
      <c r="AC26" s="16"/>
      <c r="AD26" s="16"/>
    </row>
    <row r="27" spans="1:32" x14ac:dyDescent="0.35">
      <c r="B27" s="2"/>
      <c r="C27" s="2"/>
      <c r="Z27" s="16"/>
      <c r="AA27" s="17"/>
      <c r="AB27" s="16"/>
      <c r="AC27" s="16"/>
      <c r="AD27" s="16"/>
    </row>
    <row r="28" spans="1:32" x14ac:dyDescent="0.35">
      <c r="B28" s="2"/>
      <c r="C28" s="2"/>
      <c r="Z28" s="16"/>
      <c r="AA28" s="17"/>
      <c r="AB28" s="33"/>
      <c r="AC28" s="16"/>
      <c r="AD28" s="16"/>
    </row>
    <row r="29" spans="1:32" x14ac:dyDescent="0.35">
      <c r="B29" s="2"/>
      <c r="C29" s="2"/>
    </row>
    <row r="30" spans="1:32" x14ac:dyDescent="0.35">
      <c r="B30" s="2"/>
      <c r="C30" s="2"/>
      <c r="AB30" s="43"/>
      <c r="AC30" s="41"/>
    </row>
    <row r="31" spans="1:32" x14ac:dyDescent="0.35">
      <c r="B31" s="2"/>
      <c r="C31" s="2"/>
      <c r="AB31" s="43"/>
      <c r="AC31" s="41"/>
    </row>
    <row r="32" spans="1:32" x14ac:dyDescent="0.35">
      <c r="B32" s="2"/>
      <c r="C32" s="2"/>
      <c r="AB32" s="43"/>
      <c r="AC32" s="41"/>
    </row>
    <row r="33" spans="2:29" x14ac:dyDescent="0.35">
      <c r="B33" s="2"/>
      <c r="C33" s="2"/>
      <c r="AB33" s="43"/>
      <c r="AC33" s="41"/>
    </row>
    <row r="34" spans="2:29" x14ac:dyDescent="0.35">
      <c r="B34" s="2"/>
      <c r="C34" s="2"/>
      <c r="AB34" s="43"/>
      <c r="AC34" s="41"/>
    </row>
    <row r="35" spans="2:29" x14ac:dyDescent="0.35">
      <c r="B35" s="2"/>
      <c r="C35" s="2"/>
      <c r="AB35" s="43"/>
      <c r="AC35" s="41"/>
    </row>
    <row r="36" spans="2:29" x14ac:dyDescent="0.35">
      <c r="B36" s="2"/>
      <c r="C36" s="2"/>
      <c r="AB36" s="43"/>
      <c r="AC36" s="41"/>
    </row>
    <row r="37" spans="2:29" x14ac:dyDescent="0.35">
      <c r="B37" s="2"/>
      <c r="C37" s="2"/>
      <c r="S37" s="34" t="s">
        <v>4</v>
      </c>
      <c r="T37" s="16">
        <f>D11*D10/40</f>
        <v>0.5</v>
      </c>
      <c r="AB37" s="43"/>
    </row>
    <row r="38" spans="2:29" x14ac:dyDescent="0.35">
      <c r="B38" s="2"/>
      <c r="C38" s="2"/>
      <c r="S38" s="34"/>
      <c r="T38" s="16"/>
      <c r="AB38" s="43"/>
    </row>
    <row r="39" spans="2:29" ht="91.5" customHeight="1" x14ac:dyDescent="0.35">
      <c r="B39" s="2"/>
      <c r="C39" s="2"/>
      <c r="S39" s="34"/>
      <c r="T39" s="16"/>
      <c r="AB39" s="43"/>
    </row>
    <row r="40" spans="2:29" x14ac:dyDescent="0.35">
      <c r="B40" s="2"/>
      <c r="C40" s="2"/>
      <c r="S40" s="34"/>
      <c r="T40" s="16"/>
      <c r="AB40" s="43"/>
    </row>
    <row r="41" spans="2:29" x14ac:dyDescent="0.35">
      <c r="B41" s="2"/>
      <c r="C41" s="2"/>
      <c r="S41" s="34"/>
      <c r="T41" s="16"/>
      <c r="AB41" s="43"/>
    </row>
    <row r="42" spans="2:29" x14ac:dyDescent="0.35">
      <c r="B42" s="2"/>
      <c r="C42" s="2"/>
      <c r="S42" s="34"/>
      <c r="T42" s="16"/>
      <c r="AB42" s="43"/>
    </row>
    <row r="43" spans="2:29" x14ac:dyDescent="0.35">
      <c r="B43" s="2"/>
      <c r="C43" s="2"/>
      <c r="S43" s="34"/>
      <c r="T43" s="16"/>
      <c r="AB43" s="43"/>
    </row>
    <row r="44" spans="2:29" x14ac:dyDescent="0.35">
      <c r="B44" s="2"/>
      <c r="C44" s="2"/>
      <c r="S44" s="34"/>
      <c r="T44" s="16"/>
      <c r="AB44" s="43"/>
    </row>
    <row r="45" spans="2:29" x14ac:dyDescent="0.35">
      <c r="B45" s="2"/>
      <c r="C45" s="2"/>
      <c r="S45" s="34"/>
      <c r="T45" s="16"/>
      <c r="AB45" s="43"/>
    </row>
    <row r="46" spans="2:29" x14ac:dyDescent="0.35">
      <c r="B46" s="2"/>
      <c r="C46" s="2"/>
      <c r="S46" s="34"/>
      <c r="T46" s="16"/>
      <c r="AB46" s="43"/>
    </row>
    <row r="47" spans="2:29" x14ac:dyDescent="0.35">
      <c r="B47" s="2"/>
      <c r="C47" s="2"/>
      <c r="S47" s="34"/>
      <c r="T47" s="16"/>
      <c r="AB47" s="43"/>
    </row>
    <row r="48" spans="2:29" x14ac:dyDescent="0.35">
      <c r="B48" s="2"/>
      <c r="C48" s="2"/>
      <c r="S48" s="34"/>
      <c r="T48" s="16"/>
      <c r="AB48" s="43"/>
    </row>
    <row r="49" spans="1:32" x14ac:dyDescent="0.35">
      <c r="B49" s="2"/>
      <c r="C49" s="2"/>
      <c r="S49" s="34"/>
      <c r="T49" s="16"/>
      <c r="AB49" s="43"/>
    </row>
    <row r="50" spans="1:32" x14ac:dyDescent="0.35">
      <c r="B50" s="2"/>
      <c r="C50" s="2"/>
      <c r="S50" s="34"/>
      <c r="T50" s="16"/>
      <c r="AB50" s="43"/>
    </row>
    <row r="51" spans="1:32" x14ac:dyDescent="0.35">
      <c r="B51" s="2"/>
      <c r="C51" s="2"/>
      <c r="S51" s="34"/>
      <c r="T51" s="16"/>
      <c r="AB51" s="43"/>
    </row>
    <row r="52" spans="1:32" x14ac:dyDescent="0.35">
      <c r="B52" s="2"/>
      <c r="C52" s="2"/>
      <c r="S52" s="34"/>
      <c r="T52" s="16"/>
      <c r="AB52" s="43"/>
    </row>
    <row r="53" spans="1:32" x14ac:dyDescent="0.35">
      <c r="B53" s="2"/>
      <c r="C53" s="2"/>
      <c r="S53" s="34"/>
      <c r="T53" s="16"/>
      <c r="AB53" s="43"/>
    </row>
    <row r="54" spans="1:32" x14ac:dyDescent="0.35">
      <c r="B54" s="2"/>
      <c r="C54" s="2"/>
      <c r="S54" s="34"/>
      <c r="T54" s="16"/>
      <c r="AB54" s="43"/>
    </row>
    <row r="55" spans="1:32" ht="15" thickBot="1" x14ac:dyDescent="0.4">
      <c r="B55" s="2"/>
      <c r="C55" s="2"/>
      <c r="S55" s="34"/>
      <c r="T55" s="16"/>
      <c r="AB55" s="43"/>
    </row>
    <row r="56" spans="1:32" s="39" customFormat="1" ht="19" thickBot="1" x14ac:dyDescent="0.5">
      <c r="A56" s="35" t="s">
        <v>2</v>
      </c>
      <c r="B56" s="36" t="s">
        <v>0</v>
      </c>
      <c r="C56" s="36"/>
      <c r="D56" s="37" t="s">
        <v>38</v>
      </c>
      <c r="E56" s="37" t="s">
        <v>16</v>
      </c>
      <c r="F56" s="37" t="s">
        <v>17</v>
      </c>
      <c r="G56" s="37" t="s">
        <v>22</v>
      </c>
      <c r="H56" s="37" t="s">
        <v>30</v>
      </c>
      <c r="I56" s="77" t="s">
        <v>31</v>
      </c>
      <c r="J56" s="77"/>
      <c r="K56" s="37" t="s">
        <v>32</v>
      </c>
      <c r="L56" s="38" t="s">
        <v>33</v>
      </c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2" ht="15" customHeight="1" x14ac:dyDescent="0.35">
      <c r="A57" s="64">
        <f ca="1">IF(B57="","",COUNTA($B$57:B57)-COUNTBLANK($B$57:B57))</f>
        <v>1</v>
      </c>
      <c r="B57" s="60">
        <f ca="1">RANDBETWEEN(0,20)</f>
        <v>8</v>
      </c>
      <c r="C57" s="60"/>
      <c r="D57" s="64">
        <f ca="1">B57</f>
        <v>8</v>
      </c>
      <c r="E57" s="64"/>
      <c r="F57" s="64"/>
      <c r="G57" s="64">
        <f ca="1">IF(B57="","",B57)</f>
        <v>8</v>
      </c>
      <c r="H57" s="65">
        <f t="shared" ref="H57:H120" ca="1" si="0">IF(ISBLANK($D$6),$M$2+(3*$M$3),$D$6)</f>
        <v>27.90227815451221</v>
      </c>
      <c r="I57" s="74">
        <f t="shared" ref="I57:I120" ca="1" si="1">IF(ISBLANK($D$7),$M$2+(2*$M$3),$D$7)</f>
        <v>21.896181079042996</v>
      </c>
      <c r="J57" s="74"/>
      <c r="K57" s="66">
        <f t="shared" ref="K57:K120" ca="1" si="2">IF(ISBLANK($D$8),$M$2-(2*$M$3),$D$8)</f>
        <v>-2.1282072228338471</v>
      </c>
      <c r="L57" s="66">
        <f t="shared" ref="L57:L120" ca="1" si="3">IF(ISBLANK($D$9),$M$2-(3*$M$3),$D$9)</f>
        <v>-8.1343042983030589</v>
      </c>
    </row>
    <row r="58" spans="1:32" ht="15" customHeight="1" x14ac:dyDescent="0.35">
      <c r="A58" s="64">
        <f ca="1">IF(B58="","",COUNTA($B$57:B58)-COUNTBLANK($B$57:B58))</f>
        <v>2</v>
      </c>
      <c r="B58" s="60">
        <f t="shared" ref="B58:B121" ca="1" si="4">RANDBETWEEN(0,20)</f>
        <v>2</v>
      </c>
      <c r="C58" s="60"/>
      <c r="D58" s="64">
        <f ca="1">IF(B58="","",AVERAGE($B$57:B58))</f>
        <v>5</v>
      </c>
      <c r="E58" s="64">
        <f ca="1">IF(B58="","",_xlfn.STDEV.S($B$57:B58))</f>
        <v>4.2426406871192848</v>
      </c>
      <c r="F58" s="67">
        <f ca="1">IF(E58="","",E58/D58)</f>
        <v>0.84852813742385691</v>
      </c>
      <c r="G58" s="64">
        <f t="shared" ref="G58:G121" ca="1" si="5">IF(B58="","",B58)</f>
        <v>2</v>
      </c>
      <c r="H58" s="65">
        <f t="shared" ca="1" si="0"/>
        <v>27.90227815451221</v>
      </c>
      <c r="I58" s="74">
        <f t="shared" ca="1" si="1"/>
        <v>21.896181079042996</v>
      </c>
      <c r="J58" s="74"/>
      <c r="K58" s="66">
        <f t="shared" ca="1" si="2"/>
        <v>-2.1282072228338471</v>
      </c>
      <c r="L58" s="66">
        <f t="shared" ca="1" si="3"/>
        <v>-8.1343042983030589</v>
      </c>
    </row>
    <row r="59" spans="1:32" ht="15" customHeight="1" x14ac:dyDescent="0.35">
      <c r="A59" s="64">
        <f ca="1">IF(B59="","",COUNTA($B$57:B59)-COUNTBLANK($B$57:B59))</f>
        <v>3</v>
      </c>
      <c r="B59" s="60">
        <f t="shared" ca="1" si="4"/>
        <v>2</v>
      </c>
      <c r="C59" s="60"/>
      <c r="D59" s="64">
        <f ca="1">IF(B59="","",AVERAGE($B$57:B59))</f>
        <v>4</v>
      </c>
      <c r="E59" s="64">
        <f ca="1">IF(B59="","",_xlfn.STDEV.S($B$57:B59))</f>
        <v>3.4641016151377544</v>
      </c>
      <c r="F59" s="67">
        <f ca="1">IF(E59="","",E59/D59)</f>
        <v>0.8660254037844386</v>
      </c>
      <c r="G59" s="64">
        <f t="shared" ca="1" si="5"/>
        <v>2</v>
      </c>
      <c r="H59" s="65">
        <f t="shared" ca="1" si="0"/>
        <v>27.90227815451221</v>
      </c>
      <c r="I59" s="74">
        <f t="shared" ca="1" si="1"/>
        <v>21.896181079042996</v>
      </c>
      <c r="J59" s="74"/>
      <c r="K59" s="66">
        <f t="shared" ca="1" si="2"/>
        <v>-2.1282072228338471</v>
      </c>
      <c r="L59" s="66">
        <f t="shared" ca="1" si="3"/>
        <v>-8.1343042983030589</v>
      </c>
    </row>
    <row r="60" spans="1:32" ht="15" customHeight="1" x14ac:dyDescent="0.35">
      <c r="A60" s="64">
        <f ca="1">IF(B60="","",COUNTA($B$57:B60)-COUNTBLANK($B$57:B60))</f>
        <v>4</v>
      </c>
      <c r="B60" s="60">
        <f t="shared" ca="1" si="4"/>
        <v>17</v>
      </c>
      <c r="C60" s="60"/>
      <c r="D60" s="64">
        <f ca="1">IF(B60="","",AVERAGE($B$57:B60))</f>
        <v>7.25</v>
      </c>
      <c r="E60" s="64">
        <f ca="1">IF(B60="","",_xlfn.STDEV.S($B$57:B60))</f>
        <v>7.0887234393789127</v>
      </c>
      <c r="F60" s="67">
        <f ca="1">IF(E60="","",E60/D60)</f>
        <v>0.97775495715571215</v>
      </c>
      <c r="G60" s="64">
        <f t="shared" ca="1" si="5"/>
        <v>17</v>
      </c>
      <c r="H60" s="65">
        <f t="shared" ca="1" si="0"/>
        <v>27.90227815451221</v>
      </c>
      <c r="I60" s="74">
        <f t="shared" ca="1" si="1"/>
        <v>21.896181079042996</v>
      </c>
      <c r="J60" s="74"/>
      <c r="K60" s="66">
        <f t="shared" ca="1" si="2"/>
        <v>-2.1282072228338471</v>
      </c>
      <c r="L60" s="66">
        <f t="shared" ca="1" si="3"/>
        <v>-8.1343042983030589</v>
      </c>
      <c r="N60" s="4"/>
    </row>
    <row r="61" spans="1:32" ht="15" customHeight="1" x14ac:dyDescent="0.35">
      <c r="A61" s="64">
        <f ca="1">IF(B61="","",COUNTA($B$57:B61)-COUNTBLANK($B$57:B61))</f>
        <v>5</v>
      </c>
      <c r="B61" s="60">
        <f t="shared" ca="1" si="4"/>
        <v>10</v>
      </c>
      <c r="C61" s="60"/>
      <c r="D61" s="64">
        <f ca="1">IF(B61="","",AVERAGE($B$57:B61))</f>
        <v>7.8</v>
      </c>
      <c r="E61" s="64">
        <f ca="1">IF(B61="","",_xlfn.STDEV.S($B$57:B61))</f>
        <v>6.2609903369994111</v>
      </c>
      <c r="F61" s="67">
        <f ca="1">IF(E61="","",E61/D61)</f>
        <v>0.80269106884607833</v>
      </c>
      <c r="G61" s="64">
        <f t="shared" ca="1" si="5"/>
        <v>10</v>
      </c>
      <c r="H61" s="65">
        <f t="shared" ca="1" si="0"/>
        <v>27.90227815451221</v>
      </c>
      <c r="I61" s="74">
        <f t="shared" ca="1" si="1"/>
        <v>21.896181079042996</v>
      </c>
      <c r="J61" s="74"/>
      <c r="K61" s="66">
        <f t="shared" ca="1" si="2"/>
        <v>-2.1282072228338471</v>
      </c>
      <c r="L61" s="66">
        <f t="shared" ca="1" si="3"/>
        <v>-8.1343042983030589</v>
      </c>
    </row>
    <row r="62" spans="1:32" ht="15" customHeight="1" x14ac:dyDescent="0.35">
      <c r="A62" s="64">
        <f ca="1">IF(B62="","",COUNTA($B$57:B62)-COUNTBLANK($B$57:B62))</f>
        <v>6</v>
      </c>
      <c r="B62" s="60">
        <f t="shared" ca="1" si="4"/>
        <v>4</v>
      </c>
      <c r="C62" s="60"/>
      <c r="D62" s="64">
        <f ca="1">IF(B62="","",AVERAGE($B$57:B62))</f>
        <v>7.166666666666667</v>
      </c>
      <c r="E62" s="64">
        <f ca="1">IF(B62="","",_xlfn.STDEV.S($B$57:B62))</f>
        <v>5.8109092805400655</v>
      </c>
      <c r="F62" s="67">
        <f t="shared" ref="F62:F125" ca="1" si="6">IF(E62="","",E62/D62)</f>
        <v>0.81082455077303239</v>
      </c>
      <c r="G62" s="64">
        <f t="shared" ca="1" si="5"/>
        <v>4</v>
      </c>
      <c r="H62" s="65">
        <f t="shared" ca="1" si="0"/>
        <v>27.90227815451221</v>
      </c>
      <c r="I62" s="74">
        <f t="shared" ca="1" si="1"/>
        <v>21.896181079042996</v>
      </c>
      <c r="J62" s="74"/>
      <c r="K62" s="66">
        <f t="shared" ca="1" si="2"/>
        <v>-2.1282072228338471</v>
      </c>
      <c r="L62" s="66">
        <f t="shared" ca="1" si="3"/>
        <v>-8.1343042983030589</v>
      </c>
    </row>
    <row r="63" spans="1:32" ht="15" customHeight="1" x14ac:dyDescent="0.35">
      <c r="A63" s="64">
        <f ca="1">IF(B63="","",COUNTA($B$57:B63)-COUNTBLANK($B$57:B63))</f>
        <v>7</v>
      </c>
      <c r="B63" s="60">
        <f t="shared" ca="1" si="4"/>
        <v>14</v>
      </c>
      <c r="C63" s="60"/>
      <c r="D63" s="64">
        <f ca="1">IF(B63="","",AVERAGE($B$57:B63))</f>
        <v>8.1428571428571423</v>
      </c>
      <c r="E63" s="64">
        <f ca="1">IF(B63="","",_xlfn.STDEV.S($B$57:B63))</f>
        <v>5.8999596447368861</v>
      </c>
      <c r="F63" s="67">
        <f t="shared" ca="1" si="6"/>
        <v>0.72455644759926674</v>
      </c>
      <c r="G63" s="64">
        <f t="shared" ca="1" si="5"/>
        <v>14</v>
      </c>
      <c r="H63" s="65">
        <f t="shared" ca="1" si="0"/>
        <v>27.90227815451221</v>
      </c>
      <c r="I63" s="74">
        <f t="shared" ca="1" si="1"/>
        <v>21.896181079042996</v>
      </c>
      <c r="J63" s="74"/>
      <c r="K63" s="66">
        <f t="shared" ca="1" si="2"/>
        <v>-2.1282072228338471</v>
      </c>
      <c r="L63" s="66">
        <f t="shared" ca="1" si="3"/>
        <v>-8.1343042983030589</v>
      </c>
    </row>
    <row r="64" spans="1:32" ht="15" customHeight="1" x14ac:dyDescent="0.35">
      <c r="A64" s="64">
        <f ca="1">IF(B64="","",COUNTA($B$57:B64)-COUNTBLANK($B$57:B64))</f>
        <v>8</v>
      </c>
      <c r="B64" s="60">
        <f t="shared" ca="1" si="4"/>
        <v>20</v>
      </c>
      <c r="C64" s="60"/>
      <c r="D64" s="64">
        <f ca="1">IF(B64="","",AVERAGE($B$57:B64))</f>
        <v>9.625</v>
      </c>
      <c r="E64" s="64">
        <f ca="1">IF(B64="","",_xlfn.STDEV.S($B$57:B64))</f>
        <v>6.8855438627398406</v>
      </c>
      <c r="F64" s="67">
        <f t="shared" ca="1" si="6"/>
        <v>0.71538118054439903</v>
      </c>
      <c r="G64" s="64">
        <f t="shared" ca="1" si="5"/>
        <v>20</v>
      </c>
      <c r="H64" s="65">
        <f t="shared" ca="1" si="0"/>
        <v>27.90227815451221</v>
      </c>
      <c r="I64" s="74">
        <f t="shared" ca="1" si="1"/>
        <v>21.896181079042996</v>
      </c>
      <c r="J64" s="74"/>
      <c r="K64" s="66">
        <f t="shared" ca="1" si="2"/>
        <v>-2.1282072228338471</v>
      </c>
      <c r="L64" s="66">
        <f t="shared" ca="1" si="3"/>
        <v>-8.1343042983030589</v>
      </c>
    </row>
    <row r="65" spans="1:12" ht="15" customHeight="1" x14ac:dyDescent="0.35">
      <c r="A65" s="64">
        <f ca="1">IF(B65="","",COUNTA($B$57:B65)-COUNTBLANK($B$57:B65))</f>
        <v>9</v>
      </c>
      <c r="B65" s="60">
        <f t="shared" ca="1" si="4"/>
        <v>19</v>
      </c>
      <c r="C65" s="60"/>
      <c r="D65" s="64">
        <f ca="1">IF(B65="","",AVERAGE($B$57:B65))</f>
        <v>10.666666666666666</v>
      </c>
      <c r="E65" s="64">
        <f ca="1">IF(B65="","",_xlfn.STDEV.S($B$57:B65))</f>
        <v>7.1589105316381767</v>
      </c>
      <c r="F65" s="67">
        <f t="shared" ca="1" si="6"/>
        <v>0.67114786234107915</v>
      </c>
      <c r="G65" s="64">
        <f t="shared" ca="1" si="5"/>
        <v>19</v>
      </c>
      <c r="H65" s="65">
        <f t="shared" ca="1" si="0"/>
        <v>27.90227815451221</v>
      </c>
      <c r="I65" s="74">
        <f t="shared" ca="1" si="1"/>
        <v>21.896181079042996</v>
      </c>
      <c r="J65" s="74"/>
      <c r="K65" s="66">
        <f t="shared" ca="1" si="2"/>
        <v>-2.1282072228338471</v>
      </c>
      <c r="L65" s="66">
        <f t="shared" ca="1" si="3"/>
        <v>-8.1343042983030589</v>
      </c>
    </row>
    <row r="66" spans="1:12" ht="15" customHeight="1" x14ac:dyDescent="0.35">
      <c r="A66" s="64">
        <f ca="1">IF(B66="","",COUNTA($B$57:B66)-COUNTBLANK($B$57:B66))</f>
        <v>10</v>
      </c>
      <c r="B66" s="60">
        <f t="shared" ca="1" si="4"/>
        <v>15</v>
      </c>
      <c r="C66" s="60"/>
      <c r="D66" s="64">
        <f ca="1">IF(B66="","",AVERAGE($B$57:B66))</f>
        <v>11.1</v>
      </c>
      <c r="E66" s="64">
        <f ca="1">IF(B66="","",_xlfn.STDEV.S($B$57:B66))</f>
        <v>6.8871861694986398</v>
      </c>
      <c r="F66" s="67">
        <f t="shared" ca="1" si="6"/>
        <v>0.62046722247735497</v>
      </c>
      <c r="G66" s="64">
        <f t="shared" ca="1" si="5"/>
        <v>15</v>
      </c>
      <c r="H66" s="65">
        <f t="shared" ca="1" si="0"/>
        <v>27.90227815451221</v>
      </c>
      <c r="I66" s="74">
        <f t="shared" ca="1" si="1"/>
        <v>21.896181079042996</v>
      </c>
      <c r="J66" s="74"/>
      <c r="K66" s="66">
        <f t="shared" ca="1" si="2"/>
        <v>-2.1282072228338471</v>
      </c>
      <c r="L66" s="66">
        <f t="shared" ca="1" si="3"/>
        <v>-8.1343042983030589</v>
      </c>
    </row>
    <row r="67" spans="1:12" ht="15" customHeight="1" x14ac:dyDescent="0.35">
      <c r="A67" s="64">
        <f ca="1">IF(B67="","",COUNTA($B$57:B67)-COUNTBLANK($B$57:B67))</f>
        <v>11</v>
      </c>
      <c r="B67" s="60">
        <f t="shared" ca="1" si="4"/>
        <v>17</v>
      </c>
      <c r="C67" s="60"/>
      <c r="D67" s="64">
        <f ca="1">IF(B67="","",AVERAGE($B$57:B67))</f>
        <v>11.636363636363637</v>
      </c>
      <c r="E67" s="64">
        <f ca="1">IF(B67="","",_xlfn.STDEV.S($B$57:B67))</f>
        <v>6.7715984416196333</v>
      </c>
      <c r="F67" s="67">
        <f t="shared" ca="1" si="6"/>
        <v>0.58193424107668723</v>
      </c>
      <c r="G67" s="64">
        <f t="shared" ca="1" si="5"/>
        <v>17</v>
      </c>
      <c r="H67" s="65">
        <f t="shared" ca="1" si="0"/>
        <v>27.90227815451221</v>
      </c>
      <c r="I67" s="74">
        <f t="shared" ca="1" si="1"/>
        <v>21.896181079042996</v>
      </c>
      <c r="J67" s="74"/>
      <c r="K67" s="66">
        <f t="shared" ca="1" si="2"/>
        <v>-2.1282072228338471</v>
      </c>
      <c r="L67" s="66">
        <f t="shared" ca="1" si="3"/>
        <v>-8.1343042983030589</v>
      </c>
    </row>
    <row r="68" spans="1:12" ht="15" customHeight="1" x14ac:dyDescent="0.35">
      <c r="A68" s="64">
        <f ca="1">IF(B68="","",COUNTA($B$57:B68)-COUNTBLANK($B$57:B68))</f>
        <v>12</v>
      </c>
      <c r="B68" s="60">
        <f t="shared" ca="1" si="4"/>
        <v>8</v>
      </c>
      <c r="C68" s="60"/>
      <c r="D68" s="64">
        <f ca="1">IF(B68="","",AVERAGE($B$57:B68))</f>
        <v>11.333333333333334</v>
      </c>
      <c r="E68" s="64">
        <f ca="1">IF(B68="","",_xlfn.STDEV.S($B$57:B68))</f>
        <v>6.5412444372518896</v>
      </c>
      <c r="F68" s="67">
        <f t="shared" ca="1" si="6"/>
        <v>0.57716862681634318</v>
      </c>
      <c r="G68" s="64">
        <f t="shared" ca="1" si="5"/>
        <v>8</v>
      </c>
      <c r="H68" s="65">
        <f t="shared" ca="1" si="0"/>
        <v>27.90227815451221</v>
      </c>
      <c r="I68" s="74">
        <f t="shared" ca="1" si="1"/>
        <v>21.896181079042996</v>
      </c>
      <c r="J68" s="74"/>
      <c r="K68" s="66">
        <f t="shared" ca="1" si="2"/>
        <v>-2.1282072228338471</v>
      </c>
      <c r="L68" s="66">
        <f t="shared" ca="1" si="3"/>
        <v>-8.1343042983030589</v>
      </c>
    </row>
    <row r="69" spans="1:12" ht="15" customHeight="1" x14ac:dyDescent="0.35">
      <c r="A69" s="64">
        <f ca="1">IF(B69="","",COUNTA($B$57:B69)-COUNTBLANK($B$57:B69))</f>
        <v>13</v>
      </c>
      <c r="B69" s="60">
        <f t="shared" ca="1" si="4"/>
        <v>3</v>
      </c>
      <c r="C69" s="60"/>
      <c r="D69" s="64">
        <f ca="1">IF(B69="","",AVERAGE($B$57:B69))</f>
        <v>10.692307692307692</v>
      </c>
      <c r="E69" s="64">
        <f ca="1">IF(B69="","",_xlfn.STDEV.S($B$57:B69))</f>
        <v>6.6756349933247972</v>
      </c>
      <c r="F69" s="67">
        <f t="shared" ca="1" si="6"/>
        <v>0.6243399634044775</v>
      </c>
      <c r="G69" s="64">
        <f t="shared" ca="1" si="5"/>
        <v>3</v>
      </c>
      <c r="H69" s="65">
        <f t="shared" ca="1" si="0"/>
        <v>27.90227815451221</v>
      </c>
      <c r="I69" s="74">
        <f t="shared" ca="1" si="1"/>
        <v>21.896181079042996</v>
      </c>
      <c r="J69" s="74"/>
      <c r="K69" s="66">
        <f t="shared" ca="1" si="2"/>
        <v>-2.1282072228338471</v>
      </c>
      <c r="L69" s="66">
        <f t="shared" ca="1" si="3"/>
        <v>-8.1343042983030589</v>
      </c>
    </row>
    <row r="70" spans="1:12" ht="15" customHeight="1" x14ac:dyDescent="0.35">
      <c r="A70" s="64">
        <f ca="1">IF(B70="","",COUNTA($B$57:B70)-COUNTBLANK($B$57:B70))</f>
        <v>14</v>
      </c>
      <c r="B70" s="60">
        <f t="shared" ca="1" si="4"/>
        <v>7</v>
      </c>
      <c r="C70" s="60"/>
      <c r="D70" s="64">
        <f ca="1">IF(B70="","",AVERAGE($B$57:B70))</f>
        <v>10.428571428571429</v>
      </c>
      <c r="E70" s="64">
        <f ca="1">IF(B70="","",_xlfn.STDEV.S($B$57:B70))</f>
        <v>6.4892133660321347</v>
      </c>
      <c r="F70" s="67">
        <f t="shared" ca="1" si="6"/>
        <v>0.62225333646883485</v>
      </c>
      <c r="G70" s="64">
        <f t="shared" ca="1" si="5"/>
        <v>7</v>
      </c>
      <c r="H70" s="65">
        <f t="shared" ca="1" si="0"/>
        <v>27.90227815451221</v>
      </c>
      <c r="I70" s="74">
        <f t="shared" ca="1" si="1"/>
        <v>21.896181079042996</v>
      </c>
      <c r="J70" s="74"/>
      <c r="K70" s="66">
        <f t="shared" ca="1" si="2"/>
        <v>-2.1282072228338471</v>
      </c>
      <c r="L70" s="66">
        <f t="shared" ca="1" si="3"/>
        <v>-8.1343042983030589</v>
      </c>
    </row>
    <row r="71" spans="1:12" ht="15" customHeight="1" x14ac:dyDescent="0.35">
      <c r="A71" s="64">
        <f ca="1">IF(B71="","",COUNTA($B$57:B71)-COUNTBLANK($B$57:B71))</f>
        <v>15</v>
      </c>
      <c r="B71" s="60">
        <f t="shared" ca="1" si="4"/>
        <v>10</v>
      </c>
      <c r="C71" s="60"/>
      <c r="D71" s="64">
        <f ca="1">IF(B71="","",AVERAGE($B$57:B71))</f>
        <v>10.4</v>
      </c>
      <c r="E71" s="64">
        <f ca="1">IF(B71="","",_xlfn.STDEV.S($B$57:B71))</f>
        <v>6.2541414849910222</v>
      </c>
      <c r="F71" s="67">
        <f t="shared" ca="1" si="6"/>
        <v>0.60135975817221365</v>
      </c>
      <c r="G71" s="64">
        <f t="shared" ca="1" si="5"/>
        <v>10</v>
      </c>
      <c r="H71" s="65">
        <f t="shared" ca="1" si="0"/>
        <v>27.90227815451221</v>
      </c>
      <c r="I71" s="74">
        <f t="shared" ca="1" si="1"/>
        <v>21.896181079042996</v>
      </c>
      <c r="J71" s="74"/>
      <c r="K71" s="66">
        <f t="shared" ca="1" si="2"/>
        <v>-2.1282072228338471</v>
      </c>
      <c r="L71" s="66">
        <f t="shared" ca="1" si="3"/>
        <v>-8.1343042983030589</v>
      </c>
    </row>
    <row r="72" spans="1:12" ht="15" customHeight="1" x14ac:dyDescent="0.35">
      <c r="A72" s="64">
        <f ca="1">IF(B72="","",COUNTA($B$57:B72)-COUNTBLANK($B$57:B72))</f>
        <v>16</v>
      </c>
      <c r="B72" s="60">
        <f t="shared" ca="1" si="4"/>
        <v>15</v>
      </c>
      <c r="C72" s="60"/>
      <c r="D72" s="64">
        <f ca="1">IF(B72="","",AVERAGE($B$57:B72))</f>
        <v>10.6875</v>
      </c>
      <c r="E72" s="64">
        <f ca="1">IF(B72="","",_xlfn.STDEV.S($B$57:B72))</f>
        <v>6.1505419815384288</v>
      </c>
      <c r="F72" s="67">
        <f t="shared" ca="1" si="6"/>
        <v>0.57548930821412203</v>
      </c>
      <c r="G72" s="64">
        <f t="shared" ca="1" si="5"/>
        <v>15</v>
      </c>
      <c r="H72" s="65">
        <f t="shared" ca="1" si="0"/>
        <v>27.90227815451221</v>
      </c>
      <c r="I72" s="74">
        <f t="shared" ca="1" si="1"/>
        <v>21.896181079042996</v>
      </c>
      <c r="J72" s="74"/>
      <c r="K72" s="66">
        <f t="shared" ca="1" si="2"/>
        <v>-2.1282072228338471</v>
      </c>
      <c r="L72" s="66">
        <f t="shared" ca="1" si="3"/>
        <v>-8.1343042983030589</v>
      </c>
    </row>
    <row r="73" spans="1:12" ht="15" customHeight="1" x14ac:dyDescent="0.35">
      <c r="A73" s="64">
        <f ca="1">IF(B73="","",COUNTA($B$57:B73)-COUNTBLANK($B$57:B73))</f>
        <v>17</v>
      </c>
      <c r="B73" s="60">
        <f t="shared" ca="1" si="4"/>
        <v>5</v>
      </c>
      <c r="C73" s="60"/>
      <c r="D73" s="64">
        <f ca="1">IF(B73="","",AVERAGE($B$57:B73))</f>
        <v>10.352941176470589</v>
      </c>
      <c r="E73" s="64">
        <f ca="1">IF(B73="","",_xlfn.STDEV.S($B$57:B73))</f>
        <v>6.1129082324883246</v>
      </c>
      <c r="F73" s="67">
        <f t="shared" ca="1" si="6"/>
        <v>0.59045136336534954</v>
      </c>
      <c r="G73" s="64">
        <f t="shared" ca="1" si="5"/>
        <v>5</v>
      </c>
      <c r="H73" s="65">
        <f t="shared" ca="1" si="0"/>
        <v>27.90227815451221</v>
      </c>
      <c r="I73" s="74">
        <f t="shared" ca="1" si="1"/>
        <v>21.896181079042996</v>
      </c>
      <c r="J73" s="74"/>
      <c r="K73" s="66">
        <f t="shared" ca="1" si="2"/>
        <v>-2.1282072228338471</v>
      </c>
      <c r="L73" s="66">
        <f t="shared" ca="1" si="3"/>
        <v>-8.1343042983030589</v>
      </c>
    </row>
    <row r="74" spans="1:12" ht="15" customHeight="1" x14ac:dyDescent="0.35">
      <c r="A74" s="64">
        <f ca="1">IF(B74="","",COUNTA($B$57:B74)-COUNTBLANK($B$57:B74))</f>
        <v>18</v>
      </c>
      <c r="B74" s="60">
        <f t="shared" ca="1" si="4"/>
        <v>4</v>
      </c>
      <c r="C74" s="60"/>
      <c r="D74" s="64">
        <f ca="1">IF(B74="","",AVERAGE($B$57:B74))</f>
        <v>10</v>
      </c>
      <c r="E74" s="64">
        <f ca="1">IF(B74="","",_xlfn.STDEV.S($B$57:B74))</f>
        <v>6.1165157324969215</v>
      </c>
      <c r="F74" s="67">
        <f t="shared" ca="1" si="6"/>
        <v>0.6116515732496921</v>
      </c>
      <c r="G74" s="64">
        <f t="shared" ca="1" si="5"/>
        <v>4</v>
      </c>
      <c r="H74" s="65">
        <f t="shared" ca="1" si="0"/>
        <v>27.90227815451221</v>
      </c>
      <c r="I74" s="74">
        <f t="shared" ca="1" si="1"/>
        <v>21.896181079042996</v>
      </c>
      <c r="J74" s="74"/>
      <c r="K74" s="66">
        <f t="shared" ca="1" si="2"/>
        <v>-2.1282072228338471</v>
      </c>
      <c r="L74" s="66">
        <f t="shared" ca="1" si="3"/>
        <v>-8.1343042983030589</v>
      </c>
    </row>
    <row r="75" spans="1:12" ht="15" customHeight="1" x14ac:dyDescent="0.35">
      <c r="A75" s="64">
        <f ca="1">IF(B75="","",COUNTA($B$57:B75)-COUNTBLANK($B$57:B75))</f>
        <v>19</v>
      </c>
      <c r="B75" s="60">
        <f t="shared" ca="1" si="4"/>
        <v>7</v>
      </c>
      <c r="C75" s="60"/>
      <c r="D75" s="64">
        <f ca="1">IF(B75="","",AVERAGE($B$57:B75))</f>
        <v>9.8421052631578956</v>
      </c>
      <c r="E75" s="64">
        <f ca="1">IF(B75="","",_xlfn.STDEV.S($B$57:B75))</f>
        <v>5.9838965184785451</v>
      </c>
      <c r="F75" s="67">
        <f t="shared" ca="1" si="6"/>
        <v>0.60798948583471846</v>
      </c>
      <c r="G75" s="64">
        <f t="shared" ca="1" si="5"/>
        <v>7</v>
      </c>
      <c r="H75" s="65">
        <f t="shared" ca="1" si="0"/>
        <v>27.90227815451221</v>
      </c>
      <c r="I75" s="74">
        <f t="shared" ca="1" si="1"/>
        <v>21.896181079042996</v>
      </c>
      <c r="J75" s="74"/>
      <c r="K75" s="66">
        <f t="shared" ca="1" si="2"/>
        <v>-2.1282072228338471</v>
      </c>
      <c r="L75" s="66">
        <f t="shared" ca="1" si="3"/>
        <v>-8.1343042983030589</v>
      </c>
    </row>
    <row r="76" spans="1:12" ht="15" customHeight="1" x14ac:dyDescent="0.35">
      <c r="A76" s="64">
        <f ca="1">IF(B76="","",COUNTA($B$57:B76)-COUNTBLANK($B$57:B76))</f>
        <v>20</v>
      </c>
      <c r="B76" s="60">
        <f t="shared" ca="1" si="4"/>
        <v>10</v>
      </c>
      <c r="C76" s="60"/>
      <c r="D76" s="64">
        <f ca="1">IF(B76="","",AVERAGE($B$57:B76))</f>
        <v>9.85</v>
      </c>
      <c r="E76" s="64">
        <f ca="1">IF(B76="","",_xlfn.STDEV.S($B$57:B76))</f>
        <v>5.8244041936086743</v>
      </c>
      <c r="F76" s="67">
        <f t="shared" ca="1" si="6"/>
        <v>0.59131007041712436</v>
      </c>
      <c r="G76" s="64">
        <f t="shared" ca="1" si="5"/>
        <v>10</v>
      </c>
      <c r="H76" s="65">
        <f t="shared" ca="1" si="0"/>
        <v>27.90227815451221</v>
      </c>
      <c r="I76" s="74">
        <f t="shared" ca="1" si="1"/>
        <v>21.896181079042996</v>
      </c>
      <c r="J76" s="74"/>
      <c r="K76" s="66">
        <f t="shared" ca="1" si="2"/>
        <v>-2.1282072228338471</v>
      </c>
      <c r="L76" s="66">
        <f t="shared" ca="1" si="3"/>
        <v>-8.1343042983030589</v>
      </c>
    </row>
    <row r="77" spans="1:12" ht="15" customHeight="1" x14ac:dyDescent="0.35">
      <c r="A77" s="64">
        <f ca="1">IF(B77="","",COUNTA($B$57:B77)-COUNTBLANK($B$57:B77))</f>
        <v>21</v>
      </c>
      <c r="B77" s="60">
        <f t="shared" ca="1" si="4"/>
        <v>9</v>
      </c>
      <c r="C77" s="60"/>
      <c r="D77" s="64">
        <f ca="1">IF(B77="","",AVERAGE($B$57:B77))</f>
        <v>9.8095238095238102</v>
      </c>
      <c r="E77" s="64">
        <f ca="1">IF(B77="","",_xlfn.STDEV.S($B$57:B77))</f>
        <v>5.6799564049299498</v>
      </c>
      <c r="F77" s="67">
        <f t="shared" ca="1" si="6"/>
        <v>0.57902468205596569</v>
      </c>
      <c r="G77" s="64">
        <f t="shared" ca="1" si="5"/>
        <v>9</v>
      </c>
      <c r="H77" s="65">
        <f t="shared" ca="1" si="0"/>
        <v>27.90227815451221</v>
      </c>
      <c r="I77" s="74">
        <f t="shared" ca="1" si="1"/>
        <v>21.896181079042996</v>
      </c>
      <c r="J77" s="74"/>
      <c r="K77" s="66">
        <f t="shared" ca="1" si="2"/>
        <v>-2.1282072228338471</v>
      </c>
      <c r="L77" s="66">
        <f t="shared" ca="1" si="3"/>
        <v>-8.1343042983030589</v>
      </c>
    </row>
    <row r="78" spans="1:12" ht="15" customHeight="1" x14ac:dyDescent="0.35">
      <c r="A78" s="64">
        <f ca="1">IF(B78="","",COUNTA($B$57:B78)-COUNTBLANK($B$57:B78))</f>
        <v>22</v>
      </c>
      <c r="B78" s="60">
        <f t="shared" ca="1" si="4"/>
        <v>14</v>
      </c>
      <c r="C78" s="60"/>
      <c r="D78" s="64">
        <f ca="1">IF(B78="","",AVERAGE($B$57:B78))</f>
        <v>10</v>
      </c>
      <c r="E78" s="64">
        <f ca="1">IF(B78="","",_xlfn.STDEV.S($B$57:B78))</f>
        <v>5.6146068004633705</v>
      </c>
      <c r="F78" s="67">
        <f t="shared" ca="1" si="6"/>
        <v>0.56146068004633709</v>
      </c>
      <c r="G78" s="64">
        <f t="shared" ca="1" si="5"/>
        <v>14</v>
      </c>
      <c r="H78" s="65">
        <f t="shared" ca="1" si="0"/>
        <v>27.90227815451221</v>
      </c>
      <c r="I78" s="74">
        <f t="shared" ca="1" si="1"/>
        <v>21.896181079042996</v>
      </c>
      <c r="J78" s="74"/>
      <c r="K78" s="66">
        <f t="shared" ca="1" si="2"/>
        <v>-2.1282072228338471</v>
      </c>
      <c r="L78" s="66">
        <f t="shared" ca="1" si="3"/>
        <v>-8.1343042983030589</v>
      </c>
    </row>
    <row r="79" spans="1:12" x14ac:dyDescent="0.35">
      <c r="A79" s="64">
        <f ca="1">IF(B79="","",COUNTA($B$57:B79)-COUNTBLANK($B$57:B79))</f>
        <v>23</v>
      </c>
      <c r="B79" s="60">
        <f t="shared" ca="1" si="4"/>
        <v>6</v>
      </c>
      <c r="C79" s="60"/>
      <c r="D79" s="64">
        <f ca="1">IF(B79="","",AVERAGE($B$57:B79))</f>
        <v>9.8260869565217384</v>
      </c>
      <c r="E79" s="64">
        <f ca="1">IF(B79="","",_xlfn.STDEV.S($B$57:B79))</f>
        <v>5.5485638921095735</v>
      </c>
      <c r="F79" s="67">
        <f t="shared" ca="1" si="6"/>
        <v>0.56467685627663811</v>
      </c>
      <c r="G79" s="64">
        <f t="shared" ca="1" si="5"/>
        <v>6</v>
      </c>
      <c r="H79" s="65">
        <f t="shared" ca="1" si="0"/>
        <v>27.90227815451221</v>
      </c>
      <c r="I79" s="74">
        <f t="shared" ca="1" si="1"/>
        <v>21.896181079042996</v>
      </c>
      <c r="J79" s="74"/>
      <c r="K79" s="66">
        <f t="shared" ca="1" si="2"/>
        <v>-2.1282072228338471</v>
      </c>
      <c r="L79" s="66">
        <f t="shared" ca="1" si="3"/>
        <v>-8.1343042983030589</v>
      </c>
    </row>
    <row r="80" spans="1:12" x14ac:dyDescent="0.35">
      <c r="A80" s="64">
        <f ca="1">IF(B80="","",COUNTA($B$57:B80)-COUNTBLANK($B$57:B80))</f>
        <v>24</v>
      </c>
      <c r="B80" s="60">
        <f t="shared" ca="1" si="4"/>
        <v>0</v>
      </c>
      <c r="C80" s="60"/>
      <c r="D80" s="64">
        <f ca="1">IF(B80="","",AVERAGE($B$57:B80))</f>
        <v>9.4166666666666661</v>
      </c>
      <c r="E80" s="64">
        <f ca="1">IF(B80="","",_xlfn.STDEV.S($B$57:B80))</f>
        <v>5.7854139430773346</v>
      </c>
      <c r="F80" s="67">
        <f t="shared" ca="1" si="6"/>
        <v>0.61438024174272587</v>
      </c>
      <c r="G80" s="64">
        <f t="shared" ca="1" si="5"/>
        <v>0</v>
      </c>
      <c r="H80" s="65">
        <f t="shared" ca="1" si="0"/>
        <v>27.90227815451221</v>
      </c>
      <c r="I80" s="74">
        <f t="shared" ca="1" si="1"/>
        <v>21.896181079042996</v>
      </c>
      <c r="J80" s="74"/>
      <c r="K80" s="66">
        <f t="shared" ca="1" si="2"/>
        <v>-2.1282072228338471</v>
      </c>
      <c r="L80" s="66">
        <f t="shared" ca="1" si="3"/>
        <v>-8.1343042983030589</v>
      </c>
    </row>
    <row r="81" spans="1:12" x14ac:dyDescent="0.35">
      <c r="A81" s="64">
        <f ca="1">IF(B81="","",COUNTA($B$57:B81)-COUNTBLANK($B$57:B81))</f>
        <v>25</v>
      </c>
      <c r="B81" s="60">
        <f t="shared" ca="1" si="4"/>
        <v>3</v>
      </c>
      <c r="C81" s="60"/>
      <c r="D81" s="64">
        <f ca="1">IF(B81="","",AVERAGE($B$57:B81))</f>
        <v>9.16</v>
      </c>
      <c r="E81" s="64">
        <f ca="1">IF(B81="","",_xlfn.STDEV.S($B$57:B81))</f>
        <v>5.8071794645364054</v>
      </c>
      <c r="F81" s="67">
        <f t="shared" ca="1" si="6"/>
        <v>0.63397155726379972</v>
      </c>
      <c r="G81" s="64">
        <f t="shared" ca="1" si="5"/>
        <v>3</v>
      </c>
      <c r="H81" s="65">
        <f t="shared" ca="1" si="0"/>
        <v>27.90227815451221</v>
      </c>
      <c r="I81" s="74">
        <f t="shared" ca="1" si="1"/>
        <v>21.896181079042996</v>
      </c>
      <c r="J81" s="74"/>
      <c r="K81" s="66">
        <f t="shared" ca="1" si="2"/>
        <v>-2.1282072228338471</v>
      </c>
      <c r="L81" s="66">
        <f t="shared" ca="1" si="3"/>
        <v>-8.1343042983030589</v>
      </c>
    </row>
    <row r="82" spans="1:12" x14ac:dyDescent="0.35">
      <c r="A82" s="64">
        <f ca="1">IF(B82="","",COUNTA($B$57:B82)-COUNTBLANK($B$57:B82))</f>
        <v>26</v>
      </c>
      <c r="B82" s="60">
        <f t="shared" ca="1" si="4"/>
        <v>20</v>
      </c>
      <c r="C82" s="60"/>
      <c r="D82" s="64">
        <f ca="1">IF(B82="","",AVERAGE($B$57:B82))</f>
        <v>9.5769230769230766</v>
      </c>
      <c r="E82" s="64">
        <f ca="1">IF(B82="","",_xlfn.STDEV.S($B$57:B82))</f>
        <v>6.0740304702764005</v>
      </c>
      <c r="F82" s="67">
        <f t="shared" ca="1" si="6"/>
        <v>0.63423611336219443</v>
      </c>
      <c r="G82" s="64">
        <f t="shared" ca="1" si="5"/>
        <v>20</v>
      </c>
      <c r="H82" s="65">
        <f t="shared" ca="1" si="0"/>
        <v>27.90227815451221</v>
      </c>
      <c r="I82" s="74">
        <f t="shared" ca="1" si="1"/>
        <v>21.896181079042996</v>
      </c>
      <c r="J82" s="74"/>
      <c r="K82" s="66">
        <f t="shared" ca="1" si="2"/>
        <v>-2.1282072228338471</v>
      </c>
      <c r="L82" s="66">
        <f t="shared" ca="1" si="3"/>
        <v>-8.1343042983030589</v>
      </c>
    </row>
    <row r="83" spans="1:12" x14ac:dyDescent="0.35">
      <c r="A83" s="64">
        <f ca="1">IF(B83="","",COUNTA($B$57:B83)-COUNTBLANK($B$57:B83))</f>
        <v>27</v>
      </c>
      <c r="B83" s="60">
        <f t="shared" ca="1" si="4"/>
        <v>17</v>
      </c>
      <c r="C83" s="60"/>
      <c r="D83" s="64">
        <f ca="1">IF(B83="","",AVERAGE($B$57:B83))</f>
        <v>9.8518518518518512</v>
      </c>
      <c r="E83" s="64">
        <f ca="1">IF(B83="","",_xlfn.STDEV.S($B$57:B83))</f>
        <v>6.1250036339311276</v>
      </c>
      <c r="F83" s="67">
        <f t="shared" ca="1" si="6"/>
        <v>0.62171089517346034</v>
      </c>
      <c r="G83" s="64">
        <f t="shared" ca="1" si="5"/>
        <v>17</v>
      </c>
      <c r="H83" s="65">
        <f t="shared" ca="1" si="0"/>
        <v>27.90227815451221</v>
      </c>
      <c r="I83" s="74">
        <f t="shared" ca="1" si="1"/>
        <v>21.896181079042996</v>
      </c>
      <c r="J83" s="74"/>
      <c r="K83" s="66">
        <f t="shared" ca="1" si="2"/>
        <v>-2.1282072228338471</v>
      </c>
      <c r="L83" s="66">
        <f t="shared" ca="1" si="3"/>
        <v>-8.1343042983030589</v>
      </c>
    </row>
    <row r="84" spans="1:12" x14ac:dyDescent="0.35">
      <c r="A84" s="64">
        <f ca="1">IF(B84="","",COUNTA($B$57:B84)-COUNTBLANK($B$57:B84))</f>
        <v>28</v>
      </c>
      <c r="B84" s="60">
        <f t="shared" ca="1" si="4"/>
        <v>14</v>
      </c>
      <c r="C84" s="60"/>
      <c r="D84" s="64">
        <f ca="1">IF(B84="","",AVERAGE($B$57:B84))</f>
        <v>10</v>
      </c>
      <c r="E84" s="64">
        <f ca="1">IF(B84="","",_xlfn.STDEV.S($B$57:B84))</f>
        <v>6.0614140875492692</v>
      </c>
      <c r="F84" s="67">
        <f t="shared" ca="1" si="6"/>
        <v>0.60614140875492695</v>
      </c>
      <c r="G84" s="64">
        <f t="shared" ca="1" si="5"/>
        <v>14</v>
      </c>
      <c r="H84" s="65">
        <f t="shared" ca="1" si="0"/>
        <v>27.90227815451221</v>
      </c>
      <c r="I84" s="74">
        <f t="shared" ca="1" si="1"/>
        <v>21.896181079042996</v>
      </c>
      <c r="J84" s="74"/>
      <c r="K84" s="66">
        <f t="shared" ca="1" si="2"/>
        <v>-2.1282072228338471</v>
      </c>
      <c r="L84" s="66">
        <f t="shared" ca="1" si="3"/>
        <v>-8.1343042983030589</v>
      </c>
    </row>
    <row r="85" spans="1:12" x14ac:dyDescent="0.35">
      <c r="A85" s="64">
        <f ca="1">IF(B85="","",COUNTA($B$57:B85)-COUNTBLANK($B$57:B85))</f>
        <v>29</v>
      </c>
      <c r="B85" s="60">
        <f t="shared" ca="1" si="4"/>
        <v>7</v>
      </c>
      <c r="C85" s="60"/>
      <c r="D85" s="64">
        <f ca="1">IF(B85="","",AVERAGE($B$57:B85))</f>
        <v>9.8965517241379306</v>
      </c>
      <c r="E85" s="64">
        <f ca="1">IF(B85="","",_xlfn.STDEV.S($B$57:B85))</f>
        <v>5.9782034304762197</v>
      </c>
      <c r="F85" s="67">
        <f t="shared" ca="1" si="6"/>
        <v>0.60406933618052394</v>
      </c>
      <c r="G85" s="64">
        <f t="shared" ca="1" si="5"/>
        <v>7</v>
      </c>
      <c r="H85" s="65">
        <f t="shared" ca="1" si="0"/>
        <v>27.90227815451221</v>
      </c>
      <c r="I85" s="74">
        <f t="shared" ca="1" si="1"/>
        <v>21.896181079042996</v>
      </c>
      <c r="J85" s="74"/>
      <c r="K85" s="66">
        <f t="shared" ca="1" si="2"/>
        <v>-2.1282072228338471</v>
      </c>
      <c r="L85" s="66">
        <f t="shared" ca="1" si="3"/>
        <v>-8.1343042983030589</v>
      </c>
    </row>
    <row r="86" spans="1:12" x14ac:dyDescent="0.35">
      <c r="A86" s="64">
        <f ca="1">IF(B86="","",COUNTA($B$57:B86)-COUNTBLANK($B$57:B86))</f>
        <v>30</v>
      </c>
      <c r="B86" s="60">
        <f t="shared" ca="1" si="4"/>
        <v>0</v>
      </c>
      <c r="C86" s="60"/>
      <c r="D86" s="64">
        <f ca="1">IF(B86="","",AVERAGE($B$57:B86))</f>
        <v>9.5666666666666664</v>
      </c>
      <c r="E86" s="64">
        <f ca="1">IF(B86="","",_xlfn.STDEV.S($B$57:B86))</f>
        <v>6.1458330898110223</v>
      </c>
      <c r="F86" s="67">
        <f t="shared" ca="1" si="6"/>
        <v>0.64242157733216265</v>
      </c>
      <c r="G86" s="64">
        <f t="shared" ca="1" si="5"/>
        <v>0</v>
      </c>
      <c r="H86" s="65">
        <f t="shared" ca="1" si="0"/>
        <v>27.90227815451221</v>
      </c>
      <c r="I86" s="74">
        <f t="shared" ca="1" si="1"/>
        <v>21.896181079042996</v>
      </c>
      <c r="J86" s="74"/>
      <c r="K86" s="66">
        <f t="shared" ca="1" si="2"/>
        <v>-2.1282072228338471</v>
      </c>
      <c r="L86" s="66">
        <f t="shared" ca="1" si="3"/>
        <v>-8.1343042983030589</v>
      </c>
    </row>
    <row r="87" spans="1:12" x14ac:dyDescent="0.35">
      <c r="A87" s="64">
        <f ca="1">IF(B87="","",COUNTA($B$57:B87)-COUNTBLANK($B$57:B87))</f>
        <v>31</v>
      </c>
      <c r="B87" s="60">
        <f t="shared" ca="1" si="4"/>
        <v>19</v>
      </c>
      <c r="C87" s="60"/>
      <c r="D87" s="64">
        <f ca="1">IF(B87="","",AVERAGE($B$57:B87))</f>
        <v>9.870967741935484</v>
      </c>
      <c r="E87" s="64">
        <f ca="1">IF(B87="","",_xlfn.STDEV.S($B$57:B87))</f>
        <v>6.2755713444215369</v>
      </c>
      <c r="F87" s="67">
        <f t="shared" ca="1" si="6"/>
        <v>0.63576049567669168</v>
      </c>
      <c r="G87" s="64">
        <f t="shared" ca="1" si="5"/>
        <v>19</v>
      </c>
      <c r="H87" s="65">
        <f t="shared" ca="1" si="0"/>
        <v>27.90227815451221</v>
      </c>
      <c r="I87" s="74">
        <f t="shared" ca="1" si="1"/>
        <v>21.896181079042996</v>
      </c>
      <c r="J87" s="74"/>
      <c r="K87" s="66">
        <f t="shared" ca="1" si="2"/>
        <v>-2.1282072228338471</v>
      </c>
      <c r="L87" s="66">
        <f t="shared" ca="1" si="3"/>
        <v>-8.1343042983030589</v>
      </c>
    </row>
    <row r="88" spans="1:12" x14ac:dyDescent="0.35">
      <c r="A88" s="64">
        <f ca="1">IF(B88="","",COUNTA($B$57:B88)-COUNTBLANK($B$57:B88))</f>
        <v>32</v>
      </c>
      <c r="B88" s="60">
        <f t="shared" ca="1" si="4"/>
        <v>14</v>
      </c>
      <c r="C88" s="60"/>
      <c r="D88" s="64">
        <f ca="1">IF(B88="","",AVERAGE($B$57:B88))</f>
        <v>10</v>
      </c>
      <c r="E88" s="64">
        <f ca="1">IF(B88="","",_xlfn.STDEV.S($B$57:B88))</f>
        <v>6.216523247790728</v>
      </c>
      <c r="F88" s="67">
        <f t="shared" ca="1" si="6"/>
        <v>0.62165232477907284</v>
      </c>
      <c r="G88" s="64">
        <f t="shared" ca="1" si="5"/>
        <v>14</v>
      </c>
      <c r="H88" s="65">
        <f t="shared" ca="1" si="0"/>
        <v>27.90227815451221</v>
      </c>
      <c r="I88" s="74">
        <f t="shared" ca="1" si="1"/>
        <v>21.896181079042996</v>
      </c>
      <c r="J88" s="74"/>
      <c r="K88" s="66">
        <f t="shared" ca="1" si="2"/>
        <v>-2.1282072228338471</v>
      </c>
      <c r="L88" s="66">
        <f t="shared" ca="1" si="3"/>
        <v>-8.1343042983030589</v>
      </c>
    </row>
    <row r="89" spans="1:12" x14ac:dyDescent="0.35">
      <c r="A89" s="64">
        <f ca="1">IF(B89="","",COUNTA($B$57:B89)-COUNTBLANK($B$57:B89))</f>
        <v>33</v>
      </c>
      <c r="B89" s="60">
        <f t="shared" ca="1" si="4"/>
        <v>8</v>
      </c>
      <c r="C89" s="60"/>
      <c r="D89" s="64">
        <f ca="1">IF(B89="","",AVERAGE($B$57:B89))</f>
        <v>9.9393939393939394</v>
      </c>
      <c r="E89" s="64">
        <f ca="1">IF(B89="","",_xlfn.STDEV.S($B$57:B89))</f>
        <v>6.1285163066775077</v>
      </c>
      <c r="F89" s="67">
        <f t="shared" ca="1" si="6"/>
        <v>0.61658853085474929</v>
      </c>
      <c r="G89" s="64">
        <f t="shared" ca="1" si="5"/>
        <v>8</v>
      </c>
      <c r="H89" s="65">
        <f t="shared" ca="1" si="0"/>
        <v>27.90227815451221</v>
      </c>
      <c r="I89" s="74">
        <f t="shared" ca="1" si="1"/>
        <v>21.896181079042996</v>
      </c>
      <c r="J89" s="74"/>
      <c r="K89" s="66">
        <f t="shared" ca="1" si="2"/>
        <v>-2.1282072228338471</v>
      </c>
      <c r="L89" s="66">
        <f t="shared" ca="1" si="3"/>
        <v>-8.1343042983030589</v>
      </c>
    </row>
    <row r="90" spans="1:12" x14ac:dyDescent="0.35">
      <c r="A90" s="64">
        <f ca="1">IF(B90="","",COUNTA($B$57:B90)-COUNTBLANK($B$57:B90))</f>
        <v>34</v>
      </c>
      <c r="B90" s="60">
        <f t="shared" ca="1" si="4"/>
        <v>20</v>
      </c>
      <c r="C90" s="60"/>
      <c r="D90" s="64">
        <f ca="1">IF(B90="","",AVERAGE($B$57:B90))</f>
        <v>10.235294117647058</v>
      </c>
      <c r="E90" s="64">
        <f ca="1">IF(B90="","",_xlfn.STDEV.S($B$57:B90))</f>
        <v>6.2767431408595957</v>
      </c>
      <c r="F90" s="67">
        <f t="shared" ca="1" si="6"/>
        <v>0.61324501950927091</v>
      </c>
      <c r="G90" s="64">
        <f t="shared" ca="1" si="5"/>
        <v>20</v>
      </c>
      <c r="H90" s="65">
        <f t="shared" ca="1" si="0"/>
        <v>27.90227815451221</v>
      </c>
      <c r="I90" s="74">
        <f t="shared" ca="1" si="1"/>
        <v>21.896181079042996</v>
      </c>
      <c r="J90" s="74"/>
      <c r="K90" s="66">
        <f t="shared" ca="1" si="2"/>
        <v>-2.1282072228338471</v>
      </c>
      <c r="L90" s="66">
        <f t="shared" ca="1" si="3"/>
        <v>-8.1343042983030589</v>
      </c>
    </row>
    <row r="91" spans="1:12" x14ac:dyDescent="0.35">
      <c r="A91" s="64">
        <f ca="1">IF(B91="","",COUNTA($B$57:B91)-COUNTBLANK($B$57:B91))</f>
        <v>35</v>
      </c>
      <c r="B91" s="60">
        <f t="shared" ca="1" si="4"/>
        <v>3</v>
      </c>
      <c r="C91" s="60"/>
      <c r="D91" s="64">
        <f ca="1">IF(B91="","",AVERAGE($B$57:B91))</f>
        <v>10.028571428571428</v>
      </c>
      <c r="E91" s="64">
        <f ca="1">IF(B91="","",_xlfn.STDEV.S($B$57:B91))</f>
        <v>6.3035270905670426</v>
      </c>
      <c r="F91" s="67">
        <f t="shared" ca="1" si="6"/>
        <v>0.62855683239272508</v>
      </c>
      <c r="G91" s="64">
        <f t="shared" ca="1" si="5"/>
        <v>3</v>
      </c>
      <c r="H91" s="65">
        <f t="shared" ca="1" si="0"/>
        <v>27.90227815451221</v>
      </c>
      <c r="I91" s="74">
        <f t="shared" ca="1" si="1"/>
        <v>21.896181079042996</v>
      </c>
      <c r="J91" s="74"/>
      <c r="K91" s="66">
        <f t="shared" ca="1" si="2"/>
        <v>-2.1282072228338471</v>
      </c>
      <c r="L91" s="66">
        <f t="shared" ca="1" si="3"/>
        <v>-8.1343042983030589</v>
      </c>
    </row>
    <row r="92" spans="1:12" x14ac:dyDescent="0.35">
      <c r="A92" s="64">
        <f ca="1">IF(B92="","",COUNTA($B$57:B92)-COUNTBLANK($B$57:B92))</f>
        <v>36</v>
      </c>
      <c r="B92" s="60">
        <f t="shared" ca="1" si="4"/>
        <v>6</v>
      </c>
      <c r="C92" s="60"/>
      <c r="D92" s="64">
        <f ca="1">IF(B92="","",AVERAGE($B$57:B92))</f>
        <v>9.9166666666666661</v>
      </c>
      <c r="E92" s="64">
        <f ca="1">IF(B92="","",_xlfn.STDEV.S($B$57:B92))</f>
        <v>6.2489999199871971</v>
      </c>
      <c r="F92" s="67">
        <f t="shared" ca="1" si="6"/>
        <v>0.63015125243568382</v>
      </c>
      <c r="G92" s="64">
        <f t="shared" ca="1" si="5"/>
        <v>6</v>
      </c>
      <c r="H92" s="65">
        <f t="shared" ca="1" si="0"/>
        <v>27.90227815451221</v>
      </c>
      <c r="I92" s="74">
        <f t="shared" ca="1" si="1"/>
        <v>21.896181079042996</v>
      </c>
      <c r="J92" s="74"/>
      <c r="K92" s="66">
        <f t="shared" ca="1" si="2"/>
        <v>-2.1282072228338471</v>
      </c>
      <c r="L92" s="66">
        <f t="shared" ca="1" si="3"/>
        <v>-8.1343042983030589</v>
      </c>
    </row>
    <row r="93" spans="1:12" x14ac:dyDescent="0.35">
      <c r="A93" s="64">
        <f ca="1">IF(B93="","",COUNTA($B$57:B93)-COUNTBLANK($B$57:B93))</f>
        <v>37</v>
      </c>
      <c r="B93" s="60">
        <f t="shared" ca="1" si="4"/>
        <v>14</v>
      </c>
      <c r="C93" s="60"/>
      <c r="D93" s="64">
        <f ca="1">IF(B93="","",AVERAGE($B$57:B93))</f>
        <v>10.027027027027026</v>
      </c>
      <c r="E93" s="64">
        <f ca="1">IF(B93="","",_xlfn.STDEV.S($B$57:B93))</f>
        <v>6.1980574308339476</v>
      </c>
      <c r="F93" s="67">
        <f t="shared" ca="1" si="6"/>
        <v>0.61813510765729396</v>
      </c>
      <c r="G93" s="64">
        <f t="shared" ca="1" si="5"/>
        <v>14</v>
      </c>
      <c r="H93" s="65">
        <f t="shared" ca="1" si="0"/>
        <v>27.90227815451221</v>
      </c>
      <c r="I93" s="74">
        <f t="shared" ca="1" si="1"/>
        <v>21.896181079042996</v>
      </c>
      <c r="J93" s="74"/>
      <c r="K93" s="66">
        <f t="shared" ca="1" si="2"/>
        <v>-2.1282072228338471</v>
      </c>
      <c r="L93" s="66">
        <f t="shared" ca="1" si="3"/>
        <v>-8.1343042983030589</v>
      </c>
    </row>
    <row r="94" spans="1:12" x14ac:dyDescent="0.35">
      <c r="A94" s="64">
        <f ca="1">IF(B94="","",COUNTA($B$57:B94)-COUNTBLANK($B$57:B94))</f>
        <v>38</v>
      </c>
      <c r="B94" s="60">
        <f t="shared" ca="1" si="4"/>
        <v>8</v>
      </c>
      <c r="C94" s="60"/>
      <c r="D94" s="64">
        <f ca="1">IF(B94="","",AVERAGE($B$57:B94))</f>
        <v>9.973684210526315</v>
      </c>
      <c r="E94" s="64">
        <f ca="1">IF(B94="","",_xlfn.STDEV.S($B$57:B94))</f>
        <v>6.1225628007341131</v>
      </c>
      <c r="F94" s="67">
        <f t="shared" ca="1" si="6"/>
        <v>0.61387173199972644</v>
      </c>
      <c r="G94" s="64">
        <f t="shared" ca="1" si="5"/>
        <v>8</v>
      </c>
      <c r="H94" s="65">
        <f t="shared" ca="1" si="0"/>
        <v>27.90227815451221</v>
      </c>
      <c r="I94" s="74">
        <f t="shared" ca="1" si="1"/>
        <v>21.896181079042996</v>
      </c>
      <c r="J94" s="74"/>
      <c r="K94" s="66">
        <f t="shared" ca="1" si="2"/>
        <v>-2.1282072228338471</v>
      </c>
      <c r="L94" s="66">
        <f t="shared" ca="1" si="3"/>
        <v>-8.1343042983030589</v>
      </c>
    </row>
    <row r="95" spans="1:12" x14ac:dyDescent="0.35">
      <c r="A95" s="64">
        <f ca="1">IF(B95="","",COUNTA($B$57:B95)-COUNTBLANK($B$57:B95))</f>
        <v>39</v>
      </c>
      <c r="B95" s="60">
        <f t="shared" ca="1" si="4"/>
        <v>1</v>
      </c>
      <c r="C95" s="60"/>
      <c r="D95" s="64">
        <f ca="1">IF(B95="","",AVERAGE($B$57:B95))</f>
        <v>9.7435897435897427</v>
      </c>
      <c r="E95" s="64">
        <f ca="1">IF(B95="","",_xlfn.STDEV.S($B$57:B95))</f>
        <v>6.2100002064494779</v>
      </c>
      <c r="F95" s="67">
        <f t="shared" ca="1" si="6"/>
        <v>0.63734212645139388</v>
      </c>
      <c r="G95" s="64">
        <f t="shared" ca="1" si="5"/>
        <v>1</v>
      </c>
      <c r="H95" s="65">
        <f t="shared" ca="1" si="0"/>
        <v>27.90227815451221</v>
      </c>
      <c r="I95" s="74">
        <f t="shared" ca="1" si="1"/>
        <v>21.896181079042996</v>
      </c>
      <c r="J95" s="74"/>
      <c r="K95" s="66">
        <f t="shared" ca="1" si="2"/>
        <v>-2.1282072228338471</v>
      </c>
      <c r="L95" s="66">
        <f t="shared" ca="1" si="3"/>
        <v>-8.1343042983030589</v>
      </c>
    </row>
    <row r="96" spans="1:12" x14ac:dyDescent="0.35">
      <c r="A96" s="64">
        <f ca="1">IF(B96="","",COUNTA($B$57:B96)-COUNTBLANK($B$57:B96))</f>
        <v>40</v>
      </c>
      <c r="B96" s="60">
        <f t="shared" ca="1" si="4"/>
        <v>9</v>
      </c>
      <c r="C96" s="60"/>
      <c r="D96" s="64">
        <f ca="1">IF(B96="","",AVERAGE($B$57:B96))</f>
        <v>9.7249999999999996</v>
      </c>
      <c r="E96" s="64">
        <f ca="1">IF(B96="","",_xlfn.STDEV.S($B$57:B96))</f>
        <v>6.1309952343891574</v>
      </c>
      <c r="F96" s="67">
        <f t="shared" ca="1" si="6"/>
        <v>0.63043652795775396</v>
      </c>
      <c r="G96" s="64">
        <f t="shared" ca="1" si="5"/>
        <v>9</v>
      </c>
      <c r="H96" s="65">
        <f t="shared" ca="1" si="0"/>
        <v>27.90227815451221</v>
      </c>
      <c r="I96" s="74">
        <f t="shared" ca="1" si="1"/>
        <v>21.896181079042996</v>
      </c>
      <c r="J96" s="74"/>
      <c r="K96" s="66">
        <f t="shared" ca="1" si="2"/>
        <v>-2.1282072228338471</v>
      </c>
      <c r="L96" s="66">
        <f t="shared" ca="1" si="3"/>
        <v>-8.1343042983030589</v>
      </c>
    </row>
    <row r="97" spans="1:12" x14ac:dyDescent="0.35">
      <c r="A97" s="64">
        <f ca="1">IF(B97="","",COUNTA($B$57:B97)-COUNTBLANK($B$57:B97))</f>
        <v>41</v>
      </c>
      <c r="B97" s="60">
        <f t="shared" ca="1" si="4"/>
        <v>19</v>
      </c>
      <c r="C97" s="60"/>
      <c r="D97" s="64">
        <f ca="1">IF(B97="","",AVERAGE($B$57:B97))</f>
        <v>9.9512195121951219</v>
      </c>
      <c r="E97" s="64">
        <f ca="1">IF(B97="","",_xlfn.STDEV.S($B$57:B97))</f>
        <v>6.2247538887581539</v>
      </c>
      <c r="F97" s="67">
        <f t="shared" ca="1" si="6"/>
        <v>0.62552673882128507</v>
      </c>
      <c r="G97" s="64">
        <f t="shared" ca="1" si="5"/>
        <v>19</v>
      </c>
      <c r="H97" s="65">
        <f t="shared" ca="1" si="0"/>
        <v>27.90227815451221</v>
      </c>
      <c r="I97" s="74">
        <f t="shared" ca="1" si="1"/>
        <v>21.896181079042996</v>
      </c>
      <c r="J97" s="74"/>
      <c r="K97" s="66">
        <f t="shared" ca="1" si="2"/>
        <v>-2.1282072228338471</v>
      </c>
      <c r="L97" s="66">
        <f t="shared" ca="1" si="3"/>
        <v>-8.1343042983030589</v>
      </c>
    </row>
    <row r="98" spans="1:12" x14ac:dyDescent="0.35">
      <c r="A98" s="64">
        <f ca="1">IF(B98="","",COUNTA($B$57:B98)-COUNTBLANK($B$57:B98))</f>
        <v>42</v>
      </c>
      <c r="B98" s="60">
        <f t="shared" ca="1" si="4"/>
        <v>16</v>
      </c>
      <c r="C98" s="60"/>
      <c r="D98" s="64">
        <f ca="1">IF(B98="","",AVERAGE($B$57:B98))</f>
        <v>10.095238095238095</v>
      </c>
      <c r="E98" s="64">
        <f ca="1">IF(B98="","",_xlfn.STDEV.S($B$57:B98))</f>
        <v>6.2188130143767513</v>
      </c>
      <c r="F98" s="67">
        <f t="shared" ca="1" si="6"/>
        <v>0.61601449670713104</v>
      </c>
      <c r="G98" s="64">
        <f t="shared" ca="1" si="5"/>
        <v>16</v>
      </c>
      <c r="H98" s="65">
        <f t="shared" ca="1" si="0"/>
        <v>27.90227815451221</v>
      </c>
      <c r="I98" s="74">
        <f t="shared" ca="1" si="1"/>
        <v>21.896181079042996</v>
      </c>
      <c r="J98" s="74"/>
      <c r="K98" s="66">
        <f t="shared" ca="1" si="2"/>
        <v>-2.1282072228338471</v>
      </c>
      <c r="L98" s="66">
        <f t="shared" ca="1" si="3"/>
        <v>-8.1343042983030589</v>
      </c>
    </row>
    <row r="99" spans="1:12" x14ac:dyDescent="0.35">
      <c r="A99" s="64">
        <f ca="1">IF(B99="","",COUNTA($B$57:B99)-COUNTBLANK($B$57:B99))</f>
        <v>43</v>
      </c>
      <c r="B99" s="60">
        <f t="shared" ca="1" si="4"/>
        <v>10</v>
      </c>
      <c r="C99" s="60"/>
      <c r="D99" s="64">
        <f ca="1">IF(B99="","",AVERAGE($B$57:B99))</f>
        <v>10.093023255813954</v>
      </c>
      <c r="E99" s="64">
        <f ca="1">IF(B99="","",_xlfn.STDEV.S($B$57:B99))</f>
        <v>6.1443506902038232</v>
      </c>
      <c r="F99" s="67">
        <f t="shared" ca="1" si="6"/>
        <v>0.60877207299254466</v>
      </c>
      <c r="G99" s="64">
        <f t="shared" ca="1" si="5"/>
        <v>10</v>
      </c>
      <c r="H99" s="65">
        <f t="shared" ca="1" si="0"/>
        <v>27.90227815451221</v>
      </c>
      <c r="I99" s="74">
        <f t="shared" ca="1" si="1"/>
        <v>21.896181079042996</v>
      </c>
      <c r="J99" s="74"/>
      <c r="K99" s="66">
        <f t="shared" ca="1" si="2"/>
        <v>-2.1282072228338471</v>
      </c>
      <c r="L99" s="66">
        <f t="shared" ca="1" si="3"/>
        <v>-8.1343042983030589</v>
      </c>
    </row>
    <row r="100" spans="1:12" x14ac:dyDescent="0.35">
      <c r="A100" s="64">
        <f ca="1">IF(B100="","",COUNTA($B$57:B100)-COUNTBLANK($B$57:B100))</f>
        <v>44</v>
      </c>
      <c r="B100" s="60">
        <f t="shared" ca="1" si="4"/>
        <v>18</v>
      </c>
      <c r="C100" s="60"/>
      <c r="D100" s="64">
        <f ca="1">IF(B100="","",AVERAGE($B$57:B100))</f>
        <v>10.272727272727273</v>
      </c>
      <c r="E100" s="64">
        <f ca="1">IF(B100="","",_xlfn.STDEV.S($B$57:B100))</f>
        <v>6.1883748340481741</v>
      </c>
      <c r="F100" s="67">
        <f t="shared" ca="1" si="6"/>
        <v>0.60240816968610544</v>
      </c>
      <c r="G100" s="64">
        <f t="shared" ca="1" si="5"/>
        <v>18</v>
      </c>
      <c r="H100" s="65">
        <f t="shared" ca="1" si="0"/>
        <v>27.90227815451221</v>
      </c>
      <c r="I100" s="74">
        <f t="shared" ca="1" si="1"/>
        <v>21.896181079042996</v>
      </c>
      <c r="J100" s="74"/>
      <c r="K100" s="66">
        <f t="shared" ca="1" si="2"/>
        <v>-2.1282072228338471</v>
      </c>
      <c r="L100" s="66">
        <f t="shared" ca="1" si="3"/>
        <v>-8.1343042983030589</v>
      </c>
    </row>
    <row r="101" spans="1:12" x14ac:dyDescent="0.35">
      <c r="A101" s="64">
        <f ca="1">IF(B101="","",COUNTA($B$57:B101)-COUNTBLANK($B$57:B101))</f>
        <v>45</v>
      </c>
      <c r="B101" s="60">
        <f t="shared" ca="1" si="4"/>
        <v>9</v>
      </c>
      <c r="C101" s="60"/>
      <c r="D101" s="64">
        <f ca="1">IF(B101="","",AVERAGE($B$57:B101))</f>
        <v>10.244444444444444</v>
      </c>
      <c r="E101" s="64">
        <f ca="1">IF(B101="","",_xlfn.STDEV.S($B$57:B101))</f>
        <v>6.1205895272936059</v>
      </c>
      <c r="F101" s="67">
        <f t="shared" ca="1" si="6"/>
        <v>0.59745450917182708</v>
      </c>
      <c r="G101" s="64">
        <f t="shared" ca="1" si="5"/>
        <v>9</v>
      </c>
      <c r="H101" s="65">
        <f t="shared" ca="1" si="0"/>
        <v>27.90227815451221</v>
      </c>
      <c r="I101" s="74">
        <f t="shared" ca="1" si="1"/>
        <v>21.896181079042996</v>
      </c>
      <c r="J101" s="74"/>
      <c r="K101" s="66">
        <f t="shared" ca="1" si="2"/>
        <v>-2.1282072228338471</v>
      </c>
      <c r="L101" s="66">
        <f t="shared" ca="1" si="3"/>
        <v>-8.1343042983030589</v>
      </c>
    </row>
    <row r="102" spans="1:12" x14ac:dyDescent="0.35">
      <c r="A102" s="64">
        <f ca="1">IF(B102="","",COUNTA($B$57:B102)-COUNTBLANK($B$57:B102))</f>
        <v>46</v>
      </c>
      <c r="B102" s="60">
        <f t="shared" ca="1" si="4"/>
        <v>10</v>
      </c>
      <c r="C102" s="60"/>
      <c r="D102" s="64">
        <f ca="1">IF(B102="","",AVERAGE($B$57:B102))</f>
        <v>10.239130434782609</v>
      </c>
      <c r="E102" s="64">
        <f ca="1">IF(B102="","",_xlfn.STDEV.S($B$57:B102))</f>
        <v>6.0523082193993298</v>
      </c>
      <c r="F102" s="67">
        <f t="shared" ca="1" si="6"/>
        <v>0.59109591951670737</v>
      </c>
      <c r="G102" s="64">
        <f t="shared" ca="1" si="5"/>
        <v>10</v>
      </c>
      <c r="H102" s="65">
        <f t="shared" ca="1" si="0"/>
        <v>27.90227815451221</v>
      </c>
      <c r="I102" s="74">
        <f t="shared" ca="1" si="1"/>
        <v>21.896181079042996</v>
      </c>
      <c r="J102" s="74"/>
      <c r="K102" s="66">
        <f t="shared" ca="1" si="2"/>
        <v>-2.1282072228338471</v>
      </c>
      <c r="L102" s="66">
        <f t="shared" ca="1" si="3"/>
        <v>-8.1343042983030589</v>
      </c>
    </row>
    <row r="103" spans="1:12" x14ac:dyDescent="0.35">
      <c r="A103" s="64">
        <f ca="1">IF(B103="","",COUNTA($B$57:B103)-COUNTBLANK($B$57:B103))</f>
        <v>47</v>
      </c>
      <c r="B103" s="60">
        <f t="shared" ca="1" si="4"/>
        <v>7</v>
      </c>
      <c r="C103" s="60"/>
      <c r="D103" s="64">
        <f ca="1">IF(B103="","",AVERAGE($B$57:B103))</f>
        <v>10.170212765957446</v>
      </c>
      <c r="E103" s="64">
        <f ca="1">IF(B103="","",_xlfn.STDEV.S($B$57:B103))</f>
        <v>6.0047776229909307</v>
      </c>
      <c r="F103" s="67">
        <f t="shared" ca="1" si="6"/>
        <v>0.5904279252731669</v>
      </c>
      <c r="G103" s="64">
        <f t="shared" ca="1" si="5"/>
        <v>7</v>
      </c>
      <c r="H103" s="65">
        <f t="shared" ca="1" si="0"/>
        <v>27.90227815451221</v>
      </c>
      <c r="I103" s="74">
        <f t="shared" ca="1" si="1"/>
        <v>21.896181079042996</v>
      </c>
      <c r="J103" s="74"/>
      <c r="K103" s="66">
        <f t="shared" ca="1" si="2"/>
        <v>-2.1282072228338471</v>
      </c>
      <c r="L103" s="66">
        <f t="shared" ca="1" si="3"/>
        <v>-8.1343042983030589</v>
      </c>
    </row>
    <row r="104" spans="1:12" x14ac:dyDescent="0.35">
      <c r="A104" s="64">
        <f ca="1">IF(B104="","",COUNTA($B$57:B104)-COUNTBLANK($B$57:B104))</f>
        <v>48</v>
      </c>
      <c r="B104" s="60">
        <f t="shared" ca="1" si="4"/>
        <v>20</v>
      </c>
      <c r="C104" s="60"/>
      <c r="D104" s="64">
        <f ca="1">IF(B104="","",AVERAGE($B$57:B104))</f>
        <v>10.375</v>
      </c>
      <c r="E104" s="64">
        <f ca="1">IF(B104="","",_xlfn.STDEV.S($B$57:B104))</f>
        <v>6.1076338699501056</v>
      </c>
      <c r="F104" s="67">
        <f t="shared" ca="1" si="6"/>
        <v>0.5886876019229017</v>
      </c>
      <c r="G104" s="64">
        <f t="shared" ca="1" si="5"/>
        <v>20</v>
      </c>
      <c r="H104" s="65">
        <f t="shared" ca="1" si="0"/>
        <v>27.90227815451221</v>
      </c>
      <c r="I104" s="74">
        <f t="shared" ca="1" si="1"/>
        <v>21.896181079042996</v>
      </c>
      <c r="J104" s="74"/>
      <c r="K104" s="66">
        <f t="shared" ca="1" si="2"/>
        <v>-2.1282072228338471</v>
      </c>
      <c r="L104" s="66">
        <f t="shared" ca="1" si="3"/>
        <v>-8.1343042983030589</v>
      </c>
    </row>
    <row r="105" spans="1:12" x14ac:dyDescent="0.35">
      <c r="A105" s="64">
        <f ca="1">IF(B105="","",COUNTA($B$57:B105)-COUNTBLANK($B$57:B105))</f>
        <v>49</v>
      </c>
      <c r="B105" s="60">
        <f t="shared" ca="1" si="4"/>
        <v>20</v>
      </c>
      <c r="C105" s="60"/>
      <c r="D105" s="64">
        <f ca="1">IF(B105="","",AVERAGE($B$57:B105))</f>
        <v>10.571428571428571</v>
      </c>
      <c r="E105" s="64">
        <f ca="1">IF(B105="","",_xlfn.STDEV.S($B$57:B105))</f>
        <v>6.1981179939290172</v>
      </c>
      <c r="F105" s="67">
        <f t="shared" ca="1" si="6"/>
        <v>0.58630845888517735</v>
      </c>
      <c r="G105" s="64">
        <f t="shared" ca="1" si="5"/>
        <v>20</v>
      </c>
      <c r="H105" s="65">
        <f t="shared" ca="1" si="0"/>
        <v>27.90227815451221</v>
      </c>
      <c r="I105" s="74">
        <f t="shared" ca="1" si="1"/>
        <v>21.896181079042996</v>
      </c>
      <c r="J105" s="74"/>
      <c r="K105" s="66">
        <f t="shared" ca="1" si="2"/>
        <v>-2.1282072228338471</v>
      </c>
      <c r="L105" s="66">
        <f t="shared" ca="1" si="3"/>
        <v>-8.1343042983030589</v>
      </c>
    </row>
    <row r="106" spans="1:12" x14ac:dyDescent="0.35">
      <c r="A106" s="64">
        <f ca="1">IF(B106="","",COUNTA($B$57:B106)-COUNTBLANK($B$57:B106))</f>
        <v>50</v>
      </c>
      <c r="B106" s="60">
        <f t="shared" ca="1" si="4"/>
        <v>2</v>
      </c>
      <c r="C106" s="60"/>
      <c r="D106" s="64">
        <f ca="1">IF(B106="","",AVERAGE($B$57:B106))</f>
        <v>10.4</v>
      </c>
      <c r="E106" s="64">
        <f ca="1">IF(B106="","",_xlfn.STDEV.S($B$57:B106))</f>
        <v>6.2531624652112257</v>
      </c>
      <c r="F106" s="67">
        <f t="shared" ca="1" si="6"/>
        <v>0.60126562165492548</v>
      </c>
      <c r="G106" s="64">
        <f t="shared" ca="1" si="5"/>
        <v>2</v>
      </c>
      <c r="H106" s="65">
        <f t="shared" ca="1" si="0"/>
        <v>27.90227815451221</v>
      </c>
      <c r="I106" s="74">
        <f t="shared" ca="1" si="1"/>
        <v>21.896181079042996</v>
      </c>
      <c r="J106" s="74"/>
      <c r="K106" s="66">
        <f t="shared" ca="1" si="2"/>
        <v>-2.1282072228338471</v>
      </c>
      <c r="L106" s="66">
        <f t="shared" ca="1" si="3"/>
        <v>-8.1343042983030589</v>
      </c>
    </row>
    <row r="107" spans="1:12" x14ac:dyDescent="0.35">
      <c r="A107" s="64">
        <f ca="1">IF(B107="","",COUNTA($B$57:B107)-COUNTBLANK($B$57:B107))</f>
        <v>51</v>
      </c>
      <c r="B107" s="60">
        <f t="shared" ca="1" si="4"/>
        <v>18</v>
      </c>
      <c r="C107" s="60"/>
      <c r="D107" s="64">
        <f ca="1">IF(B107="","",AVERAGE($B$57:B107))</f>
        <v>10.549019607843137</v>
      </c>
      <c r="E107" s="64">
        <f ca="1">IF(B107="","",_xlfn.STDEV.S($B$57:B107))</f>
        <v>6.2811264132803322</v>
      </c>
      <c r="F107" s="67">
        <f t="shared" ca="1" si="6"/>
        <v>0.59542276408419503</v>
      </c>
      <c r="G107" s="64">
        <f t="shared" ca="1" si="5"/>
        <v>18</v>
      </c>
      <c r="H107" s="65">
        <f t="shared" ca="1" si="0"/>
        <v>27.90227815451221</v>
      </c>
      <c r="I107" s="74">
        <f t="shared" ca="1" si="1"/>
        <v>21.896181079042996</v>
      </c>
      <c r="J107" s="74"/>
      <c r="K107" s="66">
        <f t="shared" ca="1" si="2"/>
        <v>-2.1282072228338471</v>
      </c>
      <c r="L107" s="66">
        <f t="shared" ca="1" si="3"/>
        <v>-8.1343042983030589</v>
      </c>
    </row>
    <row r="108" spans="1:12" x14ac:dyDescent="0.35">
      <c r="A108" s="64">
        <f ca="1">IF(B108="","",COUNTA($B$57:B108)-COUNTBLANK($B$57:B108))</f>
        <v>52</v>
      </c>
      <c r="B108" s="60">
        <f t="shared" ca="1" si="4"/>
        <v>4</v>
      </c>
      <c r="C108" s="60"/>
      <c r="D108" s="64">
        <f ca="1">IF(B108="","",AVERAGE($B$57:B108))</f>
        <v>10.423076923076923</v>
      </c>
      <c r="E108" s="64">
        <f ca="1">IF(B108="","",_xlfn.STDEV.S($B$57:B108))</f>
        <v>6.2852025217223391</v>
      </c>
      <c r="F108" s="67">
        <f t="shared" ca="1" si="6"/>
        <v>0.60300836001764135</v>
      </c>
      <c r="G108" s="64">
        <f t="shared" ca="1" si="5"/>
        <v>4</v>
      </c>
      <c r="H108" s="65">
        <f t="shared" ca="1" si="0"/>
        <v>27.90227815451221</v>
      </c>
      <c r="I108" s="74">
        <f t="shared" ca="1" si="1"/>
        <v>21.896181079042996</v>
      </c>
      <c r="J108" s="74"/>
      <c r="K108" s="66">
        <f t="shared" ca="1" si="2"/>
        <v>-2.1282072228338471</v>
      </c>
      <c r="L108" s="66">
        <f t="shared" ca="1" si="3"/>
        <v>-8.1343042983030589</v>
      </c>
    </row>
    <row r="109" spans="1:12" x14ac:dyDescent="0.35">
      <c r="A109" s="64">
        <f ca="1">IF(B109="","",COUNTA($B$57:B109)-COUNTBLANK($B$57:B109))</f>
        <v>53</v>
      </c>
      <c r="B109" s="60">
        <f t="shared" ca="1" si="4"/>
        <v>2</v>
      </c>
      <c r="C109" s="60"/>
      <c r="D109" s="64">
        <f ca="1">IF(B109="","",AVERAGE($B$57:B109))</f>
        <v>10.264150943396226</v>
      </c>
      <c r="E109" s="64">
        <f ca="1">IF(B109="","",_xlfn.STDEV.S($B$57:B109))</f>
        <v>6.3310922116300405</v>
      </c>
      <c r="F109" s="67">
        <f t="shared" ca="1" si="6"/>
        <v>0.6168159691477797</v>
      </c>
      <c r="G109" s="64">
        <f t="shared" ca="1" si="5"/>
        <v>2</v>
      </c>
      <c r="H109" s="65">
        <f t="shared" ca="1" si="0"/>
        <v>27.90227815451221</v>
      </c>
      <c r="I109" s="74">
        <f t="shared" ca="1" si="1"/>
        <v>21.896181079042996</v>
      </c>
      <c r="J109" s="74"/>
      <c r="K109" s="66">
        <f t="shared" ca="1" si="2"/>
        <v>-2.1282072228338471</v>
      </c>
      <c r="L109" s="66">
        <f t="shared" ca="1" si="3"/>
        <v>-8.1343042983030589</v>
      </c>
    </row>
    <row r="110" spans="1:12" x14ac:dyDescent="0.35">
      <c r="A110" s="64">
        <f ca="1">IF(B110="","",COUNTA($B$57:B110)-COUNTBLANK($B$57:B110))</f>
        <v>54</v>
      </c>
      <c r="B110" s="60">
        <f t="shared" ca="1" si="4"/>
        <v>20</v>
      </c>
      <c r="C110" s="60"/>
      <c r="D110" s="64">
        <f ca="1">IF(B110="","",AVERAGE($B$57:B110))</f>
        <v>10.444444444444445</v>
      </c>
      <c r="E110" s="64">
        <f ca="1">IF(B110="","",_xlfn.STDEV.S($B$57:B110))</f>
        <v>6.4095055196395068</v>
      </c>
      <c r="F110" s="67">
        <f t="shared" ca="1" si="6"/>
        <v>0.61367606039101663</v>
      </c>
      <c r="G110" s="64">
        <f t="shared" ca="1" si="5"/>
        <v>20</v>
      </c>
      <c r="H110" s="65">
        <f t="shared" ca="1" si="0"/>
        <v>27.90227815451221</v>
      </c>
      <c r="I110" s="74">
        <f t="shared" ca="1" si="1"/>
        <v>21.896181079042996</v>
      </c>
      <c r="J110" s="74"/>
      <c r="K110" s="66">
        <f t="shared" ca="1" si="2"/>
        <v>-2.1282072228338471</v>
      </c>
      <c r="L110" s="66">
        <f t="shared" ca="1" si="3"/>
        <v>-8.1343042983030589</v>
      </c>
    </row>
    <row r="111" spans="1:12" x14ac:dyDescent="0.35">
      <c r="A111" s="64">
        <f ca="1">IF(B111="","",COUNTA($B$57:B111)-COUNTBLANK($B$57:B111))</f>
        <v>55</v>
      </c>
      <c r="B111" s="60">
        <f t="shared" ca="1" si="4"/>
        <v>13</v>
      </c>
      <c r="C111" s="60"/>
      <c r="D111" s="64">
        <f ca="1">IF(B111="","",AVERAGE($B$57:B111))</f>
        <v>10.49090909090909</v>
      </c>
      <c r="E111" s="64">
        <f ca="1">IF(B111="","",_xlfn.STDEV.S($B$57:B111))</f>
        <v>6.3592240595634495</v>
      </c>
      <c r="F111" s="67">
        <f t="shared" ca="1" si="6"/>
        <v>0.60616520498438431</v>
      </c>
      <c r="G111" s="64">
        <f t="shared" ca="1" si="5"/>
        <v>13</v>
      </c>
      <c r="H111" s="65">
        <f t="shared" ca="1" si="0"/>
        <v>27.90227815451221</v>
      </c>
      <c r="I111" s="74">
        <f t="shared" ca="1" si="1"/>
        <v>21.896181079042996</v>
      </c>
      <c r="J111" s="74"/>
      <c r="K111" s="66">
        <f t="shared" ca="1" si="2"/>
        <v>-2.1282072228338471</v>
      </c>
      <c r="L111" s="66">
        <f t="shared" ca="1" si="3"/>
        <v>-8.1343042983030589</v>
      </c>
    </row>
    <row r="112" spans="1:12" x14ac:dyDescent="0.35">
      <c r="A112" s="64">
        <f ca="1">IF(B112="","",COUNTA($B$57:B112)-COUNTBLANK($B$57:B112))</f>
        <v>56</v>
      </c>
      <c r="B112" s="60">
        <f t="shared" ca="1" si="4"/>
        <v>2</v>
      </c>
      <c r="C112" s="60"/>
      <c r="D112" s="64">
        <f ca="1">IF(B112="","",AVERAGE($B$57:B112))</f>
        <v>10.339285714285714</v>
      </c>
      <c r="E112" s="64">
        <f ca="1">IF(B112="","",_xlfn.STDEV.S($B$57:B112))</f>
        <v>6.4024903839742793</v>
      </c>
      <c r="F112" s="67">
        <f t="shared" ca="1" si="6"/>
        <v>0.61923913903723604</v>
      </c>
      <c r="G112" s="64">
        <f t="shared" ca="1" si="5"/>
        <v>2</v>
      </c>
      <c r="H112" s="65">
        <f t="shared" ca="1" si="0"/>
        <v>27.90227815451221</v>
      </c>
      <c r="I112" s="74">
        <f t="shared" ca="1" si="1"/>
        <v>21.896181079042996</v>
      </c>
      <c r="J112" s="74"/>
      <c r="K112" s="66">
        <f t="shared" ca="1" si="2"/>
        <v>-2.1282072228338471</v>
      </c>
      <c r="L112" s="66">
        <f t="shared" ca="1" si="3"/>
        <v>-8.1343042983030589</v>
      </c>
    </row>
    <row r="113" spans="1:12" x14ac:dyDescent="0.35">
      <c r="A113" s="64">
        <f ca="1">IF(B113="","",COUNTA($B$57:B113)-COUNTBLANK($B$57:B113))</f>
        <v>57</v>
      </c>
      <c r="B113" s="60">
        <f t="shared" ca="1" si="4"/>
        <v>18</v>
      </c>
      <c r="C113" s="60"/>
      <c r="D113" s="64">
        <f ca="1">IF(B113="","",AVERAGE($B$57:B113))</f>
        <v>10.473684210526315</v>
      </c>
      <c r="E113" s="64">
        <f ca="1">IF(B113="","",_xlfn.STDEV.S($B$57:B113))</f>
        <v>6.4256885766593541</v>
      </c>
      <c r="F113" s="67">
        <f t="shared" ca="1" si="6"/>
        <v>0.61350795455541574</v>
      </c>
      <c r="G113" s="64">
        <f t="shared" ca="1" si="5"/>
        <v>18</v>
      </c>
      <c r="H113" s="65">
        <f t="shared" ca="1" si="0"/>
        <v>27.90227815451221</v>
      </c>
      <c r="I113" s="74">
        <f t="shared" ca="1" si="1"/>
        <v>21.896181079042996</v>
      </c>
      <c r="J113" s="74"/>
      <c r="K113" s="66">
        <f t="shared" ca="1" si="2"/>
        <v>-2.1282072228338471</v>
      </c>
      <c r="L113" s="66">
        <f t="shared" ca="1" si="3"/>
        <v>-8.1343042983030589</v>
      </c>
    </row>
    <row r="114" spans="1:12" x14ac:dyDescent="0.35">
      <c r="A114" s="64">
        <f ca="1">IF(B114="","",COUNTA($B$57:B114)-COUNTBLANK($B$57:B114))</f>
        <v>58</v>
      </c>
      <c r="B114" s="60">
        <f t="shared" ca="1" si="4"/>
        <v>7</v>
      </c>
      <c r="C114" s="60"/>
      <c r="D114" s="64">
        <f ca="1">IF(B114="","",AVERAGE($B$57:B114))</f>
        <v>10.413793103448276</v>
      </c>
      <c r="E114" s="64">
        <f ca="1">IF(B114="","",_xlfn.STDEV.S($B$57:B114))</f>
        <v>6.385384854957179</v>
      </c>
      <c r="F114" s="67">
        <f t="shared" ca="1" si="6"/>
        <v>0.61316609534357014</v>
      </c>
      <c r="G114" s="64">
        <f t="shared" ca="1" si="5"/>
        <v>7</v>
      </c>
      <c r="H114" s="65">
        <f t="shared" ca="1" si="0"/>
        <v>27.90227815451221</v>
      </c>
      <c r="I114" s="74">
        <f t="shared" ca="1" si="1"/>
        <v>21.896181079042996</v>
      </c>
      <c r="J114" s="74"/>
      <c r="K114" s="66">
        <f t="shared" ca="1" si="2"/>
        <v>-2.1282072228338471</v>
      </c>
      <c r="L114" s="66">
        <f t="shared" ca="1" si="3"/>
        <v>-8.1343042983030589</v>
      </c>
    </row>
    <row r="115" spans="1:12" x14ac:dyDescent="0.35">
      <c r="A115" s="64">
        <f ca="1">IF(B115="","",COUNTA($B$57:B115)-COUNTBLANK($B$57:B115))</f>
        <v>59</v>
      </c>
      <c r="B115" s="60">
        <f t="shared" ca="1" si="4"/>
        <v>8</v>
      </c>
      <c r="C115" s="60"/>
      <c r="D115" s="64">
        <f ca="1">IF(B115="","",AVERAGE($B$57:B115))</f>
        <v>10.372881355932204</v>
      </c>
      <c r="E115" s="64">
        <f ca="1">IF(B115="","",_xlfn.STDEV.S($B$57:B115))</f>
        <v>6.3378945298803924</v>
      </c>
      <c r="F115" s="67">
        <f t="shared" ca="1" si="6"/>
        <v>0.61100617199827312</v>
      </c>
      <c r="G115" s="64">
        <f t="shared" ca="1" si="5"/>
        <v>8</v>
      </c>
      <c r="H115" s="65">
        <f t="shared" ca="1" si="0"/>
        <v>27.90227815451221</v>
      </c>
      <c r="I115" s="74">
        <f t="shared" ca="1" si="1"/>
        <v>21.896181079042996</v>
      </c>
      <c r="J115" s="74"/>
      <c r="K115" s="66">
        <f t="shared" ca="1" si="2"/>
        <v>-2.1282072228338471</v>
      </c>
      <c r="L115" s="66">
        <f t="shared" ca="1" si="3"/>
        <v>-8.1343042983030589</v>
      </c>
    </row>
    <row r="116" spans="1:12" x14ac:dyDescent="0.35">
      <c r="A116" s="64">
        <f ca="1">IF(B116="","",COUNTA($B$57:B116)-COUNTBLANK($B$57:B116))</f>
        <v>60</v>
      </c>
      <c r="B116" s="60">
        <f t="shared" ca="1" si="4"/>
        <v>6</v>
      </c>
      <c r="C116" s="60"/>
      <c r="D116" s="64">
        <f ca="1">IF(B116="","",AVERAGE($B$57:B116))</f>
        <v>10.3</v>
      </c>
      <c r="E116" s="64">
        <f ca="1">IF(B116="","",_xlfn.STDEV.S($B$57:B116))</f>
        <v>6.3092614196129926</v>
      </c>
      <c r="F116" s="67">
        <f t="shared" ca="1" si="6"/>
        <v>0.6125496523896109</v>
      </c>
      <c r="G116" s="64">
        <f t="shared" ca="1" si="5"/>
        <v>6</v>
      </c>
      <c r="H116" s="65">
        <f t="shared" ca="1" si="0"/>
        <v>27.90227815451221</v>
      </c>
      <c r="I116" s="74">
        <f t="shared" ca="1" si="1"/>
        <v>21.896181079042996</v>
      </c>
      <c r="J116" s="74"/>
      <c r="K116" s="66">
        <f t="shared" ca="1" si="2"/>
        <v>-2.1282072228338471</v>
      </c>
      <c r="L116" s="66">
        <f t="shared" ca="1" si="3"/>
        <v>-8.1343042983030589</v>
      </c>
    </row>
    <row r="117" spans="1:12" x14ac:dyDescent="0.35">
      <c r="A117" s="64">
        <f ca="1">IF(B117="","",COUNTA($B$57:B117)-COUNTBLANK($B$57:B117))</f>
        <v>61</v>
      </c>
      <c r="B117" s="60">
        <f t="shared" ca="1" si="4"/>
        <v>11</v>
      </c>
      <c r="C117" s="60"/>
      <c r="D117" s="64">
        <f ca="1">IF(B117="","",AVERAGE($B$57:B117))</f>
        <v>10.311475409836065</v>
      </c>
      <c r="E117" s="64">
        <f ca="1">IF(B117="","",_xlfn.STDEV.S($B$57:B117))</f>
        <v>6.257105250850314</v>
      </c>
      <c r="F117" s="67">
        <f t="shared" ca="1" si="6"/>
        <v>0.60680988919216083</v>
      </c>
      <c r="G117" s="64">
        <f t="shared" ca="1" si="5"/>
        <v>11</v>
      </c>
      <c r="H117" s="65">
        <f t="shared" ca="1" si="0"/>
        <v>27.90227815451221</v>
      </c>
      <c r="I117" s="74">
        <f t="shared" ca="1" si="1"/>
        <v>21.896181079042996</v>
      </c>
      <c r="J117" s="74"/>
      <c r="K117" s="66">
        <f t="shared" ca="1" si="2"/>
        <v>-2.1282072228338471</v>
      </c>
      <c r="L117" s="66">
        <f t="shared" ca="1" si="3"/>
        <v>-8.1343042983030589</v>
      </c>
    </row>
    <row r="118" spans="1:12" x14ac:dyDescent="0.35">
      <c r="A118" s="64">
        <f ca="1">IF(B118="","",COUNTA($B$57:B118)-COUNTBLANK($B$57:B118))</f>
        <v>62</v>
      </c>
      <c r="B118" s="60">
        <f t="shared" ca="1" si="4"/>
        <v>1</v>
      </c>
      <c r="C118" s="60"/>
      <c r="D118" s="64">
        <f ca="1">IF(B118="","",AVERAGE($B$57:B118))</f>
        <v>10.161290322580646</v>
      </c>
      <c r="E118" s="64">
        <f ca="1">IF(B118="","",_xlfn.STDEV.S($B$57:B118))</f>
        <v>6.3172767228466071</v>
      </c>
      <c r="F118" s="67">
        <f t="shared" ca="1" si="6"/>
        <v>0.62170024891506293</v>
      </c>
      <c r="G118" s="64">
        <f t="shared" ca="1" si="5"/>
        <v>1</v>
      </c>
      <c r="H118" s="65">
        <f t="shared" ca="1" si="0"/>
        <v>27.90227815451221</v>
      </c>
      <c r="I118" s="74">
        <f t="shared" ca="1" si="1"/>
        <v>21.896181079042996</v>
      </c>
      <c r="J118" s="74"/>
      <c r="K118" s="66">
        <f t="shared" ca="1" si="2"/>
        <v>-2.1282072228338471</v>
      </c>
      <c r="L118" s="66">
        <f t="shared" ca="1" si="3"/>
        <v>-8.1343042983030589</v>
      </c>
    </row>
    <row r="119" spans="1:12" x14ac:dyDescent="0.35">
      <c r="A119" s="64">
        <f ca="1">IF(B119="","",COUNTA($B$57:B119)-COUNTBLANK($B$57:B119))</f>
        <v>63</v>
      </c>
      <c r="B119" s="60">
        <f t="shared" ca="1" si="4"/>
        <v>9</v>
      </c>
      <c r="C119" s="60"/>
      <c r="D119" s="64">
        <f ca="1">IF(B119="","",AVERAGE($B$57:B119))</f>
        <v>10.142857142857142</v>
      </c>
      <c r="E119" s="64">
        <f ca="1">IF(B119="","",_xlfn.STDEV.S($B$57:B119))</f>
        <v>6.2678317052800869</v>
      </c>
      <c r="F119" s="67">
        <f t="shared" ca="1" si="6"/>
        <v>0.61795523854874101</v>
      </c>
      <c r="G119" s="64">
        <f t="shared" ca="1" si="5"/>
        <v>9</v>
      </c>
      <c r="H119" s="65">
        <f t="shared" ca="1" si="0"/>
        <v>27.90227815451221</v>
      </c>
      <c r="I119" s="74">
        <f t="shared" ca="1" si="1"/>
        <v>21.896181079042996</v>
      </c>
      <c r="J119" s="74"/>
      <c r="K119" s="66">
        <f t="shared" ca="1" si="2"/>
        <v>-2.1282072228338471</v>
      </c>
      <c r="L119" s="66">
        <f t="shared" ca="1" si="3"/>
        <v>-8.1343042983030589</v>
      </c>
    </row>
    <row r="120" spans="1:12" x14ac:dyDescent="0.35">
      <c r="A120" s="64">
        <f ca="1">IF(B120="","",COUNTA($B$57:B120)-COUNTBLANK($B$57:B120))</f>
        <v>64</v>
      </c>
      <c r="B120" s="60">
        <f t="shared" ca="1" si="4"/>
        <v>15</v>
      </c>
      <c r="C120" s="60"/>
      <c r="D120" s="64">
        <f ca="1">IF(B120="","",AVERAGE($B$57:B120))</f>
        <v>10.21875</v>
      </c>
      <c r="E120" s="64">
        <f ca="1">IF(B120="","",_xlfn.STDEV.S($B$57:B120))</f>
        <v>6.2474598012515425</v>
      </c>
      <c r="F120" s="67">
        <f t="shared" ca="1" si="6"/>
        <v>0.61137221296651179</v>
      </c>
      <c r="G120" s="64">
        <f t="shared" ca="1" si="5"/>
        <v>15</v>
      </c>
      <c r="H120" s="65">
        <f t="shared" ca="1" si="0"/>
        <v>27.90227815451221</v>
      </c>
      <c r="I120" s="74">
        <f t="shared" ca="1" si="1"/>
        <v>21.896181079042996</v>
      </c>
      <c r="J120" s="74"/>
      <c r="K120" s="66">
        <f t="shared" ca="1" si="2"/>
        <v>-2.1282072228338471</v>
      </c>
      <c r="L120" s="66">
        <f t="shared" ca="1" si="3"/>
        <v>-8.1343042983030589</v>
      </c>
    </row>
    <row r="121" spans="1:12" x14ac:dyDescent="0.35">
      <c r="A121" s="64">
        <f ca="1">IF(B121="","",COUNTA($B$57:B121)-COUNTBLANK($B$57:B121))</f>
        <v>65</v>
      </c>
      <c r="B121" s="60">
        <f t="shared" ca="1" si="4"/>
        <v>10</v>
      </c>
      <c r="C121" s="60"/>
      <c r="D121" s="64">
        <f ca="1">IF(B121="","",AVERAGE($B$57:B121))</f>
        <v>10.215384615384615</v>
      </c>
      <c r="E121" s="64">
        <f ca="1">IF(B121="","",_xlfn.STDEV.S($B$57:B121))</f>
        <v>6.1985187436503422</v>
      </c>
      <c r="F121" s="67">
        <f t="shared" ca="1" si="6"/>
        <v>0.60678270833926551</v>
      </c>
      <c r="G121" s="64">
        <f t="shared" ca="1" si="5"/>
        <v>10</v>
      </c>
      <c r="H121" s="65">
        <f t="shared" ref="H121:H184" ca="1" si="7">IF(ISBLANK($D$6),$M$2+(3*$M$3),$D$6)</f>
        <v>27.90227815451221</v>
      </c>
      <c r="I121" s="74">
        <f t="shared" ref="I121:I184" ca="1" si="8">IF(ISBLANK($D$7),$M$2+(2*$M$3),$D$7)</f>
        <v>21.896181079042996</v>
      </c>
      <c r="J121" s="74"/>
      <c r="K121" s="66">
        <f t="shared" ref="K121:K184" ca="1" si="9">IF(ISBLANK($D$8),$M$2-(2*$M$3),$D$8)</f>
        <v>-2.1282072228338471</v>
      </c>
      <c r="L121" s="66">
        <f t="shared" ref="L121:L184" ca="1" si="10">IF(ISBLANK($D$9),$M$2-(3*$M$3),$D$9)</f>
        <v>-8.1343042983030589</v>
      </c>
    </row>
    <row r="122" spans="1:12" x14ac:dyDescent="0.35">
      <c r="A122" s="64">
        <f ca="1">IF(B122="","",COUNTA($B$57:B122)-COUNTBLANK($B$57:B122))</f>
        <v>66</v>
      </c>
      <c r="B122" s="60">
        <f t="shared" ref="B122:B185" ca="1" si="11">RANDBETWEEN(0,20)</f>
        <v>14</v>
      </c>
      <c r="C122" s="60"/>
      <c r="D122" s="64">
        <f ca="1">IF(B122="","",AVERAGE($B$57:B122))</f>
        <v>10.272727272727273</v>
      </c>
      <c r="E122" s="64">
        <f ca="1">IF(B122="","",_xlfn.STDEV.S($B$57:B122))</f>
        <v>6.1682698098861115</v>
      </c>
      <c r="F122" s="67">
        <f t="shared" ca="1" si="6"/>
        <v>0.60045104344024092</v>
      </c>
      <c r="G122" s="64">
        <f t="shared" ref="G122:G185" ca="1" si="12">IF(B122="","",B122)</f>
        <v>14</v>
      </c>
      <c r="H122" s="65">
        <f t="shared" ca="1" si="7"/>
        <v>27.90227815451221</v>
      </c>
      <c r="I122" s="74">
        <f t="shared" ca="1" si="8"/>
        <v>21.896181079042996</v>
      </c>
      <c r="J122" s="74"/>
      <c r="K122" s="66">
        <f t="shared" ca="1" si="9"/>
        <v>-2.1282072228338471</v>
      </c>
      <c r="L122" s="66">
        <f t="shared" ca="1" si="10"/>
        <v>-8.1343042983030589</v>
      </c>
    </row>
    <row r="123" spans="1:12" x14ac:dyDescent="0.35">
      <c r="A123" s="64">
        <f ca="1">IF(B123="","",COUNTA($B$57:B123)-COUNTBLANK($B$57:B123))</f>
        <v>67</v>
      </c>
      <c r="B123" s="60">
        <f t="shared" ca="1" si="11"/>
        <v>15</v>
      </c>
      <c r="C123" s="60"/>
      <c r="D123" s="64">
        <f ca="1">IF(B123="","",AVERAGE($B$57:B123))</f>
        <v>10.343283582089553</v>
      </c>
      <c r="E123" s="64">
        <f ca="1">IF(B123="","",_xlfn.STDEV.S($B$57:B123))</f>
        <v>6.1485456245481842</v>
      </c>
      <c r="F123" s="67">
        <f t="shared" ca="1" si="6"/>
        <v>0.5944481339750769</v>
      </c>
      <c r="G123" s="64">
        <f t="shared" ca="1" si="12"/>
        <v>15</v>
      </c>
      <c r="H123" s="65">
        <f t="shared" ca="1" si="7"/>
        <v>27.90227815451221</v>
      </c>
      <c r="I123" s="74">
        <f t="shared" ca="1" si="8"/>
        <v>21.896181079042996</v>
      </c>
      <c r="J123" s="74"/>
      <c r="K123" s="66">
        <f t="shared" ca="1" si="9"/>
        <v>-2.1282072228338471</v>
      </c>
      <c r="L123" s="66">
        <f t="shared" ca="1" si="10"/>
        <v>-8.1343042983030589</v>
      </c>
    </row>
    <row r="124" spans="1:12" x14ac:dyDescent="0.35">
      <c r="A124" s="64">
        <f ca="1">IF(B124="","",COUNTA($B$57:B124)-COUNTBLANK($B$57:B124))</f>
        <v>68</v>
      </c>
      <c r="B124" s="60">
        <f t="shared" ca="1" si="11"/>
        <v>7</v>
      </c>
      <c r="C124" s="60"/>
      <c r="D124" s="64">
        <f ca="1">IF(B124="","",AVERAGE($B$57:B124))</f>
        <v>10.294117647058824</v>
      </c>
      <c r="E124" s="64">
        <f ca="1">IF(B124="","",_xlfn.STDEV.S($B$57:B124))</f>
        <v>6.1159415465550326</v>
      </c>
      <c r="F124" s="67">
        <f t="shared" ca="1" si="6"/>
        <v>0.59412003595106022</v>
      </c>
      <c r="G124" s="64">
        <f t="shared" ca="1" si="12"/>
        <v>7</v>
      </c>
      <c r="H124" s="65">
        <f t="shared" ca="1" si="7"/>
        <v>27.90227815451221</v>
      </c>
      <c r="I124" s="74">
        <f t="shared" ca="1" si="8"/>
        <v>21.896181079042996</v>
      </c>
      <c r="J124" s="74"/>
      <c r="K124" s="66">
        <f t="shared" ca="1" si="9"/>
        <v>-2.1282072228338471</v>
      </c>
      <c r="L124" s="66">
        <f t="shared" ca="1" si="10"/>
        <v>-8.1343042983030589</v>
      </c>
    </row>
    <row r="125" spans="1:12" x14ac:dyDescent="0.35">
      <c r="A125" s="64">
        <f ca="1">IF(B125="","",COUNTA($B$57:B125)-COUNTBLANK($B$57:B125))</f>
        <v>69</v>
      </c>
      <c r="B125" s="60">
        <f t="shared" ca="1" si="11"/>
        <v>13</v>
      </c>
      <c r="C125" s="60"/>
      <c r="D125" s="64">
        <f ca="1">IF(B125="","",AVERAGE($B$57:B125))</f>
        <v>10.333333333333334</v>
      </c>
      <c r="E125" s="64">
        <f ca="1">IF(B125="","",_xlfn.STDEV.S($B$57:B125))</f>
        <v>6.079538166154193</v>
      </c>
      <c r="F125" s="67">
        <f t="shared" ca="1" si="6"/>
        <v>0.58834240317621223</v>
      </c>
      <c r="G125" s="64">
        <f t="shared" ca="1" si="12"/>
        <v>13</v>
      </c>
      <c r="H125" s="65">
        <f t="shared" ca="1" si="7"/>
        <v>27.90227815451221</v>
      </c>
      <c r="I125" s="74">
        <f t="shared" ca="1" si="8"/>
        <v>21.896181079042996</v>
      </c>
      <c r="J125" s="74"/>
      <c r="K125" s="66">
        <f t="shared" ca="1" si="9"/>
        <v>-2.1282072228338471</v>
      </c>
      <c r="L125" s="66">
        <f t="shared" ca="1" si="10"/>
        <v>-8.1343042983030589</v>
      </c>
    </row>
    <row r="126" spans="1:12" x14ac:dyDescent="0.35">
      <c r="A126" s="64">
        <f ca="1">IF(B126="","",COUNTA($B$57:B126)-COUNTBLANK($B$57:B126))</f>
        <v>70</v>
      </c>
      <c r="B126" s="60">
        <f t="shared" ca="1" si="11"/>
        <v>8</v>
      </c>
      <c r="C126" s="60"/>
      <c r="D126" s="64">
        <f ca="1">IF(B126="","",AVERAGE($B$57:B126))</f>
        <v>10.3</v>
      </c>
      <c r="E126" s="64">
        <f ca="1">IF(B126="","",_xlfn.STDEV.S($B$57:B126))</f>
        <v>6.0417628677998145</v>
      </c>
      <c r="F126" s="67">
        <f t="shared" ref="F126:F189" ca="1" si="13">IF(E126="","",E126/D126)</f>
        <v>0.5865789192038654</v>
      </c>
      <c r="G126" s="64">
        <f t="shared" ca="1" si="12"/>
        <v>8</v>
      </c>
      <c r="H126" s="65">
        <f t="shared" ca="1" si="7"/>
        <v>27.90227815451221</v>
      </c>
      <c r="I126" s="74">
        <f t="shared" ca="1" si="8"/>
        <v>21.896181079042996</v>
      </c>
      <c r="J126" s="74"/>
      <c r="K126" s="66">
        <f t="shared" ca="1" si="9"/>
        <v>-2.1282072228338471</v>
      </c>
      <c r="L126" s="66">
        <f t="shared" ca="1" si="10"/>
        <v>-8.1343042983030589</v>
      </c>
    </row>
    <row r="127" spans="1:12" x14ac:dyDescent="0.35">
      <c r="A127" s="64">
        <f ca="1">IF(B127="","",COUNTA($B$57:B127)-COUNTBLANK($B$57:B127))</f>
        <v>71</v>
      </c>
      <c r="B127" s="60">
        <f t="shared" ca="1" si="11"/>
        <v>11</v>
      </c>
      <c r="C127" s="60"/>
      <c r="D127" s="64">
        <f ca="1">IF(B127="","",AVERAGE($B$57:B127))</f>
        <v>10.309859154929578</v>
      </c>
      <c r="E127" s="64">
        <f ca="1">IF(B127="","",_xlfn.STDEV.S($B$57:B127))</f>
        <v>5.9990274194972031</v>
      </c>
      <c r="F127" s="67">
        <f t="shared" ca="1" si="13"/>
        <v>0.58187287812063038</v>
      </c>
      <c r="G127" s="64">
        <f t="shared" ca="1" si="12"/>
        <v>11</v>
      </c>
      <c r="H127" s="65">
        <f t="shared" ca="1" si="7"/>
        <v>27.90227815451221</v>
      </c>
      <c r="I127" s="74">
        <f t="shared" ca="1" si="8"/>
        <v>21.896181079042996</v>
      </c>
      <c r="J127" s="74"/>
      <c r="K127" s="66">
        <f t="shared" ca="1" si="9"/>
        <v>-2.1282072228338471</v>
      </c>
      <c r="L127" s="66">
        <f t="shared" ca="1" si="10"/>
        <v>-8.1343042983030589</v>
      </c>
    </row>
    <row r="128" spans="1:12" x14ac:dyDescent="0.35">
      <c r="A128" s="64">
        <f ca="1">IF(B128="","",COUNTA($B$57:B128)-COUNTBLANK($B$57:B128))</f>
        <v>72</v>
      </c>
      <c r="B128" s="60">
        <f t="shared" ca="1" si="11"/>
        <v>4</v>
      </c>
      <c r="C128" s="60"/>
      <c r="D128" s="64">
        <f ca="1">IF(B128="","",AVERAGE($B$57:B128))</f>
        <v>10.222222222222221</v>
      </c>
      <c r="E128" s="64">
        <f ca="1">IF(B128="","",_xlfn.STDEV.S($B$57:B128))</f>
        <v>6.0028683806154017</v>
      </c>
      <c r="F128" s="67">
        <f t="shared" ca="1" si="13"/>
        <v>0.58723712419063712</v>
      </c>
      <c r="G128" s="64">
        <f t="shared" ca="1" si="12"/>
        <v>4</v>
      </c>
      <c r="H128" s="65">
        <f t="shared" ca="1" si="7"/>
        <v>27.90227815451221</v>
      </c>
      <c r="I128" s="74">
        <f t="shared" ca="1" si="8"/>
        <v>21.896181079042996</v>
      </c>
      <c r="J128" s="74"/>
      <c r="K128" s="66">
        <f t="shared" ca="1" si="9"/>
        <v>-2.1282072228338471</v>
      </c>
      <c r="L128" s="66">
        <f t="shared" ca="1" si="10"/>
        <v>-8.1343042983030589</v>
      </c>
    </row>
    <row r="129" spans="1:12" x14ac:dyDescent="0.35">
      <c r="A129" s="64">
        <f ca="1">IF(B129="","",COUNTA($B$57:B129)-COUNTBLANK($B$57:B129))</f>
        <v>73</v>
      </c>
      <c r="B129" s="60">
        <f t="shared" ca="1" si="11"/>
        <v>13</v>
      </c>
      <c r="C129" s="60"/>
      <c r="D129" s="64">
        <f ca="1">IF(B129="","",AVERAGE($B$57:B129))</f>
        <v>10.260273972602739</v>
      </c>
      <c r="E129" s="64">
        <f ca="1">IF(B129="","",_xlfn.STDEV.S($B$57:B129))</f>
        <v>5.9698953025908672</v>
      </c>
      <c r="F129" s="67">
        <f t="shared" ca="1" si="13"/>
        <v>0.58184560359029813</v>
      </c>
      <c r="G129" s="64">
        <f t="shared" ca="1" si="12"/>
        <v>13</v>
      </c>
      <c r="H129" s="65">
        <f t="shared" ca="1" si="7"/>
        <v>27.90227815451221</v>
      </c>
      <c r="I129" s="74">
        <f t="shared" ca="1" si="8"/>
        <v>21.896181079042996</v>
      </c>
      <c r="J129" s="74"/>
      <c r="K129" s="66">
        <f t="shared" ca="1" si="9"/>
        <v>-2.1282072228338471</v>
      </c>
      <c r="L129" s="66">
        <f t="shared" ca="1" si="10"/>
        <v>-8.1343042983030589</v>
      </c>
    </row>
    <row r="130" spans="1:12" x14ac:dyDescent="0.35">
      <c r="A130" s="64">
        <f ca="1">IF(B130="","",COUNTA($B$57:B130)-COUNTBLANK($B$57:B130))</f>
        <v>74</v>
      </c>
      <c r="B130" s="60">
        <f t="shared" ca="1" si="11"/>
        <v>3</v>
      </c>
      <c r="C130" s="60"/>
      <c r="D130" s="64">
        <f ca="1">IF(B130="","",AVERAGE($B$57:B130))</f>
        <v>10.162162162162161</v>
      </c>
      <c r="E130" s="64">
        <f ca="1">IF(B130="","",_xlfn.STDEV.S($B$57:B130))</f>
        <v>5.9886354176159386</v>
      </c>
      <c r="F130" s="67">
        <f t="shared" ca="1" si="13"/>
        <v>0.58930720864837693</v>
      </c>
      <c r="G130" s="64">
        <f t="shared" ca="1" si="12"/>
        <v>3</v>
      </c>
      <c r="H130" s="65">
        <f t="shared" ca="1" si="7"/>
        <v>27.90227815451221</v>
      </c>
      <c r="I130" s="74">
        <f t="shared" ca="1" si="8"/>
        <v>21.896181079042996</v>
      </c>
      <c r="J130" s="74"/>
      <c r="K130" s="66">
        <f t="shared" ca="1" si="9"/>
        <v>-2.1282072228338471</v>
      </c>
      <c r="L130" s="66">
        <f t="shared" ca="1" si="10"/>
        <v>-8.1343042983030589</v>
      </c>
    </row>
    <row r="131" spans="1:12" x14ac:dyDescent="0.35">
      <c r="A131" s="64">
        <f ca="1">IF(B131="","",COUNTA($B$57:B131)-COUNTBLANK($B$57:B131))</f>
        <v>75</v>
      </c>
      <c r="B131" s="60">
        <f t="shared" ca="1" si="11"/>
        <v>2</v>
      </c>
      <c r="C131" s="60"/>
      <c r="D131" s="64">
        <f ca="1">IF(B131="","",AVERAGE($B$57:B131))</f>
        <v>10.053333333333333</v>
      </c>
      <c r="E131" s="64">
        <f ca="1">IF(B131="","",_xlfn.STDEV.S($B$57:B131))</f>
        <v>6.0222410602189766</v>
      </c>
      <c r="F131" s="67">
        <f t="shared" ca="1" si="13"/>
        <v>0.59902928317828019</v>
      </c>
      <c r="G131" s="64">
        <f t="shared" ca="1" si="12"/>
        <v>2</v>
      </c>
      <c r="H131" s="65">
        <f t="shared" ca="1" si="7"/>
        <v>27.90227815451221</v>
      </c>
      <c r="I131" s="74">
        <f t="shared" ca="1" si="8"/>
        <v>21.896181079042996</v>
      </c>
      <c r="J131" s="74"/>
      <c r="K131" s="66">
        <f t="shared" ca="1" si="9"/>
        <v>-2.1282072228338471</v>
      </c>
      <c r="L131" s="66">
        <f t="shared" ca="1" si="10"/>
        <v>-8.1343042983030589</v>
      </c>
    </row>
    <row r="132" spans="1:12" x14ac:dyDescent="0.35">
      <c r="A132" s="64">
        <f ca="1">IF(B132="","",COUNTA($B$57:B132)-COUNTBLANK($B$57:B132))</f>
        <v>76</v>
      </c>
      <c r="B132" s="60">
        <f t="shared" ca="1" si="11"/>
        <v>13</v>
      </c>
      <c r="C132" s="60"/>
      <c r="D132" s="64">
        <f ca="1">IF(B132="","",AVERAGE($B$57:B132))</f>
        <v>10.092105263157896</v>
      </c>
      <c r="E132" s="64">
        <f ca="1">IF(B132="","",_xlfn.STDEV.S($B$57:B132))</f>
        <v>5.9914998268746196</v>
      </c>
      <c r="F132" s="67">
        <f t="shared" ca="1" si="13"/>
        <v>0.59368186029005354</v>
      </c>
      <c r="G132" s="64">
        <f t="shared" ca="1" si="12"/>
        <v>13</v>
      </c>
      <c r="H132" s="65">
        <f t="shared" ca="1" si="7"/>
        <v>27.90227815451221</v>
      </c>
      <c r="I132" s="74">
        <f t="shared" ca="1" si="8"/>
        <v>21.896181079042996</v>
      </c>
      <c r="J132" s="74"/>
      <c r="K132" s="66">
        <f t="shared" ca="1" si="9"/>
        <v>-2.1282072228338471</v>
      </c>
      <c r="L132" s="66">
        <f t="shared" ca="1" si="10"/>
        <v>-8.1343042983030589</v>
      </c>
    </row>
    <row r="133" spans="1:12" x14ac:dyDescent="0.35">
      <c r="A133" s="64">
        <f ca="1">IF(B133="","",COUNTA($B$57:B133)-COUNTBLANK($B$57:B133))</f>
        <v>77</v>
      </c>
      <c r="B133" s="60">
        <f t="shared" ca="1" si="11"/>
        <v>8</v>
      </c>
      <c r="C133" s="60"/>
      <c r="D133" s="64">
        <f ca="1">IF(B133="","",AVERAGE($B$57:B133))</f>
        <v>10.064935064935066</v>
      </c>
      <c r="E133" s="64">
        <f ca="1">IF(B133="","",_xlfn.STDEV.S($B$57:B133))</f>
        <v>5.9567247763781594</v>
      </c>
      <c r="F133" s="67">
        <f t="shared" ca="1" si="13"/>
        <v>0.59182942939499128</v>
      </c>
      <c r="G133" s="64">
        <f t="shared" ca="1" si="12"/>
        <v>8</v>
      </c>
      <c r="H133" s="65">
        <f t="shared" ca="1" si="7"/>
        <v>27.90227815451221</v>
      </c>
      <c r="I133" s="74">
        <f t="shared" ca="1" si="8"/>
        <v>21.896181079042996</v>
      </c>
      <c r="J133" s="74"/>
      <c r="K133" s="66">
        <f t="shared" ca="1" si="9"/>
        <v>-2.1282072228338471</v>
      </c>
      <c r="L133" s="66">
        <f t="shared" ca="1" si="10"/>
        <v>-8.1343042983030589</v>
      </c>
    </row>
    <row r="134" spans="1:12" x14ac:dyDescent="0.35">
      <c r="A134" s="64">
        <f ca="1">IF(B134="","",COUNTA($B$57:B134)-COUNTBLANK($B$57:B134))</f>
        <v>78</v>
      </c>
      <c r="B134" s="60">
        <f t="shared" ca="1" si="11"/>
        <v>14</v>
      </c>
      <c r="C134" s="60"/>
      <c r="D134" s="64">
        <f ca="1">IF(B134="","",AVERAGE($B$57:B134))</f>
        <v>10.115384615384615</v>
      </c>
      <c r="E134" s="64">
        <f ca="1">IF(B134="","",_xlfn.STDEV.S($B$57:B134))</f>
        <v>5.9346676166639449</v>
      </c>
      <c r="F134" s="67">
        <f t="shared" ca="1" si="13"/>
        <v>0.58669717883369799</v>
      </c>
      <c r="G134" s="64">
        <f t="shared" ca="1" si="12"/>
        <v>14</v>
      </c>
      <c r="H134" s="65">
        <f t="shared" ca="1" si="7"/>
        <v>27.90227815451221</v>
      </c>
      <c r="I134" s="74">
        <f t="shared" ca="1" si="8"/>
        <v>21.896181079042996</v>
      </c>
      <c r="J134" s="74"/>
      <c r="K134" s="66">
        <f t="shared" ca="1" si="9"/>
        <v>-2.1282072228338471</v>
      </c>
      <c r="L134" s="66">
        <f t="shared" ca="1" si="10"/>
        <v>-8.1343042983030589</v>
      </c>
    </row>
    <row r="135" spans="1:12" x14ac:dyDescent="0.35">
      <c r="A135" s="64">
        <f ca="1">IF(B135="","",COUNTA($B$57:B135)-COUNTBLANK($B$57:B135))</f>
        <v>79</v>
      </c>
      <c r="B135" s="60">
        <f t="shared" ca="1" si="11"/>
        <v>19</v>
      </c>
      <c r="C135" s="60"/>
      <c r="D135" s="64">
        <f ca="1">IF(B135="","",AVERAGE($B$57:B135))</f>
        <v>10.227848101265822</v>
      </c>
      <c r="E135" s="64">
        <f ca="1">IF(B135="","",_xlfn.STDEV.S($B$57:B135))</f>
        <v>5.9806297736485483</v>
      </c>
      <c r="F135" s="67">
        <f t="shared" ca="1" si="13"/>
        <v>0.58473979222553873</v>
      </c>
      <c r="G135" s="64">
        <f t="shared" ca="1" si="12"/>
        <v>19</v>
      </c>
      <c r="H135" s="65">
        <f t="shared" ca="1" si="7"/>
        <v>27.90227815451221</v>
      </c>
      <c r="I135" s="74">
        <f t="shared" ca="1" si="8"/>
        <v>21.896181079042996</v>
      </c>
      <c r="J135" s="74"/>
      <c r="K135" s="66">
        <f t="shared" ca="1" si="9"/>
        <v>-2.1282072228338471</v>
      </c>
      <c r="L135" s="66">
        <f t="shared" ca="1" si="10"/>
        <v>-8.1343042983030589</v>
      </c>
    </row>
    <row r="136" spans="1:12" x14ac:dyDescent="0.35">
      <c r="A136" s="64">
        <f ca="1">IF(B136="","",COUNTA($B$57:B136)-COUNTBLANK($B$57:B136))</f>
        <v>80</v>
      </c>
      <c r="B136" s="60">
        <f t="shared" ca="1" si="11"/>
        <v>6</v>
      </c>
      <c r="C136" s="60"/>
      <c r="D136" s="64">
        <f ca="1">IF(B136="","",AVERAGE($B$57:B136))</f>
        <v>10.175000000000001</v>
      </c>
      <c r="E136" s="64">
        <f ca="1">IF(B136="","",_xlfn.STDEV.S($B$57:B136))</f>
        <v>5.9614266409087602</v>
      </c>
      <c r="F136" s="67">
        <f t="shared" ca="1" si="13"/>
        <v>0.58588959615810909</v>
      </c>
      <c r="G136" s="64">
        <f t="shared" ca="1" si="12"/>
        <v>6</v>
      </c>
      <c r="H136" s="65">
        <f t="shared" ca="1" si="7"/>
        <v>27.90227815451221</v>
      </c>
      <c r="I136" s="74">
        <f t="shared" ca="1" si="8"/>
        <v>21.896181079042996</v>
      </c>
      <c r="J136" s="74"/>
      <c r="K136" s="66">
        <f t="shared" ca="1" si="9"/>
        <v>-2.1282072228338471</v>
      </c>
      <c r="L136" s="66">
        <f t="shared" ca="1" si="10"/>
        <v>-8.1343042983030589</v>
      </c>
    </row>
    <row r="137" spans="1:12" x14ac:dyDescent="0.35">
      <c r="A137" s="64">
        <f ca="1">IF(B137="","",COUNTA($B$57:B137)-COUNTBLANK($B$57:B137))</f>
        <v>81</v>
      </c>
      <c r="B137" s="60">
        <f t="shared" ca="1" si="11"/>
        <v>16</v>
      </c>
      <c r="C137" s="60"/>
      <c r="D137" s="64">
        <f ca="1">IF(B137="","",AVERAGE($B$57:B137))</f>
        <v>10.246913580246913</v>
      </c>
      <c r="E137" s="64">
        <f ca="1">IF(B137="","",_xlfn.STDEV.S($B$57:B137))</f>
        <v>5.9593012681805462</v>
      </c>
      <c r="F137" s="67">
        <f t="shared" ca="1" si="13"/>
        <v>0.58157036472605339</v>
      </c>
      <c r="G137" s="64">
        <f t="shared" ca="1" si="12"/>
        <v>16</v>
      </c>
      <c r="H137" s="65">
        <f t="shared" ca="1" si="7"/>
        <v>27.90227815451221</v>
      </c>
      <c r="I137" s="74">
        <f t="shared" ca="1" si="8"/>
        <v>21.896181079042996</v>
      </c>
      <c r="J137" s="74"/>
      <c r="K137" s="66">
        <f t="shared" ca="1" si="9"/>
        <v>-2.1282072228338471</v>
      </c>
      <c r="L137" s="66">
        <f t="shared" ca="1" si="10"/>
        <v>-8.1343042983030589</v>
      </c>
    </row>
    <row r="138" spans="1:12" x14ac:dyDescent="0.35">
      <c r="A138" s="64">
        <f ca="1">IF(B138="","",COUNTA($B$57:B138)-COUNTBLANK($B$57:B138))</f>
        <v>82</v>
      </c>
      <c r="B138" s="60">
        <f t="shared" ca="1" si="11"/>
        <v>15</v>
      </c>
      <c r="C138" s="60"/>
      <c r="D138" s="64">
        <f ca="1">IF(B138="","",AVERAGE($B$57:B138))</f>
        <v>10.304878048780488</v>
      </c>
      <c r="E138" s="64">
        <f ca="1">IF(B138="","",_xlfn.STDEV.S($B$57:B138))</f>
        <v>5.9456157192708465</v>
      </c>
      <c r="F138" s="67">
        <f t="shared" ca="1" si="13"/>
        <v>0.57697099287598752</v>
      </c>
      <c r="G138" s="64">
        <f t="shared" ca="1" si="12"/>
        <v>15</v>
      </c>
      <c r="H138" s="65">
        <f t="shared" ca="1" si="7"/>
        <v>27.90227815451221</v>
      </c>
      <c r="I138" s="74">
        <f t="shared" ca="1" si="8"/>
        <v>21.896181079042996</v>
      </c>
      <c r="J138" s="74"/>
      <c r="K138" s="66">
        <f t="shared" ca="1" si="9"/>
        <v>-2.1282072228338471</v>
      </c>
      <c r="L138" s="66">
        <f t="shared" ca="1" si="10"/>
        <v>-8.1343042983030589</v>
      </c>
    </row>
    <row r="139" spans="1:12" x14ac:dyDescent="0.35">
      <c r="A139" s="64">
        <f ca="1">IF(B139="","",COUNTA($B$57:B139)-COUNTBLANK($B$57:B139))</f>
        <v>83</v>
      </c>
      <c r="B139" s="60">
        <f t="shared" ca="1" si="11"/>
        <v>5</v>
      </c>
      <c r="C139" s="60"/>
      <c r="D139" s="64">
        <f ca="1">IF(B139="","",AVERAGE($B$57:B139))</f>
        <v>10.240963855421686</v>
      </c>
      <c r="E139" s="64">
        <f ca="1">IF(B139="","",_xlfn.STDEV.S($B$57:B139))</f>
        <v>5.9378701146688639</v>
      </c>
      <c r="F139" s="67">
        <f t="shared" ca="1" si="13"/>
        <v>0.57981555237354787</v>
      </c>
      <c r="G139" s="64">
        <f t="shared" ca="1" si="12"/>
        <v>5</v>
      </c>
      <c r="H139" s="65">
        <f t="shared" ca="1" si="7"/>
        <v>27.90227815451221</v>
      </c>
      <c r="I139" s="74">
        <f t="shared" ca="1" si="8"/>
        <v>21.896181079042996</v>
      </c>
      <c r="J139" s="74"/>
      <c r="K139" s="66">
        <f t="shared" ca="1" si="9"/>
        <v>-2.1282072228338471</v>
      </c>
      <c r="L139" s="66">
        <f t="shared" ca="1" si="10"/>
        <v>-8.1343042983030589</v>
      </c>
    </row>
    <row r="140" spans="1:12" x14ac:dyDescent="0.35">
      <c r="A140" s="64">
        <f ca="1">IF(B140="","",COUNTA($B$57:B140)-COUNTBLANK($B$57:B140))</f>
        <v>84</v>
      </c>
      <c r="B140" s="60">
        <f t="shared" ca="1" si="11"/>
        <v>16</v>
      </c>
      <c r="C140" s="60"/>
      <c r="D140" s="64">
        <f ca="1">IF(B140="","",AVERAGE($B$57:B140))</f>
        <v>10.30952380952381</v>
      </c>
      <c r="E140" s="64">
        <f ca="1">IF(B140="","",_xlfn.STDEV.S($B$57:B140))</f>
        <v>5.9353468255178923</v>
      </c>
      <c r="F140" s="67">
        <f t="shared" ca="1" si="13"/>
        <v>0.57571493457679324</v>
      </c>
      <c r="G140" s="64">
        <f t="shared" ca="1" si="12"/>
        <v>16</v>
      </c>
      <c r="H140" s="65">
        <f t="shared" ca="1" si="7"/>
        <v>27.90227815451221</v>
      </c>
      <c r="I140" s="74">
        <f t="shared" ca="1" si="8"/>
        <v>21.896181079042996</v>
      </c>
      <c r="J140" s="74"/>
      <c r="K140" s="66">
        <f t="shared" ca="1" si="9"/>
        <v>-2.1282072228338471</v>
      </c>
      <c r="L140" s="66">
        <f t="shared" ca="1" si="10"/>
        <v>-8.1343042983030589</v>
      </c>
    </row>
    <row r="141" spans="1:12" x14ac:dyDescent="0.35">
      <c r="A141" s="64">
        <f ca="1">IF(B141="","",COUNTA($B$57:B141)-COUNTBLANK($B$57:B141))</f>
        <v>85</v>
      </c>
      <c r="B141" s="60">
        <f t="shared" ca="1" si="11"/>
        <v>17</v>
      </c>
      <c r="C141" s="60"/>
      <c r="D141" s="64">
        <f ca="1">IF(B141="","",AVERAGE($B$57:B141))</f>
        <v>10.388235294117647</v>
      </c>
      <c r="E141" s="64">
        <f ca="1">IF(B141="","",_xlfn.STDEV.S($B$57:B141))</f>
        <v>5.9443733252288142</v>
      </c>
      <c r="F141" s="67">
        <f t="shared" ca="1" si="13"/>
        <v>0.57222166777400818</v>
      </c>
      <c r="G141" s="64">
        <f t="shared" ca="1" si="12"/>
        <v>17</v>
      </c>
      <c r="H141" s="65">
        <f t="shared" ca="1" si="7"/>
        <v>27.90227815451221</v>
      </c>
      <c r="I141" s="74">
        <f t="shared" ca="1" si="8"/>
        <v>21.896181079042996</v>
      </c>
      <c r="J141" s="74"/>
      <c r="K141" s="66">
        <f t="shared" ca="1" si="9"/>
        <v>-2.1282072228338471</v>
      </c>
      <c r="L141" s="66">
        <f t="shared" ca="1" si="10"/>
        <v>-8.1343042983030589</v>
      </c>
    </row>
    <row r="142" spans="1:12" x14ac:dyDescent="0.35">
      <c r="A142" s="64">
        <f ca="1">IF(B142="","",COUNTA($B$57:B142)-COUNTBLANK($B$57:B142))</f>
        <v>86</v>
      </c>
      <c r="B142" s="60">
        <f t="shared" ca="1" si="11"/>
        <v>1</v>
      </c>
      <c r="C142" s="60"/>
      <c r="D142" s="64">
        <f ca="1">IF(B142="","",AVERAGE($B$57:B142))</f>
        <v>10.279069767441861</v>
      </c>
      <c r="E142" s="64">
        <f ca="1">IF(B142="","",_xlfn.STDEV.S($B$57:B142))</f>
        <v>5.9953926678854037</v>
      </c>
      <c r="F142" s="67">
        <f t="shared" ca="1" si="13"/>
        <v>0.58326218262233565</v>
      </c>
      <c r="G142" s="64">
        <f t="shared" ca="1" si="12"/>
        <v>1</v>
      </c>
      <c r="H142" s="65">
        <f t="shared" ca="1" si="7"/>
        <v>27.90227815451221</v>
      </c>
      <c r="I142" s="74">
        <f t="shared" ca="1" si="8"/>
        <v>21.896181079042996</v>
      </c>
      <c r="J142" s="74"/>
      <c r="K142" s="66">
        <f t="shared" ca="1" si="9"/>
        <v>-2.1282072228338471</v>
      </c>
      <c r="L142" s="66">
        <f t="shared" ca="1" si="10"/>
        <v>-8.1343042983030589</v>
      </c>
    </row>
    <row r="143" spans="1:12" x14ac:dyDescent="0.35">
      <c r="A143" s="64">
        <f ca="1">IF(B143="","",COUNTA($B$57:B143)-COUNTBLANK($B$57:B143))</f>
        <v>87</v>
      </c>
      <c r="B143" s="60">
        <f t="shared" ca="1" si="11"/>
        <v>4</v>
      </c>
      <c r="C143" s="60"/>
      <c r="D143" s="64">
        <f ca="1">IF(B143="","",AVERAGE($B$57:B143))</f>
        <v>10.206896551724139</v>
      </c>
      <c r="E143" s="64">
        <f ca="1">IF(B143="","",_xlfn.STDEV.S($B$57:B143))</f>
        <v>5.998329091048844</v>
      </c>
      <c r="F143" s="67">
        <f t="shared" ca="1" si="13"/>
        <v>0.58767413392032586</v>
      </c>
      <c r="G143" s="64">
        <f t="shared" ca="1" si="12"/>
        <v>4</v>
      </c>
      <c r="H143" s="65">
        <f t="shared" ca="1" si="7"/>
        <v>27.90227815451221</v>
      </c>
      <c r="I143" s="74">
        <f t="shared" ca="1" si="8"/>
        <v>21.896181079042996</v>
      </c>
      <c r="J143" s="74"/>
      <c r="K143" s="66">
        <f t="shared" ca="1" si="9"/>
        <v>-2.1282072228338471</v>
      </c>
      <c r="L143" s="66">
        <f t="shared" ca="1" si="10"/>
        <v>-8.1343042983030589</v>
      </c>
    </row>
    <row r="144" spans="1:12" x14ac:dyDescent="0.35">
      <c r="A144" s="64">
        <f ca="1">IF(B144="","",COUNTA($B$57:B144)-COUNTBLANK($B$57:B144))</f>
        <v>88</v>
      </c>
      <c r="B144" s="60">
        <f t="shared" ca="1" si="11"/>
        <v>19</v>
      </c>
      <c r="C144" s="60"/>
      <c r="D144" s="64">
        <f ca="1">IF(B144="","",AVERAGE($B$57:B144))</f>
        <v>10.306818181818182</v>
      </c>
      <c r="E144" s="64">
        <f ca="1">IF(B144="","",_xlfn.STDEV.S($B$57:B144))</f>
        <v>6.0369703038296292</v>
      </c>
      <c r="F144" s="67">
        <f t="shared" ca="1" si="13"/>
        <v>0.58572589496913718</v>
      </c>
      <c r="G144" s="64">
        <f t="shared" ca="1" si="12"/>
        <v>19</v>
      </c>
      <c r="H144" s="65">
        <f t="shared" ca="1" si="7"/>
        <v>27.90227815451221</v>
      </c>
      <c r="I144" s="74">
        <f t="shared" ca="1" si="8"/>
        <v>21.896181079042996</v>
      </c>
      <c r="J144" s="74"/>
      <c r="K144" s="66">
        <f t="shared" ca="1" si="9"/>
        <v>-2.1282072228338471</v>
      </c>
      <c r="L144" s="66">
        <f t="shared" ca="1" si="10"/>
        <v>-8.1343042983030589</v>
      </c>
    </row>
    <row r="145" spans="1:12" x14ac:dyDescent="0.35">
      <c r="A145" s="64">
        <f ca="1">IF(B145="","",COUNTA($B$57:B145)-COUNTBLANK($B$57:B145))</f>
        <v>89</v>
      </c>
      <c r="B145" s="60">
        <f t="shared" ca="1" si="11"/>
        <v>15</v>
      </c>
      <c r="C145" s="60"/>
      <c r="D145" s="64">
        <f ca="1">IF(B145="","",AVERAGE($B$57:B145))</f>
        <v>10.359550561797754</v>
      </c>
      <c r="E145" s="64">
        <f ca="1">IF(B145="","",_xlfn.STDEV.S($B$57:B145))</f>
        <v>6.0231507743252921</v>
      </c>
      <c r="F145" s="67">
        <f t="shared" ca="1" si="13"/>
        <v>0.58141043266263659</v>
      </c>
      <c r="G145" s="64">
        <f t="shared" ca="1" si="12"/>
        <v>15</v>
      </c>
      <c r="H145" s="65">
        <f t="shared" ca="1" si="7"/>
        <v>27.90227815451221</v>
      </c>
      <c r="I145" s="74">
        <f t="shared" ca="1" si="8"/>
        <v>21.896181079042996</v>
      </c>
      <c r="J145" s="74"/>
      <c r="K145" s="66">
        <f t="shared" ca="1" si="9"/>
        <v>-2.1282072228338471</v>
      </c>
      <c r="L145" s="66">
        <f t="shared" ca="1" si="10"/>
        <v>-8.1343042983030589</v>
      </c>
    </row>
    <row r="146" spans="1:12" x14ac:dyDescent="0.35">
      <c r="A146" s="64">
        <f ca="1">IF(B146="","",COUNTA($B$57:B146)-COUNTBLANK($B$57:B146))</f>
        <v>90</v>
      </c>
      <c r="B146" s="60">
        <f t="shared" ca="1" si="11"/>
        <v>11</v>
      </c>
      <c r="C146" s="60"/>
      <c r="D146" s="64">
        <f ca="1">IF(B146="","",AVERAGE($B$57:B146))</f>
        <v>10.366666666666667</v>
      </c>
      <c r="E146" s="64">
        <f ca="1">IF(B146="","",_xlfn.STDEV.S($B$57:B146))</f>
        <v>5.989597724294712</v>
      </c>
      <c r="F146" s="67">
        <f t="shared" ca="1" si="13"/>
        <v>0.57777470009273746</v>
      </c>
      <c r="G146" s="64">
        <f t="shared" ca="1" si="12"/>
        <v>11</v>
      </c>
      <c r="H146" s="65">
        <f t="shared" ca="1" si="7"/>
        <v>27.90227815451221</v>
      </c>
      <c r="I146" s="74">
        <f t="shared" ca="1" si="8"/>
        <v>21.896181079042996</v>
      </c>
      <c r="J146" s="74"/>
      <c r="K146" s="66">
        <f t="shared" ca="1" si="9"/>
        <v>-2.1282072228338471</v>
      </c>
      <c r="L146" s="66">
        <f t="shared" ca="1" si="10"/>
        <v>-8.1343042983030589</v>
      </c>
    </row>
    <row r="147" spans="1:12" x14ac:dyDescent="0.35">
      <c r="A147" s="64">
        <f ca="1">IF(B147="","",COUNTA($B$57:B147)-COUNTBLANK($B$57:B147))</f>
        <v>91</v>
      </c>
      <c r="B147" s="60">
        <f t="shared" ca="1" si="11"/>
        <v>20</v>
      </c>
      <c r="C147" s="60"/>
      <c r="D147" s="64">
        <f ca="1">IF(B147="","",AVERAGE($B$57:B147))</f>
        <v>10.472527472527473</v>
      </c>
      <c r="E147" s="64">
        <f ca="1">IF(B147="","",_xlfn.STDEV.S($B$57:B147))</f>
        <v>6.0412299324275915</v>
      </c>
      <c r="F147" s="67">
        <f t="shared" ca="1" si="13"/>
        <v>0.57686455808070392</v>
      </c>
      <c r="G147" s="64">
        <f t="shared" ca="1" si="12"/>
        <v>20</v>
      </c>
      <c r="H147" s="65">
        <f t="shared" ca="1" si="7"/>
        <v>27.90227815451221</v>
      </c>
      <c r="I147" s="74">
        <f t="shared" ca="1" si="8"/>
        <v>21.896181079042996</v>
      </c>
      <c r="J147" s="74"/>
      <c r="K147" s="66">
        <f t="shared" ca="1" si="9"/>
        <v>-2.1282072228338471</v>
      </c>
      <c r="L147" s="66">
        <f t="shared" ca="1" si="10"/>
        <v>-8.1343042983030589</v>
      </c>
    </row>
    <row r="148" spans="1:12" x14ac:dyDescent="0.35">
      <c r="A148" s="64">
        <f ca="1">IF(B148="","",COUNTA($B$57:B148)-COUNTBLANK($B$57:B148))</f>
        <v>92</v>
      </c>
      <c r="B148" s="60">
        <f t="shared" ca="1" si="11"/>
        <v>1</v>
      </c>
      <c r="C148" s="60"/>
      <c r="D148" s="64">
        <f ca="1">IF(B148="","",AVERAGE($B$57:B148))</f>
        <v>10.369565217391305</v>
      </c>
      <c r="E148" s="64">
        <f ca="1">IF(B148="","",_xlfn.STDEV.S($B$57:B148))</f>
        <v>6.088572237955205</v>
      </c>
      <c r="F148" s="67">
        <f t="shared" ca="1" si="13"/>
        <v>0.58715790973991488</v>
      </c>
      <c r="G148" s="64">
        <f t="shared" ca="1" si="12"/>
        <v>1</v>
      </c>
      <c r="H148" s="65">
        <f t="shared" ca="1" si="7"/>
        <v>27.90227815451221</v>
      </c>
      <c r="I148" s="74">
        <f t="shared" ca="1" si="8"/>
        <v>21.896181079042996</v>
      </c>
      <c r="J148" s="74"/>
      <c r="K148" s="66">
        <f t="shared" ca="1" si="9"/>
        <v>-2.1282072228338471</v>
      </c>
      <c r="L148" s="66">
        <f t="shared" ca="1" si="10"/>
        <v>-8.1343042983030589</v>
      </c>
    </row>
    <row r="149" spans="1:12" x14ac:dyDescent="0.35">
      <c r="A149" s="64">
        <f ca="1">IF(B149="","",COUNTA($B$57:B149)-COUNTBLANK($B$57:B149))</f>
        <v>93</v>
      </c>
      <c r="B149" s="60">
        <f t="shared" ca="1" si="11"/>
        <v>17</v>
      </c>
      <c r="C149" s="60"/>
      <c r="D149" s="64">
        <f ca="1">IF(B149="","",AVERAGE($B$57:B149))</f>
        <v>10.440860215053764</v>
      </c>
      <c r="E149" s="64">
        <f ca="1">IF(B149="","",_xlfn.STDEV.S($B$57:B149))</f>
        <v>6.0942994846420735</v>
      </c>
      <c r="F149" s="67">
        <f t="shared" ca="1" si="13"/>
        <v>0.58369706701515223</v>
      </c>
      <c r="G149" s="64">
        <f t="shared" ca="1" si="12"/>
        <v>17</v>
      </c>
      <c r="H149" s="65">
        <f t="shared" ca="1" si="7"/>
        <v>27.90227815451221</v>
      </c>
      <c r="I149" s="74">
        <f t="shared" ca="1" si="8"/>
        <v>21.896181079042996</v>
      </c>
      <c r="J149" s="74"/>
      <c r="K149" s="66">
        <f t="shared" ca="1" si="9"/>
        <v>-2.1282072228338471</v>
      </c>
      <c r="L149" s="66">
        <f t="shared" ca="1" si="10"/>
        <v>-8.1343042983030589</v>
      </c>
    </row>
    <row r="150" spans="1:12" x14ac:dyDescent="0.35">
      <c r="A150" s="64">
        <f ca="1">IF(B150="","",COUNTA($B$57:B150)-COUNTBLANK($B$57:B150))</f>
        <v>94</v>
      </c>
      <c r="B150" s="60">
        <f t="shared" ca="1" si="11"/>
        <v>4</v>
      </c>
      <c r="C150" s="60"/>
      <c r="D150" s="64">
        <f ca="1">IF(B150="","",AVERAGE($B$57:B150))</f>
        <v>10.372340425531915</v>
      </c>
      <c r="E150" s="64">
        <f ca="1">IF(B150="","",_xlfn.STDEV.S($B$57:B150))</f>
        <v>6.0977415924279388</v>
      </c>
      <c r="F150" s="67">
        <f t="shared" ca="1" si="13"/>
        <v>0.58788483044946283</v>
      </c>
      <c r="G150" s="64">
        <f t="shared" ca="1" si="12"/>
        <v>4</v>
      </c>
      <c r="H150" s="65">
        <f t="shared" ca="1" si="7"/>
        <v>27.90227815451221</v>
      </c>
      <c r="I150" s="74">
        <f t="shared" ca="1" si="8"/>
        <v>21.896181079042996</v>
      </c>
      <c r="J150" s="74"/>
      <c r="K150" s="66">
        <f t="shared" ca="1" si="9"/>
        <v>-2.1282072228338471</v>
      </c>
      <c r="L150" s="66">
        <f t="shared" ca="1" si="10"/>
        <v>-8.1343042983030589</v>
      </c>
    </row>
    <row r="151" spans="1:12" x14ac:dyDescent="0.35">
      <c r="A151" s="64">
        <f ca="1">IF(B151="","",COUNTA($B$57:B151)-COUNTBLANK($B$57:B151))</f>
        <v>95</v>
      </c>
      <c r="B151" s="60">
        <f t="shared" ca="1" si="11"/>
        <v>6</v>
      </c>
      <c r="C151" s="60"/>
      <c r="D151" s="64">
        <f ca="1">IF(B151="","",AVERAGE($B$57:B151))</f>
        <v>10.326315789473684</v>
      </c>
      <c r="E151" s="64">
        <f ca="1">IF(B151="","",_xlfn.STDEV.S($B$57:B151))</f>
        <v>6.0817867357558768</v>
      </c>
      <c r="F151" s="67">
        <f t="shared" ca="1" si="13"/>
        <v>0.58895997950744983</v>
      </c>
      <c r="G151" s="64">
        <f t="shared" ca="1" si="12"/>
        <v>6</v>
      </c>
      <c r="H151" s="65">
        <f t="shared" ca="1" si="7"/>
        <v>27.90227815451221</v>
      </c>
      <c r="I151" s="74">
        <f t="shared" ca="1" si="8"/>
        <v>21.896181079042996</v>
      </c>
      <c r="J151" s="74"/>
      <c r="K151" s="66">
        <f t="shared" ca="1" si="9"/>
        <v>-2.1282072228338471</v>
      </c>
      <c r="L151" s="66">
        <f t="shared" ca="1" si="10"/>
        <v>-8.1343042983030589</v>
      </c>
    </row>
    <row r="152" spans="1:12" x14ac:dyDescent="0.35">
      <c r="A152" s="64">
        <f ca="1">IF(B152="","",COUNTA($B$57:B152)-COUNTBLANK($B$57:B152))</f>
        <v>96</v>
      </c>
      <c r="B152" s="60">
        <f t="shared" ca="1" si="11"/>
        <v>16</v>
      </c>
      <c r="C152" s="60"/>
      <c r="D152" s="64">
        <f ca="1">IF(B152="","",AVERAGE($B$57:B152))</f>
        <v>10.385416666666666</v>
      </c>
      <c r="E152" s="64">
        <f ca="1">IF(B152="","",_xlfn.STDEV.S($B$57:B152))</f>
        <v>6.0773432416799524</v>
      </c>
      <c r="F152" s="67">
        <f t="shared" ca="1" si="13"/>
        <v>0.58518049267931338</v>
      </c>
      <c r="G152" s="64">
        <f t="shared" ca="1" si="12"/>
        <v>16</v>
      </c>
      <c r="H152" s="65">
        <f t="shared" ca="1" si="7"/>
        <v>27.90227815451221</v>
      </c>
      <c r="I152" s="74">
        <f t="shared" ca="1" si="8"/>
        <v>21.896181079042996</v>
      </c>
      <c r="J152" s="74"/>
      <c r="K152" s="66">
        <f t="shared" ca="1" si="9"/>
        <v>-2.1282072228338471</v>
      </c>
      <c r="L152" s="66">
        <f t="shared" ca="1" si="10"/>
        <v>-8.1343042983030589</v>
      </c>
    </row>
    <row r="153" spans="1:12" x14ac:dyDescent="0.35">
      <c r="A153" s="64">
        <f ca="1">IF(B153="","",COUNTA($B$57:B153)-COUNTBLANK($B$57:B153))</f>
        <v>97</v>
      </c>
      <c r="B153" s="60">
        <f t="shared" ca="1" si="11"/>
        <v>14</v>
      </c>
      <c r="C153" s="60"/>
      <c r="D153" s="64">
        <f ca="1">IF(B153="","",AVERAGE($B$57:B153))</f>
        <v>10.422680412371134</v>
      </c>
      <c r="E153" s="64">
        <f ca="1">IF(B153="","",_xlfn.STDEV.S($B$57:B153))</f>
        <v>6.0567370401795682</v>
      </c>
      <c r="F153" s="67">
        <f t="shared" ca="1" si="13"/>
        <v>0.58111126893908815</v>
      </c>
      <c r="G153" s="64">
        <f t="shared" ca="1" si="12"/>
        <v>14</v>
      </c>
      <c r="H153" s="65">
        <f t="shared" ca="1" si="7"/>
        <v>27.90227815451221</v>
      </c>
      <c r="I153" s="74">
        <f t="shared" ca="1" si="8"/>
        <v>21.896181079042996</v>
      </c>
      <c r="J153" s="74"/>
      <c r="K153" s="66">
        <f t="shared" ca="1" si="9"/>
        <v>-2.1282072228338471</v>
      </c>
      <c r="L153" s="66">
        <f t="shared" ca="1" si="10"/>
        <v>-8.1343042983030589</v>
      </c>
    </row>
    <row r="154" spans="1:12" x14ac:dyDescent="0.35">
      <c r="A154" s="64">
        <f ca="1">IF(B154="","",COUNTA($B$57:B154)-COUNTBLANK($B$57:B154))</f>
        <v>98</v>
      </c>
      <c r="B154" s="60">
        <f t="shared" ca="1" si="11"/>
        <v>19</v>
      </c>
      <c r="C154" s="60"/>
      <c r="D154" s="64">
        <f ca="1">IF(B154="","",AVERAGE($B$57:B154))</f>
        <v>10.510204081632653</v>
      </c>
      <c r="E154" s="64">
        <f ca="1">IF(B154="","",_xlfn.STDEV.S($B$57:B154))</f>
        <v>6.0874129015707465</v>
      </c>
      <c r="F154" s="67">
        <f t="shared" ca="1" si="13"/>
        <v>0.57919074209119725</v>
      </c>
      <c r="G154" s="64">
        <f t="shared" ca="1" si="12"/>
        <v>19</v>
      </c>
      <c r="H154" s="65">
        <f t="shared" ca="1" si="7"/>
        <v>27.90227815451221</v>
      </c>
      <c r="I154" s="74">
        <f t="shared" ca="1" si="8"/>
        <v>21.896181079042996</v>
      </c>
      <c r="J154" s="74"/>
      <c r="K154" s="66">
        <f t="shared" ca="1" si="9"/>
        <v>-2.1282072228338471</v>
      </c>
      <c r="L154" s="66">
        <f t="shared" ca="1" si="10"/>
        <v>-8.1343042983030589</v>
      </c>
    </row>
    <row r="155" spans="1:12" x14ac:dyDescent="0.35">
      <c r="A155" s="64">
        <f ca="1">IF(B155="","",COUNTA($B$57:B155)-COUNTBLANK($B$57:B155))</f>
        <v>99</v>
      </c>
      <c r="B155" s="60">
        <f t="shared" ca="1" si="11"/>
        <v>10</v>
      </c>
      <c r="C155" s="60"/>
      <c r="D155" s="64">
        <f ca="1">IF(B155="","",AVERAGE($B$57:B155))</f>
        <v>10.505050505050505</v>
      </c>
      <c r="E155" s="64">
        <f ca="1">IF(B155="","",_xlfn.STDEV.S($B$57:B155))</f>
        <v>6.0564921102150118</v>
      </c>
      <c r="F155" s="67">
        <f t="shared" ca="1" si="13"/>
        <v>0.57653146049162129</v>
      </c>
      <c r="G155" s="64">
        <f t="shared" ca="1" si="12"/>
        <v>10</v>
      </c>
      <c r="H155" s="65">
        <f t="shared" ca="1" si="7"/>
        <v>27.90227815451221</v>
      </c>
      <c r="I155" s="74">
        <f t="shared" ca="1" si="8"/>
        <v>21.896181079042996</v>
      </c>
      <c r="J155" s="74"/>
      <c r="K155" s="66">
        <f t="shared" ca="1" si="9"/>
        <v>-2.1282072228338471</v>
      </c>
      <c r="L155" s="66">
        <f t="shared" ca="1" si="10"/>
        <v>-8.1343042983030589</v>
      </c>
    </row>
    <row r="156" spans="1:12" x14ac:dyDescent="0.35">
      <c r="A156" s="64">
        <f ca="1">IF(B156="","",COUNTA($B$57:B156)-COUNTBLANK($B$57:B156))</f>
        <v>100</v>
      </c>
      <c r="B156" s="60">
        <f t="shared" ca="1" si="11"/>
        <v>15</v>
      </c>
      <c r="C156" s="60"/>
      <c r="D156" s="64">
        <f ca="1">IF(B156="","",AVERAGE($B$57:B156))</f>
        <v>10.55</v>
      </c>
      <c r="E156" s="64">
        <f ca="1">IF(B156="","",_xlfn.STDEV.S($B$57:B156))</f>
        <v>6.0425678533737841</v>
      </c>
      <c r="F156" s="67">
        <f t="shared" ca="1" si="13"/>
        <v>0.57275524676528755</v>
      </c>
      <c r="G156" s="64">
        <f t="shared" ca="1" si="12"/>
        <v>15</v>
      </c>
      <c r="H156" s="65">
        <f t="shared" ca="1" si="7"/>
        <v>27.90227815451221</v>
      </c>
      <c r="I156" s="74">
        <f t="shared" ca="1" si="8"/>
        <v>21.896181079042996</v>
      </c>
      <c r="J156" s="74"/>
      <c r="K156" s="66">
        <f t="shared" ca="1" si="9"/>
        <v>-2.1282072228338471</v>
      </c>
      <c r="L156" s="66">
        <f t="shared" ca="1" si="10"/>
        <v>-8.1343042983030589</v>
      </c>
    </row>
    <row r="157" spans="1:12" x14ac:dyDescent="0.35">
      <c r="A157" s="64">
        <f ca="1">IF(B157="","",COUNTA($B$57:B157)-COUNTBLANK($B$57:B157))</f>
        <v>101</v>
      </c>
      <c r="B157" s="60">
        <f t="shared" ca="1" si="11"/>
        <v>1</v>
      </c>
      <c r="C157" s="60"/>
      <c r="D157" s="64">
        <f ca="1">IF(B157="","",AVERAGE($B$57:B157))</f>
        <v>10.455445544554456</v>
      </c>
      <c r="E157" s="64">
        <f ca="1">IF(B157="","",_xlfn.STDEV.S($B$57:B157))</f>
        <v>6.0869117826287704</v>
      </c>
      <c r="F157" s="67">
        <f t="shared" ca="1" si="13"/>
        <v>0.58217622163400173</v>
      </c>
      <c r="G157" s="64">
        <f t="shared" ca="1" si="12"/>
        <v>1</v>
      </c>
      <c r="H157" s="65">
        <f t="shared" ca="1" si="7"/>
        <v>27.90227815451221</v>
      </c>
      <c r="I157" s="74">
        <f t="shared" ca="1" si="8"/>
        <v>21.896181079042996</v>
      </c>
      <c r="J157" s="74"/>
      <c r="K157" s="66">
        <f t="shared" ca="1" si="9"/>
        <v>-2.1282072228338471</v>
      </c>
      <c r="L157" s="66">
        <f t="shared" ca="1" si="10"/>
        <v>-8.1343042983030589</v>
      </c>
    </row>
    <row r="158" spans="1:12" x14ac:dyDescent="0.35">
      <c r="A158" s="64">
        <f ca="1">IF(B158="","",COUNTA($B$57:B158)-COUNTBLANK($B$57:B158))</f>
        <v>102</v>
      </c>
      <c r="B158" s="60">
        <f t="shared" ca="1" si="11"/>
        <v>11</v>
      </c>
      <c r="C158" s="60"/>
      <c r="D158" s="64">
        <f ca="1">IF(B158="","",AVERAGE($B$57:B158))</f>
        <v>10.46078431372549</v>
      </c>
      <c r="E158" s="64">
        <f ca="1">IF(B158="","",_xlfn.STDEV.S($B$57:B158))</f>
        <v>6.0569435951967616</v>
      </c>
      <c r="F158" s="67">
        <f t="shared" ca="1" si="13"/>
        <v>0.57901428932527621</v>
      </c>
      <c r="G158" s="64">
        <f t="shared" ca="1" si="12"/>
        <v>11</v>
      </c>
      <c r="H158" s="65">
        <f t="shared" ca="1" si="7"/>
        <v>27.90227815451221</v>
      </c>
      <c r="I158" s="74">
        <f t="shared" ca="1" si="8"/>
        <v>21.896181079042996</v>
      </c>
      <c r="J158" s="74"/>
      <c r="K158" s="66">
        <f t="shared" ca="1" si="9"/>
        <v>-2.1282072228338471</v>
      </c>
      <c r="L158" s="66">
        <f t="shared" ca="1" si="10"/>
        <v>-8.1343042983030589</v>
      </c>
    </row>
    <row r="159" spans="1:12" x14ac:dyDescent="0.35">
      <c r="A159" s="64">
        <f ca="1">IF(B159="","",COUNTA($B$57:B159)-COUNTBLANK($B$57:B159))</f>
        <v>103</v>
      </c>
      <c r="B159" s="60">
        <f t="shared" ca="1" si="11"/>
        <v>13</v>
      </c>
      <c r="C159" s="60"/>
      <c r="D159" s="64">
        <f ca="1">IF(B159="","",AVERAGE($B$57:B159))</f>
        <v>10.485436893203884</v>
      </c>
      <c r="E159" s="64">
        <f ca="1">IF(B159="","",_xlfn.STDEV.S($B$57:B159))</f>
        <v>6.0323703234315538</v>
      </c>
      <c r="F159" s="67">
        <f t="shared" ca="1" si="13"/>
        <v>0.57530939195689812</v>
      </c>
      <c r="G159" s="64">
        <f t="shared" ca="1" si="12"/>
        <v>13</v>
      </c>
      <c r="H159" s="65">
        <f t="shared" ca="1" si="7"/>
        <v>27.90227815451221</v>
      </c>
      <c r="I159" s="74">
        <f t="shared" ca="1" si="8"/>
        <v>21.896181079042996</v>
      </c>
      <c r="J159" s="74"/>
      <c r="K159" s="66">
        <f t="shared" ca="1" si="9"/>
        <v>-2.1282072228338471</v>
      </c>
      <c r="L159" s="66">
        <f t="shared" ca="1" si="10"/>
        <v>-8.1343042983030589</v>
      </c>
    </row>
    <row r="160" spans="1:12" x14ac:dyDescent="0.35">
      <c r="A160" s="64">
        <f ca="1">IF(B160="","",COUNTA($B$57:B160)-COUNTBLANK($B$57:B160))</f>
        <v>104</v>
      </c>
      <c r="B160" s="60">
        <f t="shared" ca="1" si="11"/>
        <v>10</v>
      </c>
      <c r="C160" s="60"/>
      <c r="D160" s="64">
        <f ca="1">IF(B160="","",AVERAGE($B$57:B160))</f>
        <v>10.48076923076923</v>
      </c>
      <c r="E160" s="64">
        <f ca="1">IF(B160="","",_xlfn.STDEV.S($B$57:B160))</f>
        <v>6.0032042725915584</v>
      </c>
      <c r="F160" s="67">
        <f t="shared" ca="1" si="13"/>
        <v>0.57278279298121293</v>
      </c>
      <c r="G160" s="64">
        <f t="shared" ca="1" si="12"/>
        <v>10</v>
      </c>
      <c r="H160" s="65">
        <f t="shared" ca="1" si="7"/>
        <v>27.90227815451221</v>
      </c>
      <c r="I160" s="74">
        <f t="shared" ca="1" si="8"/>
        <v>21.896181079042996</v>
      </c>
      <c r="J160" s="74"/>
      <c r="K160" s="66">
        <f t="shared" ca="1" si="9"/>
        <v>-2.1282072228338471</v>
      </c>
      <c r="L160" s="66">
        <f t="shared" ca="1" si="10"/>
        <v>-8.1343042983030589</v>
      </c>
    </row>
    <row r="161" spans="1:21" x14ac:dyDescent="0.35">
      <c r="A161" s="64">
        <f ca="1">IF(B161="","",COUNTA($B$57:B161)-COUNTBLANK($B$57:B161))</f>
        <v>105</v>
      </c>
      <c r="B161" s="60">
        <f t="shared" ca="1" si="11"/>
        <v>7</v>
      </c>
      <c r="C161" s="60"/>
      <c r="D161" s="64">
        <f ca="1">IF(B161="","",AVERAGE($B$57:B161))</f>
        <v>10.447619047619048</v>
      </c>
      <c r="E161" s="64">
        <f ca="1">IF(B161="","",_xlfn.STDEV.S($B$57:B161))</f>
        <v>5.9839222928883373</v>
      </c>
      <c r="F161" s="67">
        <f t="shared" ca="1" si="13"/>
        <v>0.57275464061374237</v>
      </c>
      <c r="G161" s="64">
        <f t="shared" ca="1" si="12"/>
        <v>7</v>
      </c>
      <c r="H161" s="65">
        <f t="shared" ca="1" si="7"/>
        <v>27.90227815451221</v>
      </c>
      <c r="I161" s="74">
        <f t="shared" ca="1" si="8"/>
        <v>21.896181079042996</v>
      </c>
      <c r="J161" s="74"/>
      <c r="K161" s="66">
        <f t="shared" ca="1" si="9"/>
        <v>-2.1282072228338471</v>
      </c>
      <c r="L161" s="66">
        <f t="shared" ca="1" si="10"/>
        <v>-8.1343042983030589</v>
      </c>
    </row>
    <row r="162" spans="1:21" x14ac:dyDescent="0.35">
      <c r="A162" s="64">
        <f ca="1">IF(B162="","",COUNTA($B$57:B162)-COUNTBLANK($B$57:B162))</f>
        <v>106</v>
      </c>
      <c r="B162" s="60">
        <f t="shared" ca="1" si="11"/>
        <v>17</v>
      </c>
      <c r="C162" s="60"/>
      <c r="D162" s="64">
        <f ca="1">IF(B162="","",AVERAGE($B$57:B162))</f>
        <v>10.509433962264151</v>
      </c>
      <c r="E162" s="64">
        <f ca="1">IF(B162="","",_xlfn.STDEV.S($B$57:B162))</f>
        <v>5.9892686301558475</v>
      </c>
      <c r="F162" s="67">
        <f t="shared" ca="1" si="13"/>
        <v>0.56989450161267496</v>
      </c>
      <c r="G162" s="64">
        <f t="shared" ca="1" si="12"/>
        <v>17</v>
      </c>
      <c r="H162" s="65">
        <f t="shared" ca="1" si="7"/>
        <v>27.90227815451221</v>
      </c>
      <c r="I162" s="74">
        <f t="shared" ca="1" si="8"/>
        <v>21.896181079042996</v>
      </c>
      <c r="J162" s="74"/>
      <c r="K162" s="66">
        <f t="shared" ca="1" si="9"/>
        <v>-2.1282072228338471</v>
      </c>
      <c r="L162" s="66">
        <f t="shared" ca="1" si="10"/>
        <v>-8.1343042983030589</v>
      </c>
    </row>
    <row r="163" spans="1:21" x14ac:dyDescent="0.35">
      <c r="A163" s="64">
        <f ca="1">IF(B163="","",COUNTA($B$57:B163)-COUNTBLANK($B$57:B163))</f>
        <v>107</v>
      </c>
      <c r="B163" s="60">
        <f t="shared" ca="1" si="11"/>
        <v>12</v>
      </c>
      <c r="C163" s="60"/>
      <c r="D163" s="64">
        <f ca="1">IF(B163="","",AVERAGE($B$57:B163))</f>
        <v>10.523364485981308</v>
      </c>
      <c r="E163" s="64">
        <f ca="1">IF(B163="","",_xlfn.STDEV.S($B$57:B163))</f>
        <v>5.9626918613845197</v>
      </c>
      <c r="F163" s="67">
        <f t="shared" ca="1" si="13"/>
        <v>0.56661459073547393</v>
      </c>
      <c r="G163" s="64">
        <f t="shared" ca="1" si="12"/>
        <v>12</v>
      </c>
      <c r="H163" s="65">
        <f t="shared" ca="1" si="7"/>
        <v>27.90227815451221</v>
      </c>
      <c r="I163" s="74">
        <f t="shared" ca="1" si="8"/>
        <v>21.896181079042996</v>
      </c>
      <c r="J163" s="74"/>
      <c r="K163" s="66">
        <f t="shared" ca="1" si="9"/>
        <v>-2.1282072228338471</v>
      </c>
      <c r="L163" s="66">
        <f t="shared" ca="1" si="10"/>
        <v>-8.1343042983030589</v>
      </c>
    </row>
    <row r="164" spans="1:21" x14ac:dyDescent="0.35">
      <c r="A164" s="64">
        <f ca="1">IF(B164="","",COUNTA($B$57:B164)-COUNTBLANK($B$57:B164))</f>
        <v>108</v>
      </c>
      <c r="B164" s="60">
        <f t="shared" ca="1" si="11"/>
        <v>13</v>
      </c>
      <c r="C164" s="60"/>
      <c r="D164" s="64">
        <f ca="1">IF(B164="","",AVERAGE($B$57:B164))</f>
        <v>10.546296296296296</v>
      </c>
      <c r="E164" s="64">
        <f ca="1">IF(B164="","",_xlfn.STDEV.S($B$57:B164))</f>
        <v>5.9395463171393903</v>
      </c>
      <c r="F164" s="67">
        <f t="shared" ca="1" si="13"/>
        <v>0.56318788608520998</v>
      </c>
      <c r="G164" s="64">
        <f t="shared" ca="1" si="12"/>
        <v>13</v>
      </c>
      <c r="H164" s="65">
        <f t="shared" ca="1" si="7"/>
        <v>27.90227815451221</v>
      </c>
      <c r="I164" s="74">
        <f t="shared" ca="1" si="8"/>
        <v>21.896181079042996</v>
      </c>
      <c r="J164" s="74"/>
      <c r="K164" s="66">
        <f t="shared" ca="1" si="9"/>
        <v>-2.1282072228338471</v>
      </c>
      <c r="L164" s="66">
        <f t="shared" ca="1" si="10"/>
        <v>-8.1343042983030589</v>
      </c>
    </row>
    <row r="165" spans="1:21" x14ac:dyDescent="0.35">
      <c r="A165" s="64">
        <f ca="1">IF(B165="","",COUNTA($B$57:B165)-COUNTBLANK($B$57:B165))</f>
        <v>109</v>
      </c>
      <c r="B165" s="60">
        <f t="shared" ca="1" si="11"/>
        <v>11</v>
      </c>
      <c r="C165" s="60"/>
      <c r="D165" s="64">
        <f ca="1">IF(B165="","",AVERAGE($B$57:B165))</f>
        <v>10.55045871559633</v>
      </c>
      <c r="E165" s="64">
        <f ca="1">IF(B165="","",_xlfn.STDEV.S($B$57:B165))</f>
        <v>5.9121441847865777</v>
      </c>
      <c r="F165" s="67">
        <f t="shared" ca="1" si="13"/>
        <v>0.56036844881890169</v>
      </c>
      <c r="G165" s="64">
        <f t="shared" ca="1" si="12"/>
        <v>11</v>
      </c>
      <c r="H165" s="65">
        <f t="shared" ca="1" si="7"/>
        <v>27.90227815451221</v>
      </c>
      <c r="I165" s="74">
        <f t="shared" ca="1" si="8"/>
        <v>21.896181079042996</v>
      </c>
      <c r="J165" s="74"/>
      <c r="K165" s="66">
        <f t="shared" ca="1" si="9"/>
        <v>-2.1282072228338471</v>
      </c>
      <c r="L165" s="66">
        <f t="shared" ca="1" si="10"/>
        <v>-8.1343042983030589</v>
      </c>
    </row>
    <row r="166" spans="1:21" x14ac:dyDescent="0.35">
      <c r="A166" s="64">
        <f ca="1">IF(B166="","",COUNTA($B$57:B166)-COUNTBLANK($B$57:B166))</f>
        <v>110</v>
      </c>
      <c r="B166" s="60">
        <f t="shared" ca="1" si="11"/>
        <v>15</v>
      </c>
      <c r="C166" s="60"/>
      <c r="D166" s="64">
        <f ca="1">IF(B166="","",AVERAGE($B$57:B166))</f>
        <v>10.590909090909092</v>
      </c>
      <c r="E166" s="64">
        <f ca="1">IF(B166="","",_xlfn.STDEV.S($B$57:B166))</f>
        <v>5.9002339473839136</v>
      </c>
      <c r="F166" s="67">
        <f t="shared" ca="1" si="13"/>
        <v>0.55710363451693601</v>
      </c>
      <c r="G166" s="64">
        <f t="shared" ca="1" si="12"/>
        <v>15</v>
      </c>
      <c r="H166" s="65">
        <f t="shared" ca="1" si="7"/>
        <v>27.90227815451221</v>
      </c>
      <c r="I166" s="74">
        <f t="shared" ca="1" si="8"/>
        <v>21.896181079042996</v>
      </c>
      <c r="J166" s="74"/>
      <c r="K166" s="66">
        <f t="shared" ca="1" si="9"/>
        <v>-2.1282072228338471</v>
      </c>
      <c r="L166" s="66">
        <f t="shared" ca="1" si="10"/>
        <v>-8.1343042983030589</v>
      </c>
    </row>
    <row r="167" spans="1:21" x14ac:dyDescent="0.35">
      <c r="A167" s="64">
        <f ca="1">IF(B167="","",COUNTA($B$57:B167)-COUNTBLANK($B$57:B167))</f>
        <v>111</v>
      </c>
      <c r="B167" s="60">
        <f t="shared" ca="1" si="11"/>
        <v>6</v>
      </c>
      <c r="C167" s="60"/>
      <c r="D167" s="64">
        <f ca="1">IF(B167="","",AVERAGE($B$57:B167))</f>
        <v>10.54954954954955</v>
      </c>
      <c r="E167" s="64">
        <f ca="1">IF(B167="","",_xlfn.STDEV.S($B$57:B167))</f>
        <v>5.8894956393700548</v>
      </c>
      <c r="F167" s="67">
        <f ca="1">IF(E167="","",E167/D167)</f>
        <v>0.55826986846291726</v>
      </c>
      <c r="G167" s="64">
        <f t="shared" ca="1" si="12"/>
        <v>6</v>
      </c>
      <c r="H167" s="65">
        <f t="shared" ca="1" si="7"/>
        <v>27.90227815451221</v>
      </c>
      <c r="I167" s="74">
        <f t="shared" ca="1" si="8"/>
        <v>21.896181079042996</v>
      </c>
      <c r="J167" s="74"/>
      <c r="K167" s="66">
        <f t="shared" ca="1" si="9"/>
        <v>-2.1282072228338471</v>
      </c>
      <c r="L167" s="66">
        <f t="shared" ca="1" si="10"/>
        <v>-8.1343042983030589</v>
      </c>
    </row>
    <row r="168" spans="1:21" x14ac:dyDescent="0.35">
      <c r="A168" s="64">
        <f ca="1">IF(B168="","",COUNTA($B$57:B168)-COUNTBLANK($B$57:B168))</f>
        <v>112</v>
      </c>
      <c r="B168" s="60">
        <f t="shared" ca="1" si="11"/>
        <v>12</v>
      </c>
      <c r="C168" s="60"/>
      <c r="D168" s="64">
        <f ca="1">IF(B168="","",AVERAGE($B$57:B168))</f>
        <v>10.5625</v>
      </c>
      <c r="E168" s="64">
        <f ca="1">IF(B168="","",_xlfn.STDEV.S($B$57:B168))</f>
        <v>5.864508074421499</v>
      </c>
      <c r="F168" s="67">
        <f t="shared" ca="1" si="13"/>
        <v>0.55521969935351467</v>
      </c>
      <c r="G168" s="64">
        <f t="shared" ca="1" si="12"/>
        <v>12</v>
      </c>
      <c r="H168" s="65">
        <f t="shared" ca="1" si="7"/>
        <v>27.90227815451221</v>
      </c>
      <c r="I168" s="74">
        <f t="shared" ca="1" si="8"/>
        <v>21.896181079042996</v>
      </c>
      <c r="J168" s="74"/>
      <c r="K168" s="66">
        <f t="shared" ca="1" si="9"/>
        <v>-2.1282072228338471</v>
      </c>
      <c r="L168" s="66">
        <f t="shared" ca="1" si="10"/>
        <v>-8.1343042983030589</v>
      </c>
    </row>
    <row r="169" spans="1:21" x14ac:dyDescent="0.35">
      <c r="A169" s="64">
        <f ca="1">IF(B169="","",COUNTA($B$57:B169)-COUNTBLANK($B$57:B169))</f>
        <v>113</v>
      </c>
      <c r="B169" s="60">
        <f t="shared" ca="1" si="11"/>
        <v>1</v>
      </c>
      <c r="C169" s="60"/>
      <c r="D169" s="64">
        <f ca="1">IF(B169="","",AVERAGE($B$57:B169))</f>
        <v>10.477876106194691</v>
      </c>
      <c r="E169" s="64">
        <f ca="1">IF(B169="","",_xlfn.STDEV.S($B$57:B169))</f>
        <v>5.9071647555150344</v>
      </c>
      <c r="F169" s="67">
        <f t="shared" ca="1" si="13"/>
        <v>0.56377501467330982</v>
      </c>
      <c r="G169" s="64">
        <f t="shared" ca="1" si="12"/>
        <v>1</v>
      </c>
      <c r="H169" s="65">
        <f t="shared" ca="1" si="7"/>
        <v>27.90227815451221</v>
      </c>
      <c r="I169" s="74">
        <f t="shared" ca="1" si="8"/>
        <v>21.896181079042996</v>
      </c>
      <c r="J169" s="74"/>
      <c r="K169" s="66">
        <f t="shared" ca="1" si="9"/>
        <v>-2.1282072228338471</v>
      </c>
      <c r="L169" s="66">
        <f t="shared" ca="1" si="10"/>
        <v>-8.1343042983030589</v>
      </c>
    </row>
    <row r="170" spans="1:21" x14ac:dyDescent="0.35">
      <c r="A170" s="64">
        <f ca="1">IF(B170="","",COUNTA($B$57:B170)-COUNTBLANK($B$57:B170))</f>
        <v>114</v>
      </c>
      <c r="B170" s="60">
        <f t="shared" ca="1" si="11"/>
        <v>5</v>
      </c>
      <c r="C170" s="60"/>
      <c r="D170" s="64">
        <f ca="1">IF(B170="","",AVERAGE($B$57:B170))</f>
        <v>10.429824561403509</v>
      </c>
      <c r="E170" s="64">
        <f ca="1">IF(B170="","",_xlfn.STDEV.S($B$57:B170))</f>
        <v>5.9033053561747053</v>
      </c>
      <c r="F170" s="67">
        <f t="shared" ca="1" si="13"/>
        <v>0.56600236383844948</v>
      </c>
      <c r="G170" s="64">
        <f t="shared" ca="1" si="12"/>
        <v>5</v>
      </c>
      <c r="H170" s="65">
        <f t="shared" ca="1" si="7"/>
        <v>27.90227815451221</v>
      </c>
      <c r="I170" s="74">
        <f t="shared" ca="1" si="8"/>
        <v>21.896181079042996</v>
      </c>
      <c r="J170" s="74"/>
      <c r="K170" s="66">
        <f t="shared" ca="1" si="9"/>
        <v>-2.1282072228338471</v>
      </c>
      <c r="L170" s="66">
        <f t="shared" ca="1" si="10"/>
        <v>-8.1343042983030589</v>
      </c>
    </row>
    <row r="171" spans="1:21" x14ac:dyDescent="0.35">
      <c r="A171" s="64">
        <f ca="1">IF(B171="","",COUNTA($B$57:B171)-COUNTBLANK($B$57:B171))</f>
        <v>115</v>
      </c>
      <c r="B171" s="60">
        <f t="shared" ca="1" si="11"/>
        <v>18</v>
      </c>
      <c r="C171" s="60"/>
      <c r="D171" s="64">
        <f ca="1">IF(B171="","",AVERAGE($B$57:B171))</f>
        <v>10.495652173913044</v>
      </c>
      <c r="E171" s="64">
        <f ca="1">IF(B171="","",_xlfn.STDEV.S($B$57:B171))</f>
        <v>5.9195986010247346</v>
      </c>
      <c r="F171" s="67">
        <f t="shared" ca="1" si="13"/>
        <v>0.56400483771155296</v>
      </c>
      <c r="G171" s="64">
        <f t="shared" ca="1" si="12"/>
        <v>18</v>
      </c>
      <c r="H171" s="65">
        <f t="shared" ca="1" si="7"/>
        <v>27.90227815451221</v>
      </c>
      <c r="I171" s="74">
        <f t="shared" ca="1" si="8"/>
        <v>21.896181079042996</v>
      </c>
      <c r="J171" s="74"/>
      <c r="K171" s="66">
        <f t="shared" ca="1" si="9"/>
        <v>-2.1282072228338471</v>
      </c>
      <c r="L171" s="66">
        <f t="shared" ca="1" si="10"/>
        <v>-8.1343042983030589</v>
      </c>
    </row>
    <row r="172" spans="1:21" x14ac:dyDescent="0.35">
      <c r="A172" s="64">
        <f ca="1">IF(B172="","",COUNTA($B$57:B172)-COUNTBLANK($B$57:B172))</f>
        <v>116</v>
      </c>
      <c r="B172" s="60">
        <f t="shared" ca="1" si="11"/>
        <v>12</v>
      </c>
      <c r="C172" s="60"/>
      <c r="D172" s="64">
        <f ca="1">IF(B172="","",AVERAGE($B$57:B172))</f>
        <v>10.508620689655173</v>
      </c>
      <c r="E172" s="64">
        <f ca="1">IF(B172="","",_xlfn.STDEV.S($B$57:B172))</f>
        <v>5.8954598443727599</v>
      </c>
      <c r="F172" s="67">
        <f t="shared" ca="1" si="13"/>
        <v>0.56101176533817898</v>
      </c>
      <c r="G172" s="64">
        <f t="shared" ca="1" si="12"/>
        <v>12</v>
      </c>
      <c r="H172" s="65">
        <f t="shared" ca="1" si="7"/>
        <v>27.90227815451221</v>
      </c>
      <c r="I172" s="74">
        <f t="shared" ca="1" si="8"/>
        <v>21.896181079042996</v>
      </c>
      <c r="J172" s="74"/>
      <c r="K172" s="66">
        <f t="shared" ca="1" si="9"/>
        <v>-2.1282072228338471</v>
      </c>
      <c r="L172" s="66">
        <f t="shared" ca="1" si="10"/>
        <v>-8.1343042983030589</v>
      </c>
    </row>
    <row r="173" spans="1:21" x14ac:dyDescent="0.35">
      <c r="A173" s="64">
        <f ca="1">IF(B173="","",COUNTA($B$57:B173)-COUNTBLANK($B$57:B173))</f>
        <v>117</v>
      </c>
      <c r="B173" s="60">
        <f t="shared" ca="1" si="11"/>
        <v>18</v>
      </c>
      <c r="C173" s="60"/>
      <c r="D173" s="64">
        <f ca="1">IF(B173="","",AVERAGE($B$57:B173))</f>
        <v>10.572649572649572</v>
      </c>
      <c r="E173" s="64">
        <f ca="1">IF(B173="","",_xlfn.STDEV.S($B$57:B173))</f>
        <v>5.9107095077294014</v>
      </c>
      <c r="F173" s="67">
        <f t="shared" ca="1" si="13"/>
        <v>0.55905659854837508</v>
      </c>
      <c r="G173" s="64">
        <f t="shared" ca="1" si="12"/>
        <v>18</v>
      </c>
      <c r="H173" s="65">
        <f t="shared" ca="1" si="7"/>
        <v>27.90227815451221</v>
      </c>
      <c r="I173" s="74">
        <f t="shared" ca="1" si="8"/>
        <v>21.896181079042996</v>
      </c>
      <c r="J173" s="74"/>
      <c r="K173" s="66">
        <f t="shared" ca="1" si="9"/>
        <v>-2.1282072228338471</v>
      </c>
      <c r="L173" s="66">
        <f t="shared" ca="1" si="10"/>
        <v>-8.1343042983030589</v>
      </c>
    </row>
    <row r="174" spans="1:21" x14ac:dyDescent="0.35">
      <c r="A174" s="64">
        <f ca="1">IF(B174="","",COUNTA($B$57:B174)-COUNTBLANK($B$57:B174))</f>
        <v>118</v>
      </c>
      <c r="B174" s="60">
        <f t="shared" ca="1" si="11"/>
        <v>6</v>
      </c>
      <c r="C174" s="60"/>
      <c r="D174" s="64">
        <f ca="1">IF(B174="","",AVERAGE($B$57:B174))</f>
        <v>10.533898305084746</v>
      </c>
      <c r="E174" s="64">
        <f ca="1">IF(B174="","",_xlfn.STDEV.S($B$57:B174))</f>
        <v>5.9004305266502515</v>
      </c>
      <c r="F174" s="67">
        <f t="shared" ca="1" si="13"/>
        <v>0.56013741121860794</v>
      </c>
      <c r="G174" s="64">
        <f t="shared" ca="1" si="12"/>
        <v>6</v>
      </c>
      <c r="H174" s="65">
        <f t="shared" ca="1" si="7"/>
        <v>27.90227815451221</v>
      </c>
      <c r="I174" s="74">
        <f t="shared" ca="1" si="8"/>
        <v>21.896181079042996</v>
      </c>
      <c r="J174" s="74"/>
      <c r="K174" s="66">
        <f t="shared" ca="1" si="9"/>
        <v>-2.1282072228338471</v>
      </c>
      <c r="L174" s="66">
        <f t="shared" ca="1" si="10"/>
        <v>-8.1343042983030589</v>
      </c>
    </row>
    <row r="175" spans="1:21" x14ac:dyDescent="0.35">
      <c r="A175" s="64">
        <f ca="1">IF(B175="","",COUNTA($B$57:B175)-COUNTBLANK($B$57:B175))</f>
        <v>119</v>
      </c>
      <c r="B175" s="60">
        <f t="shared" ca="1" si="11"/>
        <v>19</v>
      </c>
      <c r="C175" s="60"/>
      <c r="D175" s="64">
        <f ca="1">IF(B175="","",AVERAGE($B$57:B175))</f>
        <v>10.605042016806722</v>
      </c>
      <c r="E175" s="64">
        <f ca="1">IF(B175="","",_xlfn.STDEV.S($B$57:B175))</f>
        <v>5.92641099182147</v>
      </c>
      <c r="F175" s="67">
        <f t="shared" ca="1" si="13"/>
        <v>0.55882956262024952</v>
      </c>
      <c r="G175" s="64">
        <f t="shared" ca="1" si="12"/>
        <v>19</v>
      </c>
      <c r="H175" s="65">
        <f t="shared" ca="1" si="7"/>
        <v>27.90227815451221</v>
      </c>
      <c r="I175" s="74">
        <f t="shared" ca="1" si="8"/>
        <v>21.896181079042996</v>
      </c>
      <c r="J175" s="74"/>
      <c r="K175" s="66">
        <f t="shared" ca="1" si="9"/>
        <v>-2.1282072228338471</v>
      </c>
      <c r="L175" s="66">
        <f t="shared" ca="1" si="10"/>
        <v>-8.1343042983030589</v>
      </c>
      <c r="S175" s="5">
        <f t="shared" ref="S175:S186" si="14">S176-$T$37</f>
        <v>-14</v>
      </c>
      <c r="T175" s="41">
        <f t="array" aca="1" ref="T175:T271" ca="1">FREQUENCY($G$57:$G$2073,$S$175:$S$271)/$T$15</f>
        <v>0</v>
      </c>
      <c r="U175" s="5" cm="1">
        <f t="array" aca="1" ref="U175:U271" ca="1">NORMDIST(S175:S271,M2,M3,FALSE)</f>
        <v>2.4459765902038061E-5</v>
      </c>
    </row>
    <row r="176" spans="1:21" x14ac:dyDescent="0.35">
      <c r="A176" s="64">
        <f ca="1">IF(B176="","",COUNTA($B$57:B176)-COUNTBLANK($B$57:B176))</f>
        <v>120</v>
      </c>
      <c r="B176" s="60">
        <f t="shared" ca="1" si="11"/>
        <v>13</v>
      </c>
      <c r="C176" s="60"/>
      <c r="D176" s="64">
        <f ca="1">IF(B176="","",AVERAGE($B$57:B176))</f>
        <v>10.625</v>
      </c>
      <c r="E176" s="64">
        <f ca="1">IF(B176="","",_xlfn.STDEV.S($B$57:B176))</f>
        <v>5.9055059055088579</v>
      </c>
      <c r="F176" s="67">
        <f t="shared" ca="1" si="13"/>
        <v>0.55581232051848073</v>
      </c>
      <c r="G176" s="64">
        <f t="shared" ca="1" si="12"/>
        <v>13</v>
      </c>
      <c r="H176" s="65">
        <f t="shared" ca="1" si="7"/>
        <v>27.90227815451221</v>
      </c>
      <c r="I176" s="74">
        <f t="shared" ca="1" si="8"/>
        <v>21.896181079042996</v>
      </c>
      <c r="J176" s="74"/>
      <c r="K176" s="66">
        <f t="shared" ca="1" si="9"/>
        <v>-2.1282072228338471</v>
      </c>
      <c r="L176" s="66">
        <f t="shared" ca="1" si="10"/>
        <v>-8.1343042983030589</v>
      </c>
      <c r="S176" s="5">
        <f t="shared" si="14"/>
        <v>-13.5</v>
      </c>
      <c r="T176" s="41">
        <f ca="1"/>
        <v>0</v>
      </c>
      <c r="U176" s="5">
        <f ca="1"/>
        <v>3.3940645286976377E-5</v>
      </c>
    </row>
    <row r="177" spans="1:21" x14ac:dyDescent="0.35">
      <c r="A177" s="64">
        <f ca="1">IF(B177="","",COUNTA($B$57:B177)-COUNTBLANK($B$57:B177))</f>
        <v>121</v>
      </c>
      <c r="B177" s="60">
        <f t="shared" ca="1" si="11"/>
        <v>20</v>
      </c>
      <c r="C177" s="60"/>
      <c r="D177" s="64">
        <f ca="1">IF(B177="","",AVERAGE($B$57:B177))</f>
        <v>10.702479338842975</v>
      </c>
      <c r="E177" s="64">
        <f ca="1">IF(B177="","",_xlfn.STDEV.S($B$57:B177))</f>
        <v>5.9422843925255613</v>
      </c>
      <c r="F177" s="67">
        <f t="shared" ca="1" si="13"/>
        <v>0.55522502818192498</v>
      </c>
      <c r="G177" s="64">
        <f t="shared" ca="1" si="12"/>
        <v>20</v>
      </c>
      <c r="H177" s="65">
        <f t="shared" ca="1" si="7"/>
        <v>27.90227815451221</v>
      </c>
      <c r="I177" s="74">
        <f t="shared" ca="1" si="8"/>
        <v>21.896181079042996</v>
      </c>
      <c r="J177" s="74"/>
      <c r="K177" s="66">
        <f t="shared" ca="1" si="9"/>
        <v>-2.1282072228338471</v>
      </c>
      <c r="L177" s="66">
        <f t="shared" ca="1" si="10"/>
        <v>-8.1343042983030589</v>
      </c>
      <c r="S177" s="5">
        <f t="shared" si="14"/>
        <v>-13</v>
      </c>
      <c r="T177" s="41">
        <f ca="1"/>
        <v>0</v>
      </c>
      <c r="U177" s="5">
        <f ca="1"/>
        <v>4.67711533987662E-5</v>
      </c>
    </row>
    <row r="178" spans="1:21" x14ac:dyDescent="0.35">
      <c r="A178" s="64">
        <f ca="1">IF(B178="","",COUNTA($B$57:B178)-COUNTBLANK($B$57:B178))</f>
        <v>122</v>
      </c>
      <c r="B178" s="60">
        <f t="shared" ca="1" si="11"/>
        <v>16</v>
      </c>
      <c r="C178" s="60"/>
      <c r="D178" s="64">
        <f ca="1">IF(B178="","",AVERAGE($B$57:B178))</f>
        <v>10.745901639344263</v>
      </c>
      <c r="E178" s="64">
        <f ca="1">IF(B178="","",_xlfn.STDEV.S($B$57:B178))</f>
        <v>5.9370826174792404</v>
      </c>
      <c r="F178" s="67">
        <f t="shared" ca="1" si="13"/>
        <v>0.55249739079516957</v>
      </c>
      <c r="G178" s="64">
        <f t="shared" ca="1" si="12"/>
        <v>16</v>
      </c>
      <c r="H178" s="65">
        <f t="shared" ca="1" si="7"/>
        <v>27.90227815451221</v>
      </c>
      <c r="I178" s="74">
        <f t="shared" ca="1" si="8"/>
        <v>21.896181079042996</v>
      </c>
      <c r="J178" s="74"/>
      <c r="K178" s="66">
        <f t="shared" ca="1" si="9"/>
        <v>-2.1282072228338471</v>
      </c>
      <c r="L178" s="66">
        <f t="shared" ca="1" si="10"/>
        <v>-8.1343042983030589</v>
      </c>
      <c r="S178" s="5">
        <f t="shared" si="14"/>
        <v>-12.5</v>
      </c>
      <c r="T178" s="41">
        <f ca="1"/>
        <v>0</v>
      </c>
      <c r="U178" s="5">
        <f ca="1"/>
        <v>6.400682002010886E-5</v>
      </c>
    </row>
    <row r="179" spans="1:21" x14ac:dyDescent="0.35">
      <c r="A179" s="64">
        <f ca="1">IF(B179="","",COUNTA($B$57:B179)-COUNTBLANK($B$57:B179))</f>
        <v>123</v>
      </c>
      <c r="B179" s="60">
        <f t="shared" ca="1" si="11"/>
        <v>3</v>
      </c>
      <c r="C179" s="60"/>
      <c r="D179" s="64">
        <f ca="1">IF(B179="","",AVERAGE($B$57:B179))</f>
        <v>10.682926829268293</v>
      </c>
      <c r="E179" s="64">
        <f ca="1">IF(B179="","",_xlfn.STDEV.S($B$57:B179))</f>
        <v>5.9538072585238551</v>
      </c>
      <c r="F179" s="67">
        <f t="shared" ca="1" si="13"/>
        <v>0.55731985753305491</v>
      </c>
      <c r="G179" s="64">
        <f t="shared" ca="1" si="12"/>
        <v>3</v>
      </c>
      <c r="H179" s="65">
        <f t="shared" ca="1" si="7"/>
        <v>27.90227815451221</v>
      </c>
      <c r="I179" s="74">
        <f t="shared" ca="1" si="8"/>
        <v>21.896181079042996</v>
      </c>
      <c r="J179" s="74"/>
      <c r="K179" s="66">
        <f t="shared" ca="1" si="9"/>
        <v>-2.1282072228338471</v>
      </c>
      <c r="L179" s="66">
        <f t="shared" ca="1" si="10"/>
        <v>-8.1343042983030589</v>
      </c>
      <c r="S179" s="5">
        <f t="shared" si="14"/>
        <v>-12</v>
      </c>
      <c r="T179" s="41">
        <f ca="1"/>
        <v>0</v>
      </c>
      <c r="U179" s="5">
        <f ca="1"/>
        <v>8.6989054130769261E-5</v>
      </c>
    </row>
    <row r="180" spans="1:21" x14ac:dyDescent="0.35">
      <c r="A180" s="64">
        <f ca="1">IF(B180="","",COUNTA($B$57:B180)-COUNTBLANK($B$57:B180))</f>
        <v>124</v>
      </c>
      <c r="B180" s="60">
        <f t="shared" ca="1" si="11"/>
        <v>3</v>
      </c>
      <c r="C180" s="60"/>
      <c r="D180" s="64">
        <f ca="1">IF(B180="","",AVERAGE($B$57:B180))</f>
        <v>10.620967741935484</v>
      </c>
      <c r="E180" s="64">
        <f ca="1">IF(B180="","",_xlfn.STDEV.S($B$57:B180))</f>
        <v>5.9695606488597104</v>
      </c>
      <c r="F180" s="67">
        <f t="shared" ca="1" si="13"/>
        <v>0.56205430558739866</v>
      </c>
      <c r="G180" s="64">
        <f t="shared" ca="1" si="12"/>
        <v>3</v>
      </c>
      <c r="H180" s="65">
        <f t="shared" ca="1" si="7"/>
        <v>27.90227815451221</v>
      </c>
      <c r="I180" s="74">
        <f t="shared" ca="1" si="8"/>
        <v>21.896181079042996</v>
      </c>
      <c r="J180" s="74"/>
      <c r="K180" s="66">
        <f t="shared" ca="1" si="9"/>
        <v>-2.1282072228338471</v>
      </c>
      <c r="L180" s="66">
        <f t="shared" ca="1" si="10"/>
        <v>-8.1343042983030589</v>
      </c>
      <c r="S180" s="5">
        <f t="shared" si="14"/>
        <v>-11.5</v>
      </c>
      <c r="T180" s="41">
        <f ca="1"/>
        <v>0</v>
      </c>
      <c r="U180" s="5">
        <f ca="1"/>
        <v>1.17406773245891E-4</v>
      </c>
    </row>
    <row r="181" spans="1:21" x14ac:dyDescent="0.35">
      <c r="A181" s="64">
        <f ca="1">IF(B181="","",COUNTA($B$57:B181)-COUNTBLANK($B$57:B181))</f>
        <v>125</v>
      </c>
      <c r="B181" s="60">
        <f t="shared" ca="1" si="11"/>
        <v>17</v>
      </c>
      <c r="C181" s="60"/>
      <c r="D181" s="64">
        <f ca="1">IF(B181="","",AVERAGE($B$57:B181))</f>
        <v>10.672000000000001</v>
      </c>
      <c r="E181" s="64">
        <f ca="1">IF(B181="","",_xlfn.STDEV.S($B$57:B181))</f>
        <v>5.9727553483809208</v>
      </c>
      <c r="F181" s="67">
        <f t="shared" ca="1" si="13"/>
        <v>0.55966598092025122</v>
      </c>
      <c r="G181" s="64">
        <f t="shared" ca="1" si="12"/>
        <v>17</v>
      </c>
      <c r="H181" s="65">
        <f t="shared" ca="1" si="7"/>
        <v>27.90227815451221</v>
      </c>
      <c r="I181" s="74">
        <f t="shared" ca="1" si="8"/>
        <v>21.896181079042996</v>
      </c>
      <c r="J181" s="74"/>
      <c r="K181" s="66">
        <f t="shared" ca="1" si="9"/>
        <v>-2.1282072228338471</v>
      </c>
      <c r="L181" s="66">
        <f t="shared" ca="1" si="10"/>
        <v>-8.1343042983030589</v>
      </c>
      <c r="S181" s="5">
        <f t="shared" si="14"/>
        <v>-11</v>
      </c>
      <c r="T181" s="41">
        <f ca="1"/>
        <v>0</v>
      </c>
      <c r="U181" s="5">
        <f ca="1"/>
        <v>1.5736635375772356E-4</v>
      </c>
    </row>
    <row r="182" spans="1:21" x14ac:dyDescent="0.35">
      <c r="A182" s="64">
        <f ca="1">IF(B182="","",COUNTA($B$57:B182)-COUNTBLANK($B$57:B182))</f>
        <v>126</v>
      </c>
      <c r="B182" s="60">
        <f t="shared" ca="1" si="11"/>
        <v>16</v>
      </c>
      <c r="C182" s="60"/>
      <c r="D182" s="64">
        <f ca="1">IF(B182="","",AVERAGE($B$57:B182))</f>
        <v>10.714285714285714</v>
      </c>
      <c r="E182" s="64">
        <f ca="1">IF(B182="","",_xlfn.STDEV.S($B$57:B182))</f>
        <v>5.9677227051626893</v>
      </c>
      <c r="F182" s="67">
        <f t="shared" ca="1" si="13"/>
        <v>0.556987452481851</v>
      </c>
      <c r="G182" s="64">
        <f t="shared" ca="1" si="12"/>
        <v>16</v>
      </c>
      <c r="H182" s="65">
        <f t="shared" ca="1" si="7"/>
        <v>27.90227815451221</v>
      </c>
      <c r="I182" s="74">
        <f t="shared" ca="1" si="8"/>
        <v>21.896181079042996</v>
      </c>
      <c r="J182" s="74"/>
      <c r="K182" s="66">
        <f t="shared" ca="1" si="9"/>
        <v>-2.1282072228338471</v>
      </c>
      <c r="L182" s="66">
        <f t="shared" ca="1" si="10"/>
        <v>-8.1343042983030589</v>
      </c>
      <c r="S182" s="5">
        <f t="shared" si="14"/>
        <v>-10.5</v>
      </c>
      <c r="T182" s="41">
        <f ca="1"/>
        <v>0</v>
      </c>
      <c r="U182" s="5">
        <f ca="1"/>
        <v>2.0946950107002802E-4</v>
      </c>
    </row>
    <row r="183" spans="1:21" x14ac:dyDescent="0.35">
      <c r="A183" s="64">
        <f ca="1">IF(B183="","",COUNTA($B$57:B183)-COUNTBLANK($B$57:B183))</f>
        <v>127</v>
      </c>
      <c r="B183" s="60">
        <f t="shared" ca="1" si="11"/>
        <v>18</v>
      </c>
      <c r="C183" s="60"/>
      <c r="D183" s="64">
        <f ca="1">IF(B183="","",AVERAGE($B$57:B183))</f>
        <v>10.771653543307087</v>
      </c>
      <c r="E183" s="64">
        <f ca="1">IF(B183="","",_xlfn.STDEV.S($B$57:B183))</f>
        <v>5.9790493701824055</v>
      </c>
      <c r="F183" s="67">
        <f t="shared" ca="1" si="13"/>
        <v>0.55507256579909758</v>
      </c>
      <c r="G183" s="64">
        <f t="shared" ca="1" si="12"/>
        <v>18</v>
      </c>
      <c r="H183" s="65">
        <f t="shared" ca="1" si="7"/>
        <v>27.90227815451221</v>
      </c>
      <c r="I183" s="74">
        <f t="shared" ca="1" si="8"/>
        <v>21.896181079042996</v>
      </c>
      <c r="J183" s="74"/>
      <c r="K183" s="66">
        <f t="shared" ca="1" si="9"/>
        <v>-2.1282072228338471</v>
      </c>
      <c r="L183" s="66">
        <f t="shared" ca="1" si="10"/>
        <v>-8.1343042983030589</v>
      </c>
      <c r="S183" s="5">
        <f t="shared" si="14"/>
        <v>-10</v>
      </c>
      <c r="T183" s="41">
        <f ca="1"/>
        <v>0</v>
      </c>
      <c r="U183" s="5">
        <f ca="1"/>
        <v>2.7689805210200655E-4</v>
      </c>
    </row>
    <row r="184" spans="1:21" x14ac:dyDescent="0.35">
      <c r="A184" s="64">
        <f ca="1">IF(B184="","",COUNTA($B$57:B184)-COUNTBLANK($B$57:B184))</f>
        <v>128</v>
      </c>
      <c r="B184" s="60">
        <f t="shared" ca="1" si="11"/>
        <v>11</v>
      </c>
      <c r="C184" s="60"/>
      <c r="D184" s="64">
        <f ca="1">IF(B184="","",AVERAGE($B$57:B184))</f>
        <v>10.7734375</v>
      </c>
      <c r="E184" s="64">
        <f ca="1">IF(B184="","",_xlfn.STDEV.S($B$57:B184))</f>
        <v>5.9554974851204152</v>
      </c>
      <c r="F184" s="67">
        <f t="shared" ca="1" si="13"/>
        <v>0.55279454539188766</v>
      </c>
      <c r="G184" s="64">
        <f t="shared" ca="1" si="12"/>
        <v>11</v>
      </c>
      <c r="H184" s="65">
        <f t="shared" ca="1" si="7"/>
        <v>27.90227815451221</v>
      </c>
      <c r="I184" s="74">
        <f t="shared" ca="1" si="8"/>
        <v>21.896181079042996</v>
      </c>
      <c r="J184" s="74"/>
      <c r="K184" s="66">
        <f t="shared" ca="1" si="9"/>
        <v>-2.1282072228338471</v>
      </c>
      <c r="L184" s="66">
        <f t="shared" ca="1" si="10"/>
        <v>-8.1343042983030589</v>
      </c>
      <c r="S184" s="5">
        <f t="shared" si="14"/>
        <v>-9.5</v>
      </c>
      <c r="T184" s="41">
        <f ca="1"/>
        <v>0</v>
      </c>
      <c r="U184" s="5">
        <f ca="1"/>
        <v>3.635039958073701E-4</v>
      </c>
    </row>
    <row r="185" spans="1:21" x14ac:dyDescent="0.35">
      <c r="A185" s="64">
        <f ca="1">IF(B185="","",COUNTA($B$57:B185)-COUNTBLANK($B$57:B185))</f>
        <v>129</v>
      </c>
      <c r="B185" s="60">
        <f t="shared" ca="1" si="11"/>
        <v>4</v>
      </c>
      <c r="C185" s="60"/>
      <c r="D185" s="64">
        <f ca="1">IF(B185="","",AVERAGE($B$57:B185))</f>
        <v>10.720930232558139</v>
      </c>
      <c r="E185" s="64">
        <f ca="1">IF(B185="","",_xlfn.STDEV.S($B$57:B185))</f>
        <v>5.9620895353816161</v>
      </c>
      <c r="F185" s="67">
        <f t="shared" ca="1" si="13"/>
        <v>0.55611681132626789</v>
      </c>
      <c r="G185" s="64">
        <f t="shared" ca="1" si="12"/>
        <v>4</v>
      </c>
      <c r="H185" s="65">
        <f t="shared" ref="H185:H248" ca="1" si="15">IF(ISBLANK($D$6),$M$2+(3*$M$3),$D$6)</f>
        <v>27.90227815451221</v>
      </c>
      <c r="I185" s="74">
        <f t="shared" ref="I185:I248" ca="1" si="16">IF(ISBLANK($D$7),$M$2+(2*$M$3),$D$7)</f>
        <v>21.896181079042996</v>
      </c>
      <c r="J185" s="74"/>
      <c r="K185" s="66">
        <f t="shared" ref="K185:K248" ca="1" si="17">IF(ISBLANK($D$8),$M$2-(2*$M$3),$D$8)</f>
        <v>-2.1282072228338471</v>
      </c>
      <c r="L185" s="66">
        <f t="shared" ref="L185:L248" ca="1" si="18">IF(ISBLANK($D$9),$M$2-(3*$M$3),$D$9)</f>
        <v>-8.1343042983030589</v>
      </c>
      <c r="S185" s="5">
        <f t="shared" si="14"/>
        <v>-9</v>
      </c>
      <c r="T185" s="41">
        <f ca="1"/>
        <v>0</v>
      </c>
      <c r="U185" s="5">
        <f ca="1"/>
        <v>4.7390213360698193E-4</v>
      </c>
    </row>
    <row r="186" spans="1:21" x14ac:dyDescent="0.35">
      <c r="A186" s="64">
        <f ca="1">IF(B186="","",COUNTA($B$57:B186)-COUNTBLANK($B$57:B186))</f>
        <v>130</v>
      </c>
      <c r="B186" s="60">
        <f t="shared" ref="B186:B249" ca="1" si="19">RANDBETWEEN(0,20)</f>
        <v>3</v>
      </c>
      <c r="C186" s="60"/>
      <c r="D186" s="64">
        <f ca="1">IF(B186="","",AVERAGE($B$57:B186))</f>
        <v>10.661538461538461</v>
      </c>
      <c r="E186" s="64">
        <f ca="1">IF(B186="","",_xlfn.STDEV.S($B$57:B186))</f>
        <v>5.977417251174062</v>
      </c>
      <c r="F186" s="67">
        <f t="shared" ca="1" si="13"/>
        <v>0.56065241172628288</v>
      </c>
      <c r="G186" s="64">
        <f t="shared" ref="G186:G249" ca="1" si="20">IF(B186="","",B186)</f>
        <v>3</v>
      </c>
      <c r="H186" s="65">
        <f t="shared" ca="1" si="15"/>
        <v>27.90227815451221</v>
      </c>
      <c r="I186" s="74">
        <f t="shared" ca="1" si="16"/>
        <v>21.896181079042996</v>
      </c>
      <c r="J186" s="74"/>
      <c r="K186" s="66">
        <f t="shared" ca="1" si="17"/>
        <v>-2.1282072228338471</v>
      </c>
      <c r="L186" s="66">
        <f t="shared" ca="1" si="18"/>
        <v>-8.1343042983030589</v>
      </c>
      <c r="S186" s="5">
        <f t="shared" si="14"/>
        <v>-8.5</v>
      </c>
      <c r="T186" s="41">
        <f ca="1"/>
        <v>0</v>
      </c>
      <c r="U186" s="5">
        <f ca="1"/>
        <v>6.1356181716764084E-4</v>
      </c>
    </row>
    <row r="187" spans="1:21" x14ac:dyDescent="0.35">
      <c r="A187" s="64">
        <f ca="1">IF(B187="","",COUNTA($B$57:B187)-COUNTBLANK($B$57:B187))</f>
        <v>131</v>
      </c>
      <c r="B187" s="60">
        <f t="shared" ca="1" si="19"/>
        <v>6</v>
      </c>
      <c r="C187" s="60"/>
      <c r="D187" s="64">
        <f ca="1">IF(B187="","",AVERAGE($B$57:B187))</f>
        <v>10.625954198473282</v>
      </c>
      <c r="E187" s="64">
        <f ca="1">IF(B187="","",_xlfn.STDEV.S($B$57:B187))</f>
        <v>5.9682955663335617</v>
      </c>
      <c r="F187" s="67">
        <f t="shared" ca="1" si="13"/>
        <v>0.56167149367075908</v>
      </c>
      <c r="G187" s="64">
        <f t="shared" ca="1" si="20"/>
        <v>6</v>
      </c>
      <c r="H187" s="65">
        <f t="shared" ca="1" si="15"/>
        <v>27.90227815451221</v>
      </c>
      <c r="I187" s="74">
        <f t="shared" ca="1" si="16"/>
        <v>21.896181079042996</v>
      </c>
      <c r="J187" s="74"/>
      <c r="K187" s="66">
        <f t="shared" ca="1" si="17"/>
        <v>-2.1282072228338471</v>
      </c>
      <c r="L187" s="66">
        <f t="shared" ca="1" si="18"/>
        <v>-8.1343042983030589</v>
      </c>
      <c r="S187" s="5">
        <f t="shared" ref="S187:S221" si="21">S188-$T$37</f>
        <v>-8</v>
      </c>
      <c r="T187" s="41">
        <f ca="1"/>
        <v>0</v>
      </c>
      <c r="U187" s="5">
        <f ca="1"/>
        <v>7.888931267277735E-4</v>
      </c>
    </row>
    <row r="188" spans="1:21" x14ac:dyDescent="0.35">
      <c r="A188" s="64">
        <f ca="1">IF(B188="","",COUNTA($B$57:B188)-COUNTBLANK($B$57:B188))</f>
        <v>132</v>
      </c>
      <c r="B188" s="60">
        <f t="shared" ca="1" si="19"/>
        <v>10</v>
      </c>
      <c r="C188" s="60"/>
      <c r="D188" s="64">
        <f ca="1">IF(B188="","",AVERAGE($B$57:B188))</f>
        <v>10.621212121212121</v>
      </c>
      <c r="E188" s="64">
        <f ca="1">IF(B188="","",_xlfn.STDEV.S($B$57:B188))</f>
        <v>5.9457217963719051</v>
      </c>
      <c r="F188" s="67">
        <f t="shared" ca="1" si="13"/>
        <v>0.55979691663415942</v>
      </c>
      <c r="G188" s="64">
        <f t="shared" ca="1" si="20"/>
        <v>10</v>
      </c>
      <c r="H188" s="65">
        <f t="shared" ca="1" si="15"/>
        <v>27.90227815451221</v>
      </c>
      <c r="I188" s="74">
        <f t="shared" ca="1" si="16"/>
        <v>21.896181079042996</v>
      </c>
      <c r="J188" s="74"/>
      <c r="K188" s="66">
        <f t="shared" ca="1" si="17"/>
        <v>-2.1282072228338471</v>
      </c>
      <c r="L188" s="66">
        <f t="shared" ca="1" si="18"/>
        <v>-8.1343042983030589</v>
      </c>
      <c r="S188" s="5">
        <f t="shared" si="21"/>
        <v>-7.5</v>
      </c>
      <c r="T188" s="41">
        <f ca="1"/>
        <v>0</v>
      </c>
      <c r="U188" s="5">
        <f ca="1"/>
        <v>1.0073217371075673E-3</v>
      </c>
    </row>
    <row r="189" spans="1:21" x14ac:dyDescent="0.35">
      <c r="A189" s="64">
        <f ca="1">IF(B189="","",COUNTA($B$57:B189)-COUNTBLANK($B$57:B189))</f>
        <v>133</v>
      </c>
      <c r="B189" s="60">
        <f t="shared" ca="1" si="19"/>
        <v>5</v>
      </c>
      <c r="C189" s="60"/>
      <c r="D189" s="64">
        <f ca="1">IF(B189="","",AVERAGE($B$57:B189))</f>
        <v>10.578947368421053</v>
      </c>
      <c r="E189" s="64">
        <f ca="1">IF(B189="","",_xlfn.STDEV.S($B$57:B189))</f>
        <v>5.943178578071274</v>
      </c>
      <c r="F189" s="67">
        <f t="shared" ca="1" si="13"/>
        <v>0.56179299991718512</v>
      </c>
      <c r="G189" s="64">
        <f t="shared" ca="1" si="20"/>
        <v>5</v>
      </c>
      <c r="H189" s="65">
        <f t="shared" ca="1" si="15"/>
        <v>27.90227815451221</v>
      </c>
      <c r="I189" s="74">
        <f t="shared" ca="1" si="16"/>
        <v>21.896181079042996</v>
      </c>
      <c r="J189" s="74"/>
      <c r="K189" s="66">
        <f t="shared" ca="1" si="17"/>
        <v>-2.1282072228338471</v>
      </c>
      <c r="L189" s="66">
        <f t="shared" ca="1" si="18"/>
        <v>-8.1343042983030589</v>
      </c>
      <c r="S189" s="5">
        <f t="shared" si="21"/>
        <v>-7</v>
      </c>
      <c r="T189" s="41">
        <f ca="1"/>
        <v>0</v>
      </c>
      <c r="U189" s="5">
        <f ca="1"/>
        <v>1.2773456267645531E-3</v>
      </c>
    </row>
    <row r="190" spans="1:21" x14ac:dyDescent="0.35">
      <c r="A190" s="64">
        <f ca="1">IF(B190="","",COUNTA($B$57:B190)-COUNTBLANK($B$57:B190))</f>
        <v>134</v>
      </c>
      <c r="B190" s="60">
        <f t="shared" ca="1" si="19"/>
        <v>15</v>
      </c>
      <c r="C190" s="60"/>
      <c r="D190" s="64">
        <f ca="1">IF(B190="","",AVERAGE($B$57:B190))</f>
        <v>10.611940298507463</v>
      </c>
      <c r="E190" s="64">
        <f ca="1">IF(B190="","",_xlfn.STDEV.S($B$57:B190))</f>
        <v>5.9330987576973113</v>
      </c>
      <c r="F190" s="67">
        <f t="shared" ref="F190:F253" ca="1" si="22">IF(E190="","",E190/D190)</f>
        <v>0.55909650740607575</v>
      </c>
      <c r="G190" s="64">
        <f t="shared" ca="1" si="20"/>
        <v>15</v>
      </c>
      <c r="H190" s="65">
        <f t="shared" ca="1" si="15"/>
        <v>27.90227815451221</v>
      </c>
      <c r="I190" s="74">
        <f t="shared" ca="1" si="16"/>
        <v>21.896181079042996</v>
      </c>
      <c r="J190" s="74"/>
      <c r="K190" s="66">
        <f t="shared" ca="1" si="17"/>
        <v>-2.1282072228338471</v>
      </c>
      <c r="L190" s="66">
        <f t="shared" ca="1" si="18"/>
        <v>-8.1343042983030589</v>
      </c>
      <c r="S190" s="5">
        <f t="shared" si="21"/>
        <v>-6.5</v>
      </c>
      <c r="T190" s="41">
        <f ca="1"/>
        <v>0</v>
      </c>
      <c r="U190" s="5">
        <f ca="1"/>
        <v>1.6085658019298346E-3</v>
      </c>
    </row>
    <row r="191" spans="1:21" x14ac:dyDescent="0.35">
      <c r="A191" s="64">
        <f ca="1">IF(B191="","",COUNTA($B$57:B191)-COUNTBLANK($B$57:B191))</f>
        <v>135</v>
      </c>
      <c r="B191" s="60">
        <f t="shared" ca="1" si="19"/>
        <v>16</v>
      </c>
      <c r="C191" s="60"/>
      <c r="D191" s="64">
        <f ca="1">IF(B191="","",AVERAGE($B$57:B191))</f>
        <v>10.651851851851852</v>
      </c>
      <c r="E191" s="64">
        <f ca="1">IF(B191="","",_xlfn.STDEV.S($B$57:B191))</f>
        <v>5.9290815257577938</v>
      </c>
      <c r="F191" s="67">
        <f t="shared" ca="1" si="22"/>
        <v>0.55662448259895836</v>
      </c>
      <c r="G191" s="64">
        <f t="shared" ca="1" si="20"/>
        <v>16</v>
      </c>
      <c r="H191" s="65">
        <f t="shared" ca="1" si="15"/>
        <v>27.90227815451221</v>
      </c>
      <c r="I191" s="74">
        <f t="shared" ca="1" si="16"/>
        <v>21.896181079042996</v>
      </c>
      <c r="J191" s="74"/>
      <c r="K191" s="66">
        <f t="shared" ca="1" si="17"/>
        <v>-2.1282072228338471</v>
      </c>
      <c r="L191" s="66">
        <f t="shared" ca="1" si="18"/>
        <v>-8.1343042983030589</v>
      </c>
      <c r="S191" s="5">
        <f t="shared" si="21"/>
        <v>-6</v>
      </c>
      <c r="T191" s="41">
        <f ca="1"/>
        <v>0</v>
      </c>
      <c r="U191" s="5">
        <f ca="1"/>
        <v>2.0116824333246842E-3</v>
      </c>
    </row>
    <row r="192" spans="1:21" x14ac:dyDescent="0.35">
      <c r="A192" s="64">
        <f ca="1">IF(B192="","",COUNTA($B$57:B192)-COUNTBLANK($B$57:B192))</f>
        <v>136</v>
      </c>
      <c r="B192" s="60">
        <f t="shared" ca="1" si="19"/>
        <v>13</v>
      </c>
      <c r="C192" s="60"/>
      <c r="D192" s="64">
        <f ca="1">IF(B192="","",AVERAGE($B$57:B192))</f>
        <v>10.669117647058824</v>
      </c>
      <c r="E192" s="64">
        <f ca="1">IF(B192="","",_xlfn.STDEV.S($B$57:B192))</f>
        <v>5.9105118498144797</v>
      </c>
      <c r="F192" s="67">
        <f t="shared" ca="1" si="22"/>
        <v>0.55398319198812485</v>
      </c>
      <c r="G192" s="64">
        <f t="shared" ca="1" si="20"/>
        <v>13</v>
      </c>
      <c r="H192" s="65">
        <f t="shared" ca="1" si="15"/>
        <v>27.90227815451221</v>
      </c>
      <c r="I192" s="74">
        <f t="shared" ca="1" si="16"/>
        <v>21.896181079042996</v>
      </c>
      <c r="J192" s="74"/>
      <c r="K192" s="66">
        <f t="shared" ca="1" si="17"/>
        <v>-2.1282072228338471</v>
      </c>
      <c r="L192" s="66">
        <f t="shared" ca="1" si="18"/>
        <v>-8.1343042983030589</v>
      </c>
      <c r="S192" s="5">
        <f t="shared" si="21"/>
        <v>-5.5</v>
      </c>
      <c r="T192" s="41">
        <f ca="1"/>
        <v>0</v>
      </c>
      <c r="U192" s="5">
        <f ca="1"/>
        <v>2.4984473497964036E-3</v>
      </c>
    </row>
    <row r="193" spans="1:21" x14ac:dyDescent="0.35">
      <c r="A193" s="64">
        <f ca="1">IF(B193="","",COUNTA($B$57:B193)-COUNTBLANK($B$57:B193))</f>
        <v>137</v>
      </c>
      <c r="B193" s="60">
        <f t="shared" ca="1" si="19"/>
        <v>1</v>
      </c>
      <c r="C193" s="60"/>
      <c r="D193" s="64">
        <f ca="1">IF(B193="","",AVERAGE($B$57:B193))</f>
        <v>10.598540145985401</v>
      </c>
      <c r="E193" s="64">
        <f ca="1">IF(B193="","",_xlfn.STDEV.S($B$57:B193))</f>
        <v>5.946402587742341</v>
      </c>
      <c r="F193" s="67">
        <f t="shared" ca="1" si="22"/>
        <v>0.56105864636411895</v>
      </c>
      <c r="G193" s="64">
        <f t="shared" ca="1" si="20"/>
        <v>1</v>
      </c>
      <c r="H193" s="65">
        <f t="shared" ca="1" si="15"/>
        <v>27.90227815451221</v>
      </c>
      <c r="I193" s="74">
        <f t="shared" ca="1" si="16"/>
        <v>21.896181079042996</v>
      </c>
      <c r="J193" s="74"/>
      <c r="K193" s="66">
        <f t="shared" ca="1" si="17"/>
        <v>-2.1282072228338471</v>
      </c>
      <c r="L193" s="66">
        <f t="shared" ca="1" si="18"/>
        <v>-8.1343042983030589</v>
      </c>
      <c r="S193" s="5">
        <f t="shared" si="21"/>
        <v>-5</v>
      </c>
      <c r="T193" s="41">
        <f ca="1"/>
        <v>0</v>
      </c>
      <c r="U193" s="5">
        <f ca="1"/>
        <v>3.0815638200726234E-3</v>
      </c>
    </row>
    <row r="194" spans="1:21" x14ac:dyDescent="0.35">
      <c r="A194" s="64">
        <f ca="1">IF(B194="","",COUNTA($B$57:B194)-COUNTBLANK($B$57:B194))</f>
        <v>138</v>
      </c>
      <c r="B194" s="60">
        <f t="shared" ca="1" si="19"/>
        <v>9</v>
      </c>
      <c r="C194" s="60"/>
      <c r="D194" s="64">
        <f ca="1">IF(B194="","",AVERAGE($B$57:B194))</f>
        <v>10.586956521739131</v>
      </c>
      <c r="E194" s="64">
        <f ca="1">IF(B194="","",_xlfn.STDEV.S($B$57:B194))</f>
        <v>5.9262231308512154</v>
      </c>
      <c r="F194" s="67">
        <f t="shared" ca="1" si="22"/>
        <v>0.55976645589149054</v>
      </c>
      <c r="G194" s="64">
        <f t="shared" ca="1" si="20"/>
        <v>9</v>
      </c>
      <c r="H194" s="65">
        <f t="shared" ca="1" si="15"/>
        <v>27.90227815451221</v>
      </c>
      <c r="I194" s="74">
        <f t="shared" ca="1" si="16"/>
        <v>21.896181079042996</v>
      </c>
      <c r="J194" s="74"/>
      <c r="K194" s="66">
        <f t="shared" ca="1" si="17"/>
        <v>-2.1282072228338471</v>
      </c>
      <c r="L194" s="66">
        <f t="shared" ca="1" si="18"/>
        <v>-8.1343042983030589</v>
      </c>
      <c r="S194" s="5">
        <f t="shared" si="21"/>
        <v>-4.5</v>
      </c>
      <c r="T194" s="41">
        <f ca="1"/>
        <v>0</v>
      </c>
      <c r="U194" s="5">
        <f ca="1"/>
        <v>3.7745250969756072E-3</v>
      </c>
    </row>
    <row r="195" spans="1:21" x14ac:dyDescent="0.35">
      <c r="A195" s="64">
        <f ca="1">IF(B195="","",COUNTA($B$57:B195)-COUNTBLANK($B$57:B195))</f>
        <v>139</v>
      </c>
      <c r="B195" s="60">
        <f t="shared" ca="1" si="19"/>
        <v>13</v>
      </c>
      <c r="C195" s="60"/>
      <c r="D195" s="64">
        <f ca="1">IF(B195="","",AVERAGE($B$57:B195))</f>
        <v>10.60431654676259</v>
      </c>
      <c r="E195" s="64">
        <f ca="1">IF(B195="","",_xlfn.STDEV.S($B$57:B195))</f>
        <v>5.9082584121117652</v>
      </c>
      <c r="F195" s="67">
        <f t="shared" ca="1" si="22"/>
        <v>0.55715598323170645</v>
      </c>
      <c r="G195" s="64">
        <f t="shared" ca="1" si="20"/>
        <v>13</v>
      </c>
      <c r="H195" s="65">
        <f t="shared" ca="1" si="15"/>
        <v>27.90227815451221</v>
      </c>
      <c r="I195" s="74">
        <f t="shared" ca="1" si="16"/>
        <v>21.896181079042996</v>
      </c>
      <c r="J195" s="74"/>
      <c r="K195" s="66">
        <f t="shared" ca="1" si="17"/>
        <v>-2.1282072228338471</v>
      </c>
      <c r="L195" s="66">
        <f t="shared" ca="1" si="18"/>
        <v>-8.1343042983030589</v>
      </c>
      <c r="S195" s="5">
        <f t="shared" si="21"/>
        <v>-4</v>
      </c>
      <c r="T195" s="41">
        <f ca="1"/>
        <v>0</v>
      </c>
      <c r="U195" s="5">
        <f ca="1"/>
        <v>4.5913844012687097E-3</v>
      </c>
    </row>
    <row r="196" spans="1:21" x14ac:dyDescent="0.35">
      <c r="A196" s="64">
        <f ca="1">IF(B196="","",COUNTA($B$57:B196)-COUNTBLANK($B$57:B196))</f>
        <v>140</v>
      </c>
      <c r="B196" s="60">
        <f t="shared" ca="1" si="19"/>
        <v>20</v>
      </c>
      <c r="C196" s="60"/>
      <c r="D196" s="64">
        <f ca="1">IF(B196="","",AVERAGE($B$57:B196))</f>
        <v>10.671428571428571</v>
      </c>
      <c r="E196" s="64">
        <f ca="1">IF(B196="","",_xlfn.STDEV.S($B$57:B196))</f>
        <v>5.9402817765480878</v>
      </c>
      <c r="F196" s="67">
        <f t="shared" ca="1" si="22"/>
        <v>0.55665291078763879</v>
      </c>
      <c r="G196" s="64">
        <f t="shared" ca="1" si="20"/>
        <v>20</v>
      </c>
      <c r="H196" s="65">
        <f t="shared" ca="1" si="15"/>
        <v>27.90227815451221</v>
      </c>
      <c r="I196" s="74">
        <f t="shared" ca="1" si="16"/>
        <v>21.896181079042996</v>
      </c>
      <c r="J196" s="74"/>
      <c r="K196" s="66">
        <f t="shared" ca="1" si="17"/>
        <v>-2.1282072228338471</v>
      </c>
      <c r="L196" s="66">
        <f t="shared" ca="1" si="18"/>
        <v>-8.1343042983030589</v>
      </c>
      <c r="S196" s="5">
        <f t="shared" si="21"/>
        <v>-3.5</v>
      </c>
      <c r="T196" s="41">
        <f ca="1"/>
        <v>0</v>
      </c>
      <c r="U196" s="5">
        <f ca="1"/>
        <v>5.5464509633940473E-3</v>
      </c>
    </row>
    <row r="197" spans="1:21" x14ac:dyDescent="0.35">
      <c r="A197" s="64">
        <f ca="1">IF(B197="","",COUNTA($B$57:B197)-COUNTBLANK($B$57:B197))</f>
        <v>141</v>
      </c>
      <c r="B197" s="60">
        <f t="shared" ca="1" si="19"/>
        <v>16</v>
      </c>
      <c r="C197" s="60"/>
      <c r="D197" s="64">
        <f ca="1">IF(B197="","",AVERAGE($B$57:B197))</f>
        <v>10.709219858156029</v>
      </c>
      <c r="E197" s="64">
        <f ca="1">IF(B197="","",_xlfn.STDEV.S($B$57:B197))</f>
        <v>5.9360147851810936</v>
      </c>
      <c r="F197" s="67">
        <f t="shared" ca="1" si="22"/>
        <v>0.55429012232485708</v>
      </c>
      <c r="G197" s="64">
        <f t="shared" ca="1" si="20"/>
        <v>16</v>
      </c>
      <c r="H197" s="65">
        <f t="shared" ca="1" si="15"/>
        <v>27.90227815451221</v>
      </c>
      <c r="I197" s="74">
        <f t="shared" ca="1" si="16"/>
        <v>21.896181079042996</v>
      </c>
      <c r="J197" s="74"/>
      <c r="K197" s="66">
        <f t="shared" ca="1" si="17"/>
        <v>-2.1282072228338471</v>
      </c>
      <c r="L197" s="66">
        <f t="shared" ca="1" si="18"/>
        <v>-8.1343042983030589</v>
      </c>
      <c r="S197" s="5">
        <f t="shared" si="21"/>
        <v>-3</v>
      </c>
      <c r="T197" s="41">
        <f ca="1"/>
        <v>0</v>
      </c>
      <c r="U197" s="5">
        <f ca="1"/>
        <v>6.6539094617530858E-3</v>
      </c>
    </row>
    <row r="198" spans="1:21" x14ac:dyDescent="0.35">
      <c r="A198" s="64">
        <f ca="1">IF(B198="","",COUNTA($B$57:B198)-COUNTBLANK($B$57:B198))</f>
        <v>142</v>
      </c>
      <c r="B198" s="60">
        <f t="shared" ca="1" si="19"/>
        <v>3</v>
      </c>
      <c r="C198" s="60"/>
      <c r="D198" s="64">
        <f ca="1">IF(B198="","",AVERAGE($B$57:B198))</f>
        <v>10.654929577464788</v>
      </c>
      <c r="E198" s="64">
        <f ca="1">IF(B198="","",_xlfn.STDEV.S($B$57:B198))</f>
        <v>5.9502020642104725</v>
      </c>
      <c r="F198" s="67">
        <f t="shared" ca="1" si="22"/>
        <v>0.55844593067937021</v>
      </c>
      <c r="G198" s="64">
        <f t="shared" ca="1" si="20"/>
        <v>3</v>
      </c>
      <c r="H198" s="65">
        <f t="shared" ca="1" si="15"/>
        <v>27.90227815451221</v>
      </c>
      <c r="I198" s="74">
        <f t="shared" ca="1" si="16"/>
        <v>21.896181079042996</v>
      </c>
      <c r="J198" s="74"/>
      <c r="K198" s="66">
        <f t="shared" ca="1" si="17"/>
        <v>-2.1282072228338471</v>
      </c>
      <c r="L198" s="66">
        <f t="shared" ca="1" si="18"/>
        <v>-8.1343042983030589</v>
      </c>
      <c r="S198" s="5">
        <f t="shared" si="21"/>
        <v>-2.5</v>
      </c>
      <c r="T198" s="41">
        <f ca="1"/>
        <v>0</v>
      </c>
      <c r="U198" s="5">
        <f ca="1"/>
        <v>7.9273636871175779E-3</v>
      </c>
    </row>
    <row r="199" spans="1:21" x14ac:dyDescent="0.35">
      <c r="A199" s="64">
        <f ca="1">IF(B199="","",COUNTA($B$57:B199)-COUNTBLANK($B$57:B199))</f>
        <v>143</v>
      </c>
      <c r="B199" s="60">
        <f t="shared" ca="1" si="19"/>
        <v>7</v>
      </c>
      <c r="C199" s="60"/>
      <c r="D199" s="64">
        <f ca="1">IF(B199="","",AVERAGE($B$57:B199))</f>
        <v>10.62937062937063</v>
      </c>
      <c r="E199" s="64">
        <f ca="1">IF(B199="","",_xlfn.STDEV.S($B$57:B199))</f>
        <v>5.9370860231407754</v>
      </c>
      <c r="F199" s="67">
        <f t="shared" ca="1" si="22"/>
        <v>0.55855480349284925</v>
      </c>
      <c r="G199" s="64">
        <f t="shared" ca="1" si="20"/>
        <v>7</v>
      </c>
      <c r="H199" s="65">
        <f t="shared" ca="1" si="15"/>
        <v>27.90227815451221</v>
      </c>
      <c r="I199" s="74">
        <f t="shared" ca="1" si="16"/>
        <v>21.896181079042996</v>
      </c>
      <c r="J199" s="74"/>
      <c r="K199" s="66">
        <f t="shared" ca="1" si="17"/>
        <v>-2.1282072228338471</v>
      </c>
      <c r="L199" s="66">
        <f t="shared" ca="1" si="18"/>
        <v>-8.1343042983030589</v>
      </c>
      <c r="S199" s="5">
        <f t="shared" si="21"/>
        <v>-2</v>
      </c>
      <c r="T199" s="41">
        <f ca="1"/>
        <v>0</v>
      </c>
      <c r="U199" s="5">
        <f ca="1"/>
        <v>9.3793094550580786E-3</v>
      </c>
    </row>
    <row r="200" spans="1:21" x14ac:dyDescent="0.35">
      <c r="A200" s="64">
        <f ca="1">IF(B200="","",COUNTA($B$57:B200)-COUNTBLANK($B$57:B200))</f>
        <v>144</v>
      </c>
      <c r="B200" s="60">
        <f t="shared" ca="1" si="19"/>
        <v>11</v>
      </c>
      <c r="C200" s="60"/>
      <c r="D200" s="64">
        <f ca="1">IF(B200="","",AVERAGE($B$57:B200))</f>
        <v>10.631944444444445</v>
      </c>
      <c r="E200" s="64">
        <f ca="1">IF(B200="","",_xlfn.STDEV.S($B$57:B200))</f>
        <v>5.9163711801194436</v>
      </c>
      <c r="F200" s="67">
        <f t="shared" ca="1" si="22"/>
        <v>0.5564712279145656</v>
      </c>
      <c r="G200" s="64">
        <f t="shared" ca="1" si="20"/>
        <v>11</v>
      </c>
      <c r="H200" s="65">
        <f t="shared" ca="1" si="15"/>
        <v>27.90227815451221</v>
      </c>
      <c r="I200" s="74">
        <f t="shared" ca="1" si="16"/>
        <v>21.896181079042996</v>
      </c>
      <c r="J200" s="74"/>
      <c r="K200" s="66">
        <f t="shared" ca="1" si="17"/>
        <v>-2.1282072228338471</v>
      </c>
      <c r="L200" s="66">
        <f t="shared" ca="1" si="18"/>
        <v>-8.1343042983030589</v>
      </c>
      <c r="S200" s="5">
        <f t="shared" si="21"/>
        <v>-1.5</v>
      </c>
      <c r="T200" s="41">
        <f ca="1"/>
        <v>0</v>
      </c>
      <c r="U200" s="5">
        <f ca="1"/>
        <v>1.1020546544868703E-2</v>
      </c>
    </row>
    <row r="201" spans="1:21" x14ac:dyDescent="0.35">
      <c r="A201" s="64">
        <f ca="1">IF(B201="","",COUNTA($B$57:B201)-COUNTBLANK($B$57:B201))</f>
        <v>145</v>
      </c>
      <c r="B201" s="60">
        <f t="shared" ca="1" si="19"/>
        <v>3</v>
      </c>
      <c r="C201" s="60"/>
      <c r="D201" s="64">
        <f ca="1">IF(B201="","",AVERAGE($B$57:B201))</f>
        <v>10.579310344827586</v>
      </c>
      <c r="E201" s="64">
        <f ca="1">IF(B201="","",_xlfn.STDEV.S($B$57:B201))</f>
        <v>5.9297612907702488</v>
      </c>
      <c r="F201" s="67">
        <f t="shared" ca="1" si="22"/>
        <v>0.56050546751087749</v>
      </c>
      <c r="G201" s="64">
        <f t="shared" ca="1" si="20"/>
        <v>3</v>
      </c>
      <c r="H201" s="65">
        <f t="shared" ca="1" si="15"/>
        <v>27.90227815451221</v>
      </c>
      <c r="I201" s="74">
        <f t="shared" ca="1" si="16"/>
        <v>21.896181079042996</v>
      </c>
      <c r="J201" s="74"/>
      <c r="K201" s="66">
        <f t="shared" ca="1" si="17"/>
        <v>-2.1282072228338471</v>
      </c>
      <c r="L201" s="66">
        <f t="shared" ca="1" si="18"/>
        <v>-8.1343042983030589</v>
      </c>
      <c r="S201" s="5">
        <f t="shared" si="21"/>
        <v>-1</v>
      </c>
      <c r="T201" s="41">
        <f ca="1"/>
        <v>0</v>
      </c>
      <c r="U201" s="5">
        <f ca="1"/>
        <v>1.285954455643543E-2</v>
      </c>
    </row>
    <row r="202" spans="1:21" x14ac:dyDescent="0.35">
      <c r="A202" s="64">
        <f ca="1">IF(B202="","",COUNTA($B$57:B202)-COUNTBLANK($B$57:B202))</f>
        <v>146</v>
      </c>
      <c r="B202" s="60">
        <f t="shared" ca="1" si="19"/>
        <v>5</v>
      </c>
      <c r="C202" s="60"/>
      <c r="D202" s="64">
        <f ca="1">IF(B202="","",AVERAGE($B$57:B202))</f>
        <v>10.54109589041096</v>
      </c>
      <c r="E202" s="64">
        <f ca="1">IF(B202="","",_xlfn.STDEV.S($B$57:B202))</f>
        <v>5.9272913070826441</v>
      </c>
      <c r="F202" s="67">
        <f t="shared" ca="1" si="22"/>
        <v>0.56230313894351269</v>
      </c>
      <c r="G202" s="64">
        <f t="shared" ca="1" si="20"/>
        <v>5</v>
      </c>
      <c r="H202" s="65">
        <f t="shared" ca="1" si="15"/>
        <v>27.90227815451221</v>
      </c>
      <c r="I202" s="74">
        <f t="shared" ca="1" si="16"/>
        <v>21.896181079042996</v>
      </c>
      <c r="J202" s="74"/>
      <c r="K202" s="66">
        <f t="shared" ca="1" si="17"/>
        <v>-2.1282072228338471</v>
      </c>
      <c r="L202" s="66">
        <f t="shared" ca="1" si="18"/>
        <v>-8.1343042983030589</v>
      </c>
      <c r="S202" s="5">
        <f t="shared" si="21"/>
        <v>-0.5</v>
      </c>
      <c r="T202" s="41">
        <f ca="1"/>
        <v>0</v>
      </c>
      <c r="U202" s="5">
        <f ca="1"/>
        <v>1.4901782769927853E-2</v>
      </c>
    </row>
    <row r="203" spans="1:21" x14ac:dyDescent="0.35">
      <c r="A203" s="64">
        <f ca="1">IF(B203="","",COUNTA($B$57:B203)-COUNTBLANK($B$57:B203))</f>
        <v>147</v>
      </c>
      <c r="B203" s="60">
        <f t="shared" ca="1" si="19"/>
        <v>6</v>
      </c>
      <c r="C203" s="60"/>
      <c r="D203" s="64">
        <f ca="1">IF(B203="","",AVERAGE($B$57:B203))</f>
        <v>10.510204081632653</v>
      </c>
      <c r="E203" s="64">
        <f ca="1">IF(B203="","",_xlfn.STDEV.S($B$57:B203))</f>
        <v>5.9188199339158993</v>
      </c>
      <c r="F203" s="67">
        <f t="shared" ca="1" si="22"/>
        <v>0.56314985779005644</v>
      </c>
      <c r="G203" s="64">
        <f t="shared" ca="1" si="20"/>
        <v>6</v>
      </c>
      <c r="H203" s="65">
        <f t="shared" ca="1" si="15"/>
        <v>27.90227815451221</v>
      </c>
      <c r="I203" s="74">
        <f t="shared" ca="1" si="16"/>
        <v>21.896181079042996</v>
      </c>
      <c r="J203" s="74"/>
      <c r="K203" s="66">
        <f t="shared" ca="1" si="17"/>
        <v>-2.1282072228338471</v>
      </c>
      <c r="L203" s="66">
        <f t="shared" ca="1" si="18"/>
        <v>-8.1343042983030589</v>
      </c>
      <c r="S203" s="5">
        <f t="shared" si="21"/>
        <v>0</v>
      </c>
      <c r="T203" s="41">
        <f ca="1"/>
        <v>4.4117647058823532E-2</v>
      </c>
      <c r="U203" s="5">
        <f ca="1"/>
        <v>1.7149089032681562E-2</v>
      </c>
    </row>
    <row r="204" spans="1:21" x14ac:dyDescent="0.35">
      <c r="A204" s="64">
        <f ca="1">IF(B204="","",COUNTA($B$57:B204)-COUNTBLANK($B$57:B204))</f>
        <v>148</v>
      </c>
      <c r="B204" s="60">
        <f t="shared" ca="1" si="19"/>
        <v>1</v>
      </c>
      <c r="C204" s="60"/>
      <c r="D204" s="64">
        <f ca="1">IF(B204="","",AVERAGE($B$57:B204))</f>
        <v>10.445945945945946</v>
      </c>
      <c r="E204" s="64">
        <f ca="1">IF(B204="","",_xlfn.STDEV.S($B$57:B204))</f>
        <v>5.9502286971240608</v>
      </c>
      <c r="F204" s="67">
        <f t="shared" ca="1" si="22"/>
        <v>0.56962085845689592</v>
      </c>
      <c r="G204" s="64">
        <f t="shared" ca="1" si="20"/>
        <v>1</v>
      </c>
      <c r="H204" s="65">
        <f t="shared" ca="1" si="15"/>
        <v>27.90227815451221</v>
      </c>
      <c r="I204" s="74">
        <f t="shared" ca="1" si="16"/>
        <v>21.896181079042996</v>
      </c>
      <c r="J204" s="74"/>
      <c r="K204" s="66">
        <f t="shared" ca="1" si="17"/>
        <v>-2.1282072228338471</v>
      </c>
      <c r="L204" s="66">
        <f t="shared" ca="1" si="18"/>
        <v>-8.1343042983030589</v>
      </c>
      <c r="S204" s="5">
        <f t="shared" si="21"/>
        <v>0.5</v>
      </c>
      <c r="T204" s="41">
        <f ca="1"/>
        <v>0</v>
      </c>
      <c r="U204" s="5">
        <f ca="1"/>
        <v>1.9599007006833376E-2</v>
      </c>
    </row>
    <row r="205" spans="1:21" x14ac:dyDescent="0.35">
      <c r="A205" s="64">
        <f ca="1">IF(B205="","",COUNTA($B$57:B205)-COUNTBLANK($B$57:B205))</f>
        <v>149</v>
      </c>
      <c r="B205" s="60">
        <f t="shared" ca="1" si="19"/>
        <v>5</v>
      </c>
      <c r="C205" s="60"/>
      <c r="D205" s="64">
        <f ca="1">IF(B205="","",AVERAGE($B$57:B205))</f>
        <v>10.409395973154362</v>
      </c>
      <c r="E205" s="64">
        <f ca="1">IF(B205="","",_xlfn.STDEV.S($B$57:B205))</f>
        <v>5.9468517935381575</v>
      </c>
      <c r="F205" s="67">
        <f t="shared" ca="1" si="22"/>
        <v>0.57129652948883658</v>
      </c>
      <c r="G205" s="64">
        <f t="shared" ca="1" si="20"/>
        <v>5</v>
      </c>
      <c r="H205" s="65">
        <f t="shared" ca="1" si="15"/>
        <v>27.90227815451221</v>
      </c>
      <c r="I205" s="74">
        <f t="shared" ca="1" si="16"/>
        <v>21.896181079042996</v>
      </c>
      <c r="J205" s="74"/>
      <c r="K205" s="66">
        <f t="shared" ca="1" si="17"/>
        <v>-2.1282072228338471</v>
      </c>
      <c r="L205" s="66">
        <f t="shared" ca="1" si="18"/>
        <v>-8.1343042983030589</v>
      </c>
      <c r="S205" s="5">
        <f t="shared" si="21"/>
        <v>1</v>
      </c>
      <c r="T205" s="41">
        <f ca="1"/>
        <v>4.820261437908497E-2</v>
      </c>
      <c r="U205" s="5">
        <f ca="1"/>
        <v>2.2244224395191286E-2</v>
      </c>
    </row>
    <row r="206" spans="1:21" x14ac:dyDescent="0.35">
      <c r="A206" s="64">
        <f ca="1">IF(B206="","",COUNTA($B$57:B206)-COUNTBLANK($B$57:B206))</f>
        <v>150</v>
      </c>
      <c r="B206" s="60">
        <f t="shared" ca="1" si="19"/>
        <v>7</v>
      </c>
      <c r="C206" s="60"/>
      <c r="D206" s="64">
        <f ca="1">IF(B206="","",AVERAGE($B$57:B206))</f>
        <v>10.386666666666667</v>
      </c>
      <c r="E206" s="64">
        <f ca="1">IF(B206="","",_xlfn.STDEV.S($B$57:B206))</f>
        <v>5.933396173912505</v>
      </c>
      <c r="F206" s="67">
        <f t="shared" ca="1" si="22"/>
        <v>0.57125123625601781</v>
      </c>
      <c r="G206" s="64">
        <f t="shared" ca="1" si="20"/>
        <v>7</v>
      </c>
      <c r="H206" s="65">
        <f t="shared" ca="1" si="15"/>
        <v>27.90227815451221</v>
      </c>
      <c r="I206" s="74">
        <f t="shared" ca="1" si="16"/>
        <v>21.896181079042996</v>
      </c>
      <c r="J206" s="74"/>
      <c r="K206" s="66">
        <f t="shared" ca="1" si="17"/>
        <v>-2.1282072228338471</v>
      </c>
      <c r="L206" s="66">
        <f t="shared" ca="1" si="18"/>
        <v>-8.1343042983030589</v>
      </c>
      <c r="S206" s="5">
        <f t="shared" si="21"/>
        <v>1.5</v>
      </c>
      <c r="T206" s="41">
        <f ca="1"/>
        <v>0</v>
      </c>
      <c r="U206" s="5">
        <f ca="1"/>
        <v>2.5072096636853374E-2</v>
      </c>
    </row>
    <row r="207" spans="1:21" x14ac:dyDescent="0.35">
      <c r="A207" s="64">
        <f ca="1">IF(B207="","",COUNTA($B$57:B207)-COUNTBLANK($B$57:B207))</f>
        <v>151</v>
      </c>
      <c r="B207" s="60">
        <f t="shared" ca="1" si="19"/>
        <v>8</v>
      </c>
      <c r="C207" s="60"/>
      <c r="D207" s="64">
        <f ca="1">IF(B207="","",AVERAGE($B$57:B207))</f>
        <v>10.370860927152318</v>
      </c>
      <c r="E207" s="64">
        <f ca="1">IF(B207="","",_xlfn.STDEV.S($B$57:B207))</f>
        <v>5.9167737763522616</v>
      </c>
      <c r="F207" s="67">
        <f t="shared" ca="1" si="22"/>
        <v>0.57051905506334066</v>
      </c>
      <c r="G207" s="64">
        <f t="shared" ca="1" si="20"/>
        <v>8</v>
      </c>
      <c r="H207" s="65">
        <f t="shared" ca="1" si="15"/>
        <v>27.90227815451221</v>
      </c>
      <c r="I207" s="74">
        <f t="shared" ca="1" si="16"/>
        <v>21.896181079042996</v>
      </c>
      <c r="J207" s="74"/>
      <c r="K207" s="66">
        <f t="shared" ca="1" si="17"/>
        <v>-2.1282072228338471</v>
      </c>
      <c r="L207" s="66">
        <f t="shared" ca="1" si="18"/>
        <v>-8.1343042983030589</v>
      </c>
      <c r="S207" s="5">
        <f t="shared" si="21"/>
        <v>2</v>
      </c>
      <c r="T207" s="41">
        <f ca="1"/>
        <v>4.9836601307189546E-2</v>
      </c>
      <c r="U207" s="5">
        <f ca="1"/>
        <v>2.8064300686890951E-2</v>
      </c>
    </row>
    <row r="208" spans="1:21" x14ac:dyDescent="0.35">
      <c r="A208" s="64">
        <f ca="1">IF(B208="","",COUNTA($B$57:B208)-COUNTBLANK($B$57:B208))</f>
        <v>152</v>
      </c>
      <c r="B208" s="60">
        <f t="shared" ca="1" si="19"/>
        <v>0</v>
      </c>
      <c r="C208" s="60"/>
      <c r="D208" s="64">
        <f ca="1">IF(B208="","",AVERAGE($B$57:B208))</f>
        <v>10.302631578947368</v>
      </c>
      <c r="E208" s="64">
        <f ca="1">IF(B208="","",_xlfn.STDEV.S($B$57:B208))</f>
        <v>5.9568419937802375</v>
      </c>
      <c r="F208" s="67">
        <f t="shared" ca="1" si="22"/>
        <v>0.57818645150357351</v>
      </c>
      <c r="G208" s="64">
        <f t="shared" ca="1" si="20"/>
        <v>0</v>
      </c>
      <c r="H208" s="65">
        <f t="shared" ca="1" si="15"/>
        <v>27.90227815451221</v>
      </c>
      <c r="I208" s="74">
        <f t="shared" ca="1" si="16"/>
        <v>21.896181079042996</v>
      </c>
      <c r="J208" s="74"/>
      <c r="K208" s="66">
        <f t="shared" ca="1" si="17"/>
        <v>-2.1282072228338471</v>
      </c>
      <c r="L208" s="66">
        <f t="shared" ca="1" si="18"/>
        <v>-8.1343042983030589</v>
      </c>
      <c r="S208" s="5">
        <f t="shared" si="21"/>
        <v>2.5</v>
      </c>
      <c r="T208" s="41">
        <f ca="1"/>
        <v>0</v>
      </c>
      <c r="U208" s="5">
        <f ca="1"/>
        <v>3.1196651602160907E-2</v>
      </c>
    </row>
    <row r="209" spans="1:21" x14ac:dyDescent="0.35">
      <c r="A209" s="64">
        <f ca="1">IF(B209="","",COUNTA($B$57:B209)-COUNTBLANK($B$57:B209))</f>
        <v>153</v>
      </c>
      <c r="B209" s="60">
        <f t="shared" ca="1" si="19"/>
        <v>15</v>
      </c>
      <c r="C209" s="60"/>
      <c r="D209" s="64">
        <f ca="1">IF(B209="","",AVERAGE($B$57:B209))</f>
        <v>10.333333333333334</v>
      </c>
      <c r="E209" s="64">
        <f ca="1">IF(B209="","",_xlfn.STDEV.S($B$57:B209))</f>
        <v>5.9493475980232704</v>
      </c>
      <c r="F209" s="67">
        <f t="shared" ca="1" si="22"/>
        <v>0.57574331593773587</v>
      </c>
      <c r="G209" s="64">
        <f t="shared" ca="1" si="20"/>
        <v>15</v>
      </c>
      <c r="H209" s="65">
        <f t="shared" ca="1" si="15"/>
        <v>27.90227815451221</v>
      </c>
      <c r="I209" s="74">
        <f t="shared" ca="1" si="16"/>
        <v>21.896181079042996</v>
      </c>
      <c r="J209" s="74"/>
      <c r="K209" s="66">
        <f t="shared" ca="1" si="17"/>
        <v>-2.1282072228338471</v>
      </c>
      <c r="L209" s="66">
        <f t="shared" ca="1" si="18"/>
        <v>-8.1343042983030589</v>
      </c>
      <c r="S209" s="5">
        <f t="shared" si="21"/>
        <v>3</v>
      </c>
      <c r="T209" s="41">
        <f ca="1"/>
        <v>5.2287581699346407E-2</v>
      </c>
      <c r="U209" s="5">
        <f ca="1"/>
        <v>3.4439110594285324E-2</v>
      </c>
    </row>
    <row r="210" spans="1:21" x14ac:dyDescent="0.35">
      <c r="A210" s="64">
        <f ca="1">IF(B210="","",COUNTA($B$57:B210)-COUNTBLANK($B$57:B210))</f>
        <v>154</v>
      </c>
      <c r="B210" s="60">
        <f t="shared" ca="1" si="19"/>
        <v>20</v>
      </c>
      <c r="C210" s="60"/>
      <c r="D210" s="64">
        <f ca="1">IF(B210="","",AVERAGE($B$57:B210))</f>
        <v>10.396103896103897</v>
      </c>
      <c r="E210" s="64">
        <f ca="1">IF(B210="","",_xlfn.STDEV.S($B$57:B210))</f>
        <v>5.9808177366972615</v>
      </c>
      <c r="F210" s="67">
        <f t="shared" ca="1" si="22"/>
        <v>0.57529414831441483</v>
      </c>
      <c r="G210" s="64">
        <f t="shared" ca="1" si="20"/>
        <v>20</v>
      </c>
      <c r="H210" s="65">
        <f t="shared" ca="1" si="15"/>
        <v>27.90227815451221</v>
      </c>
      <c r="I210" s="74">
        <f t="shared" ca="1" si="16"/>
        <v>21.896181079042996</v>
      </c>
      <c r="J210" s="74"/>
      <c r="K210" s="66">
        <f t="shared" ca="1" si="17"/>
        <v>-2.1282072228338471</v>
      </c>
      <c r="L210" s="66">
        <f t="shared" ca="1" si="18"/>
        <v>-8.1343042983030589</v>
      </c>
      <c r="S210" s="5">
        <f t="shared" si="21"/>
        <v>3.5</v>
      </c>
      <c r="T210" s="41">
        <f ca="1"/>
        <v>0</v>
      </c>
      <c r="U210" s="5">
        <f ca="1"/>
        <v>3.7756006964934787E-2</v>
      </c>
    </row>
    <row r="211" spans="1:21" x14ac:dyDescent="0.35">
      <c r="A211" s="64">
        <f ca="1">IF(B211="","",COUNTA($B$57:B211)-COUNTBLANK($B$57:B211))</f>
        <v>155</v>
      </c>
      <c r="B211" s="60">
        <f t="shared" ca="1" si="19"/>
        <v>4</v>
      </c>
      <c r="C211" s="60"/>
      <c r="D211" s="64">
        <f ca="1">IF(B211="","",AVERAGE($B$57:B211))</f>
        <v>10.35483870967742</v>
      </c>
      <c r="E211" s="64">
        <f ca="1">IF(B211="","",_xlfn.STDEV.S($B$57:B211))</f>
        <v>5.9834641569890223</v>
      </c>
      <c r="F211" s="67">
        <f t="shared" ca="1" si="22"/>
        <v>0.57784233291794296</v>
      </c>
      <c r="G211" s="64">
        <f t="shared" ca="1" si="20"/>
        <v>4</v>
      </c>
      <c r="H211" s="65">
        <f t="shared" ca="1" si="15"/>
        <v>27.90227815451221</v>
      </c>
      <c r="I211" s="74">
        <f t="shared" ca="1" si="16"/>
        <v>21.896181079042996</v>
      </c>
      <c r="J211" s="74"/>
      <c r="K211" s="66">
        <f t="shared" ca="1" si="17"/>
        <v>-2.1282072228338471</v>
      </c>
      <c r="L211" s="66">
        <f t="shared" ca="1" si="18"/>
        <v>-8.1343042983030589</v>
      </c>
      <c r="S211" s="5">
        <f t="shared" si="21"/>
        <v>4</v>
      </c>
      <c r="T211" s="41">
        <f ca="1"/>
        <v>5.3104575163398691E-2</v>
      </c>
      <c r="U211" s="5">
        <f ca="1"/>
        <v>4.1106488048509381E-2</v>
      </c>
    </row>
    <row r="212" spans="1:21" x14ac:dyDescent="0.35">
      <c r="A212" s="64">
        <f ca="1">IF(B212="","",COUNTA($B$57:B212)-COUNTBLANK($B$57:B212))</f>
        <v>156</v>
      </c>
      <c r="B212" s="60">
        <f t="shared" ca="1" si="19"/>
        <v>16</v>
      </c>
      <c r="C212" s="60"/>
      <c r="D212" s="64">
        <f ca="1">IF(B212="","",AVERAGE($B$57:B212))</f>
        <v>10.391025641025641</v>
      </c>
      <c r="E212" s="64">
        <f ca="1">IF(B212="","",_xlfn.STDEV.S($B$57:B212))</f>
        <v>5.9812327113836155</v>
      </c>
      <c r="F212" s="67">
        <f t="shared" ca="1" si="22"/>
        <v>0.57561523934351888</v>
      </c>
      <c r="G212" s="64">
        <f t="shared" ca="1" si="20"/>
        <v>16</v>
      </c>
      <c r="H212" s="65">
        <f t="shared" ca="1" si="15"/>
        <v>27.90227815451221</v>
      </c>
      <c r="I212" s="74">
        <f t="shared" ca="1" si="16"/>
        <v>21.896181079042996</v>
      </c>
      <c r="J212" s="74"/>
      <c r="K212" s="66">
        <f t="shared" ca="1" si="17"/>
        <v>-2.1282072228338471</v>
      </c>
      <c r="L212" s="66">
        <f t="shared" ca="1" si="18"/>
        <v>-8.1343042983030589</v>
      </c>
      <c r="S212" s="5">
        <f t="shared" si="21"/>
        <v>4.5</v>
      </c>
      <c r="T212" s="41">
        <f ca="1"/>
        <v>0</v>
      </c>
      <c r="U212" s="5">
        <f ca="1"/>
        <v>4.4445201258664566E-2</v>
      </c>
    </row>
    <row r="213" spans="1:21" x14ac:dyDescent="0.35">
      <c r="A213" s="64">
        <f ca="1">IF(B213="","",COUNTA($B$57:B213)-COUNTBLANK($B$57:B213))</f>
        <v>157</v>
      </c>
      <c r="B213" s="60">
        <f t="shared" ca="1" si="19"/>
        <v>2</v>
      </c>
      <c r="C213" s="60"/>
      <c r="D213" s="64">
        <f ca="1">IF(B213="","",AVERAGE($B$57:B213))</f>
        <v>10.337579617834395</v>
      </c>
      <c r="E213" s="64">
        <f ca="1">IF(B213="","",_xlfn.STDEV.S($B$57:B213))</f>
        <v>5.9995236350719567</v>
      </c>
      <c r="F213" s="67">
        <f t="shared" ca="1" si="22"/>
        <v>0.58036057344811909</v>
      </c>
      <c r="G213" s="64">
        <f t="shared" ca="1" si="20"/>
        <v>2</v>
      </c>
      <c r="H213" s="65">
        <f t="shared" ca="1" si="15"/>
        <v>27.90227815451221</v>
      </c>
      <c r="I213" s="74">
        <f t="shared" ca="1" si="16"/>
        <v>21.896181079042996</v>
      </c>
      <c r="J213" s="74"/>
      <c r="K213" s="66">
        <f t="shared" ca="1" si="17"/>
        <v>-2.1282072228338471</v>
      </c>
      <c r="L213" s="66">
        <f t="shared" ca="1" si="18"/>
        <v>-8.1343042983030589</v>
      </c>
      <c r="S213" s="5">
        <f t="shared" si="21"/>
        <v>5</v>
      </c>
      <c r="T213" s="41">
        <f ca="1"/>
        <v>4.5751633986928102E-2</v>
      </c>
      <c r="U213" s="5">
        <f ca="1"/>
        <v>4.772320103284259E-2</v>
      </c>
    </row>
    <row r="214" spans="1:21" x14ac:dyDescent="0.35">
      <c r="A214" s="64">
        <f ca="1">IF(B214="","",COUNTA($B$57:B214)-COUNTBLANK($B$57:B214))</f>
        <v>158</v>
      </c>
      <c r="B214" s="60">
        <f t="shared" ca="1" si="19"/>
        <v>4</v>
      </c>
      <c r="C214" s="60"/>
      <c r="D214" s="64">
        <f ca="1">IF(B214="","",AVERAGE($B$57:B214))</f>
        <v>10.29746835443038</v>
      </c>
      <c r="E214" s="64">
        <f ca="1">IF(B214="","",_xlfn.STDEV.S($B$57:B214))</f>
        <v>6.0016022209687812</v>
      </c>
      <c r="F214" s="67">
        <f t="shared" ca="1" si="22"/>
        <v>0.58282307984822823</v>
      </c>
      <c r="G214" s="64">
        <f t="shared" ca="1" si="20"/>
        <v>4</v>
      </c>
      <c r="H214" s="65">
        <f t="shared" ca="1" si="15"/>
        <v>27.90227815451221</v>
      </c>
      <c r="I214" s="74">
        <f t="shared" ca="1" si="16"/>
        <v>21.896181079042996</v>
      </c>
      <c r="J214" s="74"/>
      <c r="K214" s="66">
        <f t="shared" ca="1" si="17"/>
        <v>-2.1282072228338471</v>
      </c>
      <c r="L214" s="66">
        <f t="shared" ca="1" si="18"/>
        <v>-8.1343042983030589</v>
      </c>
      <c r="S214" s="5">
        <f t="shared" si="21"/>
        <v>5.5</v>
      </c>
      <c r="T214" s="41">
        <f ca="1"/>
        <v>0</v>
      </c>
      <c r="U214" s="5">
        <f ca="1"/>
        <v>5.0889061497678745E-2</v>
      </c>
    </row>
    <row r="215" spans="1:21" x14ac:dyDescent="0.35">
      <c r="A215" s="64">
        <f ca="1">IF(B215="","",COUNTA($B$57:B215)-COUNTBLANK($B$57:B215))</f>
        <v>159</v>
      </c>
      <c r="B215" s="60">
        <f t="shared" ca="1" si="19"/>
        <v>10</v>
      </c>
      <c r="C215" s="60"/>
      <c r="D215" s="64">
        <f ca="1">IF(B215="","",AVERAGE($B$57:B215))</f>
        <v>10.29559748427673</v>
      </c>
      <c r="E215" s="64">
        <f ca="1">IF(B215="","",_xlfn.STDEV.S($B$57:B215))</f>
        <v>5.9826261740327284</v>
      </c>
      <c r="F215" s="67">
        <f t="shared" ca="1" si="22"/>
        <v>0.58108586540696627</v>
      </c>
      <c r="G215" s="64">
        <f t="shared" ca="1" si="20"/>
        <v>10</v>
      </c>
      <c r="H215" s="65">
        <f t="shared" ca="1" si="15"/>
        <v>27.90227815451221</v>
      </c>
      <c r="I215" s="74">
        <f t="shared" ca="1" si="16"/>
        <v>21.896181079042996</v>
      </c>
      <c r="J215" s="74"/>
      <c r="K215" s="66">
        <f t="shared" ca="1" si="17"/>
        <v>-2.1282072228338471</v>
      </c>
      <c r="L215" s="66">
        <f t="shared" ca="1" si="18"/>
        <v>-8.1343042983030589</v>
      </c>
      <c r="S215" s="5">
        <f t="shared" si="21"/>
        <v>6</v>
      </c>
      <c r="T215" s="41">
        <f ca="1"/>
        <v>4.6568627450980393E-2</v>
      </c>
      <c r="U215" s="5">
        <f ca="1"/>
        <v>5.389016374834274E-2</v>
      </c>
    </row>
    <row r="216" spans="1:21" x14ac:dyDescent="0.35">
      <c r="A216" s="64">
        <f ca="1">IF(B216="","",COUNTA($B$57:B216)-COUNTBLANK($B$57:B216))</f>
        <v>160</v>
      </c>
      <c r="B216" s="60">
        <f t="shared" ca="1" si="19"/>
        <v>19</v>
      </c>
      <c r="C216" s="60"/>
      <c r="D216" s="64">
        <f ca="1">IF(B216="","",AVERAGE($B$57:B216))</f>
        <v>10.35</v>
      </c>
      <c r="E216" s="64">
        <f ca="1">IF(B216="","",_xlfn.STDEV.S($B$57:B216))</f>
        <v>6.0033533606083065</v>
      </c>
      <c r="F216" s="67">
        <f t="shared" ca="1" si="22"/>
        <v>0.58003414112157547</v>
      </c>
      <c r="G216" s="64">
        <f t="shared" ca="1" si="20"/>
        <v>19</v>
      </c>
      <c r="H216" s="65">
        <f t="shared" ca="1" si="15"/>
        <v>27.90227815451221</v>
      </c>
      <c r="I216" s="74">
        <f t="shared" ca="1" si="16"/>
        <v>21.896181079042996</v>
      </c>
      <c r="J216" s="74"/>
      <c r="K216" s="66">
        <f t="shared" ca="1" si="17"/>
        <v>-2.1282072228338471</v>
      </c>
      <c r="L216" s="66">
        <f t="shared" ca="1" si="18"/>
        <v>-8.1343042983030589</v>
      </c>
      <c r="S216" s="5">
        <f t="shared" si="21"/>
        <v>6.5</v>
      </c>
      <c r="T216" s="41">
        <f ca="1"/>
        <v>0</v>
      </c>
      <c r="U216" s="5">
        <f ca="1"/>
        <v>5.6674115516739856E-2</v>
      </c>
    </row>
    <row r="217" spans="1:21" x14ac:dyDescent="0.35">
      <c r="A217" s="64">
        <f ca="1">IF(B217="","",COUNTA($B$57:B217)-COUNTBLANK($B$57:B217))</f>
        <v>161</v>
      </c>
      <c r="B217" s="60">
        <f t="shared" ca="1" si="19"/>
        <v>18</v>
      </c>
      <c r="C217" s="60"/>
      <c r="D217" s="64">
        <f ca="1">IF(B217="","",AVERAGE($B$57:B217))</f>
        <v>10.397515527950311</v>
      </c>
      <c r="E217" s="64">
        <f ca="1">IF(B217="","",_xlfn.STDEV.S($B$57:B217))</f>
        <v>6.0148560904497028</v>
      </c>
      <c r="F217" s="67">
        <f t="shared" ca="1" si="22"/>
        <v>0.57848974346618998</v>
      </c>
      <c r="G217" s="64">
        <f t="shared" ca="1" si="20"/>
        <v>18</v>
      </c>
      <c r="H217" s="65">
        <f t="shared" ca="1" si="15"/>
        <v>27.90227815451221</v>
      </c>
      <c r="I217" s="74">
        <f t="shared" ca="1" si="16"/>
        <v>21.896181079042996</v>
      </c>
      <c r="J217" s="74"/>
      <c r="K217" s="66">
        <f t="shared" ca="1" si="17"/>
        <v>-2.1282072228338471</v>
      </c>
      <c r="L217" s="66">
        <f t="shared" ca="1" si="18"/>
        <v>-8.1343042983030589</v>
      </c>
      <c r="S217" s="5">
        <f t="shared" si="21"/>
        <v>7</v>
      </c>
      <c r="T217" s="41">
        <f ca="1"/>
        <v>3.9215686274509803E-2</v>
      </c>
      <c r="U217" s="5">
        <f ca="1"/>
        <v>5.9190251471617515E-2</v>
      </c>
    </row>
    <row r="218" spans="1:21" x14ac:dyDescent="0.35">
      <c r="A218" s="64">
        <f ca="1">IF(B218="","",COUNTA($B$57:B218)-COUNTBLANK($B$57:B218))</f>
        <v>162</v>
      </c>
      <c r="B218" s="60">
        <f t="shared" ca="1" si="19"/>
        <v>5</v>
      </c>
      <c r="C218" s="60"/>
      <c r="D218" s="64">
        <f ca="1">IF(B218="","",AVERAGE($B$57:B218))</f>
        <v>10.364197530864198</v>
      </c>
      <c r="E218" s="64">
        <f ca="1">IF(B218="","",_xlfn.STDEV.S($B$57:B218))</f>
        <v>6.0111244417252685</v>
      </c>
      <c r="F218" s="67">
        <f t="shared" ca="1" si="22"/>
        <v>0.57998937436539222</v>
      </c>
      <c r="G218" s="64">
        <f t="shared" ca="1" si="20"/>
        <v>5</v>
      </c>
      <c r="H218" s="65">
        <f t="shared" ca="1" si="15"/>
        <v>27.90227815451221</v>
      </c>
      <c r="I218" s="74">
        <f t="shared" ca="1" si="16"/>
        <v>21.896181079042996</v>
      </c>
      <c r="J218" s="74"/>
      <c r="K218" s="66">
        <f t="shared" ca="1" si="17"/>
        <v>-2.1282072228338471</v>
      </c>
      <c r="L218" s="66">
        <f t="shared" ca="1" si="18"/>
        <v>-8.1343042983030589</v>
      </c>
      <c r="S218" s="5">
        <f t="shared" si="21"/>
        <v>7.5</v>
      </c>
      <c r="T218" s="41">
        <f ca="1"/>
        <v>0</v>
      </c>
      <c r="U218" s="5">
        <f ca="1"/>
        <v>6.1391155166824272E-2</v>
      </c>
    </row>
    <row r="219" spans="1:21" x14ac:dyDescent="0.35">
      <c r="A219" s="64">
        <f ca="1">IF(B219="","",COUNTA($B$57:B219)-COUNTBLANK($B$57:B219))</f>
        <v>163</v>
      </c>
      <c r="B219" s="60">
        <f t="shared" ca="1" si="19"/>
        <v>11</v>
      </c>
      <c r="C219" s="60"/>
      <c r="D219" s="64">
        <f ca="1">IF(B219="","",AVERAGE($B$57:B219))</f>
        <v>10.368098159509202</v>
      </c>
      <c r="E219" s="64">
        <f ca="1">IF(B219="","",_xlfn.STDEV.S($B$57:B219))</f>
        <v>5.9927497915714198</v>
      </c>
      <c r="F219" s="67">
        <f t="shared" ca="1" si="22"/>
        <v>0.57799894439416655</v>
      </c>
      <c r="G219" s="64">
        <f t="shared" ca="1" si="20"/>
        <v>11</v>
      </c>
      <c r="H219" s="65">
        <f t="shared" ca="1" si="15"/>
        <v>27.90227815451221</v>
      </c>
      <c r="I219" s="74">
        <f t="shared" ca="1" si="16"/>
        <v>21.896181079042996</v>
      </c>
      <c r="J219" s="74"/>
      <c r="K219" s="66">
        <f t="shared" ca="1" si="17"/>
        <v>-2.1282072228338471</v>
      </c>
      <c r="L219" s="66">
        <f t="shared" ca="1" si="18"/>
        <v>-8.1343042983030589</v>
      </c>
      <c r="S219" s="5">
        <f t="shared" si="21"/>
        <v>8</v>
      </c>
      <c r="T219" s="41">
        <f ca="1"/>
        <v>4.820261437908497E-2</v>
      </c>
      <c r="U219" s="5">
        <f ca="1"/>
        <v>6.323413933549657E-2</v>
      </c>
    </row>
    <row r="220" spans="1:21" x14ac:dyDescent="0.35">
      <c r="A220" s="64">
        <f ca="1">IF(B220="","",COUNTA($B$57:B220)-COUNTBLANK($B$57:B220))</f>
        <v>164</v>
      </c>
      <c r="B220" s="60">
        <f t="shared" ca="1" si="19"/>
        <v>8</v>
      </c>
      <c r="C220" s="60"/>
      <c r="D220" s="64">
        <f ca="1">IF(B220="","",AVERAGE($B$57:B220))</f>
        <v>10.353658536585366</v>
      </c>
      <c r="E220" s="64">
        <f ca="1">IF(B220="","",_xlfn.STDEV.S($B$57:B220))</f>
        <v>5.9771999337759807</v>
      </c>
      <c r="F220" s="67">
        <f t="shared" ca="1" si="22"/>
        <v>0.57730317381581908</v>
      </c>
      <c r="G220" s="64">
        <f t="shared" ca="1" si="20"/>
        <v>8</v>
      </c>
      <c r="H220" s="65">
        <f t="shared" ca="1" si="15"/>
        <v>27.90227815451221</v>
      </c>
      <c r="I220" s="74">
        <f t="shared" ca="1" si="16"/>
        <v>21.896181079042996</v>
      </c>
      <c r="J220" s="74"/>
      <c r="K220" s="66">
        <f t="shared" ca="1" si="17"/>
        <v>-2.1282072228338471</v>
      </c>
      <c r="L220" s="66">
        <f t="shared" ca="1" si="18"/>
        <v>-8.1343042983030589</v>
      </c>
      <c r="S220" s="5">
        <f t="shared" si="21"/>
        <v>8.5</v>
      </c>
      <c r="T220" s="41">
        <f ca="1"/>
        <v>0</v>
      </c>
      <c r="U220" s="5">
        <f ca="1"/>
        <v>6.4682620251495959E-2</v>
      </c>
    </row>
    <row r="221" spans="1:21" x14ac:dyDescent="0.35">
      <c r="A221" s="64">
        <f ca="1">IF(B221="","",COUNTA($B$57:B221)-COUNTBLANK($B$57:B221))</f>
        <v>165</v>
      </c>
      <c r="B221" s="60">
        <f t="shared" ca="1" si="19"/>
        <v>13</v>
      </c>
      <c r="C221" s="60"/>
      <c r="D221" s="64">
        <f ca="1">IF(B221="","",AVERAGE($B$57:B221))</f>
        <v>10.369696969696969</v>
      </c>
      <c r="E221" s="64">
        <f ca="1">IF(B221="","",_xlfn.STDEV.S($B$57:B221))</f>
        <v>5.9625091321955361</v>
      </c>
      <c r="F221" s="67">
        <f t="shared" ca="1" si="22"/>
        <v>0.5749935749925561</v>
      </c>
      <c r="G221" s="64">
        <f t="shared" ca="1" si="20"/>
        <v>13</v>
      </c>
      <c r="H221" s="65">
        <f t="shared" ca="1" si="15"/>
        <v>27.90227815451221</v>
      </c>
      <c r="I221" s="74">
        <f t="shared" ca="1" si="16"/>
        <v>21.896181079042996</v>
      </c>
      <c r="J221" s="74"/>
      <c r="K221" s="66">
        <f t="shared" ca="1" si="17"/>
        <v>-2.1282072228338471</v>
      </c>
      <c r="L221" s="66">
        <f t="shared" ca="1" si="18"/>
        <v>-8.1343042983030589</v>
      </c>
      <c r="S221" s="5">
        <f t="shared" si="21"/>
        <v>9</v>
      </c>
      <c r="T221" s="41">
        <f ca="1"/>
        <v>5.7189542483660129E-2</v>
      </c>
      <c r="U221" s="5">
        <f ca="1"/>
        <v>6.570732446629507E-2</v>
      </c>
    </row>
    <row r="222" spans="1:21" x14ac:dyDescent="0.35">
      <c r="A222" s="64">
        <f ca="1">IF(B222="","",COUNTA($B$57:B222)-COUNTBLANK($B$57:B222))</f>
        <v>166</v>
      </c>
      <c r="B222" s="60">
        <f t="shared" ca="1" si="19"/>
        <v>4</v>
      </c>
      <c r="C222" s="60"/>
      <c r="D222" s="64">
        <f ca="1">IF(B222="","",AVERAGE($B$57:B222))</f>
        <v>10.331325301204819</v>
      </c>
      <c r="E222" s="64">
        <f ca="1">IF(B222="","",_xlfn.STDEV.S($B$57:B222))</f>
        <v>5.9649364895060559</v>
      </c>
      <c r="F222" s="67">
        <f t="shared" ca="1" si="22"/>
        <v>0.57736411501924512</v>
      </c>
      <c r="G222" s="64">
        <f t="shared" ca="1" si="20"/>
        <v>4</v>
      </c>
      <c r="H222" s="65">
        <f t="shared" ca="1" si="15"/>
        <v>27.90227815451221</v>
      </c>
      <c r="I222" s="74">
        <f t="shared" ca="1" si="16"/>
        <v>21.896181079042996</v>
      </c>
      <c r="J222" s="74"/>
      <c r="K222" s="66">
        <f t="shared" ca="1" si="17"/>
        <v>-2.1282072228338471</v>
      </c>
      <c r="L222" s="66">
        <f t="shared" ca="1" si="18"/>
        <v>-8.1343042983030589</v>
      </c>
      <c r="S222" s="5">
        <f>S223-$T$37</f>
        <v>9.5</v>
      </c>
      <c r="T222" s="41">
        <f ca="1"/>
        <v>0</v>
      </c>
      <c r="U222" s="5">
        <f ca="1"/>
        <v>6.628727236145969E-2</v>
      </c>
    </row>
    <row r="223" spans="1:21" x14ac:dyDescent="0.35">
      <c r="A223" s="64">
        <f ca="1">IF(B223="","",COUNTA($B$57:B223)-COUNTBLANK($B$57:B223))</f>
        <v>167</v>
      </c>
      <c r="B223" s="60">
        <f t="shared" ca="1" si="19"/>
        <v>1</v>
      </c>
      <c r="C223" s="60"/>
      <c r="D223" s="64">
        <f ca="1">IF(B223="","",AVERAGE($B$57:B223))</f>
        <v>10.275449101796408</v>
      </c>
      <c r="E223" s="64">
        <f ca="1">IF(B223="","",_xlfn.STDEV.S($B$57:B223))</f>
        <v>5.9906198471038259</v>
      </c>
      <c r="F223" s="67">
        <f t="shared" ca="1" si="22"/>
        <v>0.58300321355847251</v>
      </c>
      <c r="G223" s="64">
        <f t="shared" ca="1" si="20"/>
        <v>1</v>
      </c>
      <c r="H223" s="65">
        <f t="shared" ca="1" si="15"/>
        <v>27.90227815451221</v>
      </c>
      <c r="I223" s="74">
        <f t="shared" ca="1" si="16"/>
        <v>21.896181079042996</v>
      </c>
      <c r="J223" s="74"/>
      <c r="K223" s="66">
        <f t="shared" ca="1" si="17"/>
        <v>-2.1282072228338471</v>
      </c>
      <c r="L223" s="66">
        <f t="shared" ca="1" si="18"/>
        <v>-8.1343042983030589</v>
      </c>
      <c r="S223" s="40">
        <f>$D$10</f>
        <v>10</v>
      </c>
      <c r="T223" s="41">
        <f ca="1"/>
        <v>4.820261437908497E-2</v>
      </c>
      <c r="U223" s="5">
        <f ca="1"/>
        <v>6.6410492367773355E-2</v>
      </c>
    </row>
    <row r="224" spans="1:21" x14ac:dyDescent="0.35">
      <c r="A224" s="64">
        <f ca="1">IF(B224="","",COUNTA($B$57:B224)-COUNTBLANK($B$57:B224))</f>
        <v>168</v>
      </c>
      <c r="B224" s="60">
        <f t="shared" ca="1" si="19"/>
        <v>16</v>
      </c>
      <c r="C224" s="60"/>
      <c r="D224" s="64">
        <f ca="1">IF(B224="","",AVERAGE($B$57:B224))</f>
        <v>10.30952380952381</v>
      </c>
      <c r="E224" s="64">
        <f ca="1">IF(B224="","",_xlfn.STDEV.S($B$57:B224))</f>
        <v>5.9889642831677055</v>
      </c>
      <c r="F224" s="67">
        <f t="shared" ca="1" si="22"/>
        <v>0.58091570414097837</v>
      </c>
      <c r="G224" s="64">
        <f t="shared" ca="1" si="20"/>
        <v>16</v>
      </c>
      <c r="H224" s="65">
        <f t="shared" ca="1" si="15"/>
        <v>27.90227815451221</v>
      </c>
      <c r="I224" s="74">
        <f t="shared" ca="1" si="16"/>
        <v>21.896181079042996</v>
      </c>
      <c r="J224" s="74"/>
      <c r="K224" s="66">
        <f t="shared" ca="1" si="17"/>
        <v>-2.1282072228338471</v>
      </c>
      <c r="L224" s="66">
        <f t="shared" ca="1" si="18"/>
        <v>-8.1343042983030589</v>
      </c>
      <c r="S224" s="5">
        <f>S223+$T$37</f>
        <v>10.5</v>
      </c>
      <c r="T224" s="41">
        <f ca="1"/>
        <v>0</v>
      </c>
      <c r="U224" s="5">
        <f ca="1"/>
        <v>6.6074431889989474E-2</v>
      </c>
    </row>
    <row r="225" spans="1:21" x14ac:dyDescent="0.35">
      <c r="A225" s="64">
        <f ca="1">IF(B225="","",COUNTA($B$57:B225)-COUNTBLANK($B$57:B225))</f>
        <v>169</v>
      </c>
      <c r="B225" s="60">
        <f t="shared" ca="1" si="19"/>
        <v>8</v>
      </c>
      <c r="C225" s="60"/>
      <c r="D225" s="64">
        <f ca="1">IF(B225="","",AVERAGE($B$57:B225))</f>
        <v>10.295857988165681</v>
      </c>
      <c r="E225" s="64">
        <f ca="1">IF(B225="","",_xlfn.STDEV.S($B$57:B225))</f>
        <v>5.973755648764115</v>
      </c>
      <c r="F225" s="67">
        <f t="shared" ca="1" si="22"/>
        <v>0.58020960036846858</v>
      </c>
      <c r="G225" s="64">
        <f t="shared" ca="1" si="20"/>
        <v>8</v>
      </c>
      <c r="H225" s="65">
        <f t="shared" ca="1" si="15"/>
        <v>27.90227815451221</v>
      </c>
      <c r="I225" s="74">
        <f t="shared" ca="1" si="16"/>
        <v>21.896181079042996</v>
      </c>
      <c r="J225" s="74"/>
      <c r="K225" s="66">
        <f t="shared" ca="1" si="17"/>
        <v>-2.1282072228338471</v>
      </c>
      <c r="L225" s="66">
        <f t="shared" ca="1" si="18"/>
        <v>-8.1343042983030589</v>
      </c>
      <c r="S225" s="5">
        <f t="shared" ref="S225:S271" si="23">S224+$T$37</f>
        <v>11</v>
      </c>
      <c r="T225" s="41">
        <f ca="1"/>
        <v>5.1470588235294115E-2</v>
      </c>
      <c r="U225" s="5">
        <f ca="1"/>
        <v>6.5286045235529042E-2</v>
      </c>
    </row>
    <row r="226" spans="1:21" x14ac:dyDescent="0.35">
      <c r="A226" s="64">
        <f ca="1">IF(B226="","",COUNTA($B$57:B226)-COUNTBLANK($B$57:B226))</f>
        <v>170</v>
      </c>
      <c r="B226" s="60">
        <f t="shared" ca="1" si="19"/>
        <v>12</v>
      </c>
      <c r="C226" s="60"/>
      <c r="D226" s="64">
        <f ca="1">IF(B226="","",AVERAGE($B$57:B226))</f>
        <v>10.305882352941177</v>
      </c>
      <c r="E226" s="64">
        <f ca="1">IF(B226="","",_xlfn.STDEV.S($B$57:B226))</f>
        <v>5.9574895022575758</v>
      </c>
      <c r="F226" s="67">
        <f t="shared" ca="1" si="22"/>
        <v>0.57806690375786973</v>
      </c>
      <c r="G226" s="64">
        <f t="shared" ca="1" si="20"/>
        <v>12</v>
      </c>
      <c r="H226" s="65">
        <f t="shared" ca="1" si="15"/>
        <v>27.90227815451221</v>
      </c>
      <c r="I226" s="74">
        <f t="shared" ca="1" si="16"/>
        <v>21.896181079042996</v>
      </c>
      <c r="J226" s="74"/>
      <c r="K226" s="66">
        <f t="shared" ca="1" si="17"/>
        <v>-2.1282072228338471</v>
      </c>
      <c r="L226" s="66">
        <f t="shared" ca="1" si="18"/>
        <v>-8.1343042983030589</v>
      </c>
      <c r="S226" s="5">
        <f t="shared" si="23"/>
        <v>11.5</v>
      </c>
      <c r="T226" s="41">
        <f ca="1"/>
        <v>0</v>
      </c>
      <c r="U226" s="5">
        <f ca="1"/>
        <v>6.4061554316465444E-2</v>
      </c>
    </row>
    <row r="227" spans="1:21" x14ac:dyDescent="0.35">
      <c r="A227" s="64">
        <f ca="1">IF(B227="","",COUNTA($B$57:B227)-COUNTBLANK($B$57:B227))</f>
        <v>171</v>
      </c>
      <c r="B227" s="60">
        <f t="shared" ca="1" si="19"/>
        <v>11</v>
      </c>
      <c r="C227" s="60"/>
      <c r="D227" s="64">
        <f ca="1">IF(B227="","",AVERAGE($B$57:B227))</f>
        <v>10.309941520467836</v>
      </c>
      <c r="E227" s="64">
        <f ca="1">IF(B227="","",_xlfn.STDEV.S($B$57:B227))</f>
        <v>5.9401787948013043</v>
      </c>
      <c r="F227" s="67">
        <f t="shared" ca="1" si="22"/>
        <v>0.57616028015372833</v>
      </c>
      <c r="G227" s="64">
        <f t="shared" ca="1" si="20"/>
        <v>11</v>
      </c>
      <c r="H227" s="65">
        <f t="shared" ca="1" si="15"/>
        <v>27.90227815451221</v>
      </c>
      <c r="I227" s="74">
        <f t="shared" ca="1" si="16"/>
        <v>21.896181079042996</v>
      </c>
      <c r="J227" s="74"/>
      <c r="K227" s="66">
        <f t="shared" ca="1" si="17"/>
        <v>-2.1282072228338471</v>
      </c>
      <c r="L227" s="66">
        <f t="shared" ca="1" si="18"/>
        <v>-8.1343042983030589</v>
      </c>
      <c r="S227" s="5">
        <f t="shared" si="23"/>
        <v>12</v>
      </c>
      <c r="T227" s="41">
        <f ca="1"/>
        <v>4.1666666666666664E-2</v>
      </c>
      <c r="U227" s="5">
        <f ca="1"/>
        <v>6.2425893626276888E-2</v>
      </c>
    </row>
    <row r="228" spans="1:21" x14ac:dyDescent="0.35">
      <c r="A228" s="64">
        <f ca="1">IF(B228="","",COUNTA($B$57:B228)-COUNTBLANK($B$57:B228))</f>
        <v>172</v>
      </c>
      <c r="B228" s="60">
        <f t="shared" ca="1" si="19"/>
        <v>14</v>
      </c>
      <c r="C228" s="60"/>
      <c r="D228" s="64">
        <f ca="1">IF(B228="","",AVERAGE($B$57:B228))</f>
        <v>10.331395348837209</v>
      </c>
      <c r="E228" s="64">
        <f ca="1">IF(B228="","",_xlfn.STDEV.S($B$57:B228))</f>
        <v>5.9294637811250812</v>
      </c>
      <c r="F228" s="67">
        <f t="shared" ca="1" si="22"/>
        <v>0.57392671376112214</v>
      </c>
      <c r="G228" s="64">
        <f t="shared" ca="1" si="20"/>
        <v>14</v>
      </c>
      <c r="H228" s="65">
        <f t="shared" ca="1" si="15"/>
        <v>27.90227815451221</v>
      </c>
      <c r="I228" s="74">
        <f t="shared" ca="1" si="16"/>
        <v>21.896181079042996</v>
      </c>
      <c r="J228" s="74"/>
      <c r="K228" s="66">
        <f t="shared" ca="1" si="17"/>
        <v>-2.1282072228338471</v>
      </c>
      <c r="L228" s="66">
        <f t="shared" ca="1" si="18"/>
        <v>-8.1343042983030589</v>
      </c>
      <c r="S228" s="5">
        <f t="shared" si="23"/>
        <v>12.5</v>
      </c>
      <c r="T228" s="41">
        <f ca="1"/>
        <v>0</v>
      </c>
      <c r="U228" s="5">
        <f ca="1"/>
        <v>6.0411866015872312E-2</v>
      </c>
    </row>
    <row r="229" spans="1:21" x14ac:dyDescent="0.35">
      <c r="A229" s="64">
        <f ca="1">IF(B229="","",COUNTA($B$57:B229)-COUNTBLANK($B$57:B229))</f>
        <v>173</v>
      </c>
      <c r="B229" s="60">
        <f t="shared" ca="1" si="19"/>
        <v>5</v>
      </c>
      <c r="C229" s="60"/>
      <c r="D229" s="64">
        <f ca="1">IF(B229="","",AVERAGE($B$57:B229))</f>
        <v>10.300578034682081</v>
      </c>
      <c r="E229" s="64">
        <f ca="1">IF(B229="","",_xlfn.STDEV.S($B$57:B229))</f>
        <v>5.9260804834638776</v>
      </c>
      <c r="F229" s="67">
        <f t="shared" ca="1" si="22"/>
        <v>0.57531533313089267</v>
      </c>
      <c r="G229" s="64">
        <f t="shared" ca="1" si="20"/>
        <v>5</v>
      </c>
      <c r="H229" s="65">
        <f t="shared" ca="1" si="15"/>
        <v>27.90227815451221</v>
      </c>
      <c r="I229" s="74">
        <f t="shared" ca="1" si="16"/>
        <v>21.896181079042996</v>
      </c>
      <c r="J229" s="74"/>
      <c r="K229" s="66">
        <f t="shared" ca="1" si="17"/>
        <v>-2.1282072228338471</v>
      </c>
      <c r="L229" s="66">
        <f t="shared" ca="1" si="18"/>
        <v>-8.1343042983030589</v>
      </c>
      <c r="S229" s="5">
        <f t="shared" si="23"/>
        <v>13</v>
      </c>
      <c r="T229" s="41">
        <f ca="1"/>
        <v>5.1470588235294115E-2</v>
      </c>
      <c r="U229" s="5">
        <f ca="1"/>
        <v>5.8059049190393182E-2</v>
      </c>
    </row>
    <row r="230" spans="1:21" x14ac:dyDescent="0.35">
      <c r="A230" s="64">
        <f ca="1">IF(B230="","",COUNTA($B$57:B230)-COUNTBLANK($B$57:B230))</f>
        <v>174</v>
      </c>
      <c r="B230" s="60">
        <f t="shared" ca="1" si="19"/>
        <v>5</v>
      </c>
      <c r="C230" s="60"/>
      <c r="D230" s="64">
        <f ca="1">IF(B230="","",AVERAGE($B$57:B230))</f>
        <v>10.270114942528735</v>
      </c>
      <c r="E230" s="64">
        <f ca="1">IF(B230="","",_xlfn.STDEV.S($B$57:B230))</f>
        <v>5.9225758913688891</v>
      </c>
      <c r="F230" s="67">
        <f t="shared" ca="1" si="22"/>
        <v>0.57668058483390416</v>
      </c>
      <c r="G230" s="64">
        <f t="shared" ca="1" si="20"/>
        <v>5</v>
      </c>
      <c r="H230" s="65">
        <f t="shared" ca="1" si="15"/>
        <v>27.90227815451221</v>
      </c>
      <c r="I230" s="74">
        <f t="shared" ca="1" si="16"/>
        <v>21.896181079042996</v>
      </c>
      <c r="J230" s="74"/>
      <c r="K230" s="66">
        <f t="shared" ca="1" si="17"/>
        <v>-2.1282072228338471</v>
      </c>
      <c r="L230" s="66">
        <f t="shared" ca="1" si="18"/>
        <v>-8.1343042983030589</v>
      </c>
      <c r="S230" s="5">
        <f t="shared" si="23"/>
        <v>13.5</v>
      </c>
      <c r="T230" s="41">
        <f ca="1"/>
        <v>0</v>
      </c>
      <c r="U230" s="5">
        <f ca="1"/>
        <v>5.5412503823898271E-2</v>
      </c>
    </row>
    <row r="231" spans="1:21" x14ac:dyDescent="0.35">
      <c r="A231" s="64">
        <f ca="1">IF(B231="","",COUNTA($B$57:B231)-COUNTBLANK($B$57:B231))</f>
        <v>175</v>
      </c>
      <c r="B231" s="60">
        <f t="shared" ca="1" si="19"/>
        <v>12</v>
      </c>
      <c r="C231" s="60"/>
      <c r="D231" s="64">
        <f ca="1">IF(B231="","",AVERAGE($B$57:B231))</f>
        <v>10.28</v>
      </c>
      <c r="E231" s="64">
        <f ca="1">IF(B231="","",_xlfn.STDEV.S($B$57:B231))</f>
        <v>5.9069800907996504</v>
      </c>
      <c r="F231" s="67">
        <f t="shared" ca="1" si="22"/>
        <v>0.57460895824899327</v>
      </c>
      <c r="G231" s="64">
        <f t="shared" ca="1" si="20"/>
        <v>12</v>
      </c>
      <c r="H231" s="65">
        <f t="shared" ca="1" si="15"/>
        <v>27.90227815451221</v>
      </c>
      <c r="I231" s="74">
        <f t="shared" ca="1" si="16"/>
        <v>21.896181079042996</v>
      </c>
      <c r="J231" s="74"/>
      <c r="K231" s="66">
        <f t="shared" ca="1" si="17"/>
        <v>-2.1282072228338471</v>
      </c>
      <c r="L231" s="66">
        <f t="shared" ca="1" si="18"/>
        <v>-8.1343042983030589</v>
      </c>
      <c r="S231" s="5">
        <f t="shared" si="23"/>
        <v>14</v>
      </c>
      <c r="T231" s="41">
        <f ca="1"/>
        <v>5.3921568627450983E-2</v>
      </c>
      <c r="U231" s="5">
        <f ca="1"/>
        <v>5.252134212696262E-2</v>
      </c>
    </row>
    <row r="232" spans="1:21" x14ac:dyDescent="0.35">
      <c r="A232" s="64">
        <f ca="1">IF(B232="","",COUNTA($B$57:B232)-COUNTBLANK($B$57:B232))</f>
        <v>176</v>
      </c>
      <c r="B232" s="60">
        <f t="shared" ca="1" si="19"/>
        <v>7</v>
      </c>
      <c r="C232" s="60"/>
      <c r="D232" s="64">
        <f ca="1">IF(B232="","",AVERAGE($B$57:B232))</f>
        <v>10.261363636363637</v>
      </c>
      <c r="E232" s="64">
        <f ca="1">IF(B232="","",_xlfn.STDEV.S($B$57:B232))</f>
        <v>5.895265544838149</v>
      </c>
      <c r="F232" s="67">
        <f t="shared" ca="1" si="22"/>
        <v>0.57451092795764902</v>
      </c>
      <c r="G232" s="64">
        <f t="shared" ca="1" si="20"/>
        <v>7</v>
      </c>
      <c r="H232" s="65">
        <f t="shared" ca="1" si="15"/>
        <v>27.90227815451221</v>
      </c>
      <c r="I232" s="74">
        <f t="shared" ca="1" si="16"/>
        <v>21.896181079042996</v>
      </c>
      <c r="J232" s="74"/>
      <c r="K232" s="66">
        <f t="shared" ca="1" si="17"/>
        <v>-2.1282072228338471</v>
      </c>
      <c r="L232" s="66">
        <f t="shared" ca="1" si="18"/>
        <v>-8.1343042983030589</v>
      </c>
      <c r="S232" s="5">
        <f t="shared" si="23"/>
        <v>14.5</v>
      </c>
      <c r="T232" s="41">
        <f ca="1"/>
        <v>0</v>
      </c>
      <c r="U232" s="5">
        <f ca="1"/>
        <v>4.943722020716728E-2</v>
      </c>
    </row>
    <row r="233" spans="1:21" x14ac:dyDescent="0.35">
      <c r="A233" s="64">
        <f ca="1">IF(B233="","",COUNTA($B$57:B233)-COUNTBLANK($B$57:B233))</f>
        <v>177</v>
      </c>
      <c r="B233" s="60">
        <f t="shared" ca="1" si="19"/>
        <v>14</v>
      </c>
      <c r="C233" s="60"/>
      <c r="D233" s="64">
        <f ca="1">IF(B233="","",AVERAGE($B$57:B233))</f>
        <v>10.282485875706215</v>
      </c>
      <c r="E233" s="64">
        <f ca="1">IF(B233="","",_xlfn.STDEV.S($B$57:B233))</f>
        <v>5.885206659215493</v>
      </c>
      <c r="F233" s="67">
        <f t="shared" ca="1" si="22"/>
        <v>0.57235251575886936</v>
      </c>
      <c r="G233" s="64">
        <f t="shared" ca="1" si="20"/>
        <v>14</v>
      </c>
      <c r="H233" s="65">
        <f t="shared" ca="1" si="15"/>
        <v>27.90227815451221</v>
      </c>
      <c r="I233" s="74">
        <f t="shared" ca="1" si="16"/>
        <v>21.896181079042996</v>
      </c>
      <c r="J233" s="74"/>
      <c r="K233" s="66">
        <f t="shared" ca="1" si="17"/>
        <v>-2.1282072228338471</v>
      </c>
      <c r="L233" s="66">
        <f t="shared" ca="1" si="18"/>
        <v>-8.1343042983030589</v>
      </c>
      <c r="S233" s="5">
        <f t="shared" si="23"/>
        <v>15</v>
      </c>
      <c r="T233" s="41">
        <f ca="1"/>
        <v>4.4117647058823532E-2</v>
      </c>
      <c r="U233" s="5">
        <f ca="1"/>
        <v>4.6212818483071197E-2</v>
      </c>
    </row>
    <row r="234" spans="1:21" x14ac:dyDescent="0.35">
      <c r="A234" s="64">
        <f ca="1">IF(B234="","",COUNTA($B$57:B234)-COUNTBLANK($B$57:B234))</f>
        <v>178</v>
      </c>
      <c r="B234" s="60">
        <f t="shared" ca="1" si="19"/>
        <v>18</v>
      </c>
      <c r="C234" s="60"/>
      <c r="D234" s="64">
        <f ca="1">IF(B234="","",AVERAGE($B$57:B234))</f>
        <v>10.325842696629213</v>
      </c>
      <c r="E234" s="64">
        <f ca="1">IF(B234="","",_xlfn.STDEV.S($B$57:B234))</f>
        <v>5.8969977631998169</v>
      </c>
      <c r="F234" s="67">
        <f t="shared" ca="1" si="22"/>
        <v>0.57109118707811068</v>
      </c>
      <c r="G234" s="64">
        <f t="shared" ca="1" si="20"/>
        <v>18</v>
      </c>
      <c r="H234" s="65">
        <f t="shared" ca="1" si="15"/>
        <v>27.90227815451221</v>
      </c>
      <c r="I234" s="74">
        <f t="shared" ca="1" si="16"/>
        <v>21.896181079042996</v>
      </c>
      <c r="J234" s="74"/>
      <c r="K234" s="66">
        <f t="shared" ca="1" si="17"/>
        <v>-2.1282072228338471</v>
      </c>
      <c r="L234" s="66">
        <f t="shared" ca="1" si="18"/>
        <v>-8.1343042983030589</v>
      </c>
      <c r="S234" s="5">
        <f t="shared" si="23"/>
        <v>15.5</v>
      </c>
      <c r="T234" s="41">
        <f ca="1"/>
        <v>0</v>
      </c>
      <c r="U234" s="5">
        <f ca="1"/>
        <v>4.2900371843690513E-2</v>
      </c>
    </row>
    <row r="235" spans="1:21" x14ac:dyDescent="0.35">
      <c r="A235" s="64">
        <f ca="1">IF(B235="","",COUNTA($B$57:B235)-COUNTBLANK($B$57:B235))</f>
        <v>179</v>
      </c>
      <c r="B235" s="60">
        <f t="shared" ca="1" si="19"/>
        <v>1</v>
      </c>
      <c r="C235" s="60"/>
      <c r="D235" s="64">
        <f ca="1">IF(B235="","",AVERAGE($B$57:B235))</f>
        <v>10.273743016759777</v>
      </c>
      <c r="E235" s="64">
        <f ca="1">IF(B235="","",_xlfn.STDEV.S($B$57:B235))</f>
        <v>5.9215786083178417</v>
      </c>
      <c r="F235" s="67">
        <f t="shared" ca="1" si="22"/>
        <v>0.57637986453990953</v>
      </c>
      <c r="G235" s="64">
        <f t="shared" ca="1" si="20"/>
        <v>1</v>
      </c>
      <c r="H235" s="65">
        <f t="shared" ca="1" si="15"/>
        <v>27.90227815451221</v>
      </c>
      <c r="I235" s="74">
        <f t="shared" ca="1" si="16"/>
        <v>21.896181079042996</v>
      </c>
      <c r="J235" s="74"/>
      <c r="K235" s="66">
        <f t="shared" ca="1" si="17"/>
        <v>-2.1282072228338471</v>
      </c>
      <c r="L235" s="66">
        <f t="shared" ca="1" si="18"/>
        <v>-8.1343042983030589</v>
      </c>
      <c r="S235" s="5">
        <f t="shared" si="23"/>
        <v>16</v>
      </c>
      <c r="T235" s="41">
        <f ca="1"/>
        <v>4.7385620915032678E-2</v>
      </c>
      <c r="U235" s="5">
        <f ca="1"/>
        <v>3.9550305512051472E-2</v>
      </c>
    </row>
    <row r="236" spans="1:21" x14ac:dyDescent="0.35">
      <c r="A236" s="64">
        <f ca="1">IF(B236="","",COUNTA($B$57:B236)-COUNTBLANK($B$57:B236))</f>
        <v>180</v>
      </c>
      <c r="B236" s="60">
        <f t="shared" ca="1" si="19"/>
        <v>20</v>
      </c>
      <c r="C236" s="60"/>
      <c r="D236" s="64">
        <f ca="1">IF(B236="","",AVERAGE($B$57:B236))</f>
        <v>10.327777777777778</v>
      </c>
      <c r="E236" s="64">
        <f ca="1">IF(B236="","",_xlfn.STDEV.S($B$57:B236))</f>
        <v>5.9493491081526395</v>
      </c>
      <c r="F236" s="67">
        <f t="shared" ca="1" si="22"/>
        <v>0.57605316808363372</v>
      </c>
      <c r="G236" s="64">
        <f t="shared" ca="1" si="20"/>
        <v>20</v>
      </c>
      <c r="H236" s="65">
        <f t="shared" ca="1" si="15"/>
        <v>27.90227815451221</v>
      </c>
      <c r="I236" s="74">
        <f t="shared" ca="1" si="16"/>
        <v>21.896181079042996</v>
      </c>
      <c r="J236" s="74"/>
      <c r="K236" s="66">
        <f t="shared" ca="1" si="17"/>
        <v>-2.1282072228338471</v>
      </c>
      <c r="L236" s="66">
        <f t="shared" ca="1" si="18"/>
        <v>-8.1343042983030589</v>
      </c>
      <c r="S236" s="5">
        <f t="shared" si="23"/>
        <v>16.5</v>
      </c>
      <c r="T236" s="41">
        <f ca="1"/>
        <v>0</v>
      </c>
      <c r="U236" s="5">
        <f ca="1"/>
        <v>3.6210024191524914E-2</v>
      </c>
    </row>
    <row r="237" spans="1:21" x14ac:dyDescent="0.35">
      <c r="A237" s="64">
        <f ca="1">IF(B237="","",COUNTA($B$57:B237)-COUNTBLANK($B$57:B237))</f>
        <v>181</v>
      </c>
      <c r="B237" s="60">
        <f t="shared" ca="1" si="19"/>
        <v>2</v>
      </c>
      <c r="C237" s="60"/>
      <c r="D237" s="64">
        <f ca="1">IF(B237="","",AVERAGE($B$57:B237))</f>
        <v>10.281767955801104</v>
      </c>
      <c r="E237" s="64">
        <f ca="1">IF(B237="","",_xlfn.STDEV.S($B$57:B237))</f>
        <v>5.9650043467685308</v>
      </c>
      <c r="F237" s="67">
        <f t="shared" ca="1" si="22"/>
        <v>0.5801535662359506</v>
      </c>
      <c r="G237" s="64">
        <f t="shared" ca="1" si="20"/>
        <v>2</v>
      </c>
      <c r="H237" s="65">
        <f t="shared" ca="1" si="15"/>
        <v>27.90227815451221</v>
      </c>
      <c r="I237" s="74">
        <f t="shared" ca="1" si="16"/>
        <v>21.896181079042996</v>
      </c>
      <c r="J237" s="74"/>
      <c r="K237" s="66">
        <f t="shared" ca="1" si="17"/>
        <v>-2.1282072228338471</v>
      </c>
      <c r="L237" s="66">
        <f t="shared" ca="1" si="18"/>
        <v>-8.1343042983030589</v>
      </c>
      <c r="S237" s="5">
        <f t="shared" si="23"/>
        <v>17</v>
      </c>
      <c r="T237" s="41">
        <f ca="1"/>
        <v>4.1666666666666664E-2</v>
      </c>
      <c r="U237" s="5">
        <f ca="1"/>
        <v>3.2922891711468914E-2</v>
      </c>
    </row>
    <row r="238" spans="1:21" x14ac:dyDescent="0.35">
      <c r="A238" s="64">
        <f ca="1">IF(B238="","",COUNTA($B$57:B238)-COUNTBLANK($B$57:B238))</f>
        <v>182</v>
      </c>
      <c r="B238" s="60">
        <f t="shared" ca="1" si="19"/>
        <v>11</v>
      </c>
      <c r="C238" s="60"/>
      <c r="D238" s="64">
        <f ca="1">IF(B238="","",AVERAGE($B$57:B238))</f>
        <v>10.285714285714286</v>
      </c>
      <c r="E238" s="64">
        <f ca="1">IF(B238="","",_xlfn.STDEV.S($B$57:B238))</f>
        <v>5.9487418499607427</v>
      </c>
      <c r="F238" s="67">
        <f t="shared" ca="1" si="22"/>
        <v>0.57834990207951664</v>
      </c>
      <c r="G238" s="64">
        <f t="shared" ca="1" si="20"/>
        <v>11</v>
      </c>
      <c r="H238" s="65">
        <f t="shared" ca="1" si="15"/>
        <v>27.90227815451221</v>
      </c>
      <c r="I238" s="74">
        <f t="shared" ca="1" si="16"/>
        <v>21.896181079042996</v>
      </c>
      <c r="J238" s="74"/>
      <c r="K238" s="66">
        <f t="shared" ca="1" si="17"/>
        <v>-2.1282072228338471</v>
      </c>
      <c r="L238" s="66">
        <f t="shared" ca="1" si="18"/>
        <v>-8.1343042983030589</v>
      </c>
      <c r="S238" s="5">
        <f t="shared" si="23"/>
        <v>17.5</v>
      </c>
      <c r="T238" s="41">
        <f ca="1"/>
        <v>0</v>
      </c>
      <c r="U238" s="5">
        <f ca="1"/>
        <v>2.9727426796485667E-2</v>
      </c>
    </row>
    <row r="239" spans="1:21" x14ac:dyDescent="0.35">
      <c r="A239" s="64">
        <f ca="1">IF(B239="","",COUNTA($B$57:B239)-COUNTBLANK($B$57:B239))</f>
        <v>183</v>
      </c>
      <c r="B239" s="60">
        <f t="shared" ca="1" si="19"/>
        <v>6</v>
      </c>
      <c r="C239" s="60"/>
      <c r="D239" s="64">
        <f ca="1">IF(B239="","",AVERAGE($B$57:B239))</f>
        <v>10.262295081967213</v>
      </c>
      <c r="E239" s="64">
        <f ca="1">IF(B239="","",_xlfn.STDEV.S($B$57:B239))</f>
        <v>5.9408299620274381</v>
      </c>
      <c r="F239" s="67">
        <f t="shared" ca="1" si="22"/>
        <v>0.57889876626784942</v>
      </c>
      <c r="G239" s="64">
        <f t="shared" ca="1" si="20"/>
        <v>6</v>
      </c>
      <c r="H239" s="65">
        <f t="shared" ca="1" si="15"/>
        <v>27.90227815451221</v>
      </c>
      <c r="I239" s="74">
        <f t="shared" ca="1" si="16"/>
        <v>21.896181079042996</v>
      </c>
      <c r="J239" s="74"/>
      <c r="K239" s="66">
        <f t="shared" ca="1" si="17"/>
        <v>-2.1282072228338471</v>
      </c>
      <c r="L239" s="66">
        <f t="shared" ca="1" si="18"/>
        <v>-8.1343042983030589</v>
      </c>
      <c r="S239" s="5">
        <f t="shared" si="23"/>
        <v>18</v>
      </c>
      <c r="T239" s="41">
        <f ca="1"/>
        <v>4.084967320261438E-2</v>
      </c>
      <c r="U239" s="5">
        <f ca="1"/>
        <v>2.6656728541184695E-2</v>
      </c>
    </row>
    <row r="240" spans="1:21" x14ac:dyDescent="0.35">
      <c r="A240" s="64">
        <f ca="1">IF(B240="","",COUNTA($B$57:B240)-COUNTBLANK($B$57:B240))</f>
        <v>184</v>
      </c>
      <c r="B240" s="60">
        <f t="shared" ca="1" si="19"/>
        <v>0</v>
      </c>
      <c r="C240" s="60"/>
      <c r="D240" s="64">
        <f ca="1">IF(B240="","",AVERAGE($B$57:B240))</f>
        <v>10.206521739130435</v>
      </c>
      <c r="E240" s="64">
        <f ca="1">IF(B240="","",_xlfn.STDEV.S($B$57:B240))</f>
        <v>5.9726847145130959</v>
      </c>
      <c r="F240" s="67">
        <f t="shared" ca="1" si="22"/>
        <v>0.585183166917151</v>
      </c>
      <c r="G240" s="64">
        <f t="shared" ca="1" si="20"/>
        <v>0</v>
      </c>
      <c r="H240" s="65">
        <f t="shared" ca="1" si="15"/>
        <v>27.90227815451221</v>
      </c>
      <c r="I240" s="74">
        <f t="shared" ca="1" si="16"/>
        <v>21.896181079042996</v>
      </c>
      <c r="J240" s="74"/>
      <c r="K240" s="66">
        <f t="shared" ca="1" si="17"/>
        <v>-2.1282072228338471</v>
      </c>
      <c r="L240" s="66">
        <f t="shared" ca="1" si="18"/>
        <v>-8.1343042983030589</v>
      </c>
      <c r="S240" s="5">
        <f t="shared" si="23"/>
        <v>18.5</v>
      </c>
      <c r="T240" s="41">
        <f ca="1"/>
        <v>0</v>
      </c>
      <c r="U240" s="5">
        <f ca="1"/>
        <v>2.3738133428632596E-2</v>
      </c>
    </row>
    <row r="241" spans="1:21" x14ac:dyDescent="0.35">
      <c r="A241" s="64">
        <f ca="1">IF(B241="","",COUNTA($B$57:B241)-COUNTBLANK($B$57:B241))</f>
        <v>185</v>
      </c>
      <c r="B241" s="60">
        <f t="shared" ca="1" si="19"/>
        <v>5</v>
      </c>
      <c r="C241" s="60"/>
      <c r="D241" s="64">
        <f ca="1">IF(B241="","",AVERAGE($B$57:B241))</f>
        <v>10.178378378378378</v>
      </c>
      <c r="E241" s="64">
        <f ca="1">IF(B241="","",_xlfn.STDEV.S($B$57:B241))</f>
        <v>5.9687198729098592</v>
      </c>
      <c r="F241" s="67">
        <f t="shared" ca="1" si="22"/>
        <v>0.58641167099751668</v>
      </c>
      <c r="G241" s="64">
        <f t="shared" ca="1" si="20"/>
        <v>5</v>
      </c>
      <c r="H241" s="65">
        <f t="shared" ca="1" si="15"/>
        <v>27.90227815451221</v>
      </c>
      <c r="I241" s="74">
        <f t="shared" ca="1" si="16"/>
        <v>21.896181079042996</v>
      </c>
      <c r="J241" s="74"/>
      <c r="K241" s="66">
        <f t="shared" ca="1" si="17"/>
        <v>-2.1282072228338471</v>
      </c>
      <c r="L241" s="66">
        <f t="shared" ca="1" si="18"/>
        <v>-8.1343042983030589</v>
      </c>
      <c r="S241" s="5">
        <f t="shared" si="23"/>
        <v>19</v>
      </c>
      <c r="T241" s="41">
        <f ca="1"/>
        <v>4.7385620915032678E-2</v>
      </c>
      <c r="U241" s="5">
        <f ca="1"/>
        <v>2.0993094952074132E-2</v>
      </c>
    </row>
    <row r="242" spans="1:21" x14ac:dyDescent="0.35">
      <c r="A242" s="64">
        <f ca="1">IF(B242="","",COUNTA($B$57:B242)-COUNTBLANK($B$57:B242))</f>
        <v>186</v>
      </c>
      <c r="B242" s="60">
        <f t="shared" ca="1" si="19"/>
        <v>17</v>
      </c>
      <c r="C242" s="60"/>
      <c r="D242" s="64">
        <f ca="1">IF(B242="","",AVERAGE($B$57:B242))</f>
        <v>10.21505376344086</v>
      </c>
      <c r="E242" s="64">
        <f ca="1">IF(B242="","",_xlfn.STDEV.S($B$57:B242))</f>
        <v>5.9735443095967318</v>
      </c>
      <c r="F242" s="67">
        <f t="shared" ca="1" si="22"/>
        <v>0.58477854820262742</v>
      </c>
      <c r="G242" s="64">
        <f t="shared" ca="1" si="20"/>
        <v>17</v>
      </c>
      <c r="H242" s="65">
        <f t="shared" ca="1" si="15"/>
        <v>27.90227815451221</v>
      </c>
      <c r="I242" s="74">
        <f t="shared" ca="1" si="16"/>
        <v>21.896181079042996</v>
      </c>
      <c r="J242" s="74"/>
      <c r="K242" s="66">
        <f t="shared" ca="1" si="17"/>
        <v>-2.1282072228338471</v>
      </c>
      <c r="L242" s="66">
        <f t="shared" ca="1" si="18"/>
        <v>-8.1343042983030589</v>
      </c>
      <c r="S242" s="5">
        <f t="shared" si="23"/>
        <v>19.5</v>
      </c>
      <c r="T242" s="41">
        <f ca="1"/>
        <v>0</v>
      </c>
      <c r="U242" s="5">
        <f ca="1"/>
        <v>1.843726762922766E-2</v>
      </c>
    </row>
    <row r="243" spans="1:21" x14ac:dyDescent="0.35">
      <c r="A243" s="64">
        <f ca="1">IF(B243="","",COUNTA($B$57:B243)-COUNTBLANK($B$57:B243))</f>
        <v>187</v>
      </c>
      <c r="B243" s="60">
        <f t="shared" ca="1" si="19"/>
        <v>10</v>
      </c>
      <c r="C243" s="60"/>
      <c r="D243" s="64">
        <f ca="1">IF(B243="","",AVERAGE($B$57:B243))</f>
        <v>10.213903743315509</v>
      </c>
      <c r="E243" s="64">
        <f ca="1">IF(B243="","",_xlfn.STDEV.S($B$57:B243))</f>
        <v>5.9574855101450366</v>
      </c>
      <c r="F243" s="67">
        <f t="shared" ca="1" si="22"/>
        <v>0.58327214156917373</v>
      </c>
      <c r="G243" s="64">
        <f t="shared" ca="1" si="20"/>
        <v>10</v>
      </c>
      <c r="H243" s="65">
        <f t="shared" ca="1" si="15"/>
        <v>27.90227815451221</v>
      </c>
      <c r="I243" s="74">
        <f t="shared" ca="1" si="16"/>
        <v>21.896181079042996</v>
      </c>
      <c r="J243" s="74"/>
      <c r="K243" s="66">
        <f t="shared" ca="1" si="17"/>
        <v>-2.1282072228338471</v>
      </c>
      <c r="L243" s="66">
        <f t="shared" ca="1" si="18"/>
        <v>-8.1343042983030589</v>
      </c>
      <c r="S243" s="5">
        <f t="shared" si="23"/>
        <v>20</v>
      </c>
      <c r="T243" s="41">
        <f ca="1"/>
        <v>4.7385620915032678E-2</v>
      </c>
      <c r="U243" s="5">
        <f ca="1"/>
        <v>1.6080769829046618E-2</v>
      </c>
    </row>
    <row r="244" spans="1:21" x14ac:dyDescent="0.35">
      <c r="A244" s="64">
        <f ca="1">IF(B244="","",COUNTA($B$57:B244)-COUNTBLANK($B$57:B244))</f>
        <v>188</v>
      </c>
      <c r="B244" s="60">
        <f t="shared" ca="1" si="19"/>
        <v>5</v>
      </c>
      <c r="C244" s="60"/>
      <c r="D244" s="64">
        <f ca="1">IF(B244="","",AVERAGE($B$57:B244))</f>
        <v>10.186170212765957</v>
      </c>
      <c r="E244" s="64">
        <f ca="1">IF(B244="","",_xlfn.STDEV.S($B$57:B244))</f>
        <v>5.953691185326206</v>
      </c>
      <c r="F244" s="67">
        <f t="shared" ca="1" si="22"/>
        <v>0.58448769861165895</v>
      </c>
      <c r="G244" s="64">
        <f t="shared" ca="1" si="20"/>
        <v>5</v>
      </c>
      <c r="H244" s="65">
        <f t="shared" ca="1" si="15"/>
        <v>27.90227815451221</v>
      </c>
      <c r="I244" s="74">
        <f t="shared" ca="1" si="16"/>
        <v>21.896181079042996</v>
      </c>
      <c r="J244" s="74"/>
      <c r="K244" s="66">
        <f t="shared" ca="1" si="17"/>
        <v>-2.1282072228338471</v>
      </c>
      <c r="L244" s="66">
        <f t="shared" ca="1" si="18"/>
        <v>-8.1343042983030589</v>
      </c>
      <c r="S244" s="5">
        <f t="shared" si="23"/>
        <v>20.5</v>
      </c>
      <c r="T244" s="41">
        <f ca="1"/>
        <v>0</v>
      </c>
      <c r="U244" s="5">
        <f ca="1"/>
        <v>1.3928594591177058E-2</v>
      </c>
    </row>
    <row r="245" spans="1:21" x14ac:dyDescent="0.35">
      <c r="A245" s="64">
        <f ca="1">IF(B245="","",COUNTA($B$57:B245)-COUNTBLANK($B$57:B245))</f>
        <v>189</v>
      </c>
      <c r="B245" s="60">
        <f t="shared" ca="1" si="19"/>
        <v>19</v>
      </c>
      <c r="C245" s="60"/>
      <c r="D245" s="64">
        <f ca="1">IF(B245="","",AVERAGE($B$57:B245))</f>
        <v>10.232804232804233</v>
      </c>
      <c r="E245" s="64">
        <f ca="1">IF(B245="","",_xlfn.STDEV.S($B$57:B245))</f>
        <v>5.9723461184261462</v>
      </c>
      <c r="F245" s="67">
        <f t="shared" ca="1" si="22"/>
        <v>0.58364706121124177</v>
      </c>
      <c r="G245" s="64">
        <f t="shared" ca="1" si="20"/>
        <v>19</v>
      </c>
      <c r="H245" s="65">
        <f t="shared" ca="1" si="15"/>
        <v>27.90227815451221</v>
      </c>
      <c r="I245" s="74">
        <f t="shared" ca="1" si="16"/>
        <v>21.896181079042996</v>
      </c>
      <c r="J245" s="74"/>
      <c r="K245" s="66">
        <f t="shared" ca="1" si="17"/>
        <v>-2.1282072228338471</v>
      </c>
      <c r="L245" s="66">
        <f t="shared" ca="1" si="18"/>
        <v>-8.1343042983030589</v>
      </c>
      <c r="S245" s="5">
        <f t="shared" si="23"/>
        <v>21</v>
      </c>
      <c r="T245" s="41">
        <f ca="1"/>
        <v>0</v>
      </c>
      <c r="U245" s="5">
        <f ca="1"/>
        <v>1.1981134574652845E-2</v>
      </c>
    </row>
    <row r="246" spans="1:21" x14ac:dyDescent="0.35">
      <c r="A246" s="64">
        <f ca="1">IF(B246="","",COUNTA($B$57:B246)-COUNTBLANK($B$57:B246))</f>
        <v>190</v>
      </c>
      <c r="B246" s="60">
        <f t="shared" ca="1" si="19"/>
        <v>0</v>
      </c>
      <c r="C246" s="60"/>
      <c r="D246" s="64">
        <f ca="1">IF(B246="","",AVERAGE($B$57:B246))</f>
        <v>10.178947368421053</v>
      </c>
      <c r="E246" s="64">
        <f ca="1">IF(B246="","",_xlfn.STDEV.S($B$57:B246))</f>
        <v>6.0026078060627732</v>
      </c>
      <c r="F246" s="67">
        <f t="shared" ca="1" si="22"/>
        <v>0.58970810917886607</v>
      </c>
      <c r="G246" s="64">
        <f t="shared" ca="1" si="20"/>
        <v>0</v>
      </c>
      <c r="H246" s="65">
        <f t="shared" ca="1" si="15"/>
        <v>27.90227815451221</v>
      </c>
      <c r="I246" s="74">
        <f t="shared" ca="1" si="16"/>
        <v>21.896181079042996</v>
      </c>
      <c r="J246" s="74"/>
      <c r="K246" s="66">
        <f t="shared" ca="1" si="17"/>
        <v>-2.1282072228338471</v>
      </c>
      <c r="L246" s="66">
        <f t="shared" ca="1" si="18"/>
        <v>-8.1343042983030589</v>
      </c>
      <c r="S246" s="5">
        <f t="shared" si="23"/>
        <v>21.5</v>
      </c>
      <c r="T246" s="41">
        <f ca="1"/>
        <v>0</v>
      </c>
      <c r="U246" s="5">
        <f ca="1"/>
        <v>1.023478634172249E-2</v>
      </c>
    </row>
    <row r="247" spans="1:21" x14ac:dyDescent="0.35">
      <c r="A247" s="64">
        <f ca="1">IF(B247="","",COUNTA($B$57:B247)-COUNTBLANK($B$57:B247))</f>
        <v>191</v>
      </c>
      <c r="B247" s="60">
        <f t="shared" ca="1" si="19"/>
        <v>19</v>
      </c>
      <c r="C247" s="60"/>
      <c r="D247" s="64">
        <f ca="1">IF(B247="","",AVERAGE($B$57:B247))</f>
        <v>10.225130890052355</v>
      </c>
      <c r="E247" s="64">
        <f ca="1">IF(B247="","",_xlfn.STDEV.S($B$57:B247))</f>
        <v>6.0207183396072343</v>
      </c>
      <c r="F247" s="67">
        <f t="shared" ca="1" si="22"/>
        <v>0.58881577207628355</v>
      </c>
      <c r="G247" s="64">
        <f t="shared" ca="1" si="20"/>
        <v>19</v>
      </c>
      <c r="H247" s="65">
        <f t="shared" ca="1" si="15"/>
        <v>27.90227815451221</v>
      </c>
      <c r="I247" s="74">
        <f t="shared" ca="1" si="16"/>
        <v>21.896181079042996</v>
      </c>
      <c r="J247" s="74"/>
      <c r="K247" s="66">
        <f t="shared" ca="1" si="17"/>
        <v>-2.1282072228338471</v>
      </c>
      <c r="L247" s="66">
        <f t="shared" ca="1" si="18"/>
        <v>-8.1343042983030589</v>
      </c>
      <c r="S247" s="5">
        <f t="shared" si="23"/>
        <v>22</v>
      </c>
      <c r="T247" s="41">
        <f ca="1"/>
        <v>0</v>
      </c>
      <c r="U247" s="5">
        <f ca="1"/>
        <v>8.6826001564716034E-3</v>
      </c>
    </row>
    <row r="248" spans="1:21" x14ac:dyDescent="0.35">
      <c r="A248" s="64">
        <f ca="1">IF(B248="","",COUNTA($B$57:B248)-COUNTBLANK($B$57:B248))</f>
        <v>192</v>
      </c>
      <c r="B248" s="60">
        <f t="shared" ca="1" si="19"/>
        <v>2</v>
      </c>
      <c r="C248" s="60"/>
      <c r="D248" s="64">
        <f ca="1">IF(B248="","",AVERAGE($B$57:B248))</f>
        <v>10.182291666666666</v>
      </c>
      <c r="E248" s="64">
        <f ca="1">IF(B248="","",_xlfn.STDEV.S($B$57:B248))</f>
        <v>6.034204334118856</v>
      </c>
      <c r="F248" s="67">
        <f t="shared" ca="1" si="22"/>
        <v>0.5926175100515706</v>
      </c>
      <c r="G248" s="64">
        <f t="shared" ca="1" si="20"/>
        <v>2</v>
      </c>
      <c r="H248" s="65">
        <f t="shared" ca="1" si="15"/>
        <v>27.90227815451221</v>
      </c>
      <c r="I248" s="74">
        <f t="shared" ca="1" si="16"/>
        <v>21.896181079042996</v>
      </c>
      <c r="J248" s="74"/>
      <c r="K248" s="66">
        <f t="shared" ca="1" si="17"/>
        <v>-2.1282072228338471</v>
      </c>
      <c r="L248" s="66">
        <f t="shared" ca="1" si="18"/>
        <v>-8.1343042983030589</v>
      </c>
      <c r="S248" s="5">
        <f t="shared" si="23"/>
        <v>22.5</v>
      </c>
      <c r="T248" s="41">
        <f ca="1"/>
        <v>0</v>
      </c>
      <c r="U248" s="5">
        <f ca="1"/>
        <v>7.31494405206831E-3</v>
      </c>
    </row>
    <row r="249" spans="1:21" x14ac:dyDescent="0.35">
      <c r="A249" s="64">
        <f ca="1">IF(B249="","",COUNTA($B$57:B249)-COUNTBLANK($B$57:B249))</f>
        <v>193</v>
      </c>
      <c r="B249" s="60">
        <f t="shared" ca="1" si="19"/>
        <v>11</v>
      </c>
      <c r="C249" s="60"/>
      <c r="D249" s="64">
        <f ca="1">IF(B249="","",AVERAGE($B$57:B249))</f>
        <v>10.186528497409327</v>
      </c>
      <c r="E249" s="64">
        <f ca="1">IF(B249="","",_xlfn.STDEV.S($B$57:B249))</f>
        <v>6.0187575606101982</v>
      </c>
      <c r="F249" s="67">
        <f t="shared" ca="1" si="22"/>
        <v>0.59085463336610788</v>
      </c>
      <c r="G249" s="64">
        <f t="shared" ca="1" si="20"/>
        <v>11</v>
      </c>
      <c r="H249" s="65">
        <f t="shared" ref="H249:H312" ca="1" si="24">IF(ISBLANK($D$6),$M$2+(3*$M$3),$D$6)</f>
        <v>27.90227815451221</v>
      </c>
      <c r="I249" s="74">
        <f t="shared" ref="I249:I312" ca="1" si="25">IF(ISBLANK($D$7),$M$2+(2*$M$3),$D$7)</f>
        <v>21.896181079042996</v>
      </c>
      <c r="J249" s="74"/>
      <c r="K249" s="66">
        <f t="shared" ref="K249:K312" ca="1" si="26">IF(ISBLANK($D$8),$M$2-(2*$M$3),$D$8)</f>
        <v>-2.1282072228338471</v>
      </c>
      <c r="L249" s="66">
        <f t="shared" ref="L249:L312" ca="1" si="27">IF(ISBLANK($D$9),$M$2-(3*$M$3),$D$9)</f>
        <v>-8.1343042983030589</v>
      </c>
      <c r="S249" s="5">
        <f t="shared" si="23"/>
        <v>23</v>
      </c>
      <c r="T249" s="41">
        <f ca="1"/>
        <v>0</v>
      </c>
      <c r="U249" s="5">
        <f ca="1"/>
        <v>6.1201547293499E-3</v>
      </c>
    </row>
    <row r="250" spans="1:21" x14ac:dyDescent="0.35">
      <c r="A250" s="64">
        <f ca="1">IF(B250="","",COUNTA($B$57:B250)-COUNTBLANK($B$57:B250))</f>
        <v>194</v>
      </c>
      <c r="B250" s="60">
        <f t="shared" ref="B250:B313" ca="1" si="28">RANDBETWEEN(0,20)</f>
        <v>7</v>
      </c>
      <c r="C250" s="60"/>
      <c r="D250" s="64">
        <f ca="1">IF(B250="","",AVERAGE($B$57:B250))</f>
        <v>10.170103092783505</v>
      </c>
      <c r="E250" s="64">
        <f ca="1">IF(B250="","",_xlfn.STDEV.S($B$57:B250))</f>
        <v>6.007502476044392</v>
      </c>
      <c r="F250" s="67">
        <f t="shared" ca="1" si="22"/>
        <v>0.5907022201483082</v>
      </c>
      <c r="G250" s="64">
        <f t="shared" ref="G250:G313" ca="1" si="29">IF(B250="","",B250)</f>
        <v>7</v>
      </c>
      <c r="H250" s="65">
        <f t="shared" ca="1" si="24"/>
        <v>27.90227815451221</v>
      </c>
      <c r="I250" s="74">
        <f t="shared" ca="1" si="25"/>
        <v>21.896181079042996</v>
      </c>
      <c r="J250" s="74"/>
      <c r="K250" s="66">
        <f t="shared" ca="1" si="26"/>
        <v>-2.1282072228338471</v>
      </c>
      <c r="L250" s="66">
        <f t="shared" ca="1" si="27"/>
        <v>-8.1343042983030589</v>
      </c>
      <c r="S250" s="5">
        <f t="shared" si="23"/>
        <v>23.5</v>
      </c>
      <c r="T250" s="41">
        <f ca="1"/>
        <v>0</v>
      </c>
      <c r="U250" s="5">
        <f ca="1"/>
        <v>5.0851524997570074E-3</v>
      </c>
    </row>
    <row r="251" spans="1:21" x14ac:dyDescent="0.35">
      <c r="A251" s="64">
        <f ca="1">IF(B251="","",COUNTA($B$57:B251)-COUNTBLANK($B$57:B251))</f>
        <v>195</v>
      </c>
      <c r="B251" s="60">
        <f t="shared" ca="1" si="28"/>
        <v>6</v>
      </c>
      <c r="C251" s="60"/>
      <c r="D251" s="64">
        <f ca="1">IF(B251="","",AVERAGE($B$57:B251))</f>
        <v>10.148717948717948</v>
      </c>
      <c r="E251" s="64">
        <f ca="1">IF(B251="","",_xlfn.STDEV.S($B$57:B251))</f>
        <v>5.9994360471593113</v>
      </c>
      <c r="F251" s="67">
        <f t="shared" ca="1" si="22"/>
        <v>0.59115211177163507</v>
      </c>
      <c r="G251" s="64">
        <f t="shared" ca="1" si="29"/>
        <v>6</v>
      </c>
      <c r="H251" s="65">
        <f t="shared" ca="1" si="24"/>
        <v>27.90227815451221</v>
      </c>
      <c r="I251" s="74">
        <f t="shared" ca="1" si="25"/>
        <v>21.896181079042996</v>
      </c>
      <c r="J251" s="74"/>
      <c r="K251" s="66">
        <f t="shared" ca="1" si="26"/>
        <v>-2.1282072228338471</v>
      </c>
      <c r="L251" s="66">
        <f t="shared" ca="1" si="27"/>
        <v>-8.1343042983030589</v>
      </c>
      <c r="S251" s="5">
        <f t="shared" si="23"/>
        <v>24</v>
      </c>
      <c r="T251" s="41">
        <f ca="1"/>
        <v>0</v>
      </c>
      <c r="U251" s="5">
        <f ca="1"/>
        <v>4.1960025876763831E-3</v>
      </c>
    </row>
    <row r="252" spans="1:21" x14ac:dyDescent="0.35">
      <c r="A252" s="64">
        <f ca="1">IF(B252="","",COUNTA($B$57:B252)-COUNTBLANK($B$57:B252))</f>
        <v>196</v>
      </c>
      <c r="B252" s="60">
        <f t="shared" ca="1" si="28"/>
        <v>0</v>
      </c>
      <c r="C252" s="60"/>
      <c r="D252" s="64">
        <f ca="1">IF(B252="","",AVERAGE($B$57:B252))</f>
        <v>10.096938775510203</v>
      </c>
      <c r="E252" s="64">
        <f ca="1">IF(B252="","",_xlfn.STDEV.S($B$57:B252))</f>
        <v>6.0277810533397425</v>
      </c>
      <c r="F252" s="67">
        <f t="shared" ca="1" si="22"/>
        <v>0.59699094818321863</v>
      </c>
      <c r="G252" s="64">
        <f t="shared" ca="1" si="29"/>
        <v>0</v>
      </c>
      <c r="H252" s="65">
        <f t="shared" ca="1" si="24"/>
        <v>27.90227815451221</v>
      </c>
      <c r="I252" s="74">
        <f t="shared" ca="1" si="25"/>
        <v>21.896181079042996</v>
      </c>
      <c r="J252" s="74"/>
      <c r="K252" s="66">
        <f t="shared" ca="1" si="26"/>
        <v>-2.1282072228338471</v>
      </c>
      <c r="L252" s="66">
        <f t="shared" ca="1" si="27"/>
        <v>-8.1343042983030589</v>
      </c>
      <c r="S252" s="5">
        <f t="shared" si="23"/>
        <v>24.5</v>
      </c>
      <c r="T252" s="41">
        <f ca="1"/>
        <v>0</v>
      </c>
      <c r="U252" s="5">
        <f ca="1"/>
        <v>3.4384103016863519E-3</v>
      </c>
    </row>
    <row r="253" spans="1:21" x14ac:dyDescent="0.35">
      <c r="A253" s="64">
        <f ca="1">IF(B253="","",COUNTA($B$57:B253)-COUNTBLANK($B$57:B253))</f>
        <v>197</v>
      </c>
      <c r="B253" s="60">
        <f t="shared" ca="1" si="28"/>
        <v>17</v>
      </c>
      <c r="C253" s="60"/>
      <c r="D253" s="64">
        <f ca="1">IF(B253="","",AVERAGE($B$57:B253))</f>
        <v>10.131979695431472</v>
      </c>
      <c r="E253" s="64">
        <f ca="1">IF(B253="","",_xlfn.STDEV.S($B$57:B253))</f>
        <v>6.0324668051044972</v>
      </c>
      <c r="F253" s="67">
        <f t="shared" ca="1" si="22"/>
        <v>0.59538875781842981</v>
      </c>
      <c r="G253" s="64">
        <f t="shared" ca="1" si="29"/>
        <v>17</v>
      </c>
      <c r="H253" s="65">
        <f t="shared" ca="1" si="24"/>
        <v>27.90227815451221</v>
      </c>
      <c r="I253" s="74">
        <f t="shared" ca="1" si="25"/>
        <v>21.896181079042996</v>
      </c>
      <c r="J253" s="74"/>
      <c r="K253" s="66">
        <f t="shared" ca="1" si="26"/>
        <v>-2.1282072228338471</v>
      </c>
      <c r="L253" s="66">
        <f t="shared" ca="1" si="27"/>
        <v>-8.1343042983030589</v>
      </c>
      <c r="S253" s="5">
        <f t="shared" si="23"/>
        <v>25</v>
      </c>
      <c r="T253" s="41">
        <f ca="1"/>
        <v>0</v>
      </c>
      <c r="U253" s="5">
        <f ca="1"/>
        <v>2.7981425621158335E-3</v>
      </c>
    </row>
    <row r="254" spans="1:21" x14ac:dyDescent="0.35">
      <c r="A254" s="64">
        <f ca="1">IF(B254="","",COUNTA($B$57:B254)-COUNTBLANK($B$57:B254))</f>
        <v>198</v>
      </c>
      <c r="B254" s="60">
        <f t="shared" ca="1" si="28"/>
        <v>6</v>
      </c>
      <c r="C254" s="60"/>
      <c r="D254" s="64">
        <f ca="1">IF(B254="","",AVERAGE($B$57:B254))</f>
        <v>10.111111111111111</v>
      </c>
      <c r="E254" s="64">
        <f ca="1">IF(B254="","",_xlfn.STDEV.S($B$57:B254))</f>
        <v>6.0242974843947614</v>
      </c>
      <c r="F254" s="67">
        <f t="shared" ref="F254:F317" ca="1" si="30">IF(E254="","",E254/D254)</f>
        <v>0.59580964131376768</v>
      </c>
      <c r="G254" s="64">
        <f t="shared" ca="1" si="29"/>
        <v>6</v>
      </c>
      <c r="H254" s="65">
        <f t="shared" ca="1" si="24"/>
        <v>27.90227815451221</v>
      </c>
      <c r="I254" s="74">
        <f t="shared" ca="1" si="25"/>
        <v>21.896181079042996</v>
      </c>
      <c r="J254" s="74"/>
      <c r="K254" s="66">
        <f t="shared" ca="1" si="26"/>
        <v>-2.1282072228338471</v>
      </c>
      <c r="L254" s="66">
        <f t="shared" ca="1" si="27"/>
        <v>-8.1343042983030589</v>
      </c>
      <c r="S254" s="5">
        <f t="shared" si="23"/>
        <v>25.5</v>
      </c>
      <c r="T254" s="41">
        <f ca="1"/>
        <v>0</v>
      </c>
      <c r="U254" s="5">
        <f ca="1"/>
        <v>2.2613727886087892E-3</v>
      </c>
    </row>
    <row r="255" spans="1:21" x14ac:dyDescent="0.35">
      <c r="A255" s="64">
        <f ca="1">IF(B255="","",COUNTA($B$57:B255)-COUNTBLANK($B$57:B255))</f>
        <v>199</v>
      </c>
      <c r="B255" s="60">
        <f t="shared" ca="1" si="28"/>
        <v>5</v>
      </c>
      <c r="C255" s="60"/>
      <c r="D255" s="64">
        <f ca="1">IF(B255="","",AVERAGE($B$57:B255))</f>
        <v>10.085427135678392</v>
      </c>
      <c r="E255" s="64">
        <f ca="1">IF(B255="","",_xlfn.STDEV.S($B$57:B255))</f>
        <v>6.0199784131183938</v>
      </c>
      <c r="F255" s="67">
        <f t="shared" ca="1" si="30"/>
        <v>0.5968987066320679</v>
      </c>
      <c r="G255" s="64">
        <f t="shared" ca="1" si="29"/>
        <v>5</v>
      </c>
      <c r="H255" s="65">
        <f t="shared" ca="1" si="24"/>
        <v>27.90227815451221</v>
      </c>
      <c r="I255" s="74">
        <f t="shared" ca="1" si="25"/>
        <v>21.896181079042996</v>
      </c>
      <c r="J255" s="74"/>
      <c r="K255" s="66">
        <f t="shared" ca="1" si="26"/>
        <v>-2.1282072228338471</v>
      </c>
      <c r="L255" s="66">
        <f t="shared" ca="1" si="27"/>
        <v>-8.1343042983030589</v>
      </c>
      <c r="S255" s="5">
        <f t="shared" si="23"/>
        <v>26</v>
      </c>
      <c r="T255" s="41">
        <f ca="1"/>
        <v>0</v>
      </c>
      <c r="U255" s="5">
        <f ca="1"/>
        <v>1.8149500310138389E-3</v>
      </c>
    </row>
    <row r="256" spans="1:21" x14ac:dyDescent="0.35">
      <c r="A256" s="64">
        <f ca="1">IF(B256="","",COUNTA($B$57:B256)-COUNTBLANK($B$57:B256))</f>
        <v>200</v>
      </c>
      <c r="B256" s="60">
        <f t="shared" ca="1" si="28"/>
        <v>6</v>
      </c>
      <c r="C256" s="60"/>
      <c r="D256" s="64">
        <f ca="1">IF(B256="","",AVERAGE($B$57:B256))</f>
        <v>10.065</v>
      </c>
      <c r="E256" s="64">
        <f ca="1">IF(B256="","",_xlfn.STDEV.S($B$57:B256))</f>
        <v>6.0117786396423725</v>
      </c>
      <c r="F256" s="67">
        <f t="shared" ca="1" si="30"/>
        <v>0.59729544358096098</v>
      </c>
      <c r="G256" s="64">
        <f t="shared" ca="1" si="29"/>
        <v>6</v>
      </c>
      <c r="H256" s="65">
        <f t="shared" ca="1" si="24"/>
        <v>27.90227815451221</v>
      </c>
      <c r="I256" s="74">
        <f t="shared" ca="1" si="25"/>
        <v>21.896181079042996</v>
      </c>
      <c r="J256" s="74"/>
      <c r="K256" s="66">
        <f t="shared" ca="1" si="26"/>
        <v>-2.1282072228338471</v>
      </c>
      <c r="L256" s="66">
        <f t="shared" ca="1" si="27"/>
        <v>-8.1343042983030589</v>
      </c>
      <c r="S256" s="5">
        <f t="shared" si="23"/>
        <v>26.5</v>
      </c>
      <c r="T256" s="41">
        <f ca="1"/>
        <v>0</v>
      </c>
      <c r="U256" s="5">
        <f ca="1"/>
        <v>1.4465963650013777E-3</v>
      </c>
    </row>
    <row r="257" spans="1:21" x14ac:dyDescent="0.35">
      <c r="A257" s="64">
        <f ca="1">IF(B257="","",COUNTA($B$57:B257)-COUNTBLANK($B$57:B257))</f>
        <v>201</v>
      </c>
      <c r="B257" s="60">
        <f t="shared" ca="1" si="28"/>
        <v>10</v>
      </c>
      <c r="C257" s="60"/>
      <c r="D257" s="64">
        <f ca="1">IF(B257="","",AVERAGE($B$57:B257))</f>
        <v>10.064676616915422</v>
      </c>
      <c r="E257" s="64">
        <f ca="1">IF(B257="","",_xlfn.STDEV.S($B$57:B257))</f>
        <v>5.9967321117338983</v>
      </c>
      <c r="F257" s="67">
        <f t="shared" ca="1" si="30"/>
        <v>0.59581965123999681</v>
      </c>
      <c r="G257" s="64">
        <f t="shared" ca="1" si="29"/>
        <v>10</v>
      </c>
      <c r="H257" s="65">
        <f t="shared" ca="1" si="24"/>
        <v>27.90227815451221</v>
      </c>
      <c r="I257" s="74">
        <f t="shared" ca="1" si="25"/>
        <v>21.896181079042996</v>
      </c>
      <c r="J257" s="74"/>
      <c r="K257" s="66">
        <f t="shared" ca="1" si="26"/>
        <v>-2.1282072228338471</v>
      </c>
      <c r="L257" s="66">
        <f t="shared" ca="1" si="27"/>
        <v>-8.1343042983030589</v>
      </c>
      <c r="S257" s="5">
        <f t="shared" si="23"/>
        <v>27</v>
      </c>
      <c r="T257" s="41">
        <f ca="1"/>
        <v>0</v>
      </c>
      <c r="U257" s="5">
        <f ca="1"/>
        <v>1.1450389303579859E-3</v>
      </c>
    </row>
    <row r="258" spans="1:21" x14ac:dyDescent="0.35">
      <c r="A258" s="64">
        <f ca="1">IF(B258="","",COUNTA($B$57:B258)-COUNTBLANK($B$57:B258))</f>
        <v>202</v>
      </c>
      <c r="B258" s="60">
        <f t="shared" ca="1" si="28"/>
        <v>3</v>
      </c>
      <c r="C258" s="60"/>
      <c r="D258" s="64">
        <f ca="1">IF(B258="","",AVERAGE($B$57:B258))</f>
        <v>10.029702970297029</v>
      </c>
      <c r="E258" s="64">
        <f ca="1">IF(B258="","",_xlfn.STDEV.S($B$57:B258))</f>
        <v>6.00241318891318</v>
      </c>
      <c r="F258" s="67">
        <f t="shared" ca="1" si="30"/>
        <v>0.59846370392915227</v>
      </c>
      <c r="G258" s="64">
        <f t="shared" ca="1" si="29"/>
        <v>3</v>
      </c>
      <c r="H258" s="65">
        <f t="shared" ca="1" si="24"/>
        <v>27.90227815451221</v>
      </c>
      <c r="I258" s="74">
        <f t="shared" ca="1" si="25"/>
        <v>21.896181079042996</v>
      </c>
      <c r="J258" s="74"/>
      <c r="K258" s="66">
        <f t="shared" ca="1" si="26"/>
        <v>-2.1282072228338471</v>
      </c>
      <c r="L258" s="66">
        <f t="shared" ca="1" si="27"/>
        <v>-8.1343042983030589</v>
      </c>
      <c r="S258" s="5">
        <f t="shared" si="23"/>
        <v>27.5</v>
      </c>
      <c r="T258" s="41">
        <f ca="1"/>
        <v>0</v>
      </c>
      <c r="U258" s="5">
        <f ca="1"/>
        <v>9.0008458072684747E-4</v>
      </c>
    </row>
    <row r="259" spans="1:21" x14ac:dyDescent="0.35">
      <c r="A259" s="64">
        <f ca="1">IF(B259="","",COUNTA($B$57:B259)-COUNTBLANK($B$57:B259))</f>
        <v>203</v>
      </c>
      <c r="B259" s="60">
        <f t="shared" ca="1" si="28"/>
        <v>15</v>
      </c>
      <c r="C259" s="60"/>
      <c r="D259" s="64">
        <f ca="1">IF(B259="","",AVERAGE($B$57:B259))</f>
        <v>10.054187192118226</v>
      </c>
      <c r="E259" s="64">
        <f ca="1">IF(B259="","",_xlfn.STDEV.S($B$57:B259))</f>
        <v>5.9976909504460858</v>
      </c>
      <c r="F259" s="67">
        <f t="shared" ca="1" si="30"/>
        <v>0.5965366305441232</v>
      </c>
      <c r="G259" s="64">
        <f t="shared" ca="1" si="29"/>
        <v>15</v>
      </c>
      <c r="H259" s="65">
        <f t="shared" ca="1" si="24"/>
        <v>27.90227815451221</v>
      </c>
      <c r="I259" s="74">
        <f t="shared" ca="1" si="25"/>
        <v>21.896181079042996</v>
      </c>
      <c r="J259" s="74"/>
      <c r="K259" s="66">
        <f t="shared" ca="1" si="26"/>
        <v>-2.1282072228338471</v>
      </c>
      <c r="L259" s="66">
        <f t="shared" ca="1" si="27"/>
        <v>-8.1343042983030589</v>
      </c>
      <c r="S259" s="5">
        <f t="shared" si="23"/>
        <v>28</v>
      </c>
      <c r="T259" s="41">
        <f ca="1"/>
        <v>0</v>
      </c>
      <c r="U259" s="5">
        <f ca="1"/>
        <v>7.0264599869409368E-4</v>
      </c>
    </row>
    <row r="260" spans="1:21" x14ac:dyDescent="0.35">
      <c r="A260" s="64">
        <f ca="1">IF(B260="","",COUNTA($B$57:B260)-COUNTBLANK($B$57:B260))</f>
        <v>204</v>
      </c>
      <c r="B260" s="60">
        <f t="shared" ca="1" si="28"/>
        <v>6</v>
      </c>
      <c r="C260" s="60"/>
      <c r="D260" s="64">
        <f ca="1">IF(B260="","",AVERAGE($B$57:B260))</f>
        <v>10.034313725490197</v>
      </c>
      <c r="E260" s="64">
        <f ca="1">IF(B260="","",_xlfn.STDEV.S($B$57:B260))</f>
        <v>5.9896297096504174</v>
      </c>
      <c r="F260" s="67">
        <f t="shared" ca="1" si="30"/>
        <v>0.59691473413223506</v>
      </c>
      <c r="G260" s="64">
        <f t="shared" ca="1" si="29"/>
        <v>6</v>
      </c>
      <c r="H260" s="65">
        <f t="shared" ca="1" si="24"/>
        <v>27.90227815451221</v>
      </c>
      <c r="I260" s="74">
        <f t="shared" ca="1" si="25"/>
        <v>21.896181079042996</v>
      </c>
      <c r="J260" s="74"/>
      <c r="K260" s="66">
        <f t="shared" ca="1" si="26"/>
        <v>-2.1282072228338471</v>
      </c>
      <c r="L260" s="66">
        <f t="shared" ca="1" si="27"/>
        <v>-8.1343042983030589</v>
      </c>
      <c r="S260" s="5">
        <f t="shared" si="23"/>
        <v>28.5</v>
      </c>
      <c r="T260" s="41">
        <f ca="1"/>
        <v>0</v>
      </c>
      <c r="U260" s="5">
        <f ca="1"/>
        <v>5.447284012150877E-4</v>
      </c>
    </row>
    <row r="261" spans="1:21" x14ac:dyDescent="0.35">
      <c r="A261" s="64">
        <f ca="1">IF(B261="","",COUNTA($B$57:B261)-COUNTBLANK($B$57:B261))</f>
        <v>205</v>
      </c>
      <c r="B261" s="60">
        <f t="shared" ca="1" si="28"/>
        <v>15</v>
      </c>
      <c r="C261" s="60"/>
      <c r="D261" s="64">
        <f ca="1">IF(B261="","",AVERAGE($B$57:B261))</f>
        <v>10.058536585365854</v>
      </c>
      <c r="E261" s="64">
        <f ca="1">IF(B261="","",_xlfn.STDEV.S($B$57:B261))</f>
        <v>5.9849883945763649</v>
      </c>
      <c r="F261" s="67">
        <f t="shared" ca="1" si="30"/>
        <v>0.5950158200233534</v>
      </c>
      <c r="G261" s="64">
        <f t="shared" ca="1" si="29"/>
        <v>15</v>
      </c>
      <c r="H261" s="65">
        <f t="shared" ca="1" si="24"/>
        <v>27.90227815451221</v>
      </c>
      <c r="I261" s="74">
        <f t="shared" ca="1" si="25"/>
        <v>21.896181079042996</v>
      </c>
      <c r="J261" s="74"/>
      <c r="K261" s="66">
        <f t="shared" ca="1" si="26"/>
        <v>-2.1282072228338471</v>
      </c>
      <c r="L261" s="66">
        <f t="shared" ca="1" si="27"/>
        <v>-8.1343042983030589</v>
      </c>
      <c r="S261" s="5">
        <f t="shared" si="23"/>
        <v>29</v>
      </c>
      <c r="T261" s="41">
        <f ca="1"/>
        <v>0</v>
      </c>
      <c r="U261" s="5">
        <f ca="1"/>
        <v>4.1938572821741691E-4</v>
      </c>
    </row>
    <row r="262" spans="1:21" x14ac:dyDescent="0.35">
      <c r="A262" s="64">
        <f ca="1">IF(B262="","",COUNTA($B$57:B262)-COUNTBLANK($B$57:B262))</f>
        <v>206</v>
      </c>
      <c r="B262" s="60">
        <f t="shared" ca="1" si="28"/>
        <v>1</v>
      </c>
      <c r="C262" s="60"/>
      <c r="D262" s="64">
        <f ca="1">IF(B262="","",AVERAGE($B$57:B262))</f>
        <v>10.014563106796116</v>
      </c>
      <c r="E262" s="64">
        <f ca="1">IF(B262="","",_xlfn.STDEV.S($B$57:B262))</f>
        <v>6.0036396727642103</v>
      </c>
      <c r="F262" s="67">
        <f t="shared" ca="1" si="30"/>
        <v>0.59949092224402689</v>
      </c>
      <c r="G262" s="64">
        <f t="shared" ca="1" si="29"/>
        <v>1</v>
      </c>
      <c r="H262" s="65">
        <f t="shared" ca="1" si="24"/>
        <v>27.90227815451221</v>
      </c>
      <c r="I262" s="74">
        <f t="shared" ca="1" si="25"/>
        <v>21.896181079042996</v>
      </c>
      <c r="J262" s="74"/>
      <c r="K262" s="66">
        <f t="shared" ca="1" si="26"/>
        <v>-2.1282072228338471</v>
      </c>
      <c r="L262" s="66">
        <f t="shared" ca="1" si="27"/>
        <v>-8.1343042983030589</v>
      </c>
      <c r="S262" s="5">
        <f t="shared" si="23"/>
        <v>29.5</v>
      </c>
      <c r="T262" s="41">
        <f ca="1"/>
        <v>0</v>
      </c>
      <c r="U262" s="5">
        <f ca="1"/>
        <v>3.2065459036423062E-4</v>
      </c>
    </row>
    <row r="263" spans="1:21" x14ac:dyDescent="0.35">
      <c r="A263" s="64">
        <f ca="1">IF(B263="","",COUNTA($B$57:B263)-COUNTBLANK($B$57:B263))</f>
        <v>207</v>
      </c>
      <c r="B263" s="60">
        <f t="shared" ca="1" si="28"/>
        <v>8</v>
      </c>
      <c r="C263" s="60"/>
      <c r="D263" s="64">
        <f ca="1">IF(B263="","",AVERAGE($B$57:B263))</f>
        <v>10.004830917874395</v>
      </c>
      <c r="E263" s="64">
        <f ca="1">IF(B263="","",_xlfn.STDEV.S($B$57:B263))</f>
        <v>5.9906866103565672</v>
      </c>
      <c r="F263" s="67">
        <f t="shared" ca="1" si="30"/>
        <v>0.59877939562714122</v>
      </c>
      <c r="G263" s="64">
        <f t="shared" ca="1" si="29"/>
        <v>8</v>
      </c>
      <c r="H263" s="65">
        <f t="shared" ca="1" si="24"/>
        <v>27.90227815451221</v>
      </c>
      <c r="I263" s="74">
        <f t="shared" ca="1" si="25"/>
        <v>21.896181079042996</v>
      </c>
      <c r="J263" s="74"/>
      <c r="K263" s="66">
        <f t="shared" ca="1" si="26"/>
        <v>-2.1282072228338471</v>
      </c>
      <c r="L263" s="66">
        <f t="shared" ca="1" si="27"/>
        <v>-8.1343042983030589</v>
      </c>
      <c r="S263" s="5">
        <f t="shared" si="23"/>
        <v>30</v>
      </c>
      <c r="T263" s="41">
        <f ca="1"/>
        <v>0</v>
      </c>
      <c r="U263" s="5">
        <f ca="1"/>
        <v>2.4347336716161976E-4</v>
      </c>
    </row>
    <row r="264" spans="1:21" x14ac:dyDescent="0.35">
      <c r="A264" s="64">
        <f ca="1">IF(B264="","",COUNTA($B$57:B264)-COUNTBLANK($B$57:B264))</f>
        <v>208</v>
      </c>
      <c r="B264" s="60">
        <f t="shared" ca="1" si="28"/>
        <v>18</v>
      </c>
      <c r="C264" s="60"/>
      <c r="D264" s="64">
        <f ca="1">IF(B264="","",AVERAGE($B$57:B264))</f>
        <v>10.04326923076923</v>
      </c>
      <c r="E264" s="64">
        <f ca="1">IF(B264="","",_xlfn.STDEV.S($B$57:B264))</f>
        <v>6.0018558228658723</v>
      </c>
      <c r="F264" s="67">
        <f t="shared" ca="1" si="30"/>
        <v>0.59759981386122618</v>
      </c>
      <c r="G264" s="64">
        <f t="shared" ca="1" si="29"/>
        <v>18</v>
      </c>
      <c r="H264" s="65">
        <f t="shared" ca="1" si="24"/>
        <v>27.90227815451221</v>
      </c>
      <c r="I264" s="74">
        <f t="shared" ca="1" si="25"/>
        <v>21.896181079042996</v>
      </c>
      <c r="J264" s="74"/>
      <c r="K264" s="66">
        <f t="shared" ca="1" si="26"/>
        <v>-2.1282072228338471</v>
      </c>
      <c r="L264" s="66">
        <f t="shared" ca="1" si="27"/>
        <v>-8.1343042983030589</v>
      </c>
      <c r="S264" s="5">
        <f t="shared" si="23"/>
        <v>30.5</v>
      </c>
      <c r="T264" s="41">
        <f ca="1"/>
        <v>0</v>
      </c>
      <c r="U264" s="5">
        <f ca="1"/>
        <v>1.8359280137850742E-4</v>
      </c>
    </row>
    <row r="265" spans="1:21" x14ac:dyDescent="0.35">
      <c r="A265" s="64">
        <f ca="1">IF(B265="","",COUNTA($B$57:B265)-COUNTBLANK($B$57:B265))</f>
        <v>209</v>
      </c>
      <c r="B265" s="60">
        <f t="shared" ca="1" si="28"/>
        <v>5</v>
      </c>
      <c r="C265" s="60"/>
      <c r="D265" s="64">
        <f ca="1">IF(B265="","",AVERAGE($B$57:B265))</f>
        <v>10.019138755980862</v>
      </c>
      <c r="E265" s="64">
        <f ca="1">IF(B265="","",_xlfn.STDEV.S($B$57:B265))</f>
        <v>5.9975649886561637</v>
      </c>
      <c r="F265" s="67">
        <f t="shared" ca="1" si="30"/>
        <v>0.59861083220111655</v>
      </c>
      <c r="G265" s="64">
        <f t="shared" ca="1" si="29"/>
        <v>5</v>
      </c>
      <c r="H265" s="65">
        <f t="shared" ca="1" si="24"/>
        <v>27.90227815451221</v>
      </c>
      <c r="I265" s="74">
        <f t="shared" ca="1" si="25"/>
        <v>21.896181079042996</v>
      </c>
      <c r="J265" s="74"/>
      <c r="K265" s="66">
        <f t="shared" ca="1" si="26"/>
        <v>-2.1282072228338471</v>
      </c>
      <c r="L265" s="66">
        <f t="shared" ca="1" si="27"/>
        <v>-8.1343042983030589</v>
      </c>
      <c r="S265" s="5">
        <f t="shared" si="23"/>
        <v>31</v>
      </c>
      <c r="T265" s="41">
        <f ca="1"/>
        <v>0</v>
      </c>
      <c r="U265" s="5">
        <f ca="1"/>
        <v>1.374833233078569E-4</v>
      </c>
    </row>
    <row r="266" spans="1:21" x14ac:dyDescent="0.35">
      <c r="A266" s="64">
        <f ca="1">IF(B266="","",COUNTA($B$57:B266)-COUNTBLANK($B$57:B266))</f>
        <v>210</v>
      </c>
      <c r="B266" s="60">
        <f t="shared" ca="1" si="28"/>
        <v>4</v>
      </c>
      <c r="C266" s="60"/>
      <c r="D266" s="64">
        <f ca="1">IF(B266="","",AVERAGE($B$57:B266))</f>
        <v>9.9904761904761905</v>
      </c>
      <c r="E266" s="64">
        <f ca="1">IF(B266="","",_xlfn.STDEV.S($B$57:B266))</f>
        <v>5.9975995805901769</v>
      </c>
      <c r="F266" s="67">
        <f t="shared" ca="1" si="30"/>
        <v>0.60033170253762491</v>
      </c>
      <c r="G266" s="64">
        <f t="shared" ca="1" si="29"/>
        <v>4</v>
      </c>
      <c r="H266" s="65">
        <f t="shared" ca="1" si="24"/>
        <v>27.90227815451221</v>
      </c>
      <c r="I266" s="74">
        <f t="shared" ca="1" si="25"/>
        <v>21.896181079042996</v>
      </c>
      <c r="J266" s="74"/>
      <c r="K266" s="66">
        <f t="shared" ca="1" si="26"/>
        <v>-2.1282072228338471</v>
      </c>
      <c r="L266" s="66">
        <f t="shared" ca="1" si="27"/>
        <v>-8.1343042983030589</v>
      </c>
      <c r="S266" s="5">
        <f t="shared" si="23"/>
        <v>31.5</v>
      </c>
      <c r="T266" s="41">
        <f ca="1"/>
        <v>0</v>
      </c>
      <c r="U266" s="5">
        <f ca="1"/>
        <v>1.0224323464237449E-4</v>
      </c>
    </row>
    <row r="267" spans="1:21" x14ac:dyDescent="0.35">
      <c r="A267" s="64">
        <f ca="1">IF(B267="","",COUNTA($B$57:B267)-COUNTBLANK($B$57:B267))</f>
        <v>211</v>
      </c>
      <c r="B267" s="60">
        <f t="shared" ca="1" si="28"/>
        <v>5</v>
      </c>
      <c r="C267" s="60"/>
      <c r="D267" s="64">
        <f ca="1">IF(B267="","",AVERAGE($B$57:B267))</f>
        <v>9.9668246445497637</v>
      </c>
      <c r="E267" s="64">
        <f ca="1">IF(B267="","",_xlfn.STDEV.S($B$57:B267))</f>
        <v>5.9931579133096387</v>
      </c>
      <c r="F267" s="67">
        <f t="shared" ca="1" si="30"/>
        <v>0.60131066082184192</v>
      </c>
      <c r="G267" s="64">
        <f t="shared" ca="1" si="29"/>
        <v>5</v>
      </c>
      <c r="H267" s="65">
        <f t="shared" ca="1" si="24"/>
        <v>27.90227815451221</v>
      </c>
      <c r="I267" s="74">
        <f t="shared" ca="1" si="25"/>
        <v>21.896181079042996</v>
      </c>
      <c r="J267" s="74"/>
      <c r="K267" s="66">
        <f t="shared" ca="1" si="26"/>
        <v>-2.1282072228338471</v>
      </c>
      <c r="L267" s="66">
        <f t="shared" ca="1" si="27"/>
        <v>-8.1343042983030589</v>
      </c>
      <c r="S267" s="5">
        <f t="shared" si="23"/>
        <v>32</v>
      </c>
      <c r="T267" s="41">
        <f ca="1"/>
        <v>0</v>
      </c>
      <c r="U267" s="5">
        <f ca="1"/>
        <v>7.5510844272525833E-5</v>
      </c>
    </row>
    <row r="268" spans="1:21" x14ac:dyDescent="0.35">
      <c r="A268" s="64">
        <f ca="1">IF(B268="","",COUNTA($B$57:B268)-COUNTBLANK($B$57:B268))</f>
        <v>212</v>
      </c>
      <c r="B268" s="60">
        <f t="shared" ca="1" si="28"/>
        <v>15</v>
      </c>
      <c r="C268" s="60"/>
      <c r="D268" s="64">
        <f ca="1">IF(B268="","",AVERAGE($B$57:B268))</f>
        <v>9.9905660377358494</v>
      </c>
      <c r="E268" s="64">
        <f ca="1">IF(B268="","",_xlfn.STDEV.S($B$57:B268))</f>
        <v>5.9889238730138974</v>
      </c>
      <c r="F268" s="67">
        <f t="shared" ca="1" si="30"/>
        <v>0.59945791363500767</v>
      </c>
      <c r="G268" s="64">
        <f t="shared" ca="1" si="29"/>
        <v>15</v>
      </c>
      <c r="H268" s="65">
        <f t="shared" ca="1" si="24"/>
        <v>27.90227815451221</v>
      </c>
      <c r="I268" s="74">
        <f t="shared" ca="1" si="25"/>
        <v>21.896181079042996</v>
      </c>
      <c r="J268" s="74"/>
      <c r="K268" s="66">
        <f t="shared" ca="1" si="26"/>
        <v>-2.1282072228338471</v>
      </c>
      <c r="L268" s="66">
        <f t="shared" ca="1" si="27"/>
        <v>-8.1343042983030589</v>
      </c>
      <c r="S268" s="5">
        <f t="shared" si="23"/>
        <v>32.5</v>
      </c>
      <c r="T268" s="41">
        <f ca="1"/>
        <v>0</v>
      </c>
      <c r="U268" s="5">
        <f ca="1"/>
        <v>5.5382716978506655E-5</v>
      </c>
    </row>
    <row r="269" spans="1:21" x14ac:dyDescent="0.35">
      <c r="A269" s="64">
        <f ca="1">IF(B269="","",COUNTA($B$57:B269)-COUNTBLANK($B$57:B269))</f>
        <v>213</v>
      </c>
      <c r="B269" s="60">
        <f t="shared" ca="1" si="28"/>
        <v>3</v>
      </c>
      <c r="C269" s="60"/>
      <c r="D269" s="64">
        <f ca="1">IF(B269="","",AVERAGE($B$57:B269))</f>
        <v>9.9577464788732399</v>
      </c>
      <c r="E269" s="64">
        <f ca="1">IF(B269="","",_xlfn.STDEV.S($B$57:B269))</f>
        <v>5.9939512428331945</v>
      </c>
      <c r="F269" s="67">
        <f t="shared" ca="1" si="30"/>
        <v>0.60193852650800106</v>
      </c>
      <c r="G269" s="64">
        <f t="shared" ca="1" si="29"/>
        <v>3</v>
      </c>
      <c r="H269" s="65">
        <f t="shared" ca="1" si="24"/>
        <v>27.90227815451221</v>
      </c>
      <c r="I269" s="74">
        <f t="shared" ca="1" si="25"/>
        <v>21.896181079042996</v>
      </c>
      <c r="J269" s="74"/>
      <c r="K269" s="66">
        <f t="shared" ca="1" si="26"/>
        <v>-2.1282072228338471</v>
      </c>
      <c r="L269" s="66">
        <f t="shared" ca="1" si="27"/>
        <v>-8.1343042983030589</v>
      </c>
      <c r="S269" s="5">
        <f t="shared" si="23"/>
        <v>33</v>
      </c>
      <c r="T269" s="41">
        <f ca="1"/>
        <v>0</v>
      </c>
      <c r="U269" s="5">
        <f ca="1"/>
        <v>4.0339394534428776E-5</v>
      </c>
    </row>
    <row r="270" spans="1:21" x14ac:dyDescent="0.35">
      <c r="A270" s="64">
        <f ca="1">IF(B270="","",COUNTA($B$57:B270)-COUNTBLANK($B$57:B270))</f>
        <v>214</v>
      </c>
      <c r="B270" s="60">
        <f t="shared" ca="1" si="28"/>
        <v>19</v>
      </c>
      <c r="C270" s="60"/>
      <c r="D270" s="64">
        <f ca="1">IF(B270="","",AVERAGE($B$57:B270))</f>
        <v>10</v>
      </c>
      <c r="E270" s="64">
        <f ca="1">IF(B270="","",_xlfn.STDEV.S($B$57:B270))</f>
        <v>6.0117256316653815</v>
      </c>
      <c r="F270" s="67">
        <f t="shared" ca="1" si="30"/>
        <v>0.60117256316653811</v>
      </c>
      <c r="G270" s="64">
        <f t="shared" ca="1" si="29"/>
        <v>19</v>
      </c>
      <c r="H270" s="65">
        <f t="shared" ca="1" si="24"/>
        <v>27.90227815451221</v>
      </c>
      <c r="I270" s="74">
        <f t="shared" ca="1" si="25"/>
        <v>21.896181079042996</v>
      </c>
      <c r="J270" s="74"/>
      <c r="K270" s="66">
        <f t="shared" ca="1" si="26"/>
        <v>-2.1282072228338471</v>
      </c>
      <c r="L270" s="66">
        <f t="shared" ca="1" si="27"/>
        <v>-8.1343042983030589</v>
      </c>
      <c r="S270" s="5">
        <f t="shared" si="23"/>
        <v>33.5</v>
      </c>
      <c r="T270" s="41">
        <f ca="1"/>
        <v>0</v>
      </c>
      <c r="U270" s="5">
        <f ca="1"/>
        <v>2.9179287260824289E-5</v>
      </c>
    </row>
    <row r="271" spans="1:21" x14ac:dyDescent="0.35">
      <c r="A271" s="64">
        <f ca="1">IF(B271="","",COUNTA($B$57:B271)-COUNTBLANK($B$57:B271))</f>
        <v>215</v>
      </c>
      <c r="B271" s="60">
        <f t="shared" ca="1" si="28"/>
        <v>10</v>
      </c>
      <c r="C271" s="60"/>
      <c r="D271" s="64">
        <f ca="1">IF(B271="","",AVERAGE($B$57:B271))</f>
        <v>10</v>
      </c>
      <c r="E271" s="64">
        <f ca="1">IF(B271="","",_xlfn.STDEV.S($B$57:B271))</f>
        <v>5.9976630963086306</v>
      </c>
      <c r="F271" s="67">
        <f t="shared" ca="1" si="30"/>
        <v>0.59976630963086308</v>
      </c>
      <c r="G271" s="64">
        <f t="shared" ca="1" si="29"/>
        <v>10</v>
      </c>
      <c r="H271" s="65">
        <f t="shared" ca="1" si="24"/>
        <v>27.90227815451221</v>
      </c>
      <c r="I271" s="74">
        <f t="shared" ca="1" si="25"/>
        <v>21.896181079042996</v>
      </c>
      <c r="J271" s="74"/>
      <c r="K271" s="66">
        <f t="shared" ca="1" si="26"/>
        <v>-2.1282072228338471</v>
      </c>
      <c r="L271" s="66">
        <f t="shared" ca="1" si="27"/>
        <v>-8.1343042983030589</v>
      </c>
      <c r="S271" s="5">
        <f t="shared" si="23"/>
        <v>34</v>
      </c>
      <c r="T271" s="41">
        <f ca="1"/>
        <v>0</v>
      </c>
      <c r="U271" s="5">
        <f ca="1"/>
        <v>2.0960911764100197E-5</v>
      </c>
    </row>
    <row r="272" spans="1:21" x14ac:dyDescent="0.35">
      <c r="A272" s="64">
        <f ca="1">IF(B272="","",COUNTA($B$57:B272)-COUNTBLANK($B$57:B272))</f>
        <v>216</v>
      </c>
      <c r="B272" s="60">
        <f t="shared" ca="1" si="28"/>
        <v>18</v>
      </c>
      <c r="C272" s="60"/>
      <c r="D272" s="64">
        <f ca="1">IF(B272="","",AVERAGE($B$57:B272))</f>
        <v>10.037037037037036</v>
      </c>
      <c r="E272" s="64">
        <f ca="1">IF(B272="","",_xlfn.STDEV.S($B$57:B272))</f>
        <v>6.0084063992948247</v>
      </c>
      <c r="F272" s="67">
        <f t="shared" ca="1" si="30"/>
        <v>0.59862351579690143</v>
      </c>
      <c r="G272" s="64">
        <f t="shared" ca="1" si="29"/>
        <v>18</v>
      </c>
      <c r="H272" s="65">
        <f t="shared" ca="1" si="24"/>
        <v>27.90227815451221</v>
      </c>
      <c r="I272" s="74">
        <f t="shared" ca="1" si="25"/>
        <v>21.896181079042996</v>
      </c>
      <c r="J272" s="74"/>
      <c r="K272" s="66">
        <f t="shared" ca="1" si="26"/>
        <v>-2.1282072228338471</v>
      </c>
      <c r="L272" s="66">
        <f t="shared" ca="1" si="27"/>
        <v>-8.1343042983030589</v>
      </c>
    </row>
    <row r="273" spans="1:12" x14ac:dyDescent="0.35">
      <c r="A273" s="64">
        <f ca="1">IF(B273="","",COUNTA($B$57:B273)-COUNTBLANK($B$57:B273))</f>
        <v>217</v>
      </c>
      <c r="B273" s="60">
        <f t="shared" ca="1" si="28"/>
        <v>3</v>
      </c>
      <c r="C273" s="60"/>
      <c r="D273" s="64">
        <f ca="1">IF(B273="","",AVERAGE($B$57:B273))</f>
        <v>10.004608294930875</v>
      </c>
      <c r="E273" s="64">
        <f ca="1">IF(B273="","",_xlfn.STDEV.S($B$57:B273))</f>
        <v>6.0134861521698282</v>
      </c>
      <c r="F273" s="67">
        <f t="shared" ca="1" si="30"/>
        <v>0.60107162368533062</v>
      </c>
      <c r="G273" s="64">
        <f t="shared" ca="1" si="29"/>
        <v>3</v>
      </c>
      <c r="H273" s="65">
        <f t="shared" ca="1" si="24"/>
        <v>27.90227815451221</v>
      </c>
      <c r="I273" s="74">
        <f t="shared" ca="1" si="25"/>
        <v>21.896181079042996</v>
      </c>
      <c r="J273" s="74"/>
      <c r="K273" s="66">
        <f t="shared" ca="1" si="26"/>
        <v>-2.1282072228338471</v>
      </c>
      <c r="L273" s="66">
        <f t="shared" ca="1" si="27"/>
        <v>-8.1343042983030589</v>
      </c>
    </row>
    <row r="274" spans="1:12" x14ac:dyDescent="0.35">
      <c r="A274" s="64">
        <f ca="1">IF(B274="","",COUNTA($B$57:B274)-COUNTBLANK($B$57:B274))</f>
        <v>218</v>
      </c>
      <c r="B274" s="60">
        <f t="shared" ca="1" si="28"/>
        <v>2</v>
      </c>
      <c r="C274" s="60"/>
      <c r="D274" s="64">
        <f ca="1">IF(B274="","",AVERAGE($B$57:B274))</f>
        <v>9.9678899082568808</v>
      </c>
      <c r="E274" s="64">
        <f ca="1">IF(B274="","",_xlfn.STDEV.S($B$57:B274))</f>
        <v>6.024058994667473</v>
      </c>
      <c r="F274" s="67">
        <f t="shared" ca="1" si="30"/>
        <v>0.60434646149908378</v>
      </c>
      <c r="G274" s="64">
        <f t="shared" ca="1" si="29"/>
        <v>2</v>
      </c>
      <c r="H274" s="65">
        <f t="shared" ca="1" si="24"/>
        <v>27.90227815451221</v>
      </c>
      <c r="I274" s="74">
        <f t="shared" ca="1" si="25"/>
        <v>21.896181079042996</v>
      </c>
      <c r="J274" s="74"/>
      <c r="K274" s="66">
        <f t="shared" ca="1" si="26"/>
        <v>-2.1282072228338471</v>
      </c>
      <c r="L274" s="66">
        <f t="shared" ca="1" si="27"/>
        <v>-8.1343042983030589</v>
      </c>
    </row>
    <row r="275" spans="1:12" x14ac:dyDescent="0.35">
      <c r="A275" s="64">
        <f ca="1">IF(B275="","",COUNTA($B$57:B275)-COUNTBLANK($B$57:B275))</f>
        <v>219</v>
      </c>
      <c r="B275" s="60">
        <f t="shared" ca="1" si="28"/>
        <v>14</v>
      </c>
      <c r="C275" s="60"/>
      <c r="D275" s="64">
        <f ca="1">IF(B275="","",AVERAGE($B$57:B275))</f>
        <v>9.9863013698630141</v>
      </c>
      <c r="E275" s="64">
        <f ca="1">IF(B275="","",_xlfn.STDEV.S($B$57:B275))</f>
        <v>6.0163991883154875</v>
      </c>
      <c r="F275" s="67">
        <f t="shared" ca="1" si="30"/>
        <v>0.60246521364476069</v>
      </c>
      <c r="G275" s="64">
        <f t="shared" ca="1" si="29"/>
        <v>14</v>
      </c>
      <c r="H275" s="65">
        <f t="shared" ca="1" si="24"/>
        <v>27.90227815451221</v>
      </c>
      <c r="I275" s="74">
        <f t="shared" ca="1" si="25"/>
        <v>21.896181079042996</v>
      </c>
      <c r="J275" s="74"/>
      <c r="K275" s="66">
        <f t="shared" ca="1" si="26"/>
        <v>-2.1282072228338471</v>
      </c>
      <c r="L275" s="66">
        <f t="shared" ca="1" si="27"/>
        <v>-8.1343042983030589</v>
      </c>
    </row>
    <row r="276" spans="1:12" x14ac:dyDescent="0.35">
      <c r="A276" s="64">
        <f ca="1">IF(B276="","",COUNTA($B$57:B276)-COUNTBLANK($B$57:B276))</f>
        <v>220</v>
      </c>
      <c r="B276" s="60">
        <f t="shared" ca="1" si="28"/>
        <v>3</v>
      </c>
      <c r="C276" s="60"/>
      <c r="D276" s="64">
        <f ca="1">IF(B276="","",AVERAGE($B$57:B276))</f>
        <v>9.954545454545455</v>
      </c>
      <c r="E276" s="64">
        <f ca="1">IF(B276="","",_xlfn.STDEV.S($B$57:B276))</f>
        <v>6.0210989206735617</v>
      </c>
      <c r="F276" s="67">
        <f t="shared" ca="1" si="30"/>
        <v>0.60485925230510662</v>
      </c>
      <c r="G276" s="64">
        <f t="shared" ca="1" si="29"/>
        <v>3</v>
      </c>
      <c r="H276" s="65">
        <f t="shared" ca="1" si="24"/>
        <v>27.90227815451221</v>
      </c>
      <c r="I276" s="74">
        <f t="shared" ca="1" si="25"/>
        <v>21.896181079042996</v>
      </c>
      <c r="J276" s="74"/>
      <c r="K276" s="66">
        <f t="shared" ca="1" si="26"/>
        <v>-2.1282072228338471</v>
      </c>
      <c r="L276" s="66">
        <f t="shared" ca="1" si="27"/>
        <v>-8.1343042983030589</v>
      </c>
    </row>
    <row r="277" spans="1:12" x14ac:dyDescent="0.35">
      <c r="A277" s="64">
        <f ca="1">IF(B277="","",COUNTA($B$57:B277)-COUNTBLANK($B$57:B277))</f>
        <v>221</v>
      </c>
      <c r="B277" s="60">
        <f t="shared" ca="1" si="28"/>
        <v>0</v>
      </c>
      <c r="C277" s="60"/>
      <c r="D277" s="64">
        <f ca="1">IF(B277="","",AVERAGE($B$57:B277))</f>
        <v>9.9095022624434392</v>
      </c>
      <c r="E277" s="64">
        <f ca="1">IF(B277="","",_xlfn.STDEV.S($B$57:B277))</f>
        <v>6.0446031696385125</v>
      </c>
      <c r="F277" s="67">
        <f t="shared" ca="1" si="30"/>
        <v>0.60998050250690006</v>
      </c>
      <c r="G277" s="64">
        <f t="shared" ca="1" si="29"/>
        <v>0</v>
      </c>
      <c r="H277" s="65">
        <f t="shared" ca="1" si="24"/>
        <v>27.90227815451221</v>
      </c>
      <c r="I277" s="74">
        <f t="shared" ca="1" si="25"/>
        <v>21.896181079042996</v>
      </c>
      <c r="J277" s="74"/>
      <c r="K277" s="66">
        <f t="shared" ca="1" si="26"/>
        <v>-2.1282072228338471</v>
      </c>
      <c r="L277" s="66">
        <f t="shared" ca="1" si="27"/>
        <v>-8.1343042983030589</v>
      </c>
    </row>
    <row r="278" spans="1:12" x14ac:dyDescent="0.35">
      <c r="A278" s="64">
        <f ca="1">IF(B278="","",COUNTA($B$57:B278)-COUNTBLANK($B$57:B278))</f>
        <v>222</v>
      </c>
      <c r="B278" s="60">
        <f t="shared" ca="1" si="28"/>
        <v>2</v>
      </c>
      <c r="C278" s="60"/>
      <c r="D278" s="64">
        <f ca="1">IF(B278="","",AVERAGE($B$57:B278))</f>
        <v>9.8738738738738743</v>
      </c>
      <c r="E278" s="64">
        <f ca="1">IF(B278="","",_xlfn.STDEV.S($B$57:B278))</f>
        <v>6.0542302134320005</v>
      </c>
      <c r="F278" s="67">
        <f t="shared" ca="1" si="30"/>
        <v>0.61315652709028468</v>
      </c>
      <c r="G278" s="64">
        <f t="shared" ca="1" si="29"/>
        <v>2</v>
      </c>
      <c r="H278" s="65">
        <f t="shared" ca="1" si="24"/>
        <v>27.90227815451221</v>
      </c>
      <c r="I278" s="74">
        <f t="shared" ca="1" si="25"/>
        <v>21.896181079042996</v>
      </c>
      <c r="J278" s="74"/>
      <c r="K278" s="66">
        <f t="shared" ca="1" si="26"/>
        <v>-2.1282072228338471</v>
      </c>
      <c r="L278" s="66">
        <f t="shared" ca="1" si="27"/>
        <v>-8.1343042983030589</v>
      </c>
    </row>
    <row r="279" spans="1:12" x14ac:dyDescent="0.35">
      <c r="A279" s="64">
        <f ca="1">IF(B279="","",COUNTA($B$57:B279)-COUNTBLANK($B$57:B279))</f>
        <v>223</v>
      </c>
      <c r="B279" s="60">
        <f t="shared" ca="1" si="28"/>
        <v>2</v>
      </c>
      <c r="C279" s="60"/>
      <c r="D279" s="64">
        <f ca="1">IF(B279="","",AVERAGE($B$57:B279))</f>
        <v>9.8385650224215251</v>
      </c>
      <c r="E279" s="64">
        <f ca="1">IF(B279="","",_xlfn.STDEV.S($B$57:B279))</f>
        <v>6.0635479834648018</v>
      </c>
      <c r="F279" s="67">
        <f t="shared" ca="1" si="30"/>
        <v>0.61630410223912979</v>
      </c>
      <c r="G279" s="64">
        <f t="shared" ca="1" si="29"/>
        <v>2</v>
      </c>
      <c r="H279" s="65">
        <f t="shared" ca="1" si="24"/>
        <v>27.90227815451221</v>
      </c>
      <c r="I279" s="74">
        <f t="shared" ca="1" si="25"/>
        <v>21.896181079042996</v>
      </c>
      <c r="J279" s="74"/>
      <c r="K279" s="66">
        <f t="shared" ca="1" si="26"/>
        <v>-2.1282072228338471</v>
      </c>
      <c r="L279" s="66">
        <f t="shared" ca="1" si="27"/>
        <v>-8.1343042983030589</v>
      </c>
    </row>
    <row r="280" spans="1:12" x14ac:dyDescent="0.35">
      <c r="A280" s="64">
        <f ca="1">IF(B280="","",COUNTA($B$57:B280)-COUNTBLANK($B$57:B280))</f>
        <v>224</v>
      </c>
      <c r="B280" s="60">
        <f t="shared" ca="1" si="28"/>
        <v>8</v>
      </c>
      <c r="C280" s="60"/>
      <c r="D280" s="64">
        <f ca="1">IF(B280="","",AVERAGE($B$57:B280))</f>
        <v>9.8303571428571423</v>
      </c>
      <c r="E280" s="64">
        <f ca="1">IF(B280="","",_xlfn.STDEV.S($B$57:B280))</f>
        <v>6.0511843600135435</v>
      </c>
      <c r="F280" s="67">
        <f t="shared" ca="1" si="30"/>
        <v>0.61556098848457486</v>
      </c>
      <c r="G280" s="64">
        <f t="shared" ca="1" si="29"/>
        <v>8</v>
      </c>
      <c r="H280" s="65">
        <f t="shared" ca="1" si="24"/>
        <v>27.90227815451221</v>
      </c>
      <c r="I280" s="74">
        <f t="shared" ca="1" si="25"/>
        <v>21.896181079042996</v>
      </c>
      <c r="J280" s="74"/>
      <c r="K280" s="66">
        <f t="shared" ca="1" si="26"/>
        <v>-2.1282072228338471</v>
      </c>
      <c r="L280" s="66">
        <f t="shared" ca="1" si="27"/>
        <v>-8.1343042983030589</v>
      </c>
    </row>
    <row r="281" spans="1:12" x14ac:dyDescent="0.35">
      <c r="A281" s="64">
        <f ca="1">IF(B281="","",COUNTA($B$57:B281)-COUNTBLANK($B$57:B281))</f>
        <v>225</v>
      </c>
      <c r="B281" s="60">
        <f t="shared" ca="1" si="28"/>
        <v>5</v>
      </c>
      <c r="C281" s="60"/>
      <c r="D281" s="64">
        <f ca="1">IF(B281="","",AVERAGE($B$57:B281))</f>
        <v>9.8088888888888892</v>
      </c>
      <c r="E281" s="64">
        <f ca="1">IF(B281="","",_xlfn.STDEV.S($B$57:B281))</f>
        <v>6.0462437506325779</v>
      </c>
      <c r="F281" s="67">
        <f t="shared" ca="1" si="30"/>
        <v>0.61640455092538737</v>
      </c>
      <c r="G281" s="64">
        <f t="shared" ca="1" si="29"/>
        <v>5</v>
      </c>
      <c r="H281" s="65">
        <f t="shared" ca="1" si="24"/>
        <v>27.90227815451221</v>
      </c>
      <c r="I281" s="74">
        <f t="shared" ca="1" si="25"/>
        <v>21.896181079042996</v>
      </c>
      <c r="J281" s="74"/>
      <c r="K281" s="66">
        <f t="shared" ca="1" si="26"/>
        <v>-2.1282072228338471</v>
      </c>
      <c r="L281" s="66">
        <f t="shared" ca="1" si="27"/>
        <v>-8.1343042983030589</v>
      </c>
    </row>
    <row r="282" spans="1:12" x14ac:dyDescent="0.35">
      <c r="A282" s="64">
        <f ca="1">IF(B282="","",COUNTA($B$57:B282)-COUNTBLANK($B$57:B282))</f>
        <v>226</v>
      </c>
      <c r="B282" s="60">
        <f t="shared" ca="1" si="28"/>
        <v>15</v>
      </c>
      <c r="C282" s="60"/>
      <c r="D282" s="64">
        <f ca="1">IF(B282="","",AVERAGE($B$57:B282))</f>
        <v>9.8318584070796469</v>
      </c>
      <c r="E282" s="64">
        <f ca="1">IF(B282="","",_xlfn.STDEV.S($B$57:B282))</f>
        <v>6.042667041581713</v>
      </c>
      <c r="F282" s="67">
        <f t="shared" ca="1" si="30"/>
        <v>0.61460069819868002</v>
      </c>
      <c r="G282" s="64">
        <f t="shared" ca="1" si="29"/>
        <v>15</v>
      </c>
      <c r="H282" s="65">
        <f t="shared" ca="1" si="24"/>
        <v>27.90227815451221</v>
      </c>
      <c r="I282" s="74">
        <f t="shared" ca="1" si="25"/>
        <v>21.896181079042996</v>
      </c>
      <c r="J282" s="74"/>
      <c r="K282" s="66">
        <f t="shared" ca="1" si="26"/>
        <v>-2.1282072228338471</v>
      </c>
      <c r="L282" s="66">
        <f t="shared" ca="1" si="27"/>
        <v>-8.1343042983030589</v>
      </c>
    </row>
    <row r="283" spans="1:12" x14ac:dyDescent="0.35">
      <c r="A283" s="64">
        <f ca="1">IF(B283="","",COUNTA($B$57:B283)-COUNTBLANK($B$57:B283))</f>
        <v>227</v>
      </c>
      <c r="B283" s="60">
        <f t="shared" ca="1" si="28"/>
        <v>2</v>
      </c>
      <c r="C283" s="60"/>
      <c r="D283" s="64">
        <f ca="1">IF(B283="","",AVERAGE($B$57:B283))</f>
        <v>9.7973568281938324</v>
      </c>
      <c r="E283" s="64">
        <f ca="1">IF(B283="","",_xlfn.STDEV.S($B$57:B283))</f>
        <v>6.0516502591306383</v>
      </c>
      <c r="F283" s="67">
        <f t="shared" ca="1" si="30"/>
        <v>0.61768192842745273</v>
      </c>
      <c r="G283" s="64">
        <f t="shared" ca="1" si="29"/>
        <v>2</v>
      </c>
      <c r="H283" s="65">
        <f t="shared" ca="1" si="24"/>
        <v>27.90227815451221</v>
      </c>
      <c r="I283" s="74">
        <f t="shared" ca="1" si="25"/>
        <v>21.896181079042996</v>
      </c>
      <c r="J283" s="74"/>
      <c r="K283" s="66">
        <f t="shared" ca="1" si="26"/>
        <v>-2.1282072228338471</v>
      </c>
      <c r="L283" s="66">
        <f t="shared" ca="1" si="27"/>
        <v>-8.1343042983030589</v>
      </c>
    </row>
    <row r="284" spans="1:12" x14ac:dyDescent="0.35">
      <c r="A284" s="64">
        <f ca="1">IF(B284="","",COUNTA($B$57:B284)-COUNTBLANK($B$57:B284))</f>
        <v>228</v>
      </c>
      <c r="B284" s="60">
        <f t="shared" ca="1" si="28"/>
        <v>20</v>
      </c>
      <c r="C284" s="60"/>
      <c r="D284" s="64">
        <f ca="1">IF(B284="","",AVERAGE($B$57:B284))</f>
        <v>9.8421052631578956</v>
      </c>
      <c r="E284" s="64">
        <f ca="1">IF(B284="","",_xlfn.STDEV.S($B$57:B284))</f>
        <v>6.0759929807832433</v>
      </c>
      <c r="F284" s="67">
        <f t="shared" ca="1" si="30"/>
        <v>0.61734688040043639</v>
      </c>
      <c r="G284" s="64">
        <f t="shared" ca="1" si="29"/>
        <v>20</v>
      </c>
      <c r="H284" s="65">
        <f t="shared" ca="1" si="24"/>
        <v>27.90227815451221</v>
      </c>
      <c r="I284" s="74">
        <f t="shared" ca="1" si="25"/>
        <v>21.896181079042996</v>
      </c>
      <c r="J284" s="74"/>
      <c r="K284" s="66">
        <f t="shared" ca="1" si="26"/>
        <v>-2.1282072228338471</v>
      </c>
      <c r="L284" s="66">
        <f t="shared" ca="1" si="27"/>
        <v>-8.1343042983030589</v>
      </c>
    </row>
    <row r="285" spans="1:12" x14ac:dyDescent="0.35">
      <c r="A285" s="64">
        <f ca="1">IF(B285="","",COUNTA($B$57:B285)-COUNTBLANK($B$57:B285))</f>
        <v>229</v>
      </c>
      <c r="B285" s="60">
        <f t="shared" ca="1" si="28"/>
        <v>0</v>
      </c>
      <c r="C285" s="60"/>
      <c r="D285" s="64">
        <f ca="1">IF(B285="","",AVERAGE($B$57:B285))</f>
        <v>9.7991266375545845</v>
      </c>
      <c r="E285" s="64">
        <f ca="1">IF(B285="","",_xlfn.STDEV.S($B$57:B285))</f>
        <v>6.0974397220240855</v>
      </c>
      <c r="F285" s="67">
        <f t="shared" ca="1" si="30"/>
        <v>0.62224318018873248</v>
      </c>
      <c r="G285" s="64">
        <f t="shared" ca="1" si="29"/>
        <v>0</v>
      </c>
      <c r="H285" s="65">
        <f t="shared" ca="1" si="24"/>
        <v>27.90227815451221</v>
      </c>
      <c r="I285" s="74">
        <f t="shared" ca="1" si="25"/>
        <v>21.896181079042996</v>
      </c>
      <c r="J285" s="74"/>
      <c r="K285" s="66">
        <f t="shared" ca="1" si="26"/>
        <v>-2.1282072228338471</v>
      </c>
      <c r="L285" s="66">
        <f t="shared" ca="1" si="27"/>
        <v>-8.1343042983030589</v>
      </c>
    </row>
    <row r="286" spans="1:12" x14ac:dyDescent="0.35">
      <c r="A286" s="64">
        <f ca="1">IF(B286="","",COUNTA($B$57:B286)-COUNTBLANK($B$57:B286))</f>
        <v>230</v>
      </c>
      <c r="B286" s="60">
        <f t="shared" ca="1" si="28"/>
        <v>15</v>
      </c>
      <c r="C286" s="60"/>
      <c r="D286" s="64">
        <f ca="1">IF(B286="","",AVERAGE($B$57:B286))</f>
        <v>9.8217391304347821</v>
      </c>
      <c r="E286" s="64">
        <f ca="1">IF(B286="","",_xlfn.STDEV.S($B$57:B286))</f>
        <v>6.0937692082233434</v>
      </c>
      <c r="F286" s="67">
        <f t="shared" ca="1" si="30"/>
        <v>0.62043688264336838</v>
      </c>
      <c r="G286" s="64">
        <f t="shared" ca="1" si="29"/>
        <v>15</v>
      </c>
      <c r="H286" s="65">
        <f t="shared" ca="1" si="24"/>
        <v>27.90227815451221</v>
      </c>
      <c r="I286" s="74">
        <f t="shared" ca="1" si="25"/>
        <v>21.896181079042996</v>
      </c>
      <c r="J286" s="74"/>
      <c r="K286" s="66">
        <f t="shared" ca="1" si="26"/>
        <v>-2.1282072228338471</v>
      </c>
      <c r="L286" s="66">
        <f t="shared" ca="1" si="27"/>
        <v>-8.1343042983030589</v>
      </c>
    </row>
    <row r="287" spans="1:12" x14ac:dyDescent="0.35">
      <c r="A287" s="64">
        <f ca="1">IF(B287="","",COUNTA($B$57:B287)-COUNTBLANK($B$57:B287))</f>
        <v>231</v>
      </c>
      <c r="B287" s="60">
        <f t="shared" ca="1" si="28"/>
        <v>14</v>
      </c>
      <c r="C287" s="60"/>
      <c r="D287" s="64">
        <f ca="1">IF(B287="","",AVERAGE($B$57:B287))</f>
        <v>9.8398268398268396</v>
      </c>
      <c r="E287" s="64">
        <f ca="1">IF(B287="","",_xlfn.STDEV.S($B$57:B287))</f>
        <v>6.086718825183377</v>
      </c>
      <c r="F287" s="67">
        <f t="shared" ca="1" si="30"/>
        <v>0.61857987180702156</v>
      </c>
      <c r="G287" s="64">
        <f t="shared" ca="1" si="29"/>
        <v>14</v>
      </c>
      <c r="H287" s="65">
        <f t="shared" ca="1" si="24"/>
        <v>27.90227815451221</v>
      </c>
      <c r="I287" s="74">
        <f t="shared" ca="1" si="25"/>
        <v>21.896181079042996</v>
      </c>
      <c r="J287" s="74"/>
      <c r="K287" s="66">
        <f t="shared" ca="1" si="26"/>
        <v>-2.1282072228338471</v>
      </c>
      <c r="L287" s="66">
        <f t="shared" ca="1" si="27"/>
        <v>-8.1343042983030589</v>
      </c>
    </row>
    <row r="288" spans="1:12" x14ac:dyDescent="0.35">
      <c r="A288" s="64">
        <f ca="1">IF(B288="","",COUNTA($B$57:B288)-COUNTBLANK($B$57:B288))</f>
        <v>232</v>
      </c>
      <c r="B288" s="60">
        <f t="shared" ca="1" si="28"/>
        <v>20</v>
      </c>
      <c r="C288" s="60"/>
      <c r="D288" s="64">
        <f ca="1">IF(B288="","",AVERAGE($B$57:B288))</f>
        <v>9.8836206896551726</v>
      </c>
      <c r="E288" s="64">
        <f ca="1">IF(B288="","",_xlfn.STDEV.S($B$57:B288))</f>
        <v>6.1100505374167353</v>
      </c>
      <c r="F288" s="67">
        <f t="shared" ca="1" si="30"/>
        <v>0.61819961826458025</v>
      </c>
      <c r="G288" s="64">
        <f t="shared" ca="1" si="29"/>
        <v>20</v>
      </c>
      <c r="H288" s="65">
        <f t="shared" ca="1" si="24"/>
        <v>27.90227815451221</v>
      </c>
      <c r="I288" s="74">
        <f t="shared" ca="1" si="25"/>
        <v>21.896181079042996</v>
      </c>
      <c r="J288" s="74"/>
      <c r="K288" s="66">
        <f t="shared" ca="1" si="26"/>
        <v>-2.1282072228338471</v>
      </c>
      <c r="L288" s="66">
        <f t="shared" ca="1" si="27"/>
        <v>-8.1343042983030589</v>
      </c>
    </row>
    <row r="289" spans="1:12" x14ac:dyDescent="0.35">
      <c r="A289" s="64">
        <f ca="1">IF(B289="","",COUNTA($B$57:B289)-COUNTBLANK($B$57:B289))</f>
        <v>233</v>
      </c>
      <c r="B289" s="60">
        <f t="shared" ca="1" si="28"/>
        <v>5</v>
      </c>
      <c r="C289" s="60"/>
      <c r="D289" s="64">
        <f ca="1">IF(B289="","",AVERAGE($B$57:B289))</f>
        <v>9.8626609442060094</v>
      </c>
      <c r="E289" s="64">
        <f ca="1">IF(B289="","",_xlfn.STDEV.S($B$57:B289))</f>
        <v>6.1052567620236351</v>
      </c>
      <c r="F289" s="67">
        <f t="shared" ca="1" si="30"/>
        <v>0.61902733923042075</v>
      </c>
      <c r="G289" s="64">
        <f t="shared" ca="1" si="29"/>
        <v>5</v>
      </c>
      <c r="H289" s="65">
        <f t="shared" ca="1" si="24"/>
        <v>27.90227815451221</v>
      </c>
      <c r="I289" s="74">
        <f t="shared" ca="1" si="25"/>
        <v>21.896181079042996</v>
      </c>
      <c r="J289" s="74"/>
      <c r="K289" s="66">
        <f t="shared" ca="1" si="26"/>
        <v>-2.1282072228338471</v>
      </c>
      <c r="L289" s="66">
        <f t="shared" ca="1" si="27"/>
        <v>-8.1343042983030589</v>
      </c>
    </row>
    <row r="290" spans="1:12" x14ac:dyDescent="0.35">
      <c r="A290" s="64">
        <f ca="1">IF(B290="","",COUNTA($B$57:B290)-COUNTBLANK($B$57:B290))</f>
        <v>234</v>
      </c>
      <c r="B290" s="60">
        <f t="shared" ca="1" si="28"/>
        <v>0</v>
      </c>
      <c r="C290" s="60"/>
      <c r="D290" s="64">
        <f ca="1">IF(B290="","",AVERAGE($B$57:B290))</f>
        <v>9.8205128205128212</v>
      </c>
      <c r="E290" s="64">
        <f ca="1">IF(B290="","",_xlfn.STDEV.S($B$57:B290))</f>
        <v>6.126163387265672</v>
      </c>
      <c r="F290" s="67">
        <f t="shared" ca="1" si="30"/>
        <v>0.62381298199311019</v>
      </c>
      <c r="G290" s="64">
        <f t="shared" ca="1" si="29"/>
        <v>0</v>
      </c>
      <c r="H290" s="65">
        <f t="shared" ca="1" si="24"/>
        <v>27.90227815451221</v>
      </c>
      <c r="I290" s="74">
        <f t="shared" ca="1" si="25"/>
        <v>21.896181079042996</v>
      </c>
      <c r="J290" s="74"/>
      <c r="K290" s="66">
        <f t="shared" ca="1" si="26"/>
        <v>-2.1282072228338471</v>
      </c>
      <c r="L290" s="66">
        <f t="shared" ca="1" si="27"/>
        <v>-8.1343042983030589</v>
      </c>
    </row>
    <row r="291" spans="1:12" x14ac:dyDescent="0.35">
      <c r="A291" s="64">
        <f ca="1">IF(B291="","",COUNTA($B$57:B291)-COUNTBLANK($B$57:B291))</f>
        <v>235</v>
      </c>
      <c r="B291" s="60">
        <f t="shared" ca="1" si="28"/>
        <v>0</v>
      </c>
      <c r="C291" s="60"/>
      <c r="D291" s="64">
        <f ca="1">IF(B291="","",AVERAGE($B$57:B291))</f>
        <v>9.7787234042553184</v>
      </c>
      <c r="E291" s="64">
        <f ca="1">IF(B291="","",_xlfn.STDEV.S($B$57:B291))</f>
        <v>6.1465345726049305</v>
      </c>
      <c r="F291" s="67">
        <f t="shared" ca="1" si="30"/>
        <v>0.62856206464845898</v>
      </c>
      <c r="G291" s="64">
        <f t="shared" ca="1" si="29"/>
        <v>0</v>
      </c>
      <c r="H291" s="65">
        <f t="shared" ca="1" si="24"/>
        <v>27.90227815451221</v>
      </c>
      <c r="I291" s="74">
        <f t="shared" ca="1" si="25"/>
        <v>21.896181079042996</v>
      </c>
      <c r="J291" s="74"/>
      <c r="K291" s="66">
        <f t="shared" ca="1" si="26"/>
        <v>-2.1282072228338471</v>
      </c>
      <c r="L291" s="66">
        <f t="shared" ca="1" si="27"/>
        <v>-8.1343042983030589</v>
      </c>
    </row>
    <row r="292" spans="1:12" x14ac:dyDescent="0.35">
      <c r="A292" s="64">
        <f ca="1">IF(B292="","",COUNTA($B$57:B292)-COUNTBLANK($B$57:B292))</f>
        <v>236</v>
      </c>
      <c r="B292" s="60">
        <f t="shared" ca="1" si="28"/>
        <v>13</v>
      </c>
      <c r="C292" s="60"/>
      <c r="D292" s="64">
        <f ca="1">IF(B292="","",AVERAGE($B$57:B292))</f>
        <v>9.7923728813559325</v>
      </c>
      <c r="E292" s="64">
        <f ca="1">IF(B292="","",_xlfn.STDEV.S($B$57:B292))</f>
        <v>6.137026194802087</v>
      </c>
      <c r="F292" s="67">
        <f t="shared" ca="1" si="30"/>
        <v>0.62671492080194391</v>
      </c>
      <c r="G292" s="64">
        <f t="shared" ca="1" si="29"/>
        <v>13</v>
      </c>
      <c r="H292" s="65">
        <f t="shared" ca="1" si="24"/>
        <v>27.90227815451221</v>
      </c>
      <c r="I292" s="74">
        <f t="shared" ca="1" si="25"/>
        <v>21.896181079042996</v>
      </c>
      <c r="J292" s="74"/>
      <c r="K292" s="66">
        <f t="shared" ca="1" si="26"/>
        <v>-2.1282072228338471</v>
      </c>
      <c r="L292" s="66">
        <f t="shared" ca="1" si="27"/>
        <v>-8.1343042983030589</v>
      </c>
    </row>
    <row r="293" spans="1:12" x14ac:dyDescent="0.35">
      <c r="A293" s="64">
        <f ca="1">IF(B293="","",COUNTA($B$57:B293)-COUNTBLANK($B$57:B293))</f>
        <v>237</v>
      </c>
      <c r="B293" s="60">
        <f t="shared" ca="1" si="28"/>
        <v>2</v>
      </c>
      <c r="C293" s="60"/>
      <c r="D293" s="64">
        <f ca="1">IF(B293="","",AVERAGE($B$57:B293))</f>
        <v>9.7594936708860764</v>
      </c>
      <c r="E293" s="64">
        <f ca="1">IF(B293="","",_xlfn.STDEV.S($B$57:B293))</f>
        <v>6.1448928564394674</v>
      </c>
      <c r="F293" s="67">
        <f t="shared" ca="1" si="30"/>
        <v>0.62963234196980267</v>
      </c>
      <c r="G293" s="64">
        <f t="shared" ca="1" si="29"/>
        <v>2</v>
      </c>
      <c r="H293" s="65">
        <f t="shared" ca="1" si="24"/>
        <v>27.90227815451221</v>
      </c>
      <c r="I293" s="74">
        <f t="shared" ca="1" si="25"/>
        <v>21.896181079042996</v>
      </c>
      <c r="J293" s="74"/>
      <c r="K293" s="66">
        <f t="shared" ca="1" si="26"/>
        <v>-2.1282072228338471</v>
      </c>
      <c r="L293" s="66">
        <f t="shared" ca="1" si="27"/>
        <v>-8.1343042983030589</v>
      </c>
    </row>
    <row r="294" spans="1:12" x14ac:dyDescent="0.35">
      <c r="A294" s="64">
        <f ca="1">IF(B294="","",COUNTA($B$57:B294)-COUNTBLANK($B$57:B294))</f>
        <v>238</v>
      </c>
      <c r="B294" s="60">
        <f t="shared" ca="1" si="28"/>
        <v>12</v>
      </c>
      <c r="C294" s="60"/>
      <c r="D294" s="64">
        <f ca="1">IF(B294="","",AVERAGE($B$57:B294))</f>
        <v>9.7689075630252109</v>
      </c>
      <c r="E294" s="64">
        <f ca="1">IF(B294="","",_xlfn.STDEV.S($B$57:B294))</f>
        <v>6.1336348471910798</v>
      </c>
      <c r="F294" s="67">
        <f t="shared" ca="1" si="30"/>
        <v>0.62787315855117287</v>
      </c>
      <c r="G294" s="64">
        <f t="shared" ca="1" si="29"/>
        <v>12</v>
      </c>
      <c r="H294" s="65">
        <f t="shared" ca="1" si="24"/>
        <v>27.90227815451221</v>
      </c>
      <c r="I294" s="74">
        <f t="shared" ca="1" si="25"/>
        <v>21.896181079042996</v>
      </c>
      <c r="J294" s="74"/>
      <c r="K294" s="66">
        <f t="shared" ca="1" si="26"/>
        <v>-2.1282072228338471</v>
      </c>
      <c r="L294" s="66">
        <f t="shared" ca="1" si="27"/>
        <v>-8.1343042983030589</v>
      </c>
    </row>
    <row r="295" spans="1:12" x14ac:dyDescent="0.35">
      <c r="A295" s="64">
        <f ca="1">IF(B295="","",COUNTA($B$57:B295)-COUNTBLANK($B$57:B295))</f>
        <v>239</v>
      </c>
      <c r="B295" s="60">
        <f t="shared" ca="1" si="28"/>
        <v>14</v>
      </c>
      <c r="C295" s="60"/>
      <c r="D295" s="64">
        <f ca="1">IF(B295="","",AVERAGE($B$57:B295))</f>
        <v>9.7866108786610884</v>
      </c>
      <c r="E295" s="64">
        <f ca="1">IF(B295="","",_xlfn.STDEV.S($B$57:B295))</f>
        <v>6.1268513425052573</v>
      </c>
      <c r="F295" s="67">
        <f t="shared" ca="1" si="30"/>
        <v>0.62604423722050295</v>
      </c>
      <c r="G295" s="64">
        <f t="shared" ca="1" si="29"/>
        <v>14</v>
      </c>
      <c r="H295" s="65">
        <f t="shared" ca="1" si="24"/>
        <v>27.90227815451221</v>
      </c>
      <c r="I295" s="74">
        <f t="shared" ca="1" si="25"/>
        <v>21.896181079042996</v>
      </c>
      <c r="J295" s="74"/>
      <c r="K295" s="66">
        <f t="shared" ca="1" si="26"/>
        <v>-2.1282072228338471</v>
      </c>
      <c r="L295" s="66">
        <f t="shared" ca="1" si="27"/>
        <v>-8.1343042983030589</v>
      </c>
    </row>
    <row r="296" spans="1:12" x14ac:dyDescent="0.35">
      <c r="A296" s="64">
        <f ca="1">IF(B296="","",COUNTA($B$57:B296)-COUNTBLANK($B$57:B296))</f>
        <v>240</v>
      </c>
      <c r="B296" s="60">
        <f t="shared" ca="1" si="28"/>
        <v>9</v>
      </c>
      <c r="C296" s="60"/>
      <c r="D296" s="64">
        <f ca="1">IF(B296="","",AVERAGE($B$57:B296))</f>
        <v>9.7833333333333332</v>
      </c>
      <c r="E296" s="64">
        <f ca="1">IF(B296="","",_xlfn.STDEV.S($B$57:B296))</f>
        <v>6.1142310619064881</v>
      </c>
      <c r="F296" s="67">
        <f t="shared" ca="1" si="30"/>
        <v>0.62496399269912994</v>
      </c>
      <c r="G296" s="64">
        <f t="shared" ca="1" si="29"/>
        <v>9</v>
      </c>
      <c r="H296" s="65">
        <f t="shared" ca="1" si="24"/>
        <v>27.90227815451221</v>
      </c>
      <c r="I296" s="74">
        <f t="shared" ca="1" si="25"/>
        <v>21.896181079042996</v>
      </c>
      <c r="J296" s="74"/>
      <c r="K296" s="66">
        <f t="shared" ca="1" si="26"/>
        <v>-2.1282072228338471</v>
      </c>
      <c r="L296" s="66">
        <f t="shared" ca="1" si="27"/>
        <v>-8.1343042983030589</v>
      </c>
    </row>
    <row r="297" spans="1:12" x14ac:dyDescent="0.35">
      <c r="A297" s="64">
        <f ca="1">IF(B297="","",COUNTA($B$57:B297)-COUNTBLANK($B$57:B297))</f>
        <v>241</v>
      </c>
      <c r="B297" s="60">
        <f t="shared" ca="1" si="28"/>
        <v>7</v>
      </c>
      <c r="C297" s="60"/>
      <c r="D297" s="64">
        <f ca="1">IF(B297="","",AVERAGE($B$57:B297))</f>
        <v>9.771784232365146</v>
      </c>
      <c r="E297" s="64">
        <f ca="1">IF(B297="","",_xlfn.STDEV.S($B$57:B297))</f>
        <v>6.10411341254816</v>
      </c>
      <c r="F297" s="67">
        <f t="shared" ca="1" si="30"/>
        <v>0.62466723245184985</v>
      </c>
      <c r="G297" s="64">
        <f t="shared" ca="1" si="29"/>
        <v>7</v>
      </c>
      <c r="H297" s="65">
        <f t="shared" ca="1" si="24"/>
        <v>27.90227815451221</v>
      </c>
      <c r="I297" s="74">
        <f t="shared" ca="1" si="25"/>
        <v>21.896181079042996</v>
      </c>
      <c r="J297" s="74"/>
      <c r="K297" s="66">
        <f t="shared" ca="1" si="26"/>
        <v>-2.1282072228338471</v>
      </c>
      <c r="L297" s="66">
        <f t="shared" ca="1" si="27"/>
        <v>-8.1343042983030589</v>
      </c>
    </row>
    <row r="298" spans="1:12" x14ac:dyDescent="0.35">
      <c r="A298" s="64">
        <f ca="1">IF(B298="","",COUNTA($B$57:B298)-COUNTBLANK($B$57:B298))</f>
        <v>242</v>
      </c>
      <c r="B298" s="60">
        <f t="shared" ca="1" si="28"/>
        <v>5</v>
      </c>
      <c r="C298" s="60"/>
      <c r="D298" s="64">
        <f ca="1">IF(B298="","",AVERAGE($B$57:B298))</f>
        <v>9.7520661157024797</v>
      </c>
      <c r="E298" s="64">
        <f ca="1">IF(B298="","",_xlfn.STDEV.S($B$57:B298))</f>
        <v>6.0991544094352452</v>
      </c>
      <c r="F298" s="67">
        <f t="shared" ca="1" si="30"/>
        <v>0.62542176571327512</v>
      </c>
      <c r="G298" s="64">
        <f t="shared" ca="1" si="29"/>
        <v>5</v>
      </c>
      <c r="H298" s="65">
        <f t="shared" ca="1" si="24"/>
        <v>27.90227815451221</v>
      </c>
      <c r="I298" s="74">
        <f t="shared" ca="1" si="25"/>
        <v>21.896181079042996</v>
      </c>
      <c r="J298" s="74"/>
      <c r="K298" s="66">
        <f t="shared" ca="1" si="26"/>
        <v>-2.1282072228338471</v>
      </c>
      <c r="L298" s="66">
        <f t="shared" ca="1" si="27"/>
        <v>-8.1343042983030589</v>
      </c>
    </row>
    <row r="299" spans="1:12" x14ac:dyDescent="0.35">
      <c r="A299" s="64">
        <f ca="1">IF(B299="","",COUNTA($B$57:B299)-COUNTBLANK($B$57:B299))</f>
        <v>243</v>
      </c>
      <c r="B299" s="60">
        <f t="shared" ca="1" si="28"/>
        <v>4</v>
      </c>
      <c r="C299" s="60"/>
      <c r="D299" s="64">
        <f ca="1">IF(B299="","",AVERAGE($B$57:B299))</f>
        <v>9.7283950617283956</v>
      </c>
      <c r="E299" s="64">
        <f ca="1">IF(B299="","",_xlfn.STDEV.S($B$57:B299))</f>
        <v>6.0977146762564542</v>
      </c>
      <c r="F299" s="67">
        <f t="shared" ca="1" si="30"/>
        <v>0.62679554413296035</v>
      </c>
      <c r="G299" s="64">
        <f t="shared" ca="1" si="29"/>
        <v>4</v>
      </c>
      <c r="H299" s="65">
        <f t="shared" ca="1" si="24"/>
        <v>27.90227815451221</v>
      </c>
      <c r="I299" s="74">
        <f t="shared" ca="1" si="25"/>
        <v>21.896181079042996</v>
      </c>
      <c r="J299" s="74"/>
      <c r="K299" s="66">
        <f t="shared" ca="1" si="26"/>
        <v>-2.1282072228338471</v>
      </c>
      <c r="L299" s="66">
        <f t="shared" ca="1" si="27"/>
        <v>-8.1343042983030589</v>
      </c>
    </row>
    <row r="300" spans="1:12" x14ac:dyDescent="0.35">
      <c r="A300" s="64">
        <f ca="1">IF(B300="","",COUNTA($B$57:B300)-COUNTBLANK($B$57:B300))</f>
        <v>244</v>
      </c>
      <c r="B300" s="60">
        <f t="shared" ca="1" si="28"/>
        <v>9</v>
      </c>
      <c r="C300" s="60"/>
      <c r="D300" s="64">
        <f ca="1">IF(B300="","",AVERAGE($B$57:B300))</f>
        <v>9.7254098360655732</v>
      </c>
      <c r="E300" s="64">
        <f ca="1">IF(B300="","",_xlfn.STDEV.S($B$57:B300))</f>
        <v>6.0853336670698379</v>
      </c>
      <c r="F300" s="67">
        <f t="shared" ca="1" si="30"/>
        <v>0.62571488190688607</v>
      </c>
      <c r="G300" s="64">
        <f t="shared" ca="1" si="29"/>
        <v>9</v>
      </c>
      <c r="H300" s="65">
        <f t="shared" ca="1" si="24"/>
        <v>27.90227815451221</v>
      </c>
      <c r="I300" s="74">
        <f t="shared" ca="1" si="25"/>
        <v>21.896181079042996</v>
      </c>
      <c r="J300" s="74"/>
      <c r="K300" s="66">
        <f t="shared" ca="1" si="26"/>
        <v>-2.1282072228338471</v>
      </c>
      <c r="L300" s="66">
        <f t="shared" ca="1" si="27"/>
        <v>-8.1343042983030589</v>
      </c>
    </row>
    <row r="301" spans="1:12" x14ac:dyDescent="0.35">
      <c r="A301" s="64">
        <f ca="1">IF(B301="","",COUNTA($B$57:B301)-COUNTBLANK($B$57:B301))</f>
        <v>245</v>
      </c>
      <c r="B301" s="60">
        <f t="shared" ca="1" si="28"/>
        <v>15</v>
      </c>
      <c r="C301" s="60"/>
      <c r="D301" s="64">
        <f ca="1">IF(B301="","",AVERAGE($B$57:B301))</f>
        <v>9.7469387755102037</v>
      </c>
      <c r="E301" s="64">
        <f ca="1">IF(B301="","",_xlfn.STDEV.S($B$57:B301))</f>
        <v>6.0821932398512253</v>
      </c>
      <c r="F301" s="67">
        <f t="shared" ca="1" si="30"/>
        <v>0.62401061296631077</v>
      </c>
      <c r="G301" s="64">
        <f t="shared" ca="1" si="29"/>
        <v>15</v>
      </c>
      <c r="H301" s="65">
        <f t="shared" ca="1" si="24"/>
        <v>27.90227815451221</v>
      </c>
      <c r="I301" s="74">
        <f t="shared" ca="1" si="25"/>
        <v>21.896181079042996</v>
      </c>
      <c r="J301" s="74"/>
      <c r="K301" s="66">
        <f t="shared" ca="1" si="26"/>
        <v>-2.1282072228338471</v>
      </c>
      <c r="L301" s="66">
        <f t="shared" ca="1" si="27"/>
        <v>-8.1343042983030589</v>
      </c>
    </row>
    <row r="302" spans="1:12" x14ac:dyDescent="0.35">
      <c r="A302" s="64">
        <f ca="1">IF(B302="","",COUNTA($B$57:B302)-COUNTBLANK($B$57:B302))</f>
        <v>246</v>
      </c>
      <c r="B302" s="60">
        <f t="shared" ca="1" si="28"/>
        <v>10</v>
      </c>
      <c r="C302" s="60"/>
      <c r="D302" s="64">
        <f ca="1">IF(B302="","",AVERAGE($B$57:B302))</f>
        <v>9.7479674796747968</v>
      </c>
      <c r="E302" s="64">
        <f ca="1">IF(B302="","",_xlfn.STDEV.S($B$57:B302))</f>
        <v>6.0697893530809495</v>
      </c>
      <c r="F302" s="67">
        <f t="shared" ca="1" si="30"/>
        <v>0.62267230227602732</v>
      </c>
      <c r="G302" s="64">
        <f t="shared" ca="1" si="29"/>
        <v>10</v>
      </c>
      <c r="H302" s="65">
        <f t="shared" ca="1" si="24"/>
        <v>27.90227815451221</v>
      </c>
      <c r="I302" s="74">
        <f t="shared" ca="1" si="25"/>
        <v>21.896181079042996</v>
      </c>
      <c r="J302" s="74"/>
      <c r="K302" s="66">
        <f t="shared" ca="1" si="26"/>
        <v>-2.1282072228338471</v>
      </c>
      <c r="L302" s="66">
        <f t="shared" ca="1" si="27"/>
        <v>-8.1343042983030589</v>
      </c>
    </row>
    <row r="303" spans="1:12" x14ac:dyDescent="0.35">
      <c r="A303" s="64">
        <f ca="1">IF(B303="","",COUNTA($B$57:B303)-COUNTBLANK($B$57:B303))</f>
        <v>247</v>
      </c>
      <c r="B303" s="60">
        <f t="shared" ca="1" si="28"/>
        <v>3</v>
      </c>
      <c r="C303" s="60"/>
      <c r="D303" s="64">
        <f ca="1">IF(B303="","",AVERAGE($B$57:B303))</f>
        <v>9.720647773279353</v>
      </c>
      <c r="E303" s="64">
        <f ca="1">IF(B303="","",_xlfn.STDEV.S($B$57:B303))</f>
        <v>6.0726377843557291</v>
      </c>
      <c r="F303" s="67">
        <f t="shared" ca="1" si="30"/>
        <v>0.62471534058136813</v>
      </c>
      <c r="G303" s="64">
        <f t="shared" ca="1" si="29"/>
        <v>3</v>
      </c>
      <c r="H303" s="65">
        <f t="shared" ca="1" si="24"/>
        <v>27.90227815451221</v>
      </c>
      <c r="I303" s="74">
        <f t="shared" ca="1" si="25"/>
        <v>21.896181079042996</v>
      </c>
      <c r="J303" s="74"/>
      <c r="K303" s="66">
        <f t="shared" ca="1" si="26"/>
        <v>-2.1282072228338471</v>
      </c>
      <c r="L303" s="66">
        <f t="shared" ca="1" si="27"/>
        <v>-8.1343042983030589</v>
      </c>
    </row>
    <row r="304" spans="1:12" x14ac:dyDescent="0.35">
      <c r="A304" s="64">
        <f ca="1">IF(B304="","",COUNTA($B$57:B304)-COUNTBLANK($B$57:B304))</f>
        <v>248</v>
      </c>
      <c r="B304" s="60">
        <f t="shared" ca="1" si="28"/>
        <v>3</v>
      </c>
      <c r="C304" s="60"/>
      <c r="D304" s="64">
        <f ca="1">IF(B304="","",AVERAGE($B$57:B304))</f>
        <v>9.693548387096774</v>
      </c>
      <c r="E304" s="64">
        <f ca="1">IF(B304="","",_xlfn.STDEV.S($B$57:B304))</f>
        <v>6.0753399722999646</v>
      </c>
      <c r="F304" s="67">
        <f t="shared" ca="1" si="30"/>
        <v>0.62674056286621926</v>
      </c>
      <c r="G304" s="64">
        <f t="shared" ca="1" si="29"/>
        <v>3</v>
      </c>
      <c r="H304" s="65">
        <f t="shared" ca="1" si="24"/>
        <v>27.90227815451221</v>
      </c>
      <c r="I304" s="74">
        <f t="shared" ca="1" si="25"/>
        <v>21.896181079042996</v>
      </c>
      <c r="J304" s="74"/>
      <c r="K304" s="66">
        <f t="shared" ca="1" si="26"/>
        <v>-2.1282072228338471</v>
      </c>
      <c r="L304" s="66">
        <f t="shared" ca="1" si="27"/>
        <v>-8.1343042983030589</v>
      </c>
    </row>
    <row r="305" spans="1:12" x14ac:dyDescent="0.35">
      <c r="A305" s="64">
        <f ca="1">IF(B305="","",COUNTA($B$57:B305)-COUNTBLANK($B$57:B305))</f>
        <v>249</v>
      </c>
      <c r="B305" s="60">
        <f t="shared" ca="1" si="28"/>
        <v>13</v>
      </c>
      <c r="C305" s="60"/>
      <c r="D305" s="64">
        <f ca="1">IF(B305="","",AVERAGE($B$57:B305))</f>
        <v>9.7068273092369477</v>
      </c>
      <c r="E305" s="64">
        <f ca="1">IF(B305="","",_xlfn.STDEV.S($B$57:B305))</f>
        <v>6.0666986271080283</v>
      </c>
      <c r="F305" s="67">
        <f t="shared" ca="1" si="30"/>
        <v>0.62499294917248616</v>
      </c>
      <c r="G305" s="64">
        <f t="shared" ca="1" si="29"/>
        <v>13</v>
      </c>
      <c r="H305" s="65">
        <f t="shared" ca="1" si="24"/>
        <v>27.90227815451221</v>
      </c>
      <c r="I305" s="74">
        <f t="shared" ca="1" si="25"/>
        <v>21.896181079042996</v>
      </c>
      <c r="J305" s="74"/>
      <c r="K305" s="66">
        <f t="shared" ca="1" si="26"/>
        <v>-2.1282072228338471</v>
      </c>
      <c r="L305" s="66">
        <f t="shared" ca="1" si="27"/>
        <v>-8.1343042983030589</v>
      </c>
    </row>
    <row r="306" spans="1:12" x14ac:dyDescent="0.35">
      <c r="A306" s="64">
        <f ca="1">IF(B306="","",COUNTA($B$57:B306)-COUNTBLANK($B$57:B306))</f>
        <v>250</v>
      </c>
      <c r="B306" s="60">
        <f t="shared" ca="1" si="28"/>
        <v>9</v>
      </c>
      <c r="C306" s="60"/>
      <c r="D306" s="64">
        <f ca="1">IF(B306="","",AVERAGE($B$57:B306))</f>
        <v>9.7040000000000006</v>
      </c>
      <c r="E306" s="64">
        <f ca="1">IF(B306="","",_xlfn.STDEV.S($B$57:B306))</f>
        <v>6.0546692791862124</v>
      </c>
      <c r="F306" s="67">
        <f t="shared" ca="1" si="30"/>
        <v>0.6239354162393046</v>
      </c>
      <c r="G306" s="64">
        <f t="shared" ca="1" si="29"/>
        <v>9</v>
      </c>
      <c r="H306" s="65">
        <f t="shared" ca="1" si="24"/>
        <v>27.90227815451221</v>
      </c>
      <c r="I306" s="74">
        <f t="shared" ca="1" si="25"/>
        <v>21.896181079042996</v>
      </c>
      <c r="J306" s="74"/>
      <c r="K306" s="66">
        <f t="shared" ca="1" si="26"/>
        <v>-2.1282072228338471</v>
      </c>
      <c r="L306" s="66">
        <f t="shared" ca="1" si="27"/>
        <v>-8.1343042983030589</v>
      </c>
    </row>
    <row r="307" spans="1:12" x14ac:dyDescent="0.35">
      <c r="A307" s="64">
        <f ca="1">IF(B307="","",COUNTA($B$57:B307)-COUNTBLANK($B$57:B307))</f>
        <v>251</v>
      </c>
      <c r="B307" s="60">
        <f t="shared" ca="1" si="28"/>
        <v>4</v>
      </c>
      <c r="C307" s="60"/>
      <c r="D307" s="64">
        <f ca="1">IF(B307="","",AVERAGE($B$57:B307))</f>
        <v>9.6812749003984067</v>
      </c>
      <c r="E307" s="64">
        <f ca="1">IF(B307="","",_xlfn.STDEV.S($B$57:B307))</f>
        <v>6.0532642407322266</v>
      </c>
      <c r="F307" s="67">
        <f t="shared" ca="1" si="30"/>
        <v>0.62525486601802005</v>
      </c>
      <c r="G307" s="64">
        <f t="shared" ca="1" si="29"/>
        <v>4</v>
      </c>
      <c r="H307" s="65">
        <f t="shared" ca="1" si="24"/>
        <v>27.90227815451221</v>
      </c>
      <c r="I307" s="74">
        <f t="shared" ca="1" si="25"/>
        <v>21.896181079042996</v>
      </c>
      <c r="J307" s="74"/>
      <c r="K307" s="66">
        <f t="shared" ca="1" si="26"/>
        <v>-2.1282072228338471</v>
      </c>
      <c r="L307" s="66">
        <f t="shared" ca="1" si="27"/>
        <v>-8.1343042983030589</v>
      </c>
    </row>
    <row r="308" spans="1:12" x14ac:dyDescent="0.35">
      <c r="A308" s="64">
        <f ca="1">IF(B308="","",COUNTA($B$57:B308)-COUNTBLANK($B$57:B308))</f>
        <v>252</v>
      </c>
      <c r="B308" s="60">
        <f t="shared" ca="1" si="28"/>
        <v>4</v>
      </c>
      <c r="C308" s="60"/>
      <c r="D308" s="64">
        <f ca="1">IF(B308="","",AVERAGE($B$57:B308))</f>
        <v>9.6587301587301582</v>
      </c>
      <c r="E308" s="64">
        <f ca="1">IF(B308="","",_xlfn.STDEV.S($B$57:B308))</f>
        <v>6.0517854181731137</v>
      </c>
      <c r="F308" s="67">
        <f t="shared" ca="1" si="30"/>
        <v>0.62656118544766837</v>
      </c>
      <c r="G308" s="64">
        <f t="shared" ca="1" si="29"/>
        <v>4</v>
      </c>
      <c r="H308" s="65">
        <f t="shared" ca="1" si="24"/>
        <v>27.90227815451221</v>
      </c>
      <c r="I308" s="74">
        <f t="shared" ca="1" si="25"/>
        <v>21.896181079042996</v>
      </c>
      <c r="J308" s="74"/>
      <c r="K308" s="66">
        <f t="shared" ca="1" si="26"/>
        <v>-2.1282072228338471</v>
      </c>
      <c r="L308" s="66">
        <f t="shared" ca="1" si="27"/>
        <v>-8.1343042983030589</v>
      </c>
    </row>
    <row r="309" spans="1:12" x14ac:dyDescent="0.35">
      <c r="A309" s="64">
        <f ca="1">IF(B309="","",COUNTA($B$57:B309)-COUNTBLANK($B$57:B309))</f>
        <v>253</v>
      </c>
      <c r="B309" s="60">
        <f t="shared" ca="1" si="28"/>
        <v>16</v>
      </c>
      <c r="C309" s="60"/>
      <c r="D309" s="64">
        <f ca="1">IF(B309="","",AVERAGE($B$57:B309))</f>
        <v>9.6837944664031621</v>
      </c>
      <c r="E309" s="64">
        <f ca="1">IF(B309="","",_xlfn.STDEV.S($B$57:B309))</f>
        <v>6.0529094267977337</v>
      </c>
      <c r="F309" s="67">
        <f t="shared" ca="1" si="30"/>
        <v>0.62505554488972515</v>
      </c>
      <c r="G309" s="64">
        <f t="shared" ca="1" si="29"/>
        <v>16</v>
      </c>
      <c r="H309" s="65">
        <f t="shared" ca="1" si="24"/>
        <v>27.90227815451221</v>
      </c>
      <c r="I309" s="74">
        <f t="shared" ca="1" si="25"/>
        <v>21.896181079042996</v>
      </c>
      <c r="J309" s="74"/>
      <c r="K309" s="66">
        <f t="shared" ca="1" si="26"/>
        <v>-2.1282072228338471</v>
      </c>
      <c r="L309" s="66">
        <f t="shared" ca="1" si="27"/>
        <v>-8.1343042983030589</v>
      </c>
    </row>
    <row r="310" spans="1:12" x14ac:dyDescent="0.35">
      <c r="A310" s="64">
        <f ca="1">IF(B310="","",COUNTA($B$57:B310)-COUNTBLANK($B$57:B310))</f>
        <v>254</v>
      </c>
      <c r="B310" s="60">
        <f t="shared" ca="1" si="28"/>
        <v>16</v>
      </c>
      <c r="C310" s="60"/>
      <c r="D310" s="64">
        <f ca="1">IF(B310="","",AVERAGE($B$57:B310))</f>
        <v>9.7086614173228352</v>
      </c>
      <c r="E310" s="64">
        <f ca="1">IF(B310="","",_xlfn.STDEV.S($B$57:B310))</f>
        <v>6.0539213910505421</v>
      </c>
      <c r="F310" s="67">
        <f t="shared" ca="1" si="30"/>
        <v>0.62355881319012063</v>
      </c>
      <c r="G310" s="64">
        <f t="shared" ca="1" si="29"/>
        <v>16</v>
      </c>
      <c r="H310" s="65">
        <f t="shared" ca="1" si="24"/>
        <v>27.90227815451221</v>
      </c>
      <c r="I310" s="74">
        <f t="shared" ca="1" si="25"/>
        <v>21.896181079042996</v>
      </c>
      <c r="J310" s="74"/>
      <c r="K310" s="66">
        <f t="shared" ca="1" si="26"/>
        <v>-2.1282072228338471</v>
      </c>
      <c r="L310" s="66">
        <f t="shared" ca="1" si="27"/>
        <v>-8.1343042983030589</v>
      </c>
    </row>
    <row r="311" spans="1:12" x14ac:dyDescent="0.35">
      <c r="A311" s="64">
        <f ca="1">IF(B311="","",COUNTA($B$57:B311)-COUNTBLANK($B$57:B311))</f>
        <v>255</v>
      </c>
      <c r="B311" s="60">
        <f t="shared" ca="1" si="28"/>
        <v>19</v>
      </c>
      <c r="C311" s="60"/>
      <c r="D311" s="64">
        <f ca="1">IF(B311="","",AVERAGE($B$57:B311))</f>
        <v>9.7450980392156854</v>
      </c>
      <c r="E311" s="64">
        <f ca="1">IF(B311="","",_xlfn.STDEV.S($B$57:B311))</f>
        <v>6.0699438219938653</v>
      </c>
      <c r="F311" s="67">
        <f t="shared" ca="1" si="30"/>
        <v>0.6228714988363927</v>
      </c>
      <c r="G311" s="64">
        <f t="shared" ca="1" si="29"/>
        <v>19</v>
      </c>
      <c r="H311" s="65">
        <f t="shared" ca="1" si="24"/>
        <v>27.90227815451221</v>
      </c>
      <c r="I311" s="74">
        <f t="shared" ca="1" si="25"/>
        <v>21.896181079042996</v>
      </c>
      <c r="J311" s="74"/>
      <c r="K311" s="66">
        <f t="shared" ca="1" si="26"/>
        <v>-2.1282072228338471</v>
      </c>
      <c r="L311" s="66">
        <f t="shared" ca="1" si="27"/>
        <v>-8.1343042983030589</v>
      </c>
    </row>
    <row r="312" spans="1:12" x14ac:dyDescent="0.35">
      <c r="A312" s="64">
        <f ca="1">IF(B312="","",COUNTA($B$57:B312)-COUNTBLANK($B$57:B312))</f>
        <v>256</v>
      </c>
      <c r="B312" s="60">
        <f t="shared" ca="1" si="28"/>
        <v>2</v>
      </c>
      <c r="C312" s="60"/>
      <c r="D312" s="64">
        <f ca="1">IF(B312="","",AVERAGE($B$57:B312))</f>
        <v>9.71484375</v>
      </c>
      <c r="E312" s="64">
        <f ca="1">IF(B312="","",_xlfn.STDEV.S($B$57:B312))</f>
        <v>6.0773393280960981</v>
      </c>
      <c r="F312" s="67">
        <f t="shared" ca="1" si="30"/>
        <v>0.62557252432352273</v>
      </c>
      <c r="G312" s="64">
        <f t="shared" ca="1" si="29"/>
        <v>2</v>
      </c>
      <c r="H312" s="65">
        <f t="shared" ca="1" si="24"/>
        <v>27.90227815451221</v>
      </c>
      <c r="I312" s="74">
        <f t="shared" ca="1" si="25"/>
        <v>21.896181079042996</v>
      </c>
      <c r="J312" s="74"/>
      <c r="K312" s="66">
        <f t="shared" ca="1" si="26"/>
        <v>-2.1282072228338471</v>
      </c>
      <c r="L312" s="66">
        <f t="shared" ca="1" si="27"/>
        <v>-8.1343042983030589</v>
      </c>
    </row>
    <row r="313" spans="1:12" x14ac:dyDescent="0.35">
      <c r="A313" s="64">
        <f ca="1">IF(B313="","",COUNTA($B$57:B313)-COUNTBLANK($B$57:B313))</f>
        <v>257</v>
      </c>
      <c r="B313" s="60">
        <f t="shared" ca="1" si="28"/>
        <v>19</v>
      </c>
      <c r="C313" s="60"/>
      <c r="D313" s="64">
        <f ca="1">IF(B313="","",AVERAGE($B$57:B313))</f>
        <v>9.7509727626459153</v>
      </c>
      <c r="E313" s="64">
        <f ca="1">IF(B313="","",_xlfn.STDEV.S($B$57:B313))</f>
        <v>6.0930487599116976</v>
      </c>
      <c r="F313" s="67">
        <f t="shared" ca="1" si="30"/>
        <v>0.62486573475550922</v>
      </c>
      <c r="G313" s="64">
        <f t="shared" ca="1" si="29"/>
        <v>19</v>
      </c>
      <c r="H313" s="65">
        <f t="shared" ref="H313:H376" ca="1" si="31">IF(ISBLANK($D$6),$M$2+(3*$M$3),$D$6)</f>
        <v>27.90227815451221</v>
      </c>
      <c r="I313" s="74">
        <f t="shared" ref="I313:I376" ca="1" si="32">IF(ISBLANK($D$7),$M$2+(2*$M$3),$D$7)</f>
        <v>21.896181079042996</v>
      </c>
      <c r="J313" s="74"/>
      <c r="K313" s="66">
        <f t="shared" ref="K313:K376" ca="1" si="33">IF(ISBLANK($D$8),$M$2-(2*$M$3),$D$8)</f>
        <v>-2.1282072228338471</v>
      </c>
      <c r="L313" s="66">
        <f t="shared" ref="L313:L376" ca="1" si="34">IF(ISBLANK($D$9),$M$2-(3*$M$3),$D$9)</f>
        <v>-8.1343042983030589</v>
      </c>
    </row>
    <row r="314" spans="1:12" x14ac:dyDescent="0.35">
      <c r="A314" s="64">
        <f ca="1">IF(B314="","",COUNTA($B$57:B314)-COUNTBLANK($B$57:B314))</f>
        <v>258</v>
      </c>
      <c r="B314" s="60">
        <f t="shared" ref="B314:B377" ca="1" si="35">RANDBETWEEN(0,20)</f>
        <v>16</v>
      </c>
      <c r="C314" s="60"/>
      <c r="D314" s="64">
        <f ca="1">IF(B314="","",AVERAGE($B$57:B314))</f>
        <v>9.775193798449612</v>
      </c>
      <c r="E314" s="64">
        <f ca="1">IF(B314="","",_xlfn.STDEV.S($B$57:B314))</f>
        <v>6.0936150931881361</v>
      </c>
      <c r="F314" s="67">
        <f t="shared" ca="1" si="30"/>
        <v>0.62337537432297352</v>
      </c>
      <c r="G314" s="64">
        <f t="shared" ref="G314:G377" ca="1" si="36">IF(B314="","",B314)</f>
        <v>16</v>
      </c>
      <c r="H314" s="65">
        <f t="shared" ca="1" si="31"/>
        <v>27.90227815451221</v>
      </c>
      <c r="I314" s="74">
        <f t="shared" ca="1" si="32"/>
        <v>21.896181079042996</v>
      </c>
      <c r="J314" s="74"/>
      <c r="K314" s="66">
        <f t="shared" ca="1" si="33"/>
        <v>-2.1282072228338471</v>
      </c>
      <c r="L314" s="66">
        <f t="shared" ca="1" si="34"/>
        <v>-8.1343042983030589</v>
      </c>
    </row>
    <row r="315" spans="1:12" x14ac:dyDescent="0.35">
      <c r="A315" s="64">
        <f ca="1">IF(B315="","",COUNTA($B$57:B315)-COUNTBLANK($B$57:B315))</f>
        <v>259</v>
      </c>
      <c r="B315" s="60">
        <f t="shared" ca="1" si="35"/>
        <v>14</v>
      </c>
      <c r="C315" s="60"/>
      <c r="D315" s="64">
        <f ca="1">IF(B315="","",AVERAGE($B$57:B315))</f>
        <v>9.7915057915057915</v>
      </c>
      <c r="E315" s="64">
        <f ca="1">IF(B315="","",_xlfn.STDEV.S($B$57:B315))</f>
        <v>6.0874573403918291</v>
      </c>
      <c r="F315" s="67">
        <f t="shared" ca="1" si="30"/>
        <v>0.62170798547377115</v>
      </c>
      <c r="G315" s="64">
        <f t="shared" ca="1" si="36"/>
        <v>14</v>
      </c>
      <c r="H315" s="65">
        <f t="shared" ca="1" si="31"/>
        <v>27.90227815451221</v>
      </c>
      <c r="I315" s="74">
        <f t="shared" ca="1" si="32"/>
        <v>21.896181079042996</v>
      </c>
      <c r="J315" s="74"/>
      <c r="K315" s="66">
        <f t="shared" ca="1" si="33"/>
        <v>-2.1282072228338471</v>
      </c>
      <c r="L315" s="66">
        <f t="shared" ca="1" si="34"/>
        <v>-8.1343042983030589</v>
      </c>
    </row>
    <row r="316" spans="1:12" x14ac:dyDescent="0.35">
      <c r="A316" s="64">
        <f ca="1">IF(B316="","",COUNTA($B$57:B316)-COUNTBLANK($B$57:B316))</f>
        <v>260</v>
      </c>
      <c r="B316" s="60">
        <f t="shared" ca="1" si="35"/>
        <v>1</v>
      </c>
      <c r="C316" s="60"/>
      <c r="D316" s="64">
        <f ca="1">IF(B316="","",AVERAGE($B$57:B316))</f>
        <v>9.7576923076923077</v>
      </c>
      <c r="E316" s="64">
        <f ca="1">IF(B316="","",_xlfn.STDEV.S($B$57:B316))</f>
        <v>6.100109061429194</v>
      </c>
      <c r="F316" s="67">
        <f t="shared" ca="1" si="30"/>
        <v>0.62515898934631076</v>
      </c>
      <c r="G316" s="64">
        <f t="shared" ca="1" si="36"/>
        <v>1</v>
      </c>
      <c r="H316" s="65">
        <f t="shared" ca="1" si="31"/>
        <v>27.90227815451221</v>
      </c>
      <c r="I316" s="74">
        <f t="shared" ca="1" si="32"/>
        <v>21.896181079042996</v>
      </c>
      <c r="J316" s="74"/>
      <c r="K316" s="66">
        <f t="shared" ca="1" si="33"/>
        <v>-2.1282072228338471</v>
      </c>
      <c r="L316" s="66">
        <f t="shared" ca="1" si="34"/>
        <v>-8.1343042983030589</v>
      </c>
    </row>
    <row r="317" spans="1:12" x14ac:dyDescent="0.35">
      <c r="A317" s="64">
        <f ca="1">IF(B317="","",COUNTA($B$57:B317)-COUNTBLANK($B$57:B317))</f>
        <v>261</v>
      </c>
      <c r="B317" s="60">
        <f t="shared" ca="1" si="35"/>
        <v>8</v>
      </c>
      <c r="C317" s="60"/>
      <c r="D317" s="64">
        <f ca="1">IF(B317="","",AVERAGE($B$57:B317))</f>
        <v>9.7509578544061295</v>
      </c>
      <c r="E317" s="64">
        <f ca="1">IF(B317="","",_xlfn.STDEV.S($B$57:B317))</f>
        <v>6.0893388110622668</v>
      </c>
      <c r="F317" s="67">
        <f t="shared" ca="1" si="30"/>
        <v>0.62448621991640541</v>
      </c>
      <c r="G317" s="64">
        <f t="shared" ca="1" si="36"/>
        <v>8</v>
      </c>
      <c r="H317" s="65">
        <f t="shared" ca="1" si="31"/>
        <v>27.90227815451221</v>
      </c>
      <c r="I317" s="74">
        <f t="shared" ca="1" si="32"/>
        <v>21.896181079042996</v>
      </c>
      <c r="J317" s="74"/>
      <c r="K317" s="66">
        <f t="shared" ca="1" si="33"/>
        <v>-2.1282072228338471</v>
      </c>
      <c r="L317" s="66">
        <f t="shared" ca="1" si="34"/>
        <v>-8.1343042983030589</v>
      </c>
    </row>
    <row r="318" spans="1:12" x14ac:dyDescent="0.35">
      <c r="A318" s="64">
        <f ca="1">IF(B318="","",COUNTA($B$57:B318)-COUNTBLANK($B$57:B318))</f>
        <v>262</v>
      </c>
      <c r="B318" s="60">
        <f t="shared" ca="1" si="35"/>
        <v>13</v>
      </c>
      <c r="C318" s="60"/>
      <c r="D318" s="64">
        <f ca="1">IF(B318="","",AVERAGE($B$57:B318))</f>
        <v>9.763358778625955</v>
      </c>
      <c r="E318" s="64">
        <f ca="1">IF(B318="","",_xlfn.STDEV.S($B$57:B318))</f>
        <v>6.0809760018563246</v>
      </c>
      <c r="F318" s="67">
        <f t="shared" ref="F318:F381" ca="1" si="37">IF(E318="","",E318/D318)</f>
        <v>0.62283647868895886</v>
      </c>
      <c r="G318" s="64">
        <f t="shared" ca="1" si="36"/>
        <v>13</v>
      </c>
      <c r="H318" s="65">
        <f t="shared" ca="1" si="31"/>
        <v>27.90227815451221</v>
      </c>
      <c r="I318" s="74">
        <f t="shared" ca="1" si="32"/>
        <v>21.896181079042996</v>
      </c>
      <c r="J318" s="74"/>
      <c r="K318" s="66">
        <f t="shared" ca="1" si="33"/>
        <v>-2.1282072228338471</v>
      </c>
      <c r="L318" s="66">
        <f t="shared" ca="1" si="34"/>
        <v>-8.1343042983030589</v>
      </c>
    </row>
    <row r="319" spans="1:12" x14ac:dyDescent="0.35">
      <c r="A319" s="64">
        <f ca="1">IF(B319="","",COUNTA($B$57:B319)-COUNTBLANK($B$57:B319))</f>
        <v>263</v>
      </c>
      <c r="B319" s="60">
        <f t="shared" ca="1" si="35"/>
        <v>8</v>
      </c>
      <c r="C319" s="60"/>
      <c r="D319" s="64">
        <f ca="1">IF(B319="","",AVERAGE($B$57:B319))</f>
        <v>9.756653992395437</v>
      </c>
      <c r="E319" s="64">
        <f ca="1">IF(B319="","",_xlfn.STDEV.S($B$57:B319))</f>
        <v>6.07033389913581</v>
      </c>
      <c r="F319" s="67">
        <f t="shared" ca="1" si="37"/>
        <v>0.62217373946715437</v>
      </c>
      <c r="G319" s="64">
        <f t="shared" ca="1" si="36"/>
        <v>8</v>
      </c>
      <c r="H319" s="65">
        <f t="shared" ca="1" si="31"/>
        <v>27.90227815451221</v>
      </c>
      <c r="I319" s="74">
        <f t="shared" ca="1" si="32"/>
        <v>21.896181079042996</v>
      </c>
      <c r="J319" s="74"/>
      <c r="K319" s="66">
        <f t="shared" ca="1" si="33"/>
        <v>-2.1282072228338471</v>
      </c>
      <c r="L319" s="66">
        <f t="shared" ca="1" si="34"/>
        <v>-8.1343042983030589</v>
      </c>
    </row>
    <row r="320" spans="1:12" x14ac:dyDescent="0.35">
      <c r="A320" s="64">
        <f ca="1">IF(B320="","",COUNTA($B$57:B320)-COUNTBLANK($B$57:B320))</f>
        <v>264</v>
      </c>
      <c r="B320" s="60">
        <f t="shared" ca="1" si="35"/>
        <v>20</v>
      </c>
      <c r="C320" s="60"/>
      <c r="D320" s="64">
        <f ca="1">IF(B320="","",AVERAGE($B$57:B320))</f>
        <v>9.795454545454545</v>
      </c>
      <c r="E320" s="64">
        <f ca="1">IF(B320="","",_xlfn.STDEV.S($B$57:B320))</f>
        <v>6.0914933347542686</v>
      </c>
      <c r="F320" s="67">
        <f t="shared" ca="1" si="37"/>
        <v>0.62186938916284884</v>
      </c>
      <c r="G320" s="64">
        <f t="shared" ca="1" si="36"/>
        <v>20</v>
      </c>
      <c r="H320" s="65">
        <f t="shared" ca="1" si="31"/>
        <v>27.90227815451221</v>
      </c>
      <c r="I320" s="74">
        <f t="shared" ca="1" si="32"/>
        <v>21.896181079042996</v>
      </c>
      <c r="J320" s="74"/>
      <c r="K320" s="66">
        <f t="shared" ca="1" si="33"/>
        <v>-2.1282072228338471</v>
      </c>
      <c r="L320" s="66">
        <f t="shared" ca="1" si="34"/>
        <v>-8.1343042983030589</v>
      </c>
    </row>
    <row r="321" spans="1:12" x14ac:dyDescent="0.35">
      <c r="A321" s="64">
        <f ca="1">IF(B321="","",COUNTA($B$57:B321)-COUNTBLANK($B$57:B321))</f>
        <v>265</v>
      </c>
      <c r="B321" s="60">
        <f t="shared" ca="1" si="35"/>
        <v>17</v>
      </c>
      <c r="C321" s="60"/>
      <c r="D321" s="64">
        <f ca="1">IF(B321="","",AVERAGE($B$57:B321))</f>
        <v>9.8226415094339625</v>
      </c>
      <c r="E321" s="64">
        <f ca="1">IF(B321="","",_xlfn.STDEV.S($B$57:B321))</f>
        <v>6.0960320399716856</v>
      </c>
      <c r="F321" s="67">
        <f t="shared" ca="1" si="37"/>
        <v>0.62061025378121271</v>
      </c>
      <c r="G321" s="64">
        <f t="shared" ca="1" si="36"/>
        <v>17</v>
      </c>
      <c r="H321" s="65">
        <f t="shared" ca="1" si="31"/>
        <v>27.90227815451221</v>
      </c>
      <c r="I321" s="74">
        <f t="shared" ca="1" si="32"/>
        <v>21.896181079042996</v>
      </c>
      <c r="J321" s="74"/>
      <c r="K321" s="66">
        <f t="shared" ca="1" si="33"/>
        <v>-2.1282072228338471</v>
      </c>
      <c r="L321" s="66">
        <f t="shared" ca="1" si="34"/>
        <v>-8.1343042983030589</v>
      </c>
    </row>
    <row r="322" spans="1:12" x14ac:dyDescent="0.35">
      <c r="A322" s="64">
        <f ca="1">IF(B322="","",COUNTA($B$57:B322)-COUNTBLANK($B$57:B322))</f>
        <v>266</v>
      </c>
      <c r="B322" s="60">
        <f t="shared" ca="1" si="35"/>
        <v>1</v>
      </c>
      <c r="C322" s="60"/>
      <c r="D322" s="64">
        <f ca="1">IF(B322="","",AVERAGE($B$57:B322))</f>
        <v>9.7894736842105257</v>
      </c>
      <c r="E322" s="64">
        <f ca="1">IF(B322="","",_xlfn.STDEV.S($B$57:B322))</f>
        <v>6.1085188045955396</v>
      </c>
      <c r="F322" s="67">
        <f t="shared" ca="1" si="37"/>
        <v>0.62398848003932939</v>
      </c>
      <c r="G322" s="64">
        <f t="shared" ca="1" si="36"/>
        <v>1</v>
      </c>
      <c r="H322" s="65">
        <f t="shared" ca="1" si="31"/>
        <v>27.90227815451221</v>
      </c>
      <c r="I322" s="74">
        <f t="shared" ca="1" si="32"/>
        <v>21.896181079042996</v>
      </c>
      <c r="J322" s="74"/>
      <c r="K322" s="66">
        <f t="shared" ca="1" si="33"/>
        <v>-2.1282072228338471</v>
      </c>
      <c r="L322" s="66">
        <f t="shared" ca="1" si="34"/>
        <v>-8.1343042983030589</v>
      </c>
    </row>
    <row r="323" spans="1:12" x14ac:dyDescent="0.35">
      <c r="A323" s="64">
        <f ca="1">IF(B323="","",COUNTA($B$57:B323)-COUNTBLANK($B$57:B323))</f>
        <v>267</v>
      </c>
      <c r="B323" s="60">
        <f t="shared" ca="1" si="35"/>
        <v>15</v>
      </c>
      <c r="C323" s="60"/>
      <c r="D323" s="64">
        <f ca="1">IF(B323="","",AVERAGE($B$57:B323))</f>
        <v>9.808988764044944</v>
      </c>
      <c r="E323" s="64">
        <f ca="1">IF(B323="","",_xlfn.STDEV.S($B$57:B323))</f>
        <v>6.1053589264001529</v>
      </c>
      <c r="F323" s="67">
        <f t="shared" ca="1" si="37"/>
        <v>0.62242490773151615</v>
      </c>
      <c r="G323" s="64">
        <f t="shared" ca="1" si="36"/>
        <v>15</v>
      </c>
      <c r="H323" s="65">
        <f t="shared" ca="1" si="31"/>
        <v>27.90227815451221</v>
      </c>
      <c r="I323" s="74">
        <f t="shared" ca="1" si="32"/>
        <v>21.896181079042996</v>
      </c>
      <c r="J323" s="74"/>
      <c r="K323" s="66">
        <f t="shared" ca="1" si="33"/>
        <v>-2.1282072228338471</v>
      </c>
      <c r="L323" s="66">
        <f t="shared" ca="1" si="34"/>
        <v>-8.1343042983030589</v>
      </c>
    </row>
    <row r="324" spans="1:12" x14ac:dyDescent="0.35">
      <c r="A324" s="64">
        <f ca="1">IF(B324="","",COUNTA($B$57:B324)-COUNTBLANK($B$57:B324))</f>
        <v>268</v>
      </c>
      <c r="B324" s="60">
        <f t="shared" ca="1" si="35"/>
        <v>16</v>
      </c>
      <c r="C324" s="60"/>
      <c r="D324" s="64">
        <f ca="1">IF(B324="","",AVERAGE($B$57:B324))</f>
        <v>9.8320895522388057</v>
      </c>
      <c r="E324" s="64">
        <f ca="1">IF(B324="","",_xlfn.STDEV.S($B$57:B324))</f>
        <v>6.1056380986102754</v>
      </c>
      <c r="F324" s="67">
        <f t="shared" ca="1" si="37"/>
        <v>0.62099089579793321</v>
      </c>
      <c r="G324" s="64">
        <f t="shared" ca="1" si="36"/>
        <v>16</v>
      </c>
      <c r="H324" s="65">
        <f t="shared" ca="1" si="31"/>
        <v>27.90227815451221</v>
      </c>
      <c r="I324" s="74">
        <f t="shared" ca="1" si="32"/>
        <v>21.896181079042996</v>
      </c>
      <c r="J324" s="74"/>
      <c r="K324" s="66">
        <f t="shared" ca="1" si="33"/>
        <v>-2.1282072228338471</v>
      </c>
      <c r="L324" s="66">
        <f t="shared" ca="1" si="34"/>
        <v>-8.1343042983030589</v>
      </c>
    </row>
    <row r="325" spans="1:12" x14ac:dyDescent="0.35">
      <c r="A325" s="64">
        <f ca="1">IF(B325="","",COUNTA($B$57:B325)-COUNTBLANK($B$57:B325))</f>
        <v>269</v>
      </c>
      <c r="B325" s="60">
        <f t="shared" ca="1" si="35"/>
        <v>5</v>
      </c>
      <c r="C325" s="60"/>
      <c r="D325" s="64">
        <f ca="1">IF(B325="","",AVERAGE($B$57:B325))</f>
        <v>9.8141263940520442</v>
      </c>
      <c r="E325" s="64">
        <f ca="1">IF(B325="","",_xlfn.STDEV.S($B$57:B325))</f>
        <v>6.1013536299982887</v>
      </c>
      <c r="F325" s="67">
        <f t="shared" ca="1" si="37"/>
        <v>0.62169095699603782</v>
      </c>
      <c r="G325" s="64">
        <f t="shared" ca="1" si="36"/>
        <v>5</v>
      </c>
      <c r="H325" s="65">
        <f t="shared" ca="1" si="31"/>
        <v>27.90227815451221</v>
      </c>
      <c r="I325" s="74">
        <f t="shared" ca="1" si="32"/>
        <v>21.896181079042996</v>
      </c>
      <c r="J325" s="74"/>
      <c r="K325" s="66">
        <f t="shared" ca="1" si="33"/>
        <v>-2.1282072228338471</v>
      </c>
      <c r="L325" s="66">
        <f t="shared" ca="1" si="34"/>
        <v>-8.1343042983030589</v>
      </c>
    </row>
    <row r="326" spans="1:12" x14ac:dyDescent="0.35">
      <c r="A326" s="64">
        <f ca="1">IF(B326="","",COUNTA($B$57:B326)-COUNTBLANK($B$57:B326))</f>
        <v>270</v>
      </c>
      <c r="B326" s="60">
        <f t="shared" ca="1" si="35"/>
        <v>10</v>
      </c>
      <c r="C326" s="60"/>
      <c r="D326" s="64">
        <f ca="1">IF(B326="","",AVERAGE($B$57:B326))</f>
        <v>9.8148148148148149</v>
      </c>
      <c r="E326" s="64">
        <f ca="1">IF(B326="","",_xlfn.STDEV.S($B$57:B326))</f>
        <v>6.0900127702482809</v>
      </c>
      <c r="F326" s="67">
        <f t="shared" ca="1" si="37"/>
        <v>0.62049186715737203</v>
      </c>
      <c r="G326" s="64">
        <f t="shared" ca="1" si="36"/>
        <v>10</v>
      </c>
      <c r="H326" s="65">
        <f t="shared" ca="1" si="31"/>
        <v>27.90227815451221</v>
      </c>
      <c r="I326" s="74">
        <f t="shared" ca="1" si="32"/>
        <v>21.896181079042996</v>
      </c>
      <c r="J326" s="74"/>
      <c r="K326" s="66">
        <f t="shared" ca="1" si="33"/>
        <v>-2.1282072228338471</v>
      </c>
      <c r="L326" s="66">
        <f t="shared" ca="1" si="34"/>
        <v>-8.1343042983030589</v>
      </c>
    </row>
    <row r="327" spans="1:12" x14ac:dyDescent="0.35">
      <c r="A327" s="64">
        <f ca="1">IF(B327="","",COUNTA($B$57:B327)-COUNTBLANK($B$57:B327))</f>
        <v>271</v>
      </c>
      <c r="B327" s="60">
        <f t="shared" ca="1" si="35"/>
        <v>7</v>
      </c>
      <c r="C327" s="60"/>
      <c r="D327" s="64">
        <f ca="1">IF(B327="","",AVERAGE($B$57:B327))</f>
        <v>9.8044280442804421</v>
      </c>
      <c r="E327" s="64">
        <f ca="1">IF(B327="","",_xlfn.STDEV.S($B$57:B327))</f>
        <v>6.0811288810508985</v>
      </c>
      <c r="F327" s="67">
        <f t="shared" ca="1" si="37"/>
        <v>0.62024310378802916</v>
      </c>
      <c r="G327" s="64">
        <f t="shared" ca="1" si="36"/>
        <v>7</v>
      </c>
      <c r="H327" s="65">
        <f t="shared" ca="1" si="31"/>
        <v>27.90227815451221</v>
      </c>
      <c r="I327" s="74">
        <f t="shared" ca="1" si="32"/>
        <v>21.896181079042996</v>
      </c>
      <c r="J327" s="74"/>
      <c r="K327" s="66">
        <f t="shared" ca="1" si="33"/>
        <v>-2.1282072228338471</v>
      </c>
      <c r="L327" s="66">
        <f t="shared" ca="1" si="34"/>
        <v>-8.1343042983030589</v>
      </c>
    </row>
    <row r="328" spans="1:12" x14ac:dyDescent="0.35">
      <c r="A328" s="64">
        <f ca="1">IF(B328="","",COUNTA($B$57:B328)-COUNTBLANK($B$57:B328))</f>
        <v>272</v>
      </c>
      <c r="B328" s="60">
        <f t="shared" ca="1" si="35"/>
        <v>14</v>
      </c>
      <c r="C328" s="60"/>
      <c r="D328" s="64">
        <f ca="1">IF(B328="","",AVERAGE($B$57:B328))</f>
        <v>9.819852941176471</v>
      </c>
      <c r="E328" s="64">
        <f ca="1">IF(B328="","",_xlfn.STDEV.S($B$57:B328))</f>
        <v>6.0752272956788262</v>
      </c>
      <c r="F328" s="67">
        <f t="shared" ca="1" si="37"/>
        <v>0.61866784890477</v>
      </c>
      <c r="G328" s="64">
        <f t="shared" ca="1" si="36"/>
        <v>14</v>
      </c>
      <c r="H328" s="65">
        <f t="shared" ca="1" si="31"/>
        <v>27.90227815451221</v>
      </c>
      <c r="I328" s="74">
        <f t="shared" ca="1" si="32"/>
        <v>21.896181079042996</v>
      </c>
      <c r="J328" s="74"/>
      <c r="K328" s="66">
        <f t="shared" ca="1" si="33"/>
        <v>-2.1282072228338471</v>
      </c>
      <c r="L328" s="66">
        <f t="shared" ca="1" si="34"/>
        <v>-8.1343042983030589</v>
      </c>
    </row>
    <row r="329" spans="1:12" x14ac:dyDescent="0.35">
      <c r="A329" s="64">
        <f ca="1">IF(B329="","",COUNTA($B$57:B329)-COUNTBLANK($B$57:B329))</f>
        <v>273</v>
      </c>
      <c r="B329" s="60">
        <f t="shared" ca="1" si="35"/>
        <v>11</v>
      </c>
      <c r="C329" s="60"/>
      <c r="D329" s="64">
        <f ca="1">IF(B329="","",AVERAGE($B$57:B329))</f>
        <v>9.8241758241758248</v>
      </c>
      <c r="E329" s="64">
        <f ca="1">IF(B329="","",_xlfn.STDEV.S($B$57:B329))</f>
        <v>6.0644699466382121</v>
      </c>
      <c r="F329" s="67">
        <f t="shared" ca="1" si="37"/>
        <v>0.61730063215221176</v>
      </c>
      <c r="G329" s="64">
        <f t="shared" ca="1" si="36"/>
        <v>11</v>
      </c>
      <c r="H329" s="65">
        <f t="shared" ca="1" si="31"/>
        <v>27.90227815451221</v>
      </c>
      <c r="I329" s="74">
        <f t="shared" ca="1" si="32"/>
        <v>21.896181079042996</v>
      </c>
      <c r="J329" s="74"/>
      <c r="K329" s="66">
        <f t="shared" ca="1" si="33"/>
        <v>-2.1282072228338471</v>
      </c>
      <c r="L329" s="66">
        <f t="shared" ca="1" si="34"/>
        <v>-8.1343042983030589</v>
      </c>
    </row>
    <row r="330" spans="1:12" x14ac:dyDescent="0.35">
      <c r="A330" s="64">
        <f ca="1">IF(B330="","",COUNTA($B$57:B330)-COUNTBLANK($B$57:B330))</f>
        <v>274</v>
      </c>
      <c r="B330" s="60">
        <f t="shared" ca="1" si="35"/>
        <v>0</v>
      </c>
      <c r="C330" s="60"/>
      <c r="D330" s="64">
        <f ca="1">IF(B330="","",AVERAGE($B$57:B330))</f>
        <v>9.7883211678832112</v>
      </c>
      <c r="E330" s="64">
        <f ca="1">IF(B330="","",_xlfn.STDEV.S($B$57:B330))</f>
        <v>6.0823779051225051</v>
      </c>
      <c r="F330" s="67">
        <f t="shared" ca="1" si="37"/>
        <v>0.62139132960610233</v>
      </c>
      <c r="G330" s="64">
        <f t="shared" ca="1" si="36"/>
        <v>0</v>
      </c>
      <c r="H330" s="65">
        <f t="shared" ca="1" si="31"/>
        <v>27.90227815451221</v>
      </c>
      <c r="I330" s="74">
        <f t="shared" ca="1" si="32"/>
        <v>21.896181079042996</v>
      </c>
      <c r="J330" s="74"/>
      <c r="K330" s="66">
        <f t="shared" ca="1" si="33"/>
        <v>-2.1282072228338471</v>
      </c>
      <c r="L330" s="66">
        <f t="shared" ca="1" si="34"/>
        <v>-8.1343042983030589</v>
      </c>
    </row>
    <row r="331" spans="1:12" x14ac:dyDescent="0.35">
      <c r="A331" s="64">
        <f ca="1">IF(B331="","",COUNTA($B$57:B331)-COUNTBLANK($B$57:B331))</f>
        <v>275</v>
      </c>
      <c r="B331" s="60">
        <f t="shared" ca="1" si="35"/>
        <v>3</v>
      </c>
      <c r="C331" s="60"/>
      <c r="D331" s="64">
        <f ca="1">IF(B331="","",AVERAGE($B$57:B331))</f>
        <v>9.7636363636363637</v>
      </c>
      <c r="E331" s="64">
        <f ca="1">IF(B331="","",_xlfn.STDEV.S($B$57:B331))</f>
        <v>6.0850529940402902</v>
      </c>
      <c r="F331" s="67">
        <f t="shared" ca="1" si="37"/>
        <v>0.62323634017172436</v>
      </c>
      <c r="G331" s="64">
        <f t="shared" ca="1" si="36"/>
        <v>3</v>
      </c>
      <c r="H331" s="65">
        <f t="shared" ca="1" si="31"/>
        <v>27.90227815451221</v>
      </c>
      <c r="I331" s="74">
        <f t="shared" ca="1" si="32"/>
        <v>21.896181079042996</v>
      </c>
      <c r="J331" s="74"/>
      <c r="K331" s="66">
        <f t="shared" ca="1" si="33"/>
        <v>-2.1282072228338471</v>
      </c>
      <c r="L331" s="66">
        <f t="shared" ca="1" si="34"/>
        <v>-8.1343042983030589</v>
      </c>
    </row>
    <row r="332" spans="1:12" x14ac:dyDescent="0.35">
      <c r="A332" s="64">
        <f ca="1">IF(B332="","",COUNTA($B$57:B332)-COUNTBLANK($B$57:B332))</f>
        <v>276</v>
      </c>
      <c r="B332" s="60">
        <f t="shared" ca="1" si="35"/>
        <v>8</v>
      </c>
      <c r="C332" s="60"/>
      <c r="D332" s="64">
        <f ca="1">IF(B332="","",AVERAGE($B$57:B332))</f>
        <v>9.7572463768115938</v>
      </c>
      <c r="E332" s="64">
        <f ca="1">IF(B332="","",_xlfn.STDEV.S($B$57:B332))</f>
        <v>6.0749068102830339</v>
      </c>
      <c r="F332" s="67">
        <f t="shared" ca="1" si="37"/>
        <v>0.62260463410253153</v>
      </c>
      <c r="G332" s="64">
        <f t="shared" ca="1" si="36"/>
        <v>8</v>
      </c>
      <c r="H332" s="65">
        <f t="shared" ca="1" si="31"/>
        <v>27.90227815451221</v>
      </c>
      <c r="I332" s="74">
        <f t="shared" ca="1" si="32"/>
        <v>21.896181079042996</v>
      </c>
      <c r="J332" s="74"/>
      <c r="K332" s="66">
        <f t="shared" ca="1" si="33"/>
        <v>-2.1282072228338471</v>
      </c>
      <c r="L332" s="66">
        <f t="shared" ca="1" si="34"/>
        <v>-8.1343042983030589</v>
      </c>
    </row>
    <row r="333" spans="1:12" x14ac:dyDescent="0.35">
      <c r="A333" s="64">
        <f ca="1">IF(B333="","",COUNTA($B$57:B333)-COUNTBLANK($B$57:B333))</f>
        <v>277</v>
      </c>
      <c r="B333" s="60">
        <f t="shared" ca="1" si="35"/>
        <v>18</v>
      </c>
      <c r="C333" s="60"/>
      <c r="D333" s="64">
        <f ca="1">IF(B333="","",AVERAGE($B$57:B333))</f>
        <v>9.7870036101083038</v>
      </c>
      <c r="E333" s="64">
        <f ca="1">IF(B333="","",_xlfn.STDEV.S($B$57:B333))</f>
        <v>6.0840827053820492</v>
      </c>
      <c r="F333" s="67">
        <f t="shared" ca="1" si="37"/>
        <v>0.62164917351192461</v>
      </c>
      <c r="G333" s="64">
        <f t="shared" ca="1" si="36"/>
        <v>18</v>
      </c>
      <c r="H333" s="65">
        <f t="shared" ca="1" si="31"/>
        <v>27.90227815451221</v>
      </c>
      <c r="I333" s="74">
        <f t="shared" ca="1" si="32"/>
        <v>21.896181079042996</v>
      </c>
      <c r="J333" s="74"/>
      <c r="K333" s="66">
        <f t="shared" ca="1" si="33"/>
        <v>-2.1282072228338471</v>
      </c>
      <c r="L333" s="66">
        <f t="shared" ca="1" si="34"/>
        <v>-8.1343042983030589</v>
      </c>
    </row>
    <row r="334" spans="1:12" x14ac:dyDescent="0.35">
      <c r="A334" s="64">
        <f ca="1">IF(B334="","",COUNTA($B$57:B334)-COUNTBLANK($B$57:B334))</f>
        <v>278</v>
      </c>
      <c r="B334" s="60">
        <f t="shared" ca="1" si="35"/>
        <v>13</v>
      </c>
      <c r="C334" s="60"/>
      <c r="D334" s="64">
        <f ca="1">IF(B334="","",AVERAGE($B$57:B334))</f>
        <v>9.7985611510791362</v>
      </c>
      <c r="E334" s="64">
        <f ca="1">IF(B334="","",_xlfn.STDEV.S($B$57:B334))</f>
        <v>6.0761471928553084</v>
      </c>
      <c r="F334" s="67">
        <f t="shared" ca="1" si="37"/>
        <v>0.62010606446908068</v>
      </c>
      <c r="G334" s="64">
        <f t="shared" ca="1" si="36"/>
        <v>13</v>
      </c>
      <c r="H334" s="65">
        <f t="shared" ca="1" si="31"/>
        <v>27.90227815451221</v>
      </c>
      <c r="I334" s="74">
        <f t="shared" ca="1" si="32"/>
        <v>21.896181079042996</v>
      </c>
      <c r="J334" s="74"/>
      <c r="K334" s="66">
        <f t="shared" ca="1" si="33"/>
        <v>-2.1282072228338471</v>
      </c>
      <c r="L334" s="66">
        <f t="shared" ca="1" si="34"/>
        <v>-8.1343042983030589</v>
      </c>
    </row>
    <row r="335" spans="1:12" x14ac:dyDescent="0.35">
      <c r="A335" s="64">
        <f ca="1">IF(B335="","",COUNTA($B$57:B335)-COUNTBLANK($B$57:B335))</f>
        <v>279</v>
      </c>
      <c r="B335" s="60">
        <f t="shared" ca="1" si="35"/>
        <v>11</v>
      </c>
      <c r="C335" s="60"/>
      <c r="D335" s="64">
        <f ca="1">IF(B335="","",AVERAGE($B$57:B335))</f>
        <v>9.8028673835125453</v>
      </c>
      <c r="E335" s="64">
        <f ca="1">IF(B335="","",_xlfn.STDEV.S($B$57:B335))</f>
        <v>6.0656355144848435</v>
      </c>
      <c r="F335" s="67">
        <f t="shared" ca="1" si="37"/>
        <v>0.6187613559565891</v>
      </c>
      <c r="G335" s="64">
        <f t="shared" ca="1" si="36"/>
        <v>11</v>
      </c>
      <c r="H335" s="65">
        <f t="shared" ca="1" si="31"/>
        <v>27.90227815451221</v>
      </c>
      <c r="I335" s="74">
        <f t="shared" ca="1" si="32"/>
        <v>21.896181079042996</v>
      </c>
      <c r="J335" s="74"/>
      <c r="K335" s="66">
        <f t="shared" ca="1" si="33"/>
        <v>-2.1282072228338471</v>
      </c>
      <c r="L335" s="66">
        <f t="shared" ca="1" si="34"/>
        <v>-8.1343042983030589</v>
      </c>
    </row>
    <row r="336" spans="1:12" x14ac:dyDescent="0.35">
      <c r="A336" s="64">
        <f ca="1">IF(B336="","",COUNTA($B$57:B336)-COUNTBLANK($B$57:B336))</f>
        <v>280</v>
      </c>
      <c r="B336" s="60">
        <f t="shared" ca="1" si="35"/>
        <v>8</v>
      </c>
      <c r="C336" s="60"/>
      <c r="D336" s="64">
        <f ca="1">IF(B336="","",AVERAGE($B$57:B336))</f>
        <v>9.7964285714285708</v>
      </c>
      <c r="E336" s="64">
        <f ca="1">IF(B336="","",_xlfn.STDEV.S($B$57:B336))</f>
        <v>6.0557139783013501</v>
      </c>
      <c r="F336" s="67">
        <f t="shared" ca="1" si="37"/>
        <v>0.61815527303112583</v>
      </c>
      <c r="G336" s="64">
        <f t="shared" ca="1" si="36"/>
        <v>8</v>
      </c>
      <c r="H336" s="65">
        <f t="shared" ca="1" si="31"/>
        <v>27.90227815451221</v>
      </c>
      <c r="I336" s="74">
        <f t="shared" ca="1" si="32"/>
        <v>21.896181079042996</v>
      </c>
      <c r="J336" s="74"/>
      <c r="K336" s="66">
        <f t="shared" ca="1" si="33"/>
        <v>-2.1282072228338471</v>
      </c>
      <c r="L336" s="66">
        <f t="shared" ca="1" si="34"/>
        <v>-8.1343042983030589</v>
      </c>
    </row>
    <row r="337" spans="1:12" x14ac:dyDescent="0.35">
      <c r="A337" s="64">
        <f ca="1">IF(B337="","",COUNTA($B$57:B337)-COUNTBLANK($B$57:B337))</f>
        <v>281</v>
      </c>
      <c r="B337" s="60">
        <f t="shared" ca="1" si="35"/>
        <v>7</v>
      </c>
      <c r="C337" s="60"/>
      <c r="D337" s="64">
        <f ca="1">IF(B337="","",AVERAGE($B$57:B337))</f>
        <v>9.7864768683274015</v>
      </c>
      <c r="E337" s="64">
        <f ca="1">IF(B337="","",_xlfn.STDEV.S($B$57:B337))</f>
        <v>6.0471919729324553</v>
      </c>
      <c r="F337" s="67">
        <f t="shared" ca="1" si="37"/>
        <v>0.61791307068873458</v>
      </c>
      <c r="G337" s="64">
        <f t="shared" ca="1" si="36"/>
        <v>7</v>
      </c>
      <c r="H337" s="65">
        <f t="shared" ca="1" si="31"/>
        <v>27.90227815451221</v>
      </c>
      <c r="I337" s="74">
        <f t="shared" ca="1" si="32"/>
        <v>21.896181079042996</v>
      </c>
      <c r="J337" s="74"/>
      <c r="K337" s="66">
        <f t="shared" ca="1" si="33"/>
        <v>-2.1282072228338471</v>
      </c>
      <c r="L337" s="66">
        <f t="shared" ca="1" si="34"/>
        <v>-8.1343042983030589</v>
      </c>
    </row>
    <row r="338" spans="1:12" x14ac:dyDescent="0.35">
      <c r="A338" s="64">
        <f ca="1">IF(B338="","",COUNTA($B$57:B338)-COUNTBLANK($B$57:B338))</f>
        <v>282</v>
      </c>
      <c r="B338" s="60">
        <f t="shared" ca="1" si="35"/>
        <v>16</v>
      </c>
      <c r="C338" s="60"/>
      <c r="D338" s="64">
        <f ca="1">IF(B338="","",AVERAGE($B$57:B338))</f>
        <v>9.8085106382978715</v>
      </c>
      <c r="E338" s="64">
        <f ca="1">IF(B338="","",_xlfn.STDEV.S($B$57:B338))</f>
        <v>6.0477517290936103</v>
      </c>
      <c r="F338" s="67">
        <f t="shared" ca="1" si="37"/>
        <v>0.61658206348676725</v>
      </c>
      <c r="G338" s="64">
        <f t="shared" ca="1" si="36"/>
        <v>16</v>
      </c>
      <c r="H338" s="65">
        <f t="shared" ca="1" si="31"/>
        <v>27.90227815451221</v>
      </c>
      <c r="I338" s="74">
        <f t="shared" ca="1" si="32"/>
        <v>21.896181079042996</v>
      </c>
      <c r="J338" s="74"/>
      <c r="K338" s="66">
        <f t="shared" ca="1" si="33"/>
        <v>-2.1282072228338471</v>
      </c>
      <c r="L338" s="66">
        <f t="shared" ca="1" si="34"/>
        <v>-8.1343042983030589</v>
      </c>
    </row>
    <row r="339" spans="1:12" x14ac:dyDescent="0.35">
      <c r="A339" s="64">
        <f ca="1">IF(B339="","",COUNTA($B$57:B339)-COUNTBLANK($B$57:B339))</f>
        <v>283</v>
      </c>
      <c r="B339" s="60">
        <f t="shared" ca="1" si="35"/>
        <v>14</v>
      </c>
      <c r="C339" s="60"/>
      <c r="D339" s="64">
        <f ca="1">IF(B339="","",AVERAGE($B$57:B339))</f>
        <v>9.8233215547703185</v>
      </c>
      <c r="E339" s="64">
        <f ca="1">IF(B339="","",_xlfn.STDEV.S($B$57:B339))</f>
        <v>6.0421586479280993</v>
      </c>
      <c r="F339" s="67">
        <f t="shared" ca="1" si="37"/>
        <v>0.61508305660563023</v>
      </c>
      <c r="G339" s="64">
        <f t="shared" ca="1" si="36"/>
        <v>14</v>
      </c>
      <c r="H339" s="65">
        <f t="shared" ca="1" si="31"/>
        <v>27.90227815451221</v>
      </c>
      <c r="I339" s="74">
        <f t="shared" ca="1" si="32"/>
        <v>21.896181079042996</v>
      </c>
      <c r="J339" s="74"/>
      <c r="K339" s="66">
        <f t="shared" ca="1" si="33"/>
        <v>-2.1282072228338471</v>
      </c>
      <c r="L339" s="66">
        <f t="shared" ca="1" si="34"/>
        <v>-8.1343042983030589</v>
      </c>
    </row>
    <row r="340" spans="1:12" x14ac:dyDescent="0.35">
      <c r="A340" s="64">
        <f ca="1">IF(B340="","",COUNTA($B$57:B340)-COUNTBLANK($B$57:B340))</f>
        <v>284</v>
      </c>
      <c r="B340" s="60">
        <f t="shared" ca="1" si="35"/>
        <v>7</v>
      </c>
      <c r="C340" s="60"/>
      <c r="D340" s="64">
        <f ca="1">IF(B340="","",AVERAGE($B$57:B340))</f>
        <v>9.8133802816901401</v>
      </c>
      <c r="E340" s="64">
        <f ca="1">IF(B340="","",_xlfn.STDEV.S($B$57:B340))</f>
        <v>6.0338003058183167</v>
      </c>
      <c r="F340" s="67">
        <f t="shared" ca="1" si="37"/>
        <v>0.61485442657065015</v>
      </c>
      <c r="G340" s="64">
        <f t="shared" ca="1" si="36"/>
        <v>7</v>
      </c>
      <c r="H340" s="65">
        <f t="shared" ca="1" si="31"/>
        <v>27.90227815451221</v>
      </c>
      <c r="I340" s="74">
        <f t="shared" ca="1" si="32"/>
        <v>21.896181079042996</v>
      </c>
      <c r="J340" s="74"/>
      <c r="K340" s="66">
        <f t="shared" ca="1" si="33"/>
        <v>-2.1282072228338471</v>
      </c>
      <c r="L340" s="66">
        <f t="shared" ca="1" si="34"/>
        <v>-8.1343042983030589</v>
      </c>
    </row>
    <row r="341" spans="1:12" x14ac:dyDescent="0.35">
      <c r="A341" s="64">
        <f ca="1">IF(B341="","",COUNTA($B$57:B341)-COUNTBLANK($B$57:B341))</f>
        <v>285</v>
      </c>
      <c r="B341" s="60">
        <f t="shared" ca="1" si="35"/>
        <v>2</v>
      </c>
      <c r="C341" s="60"/>
      <c r="D341" s="64">
        <f ca="1">IF(B341="","",AVERAGE($B$57:B341))</f>
        <v>9.7859649122807024</v>
      </c>
      <c r="E341" s="64">
        <f ca="1">IF(B341="","",_xlfn.STDEV.S($B$57:B341))</f>
        <v>6.0409237761444281</v>
      </c>
      <c r="F341" s="67">
        <f t="shared" ca="1" si="37"/>
        <v>0.61730486776664106</v>
      </c>
      <c r="G341" s="64">
        <f t="shared" ca="1" si="36"/>
        <v>2</v>
      </c>
      <c r="H341" s="65">
        <f t="shared" ca="1" si="31"/>
        <v>27.90227815451221</v>
      </c>
      <c r="I341" s="74">
        <f t="shared" ca="1" si="32"/>
        <v>21.896181079042996</v>
      </c>
      <c r="J341" s="74"/>
      <c r="K341" s="66">
        <f t="shared" ca="1" si="33"/>
        <v>-2.1282072228338471</v>
      </c>
      <c r="L341" s="66">
        <f t="shared" ca="1" si="34"/>
        <v>-8.1343042983030589</v>
      </c>
    </row>
    <row r="342" spans="1:12" x14ac:dyDescent="0.35">
      <c r="A342" s="64">
        <f ca="1">IF(B342="","",COUNTA($B$57:B342)-COUNTBLANK($B$57:B342))</f>
        <v>286</v>
      </c>
      <c r="B342" s="60">
        <f t="shared" ca="1" si="35"/>
        <v>9</v>
      </c>
      <c r="C342" s="60"/>
      <c r="D342" s="64">
        <f ca="1">IF(B342="","",AVERAGE($B$57:B342))</f>
        <v>9.7832167832167833</v>
      </c>
      <c r="E342" s="64">
        <f ca="1">IF(B342="","",_xlfn.STDEV.S($B$57:B342))</f>
        <v>6.0304954381902265</v>
      </c>
      <c r="F342" s="67">
        <f t="shared" ca="1" si="37"/>
        <v>0.61641232856411887</v>
      </c>
      <c r="G342" s="64">
        <f t="shared" ca="1" si="36"/>
        <v>9</v>
      </c>
      <c r="H342" s="65">
        <f t="shared" ca="1" si="31"/>
        <v>27.90227815451221</v>
      </c>
      <c r="I342" s="74">
        <f t="shared" ca="1" si="32"/>
        <v>21.896181079042996</v>
      </c>
      <c r="J342" s="74"/>
      <c r="K342" s="66">
        <f t="shared" ca="1" si="33"/>
        <v>-2.1282072228338471</v>
      </c>
      <c r="L342" s="66">
        <f t="shared" ca="1" si="34"/>
        <v>-8.1343042983030589</v>
      </c>
    </row>
    <row r="343" spans="1:12" x14ac:dyDescent="0.35">
      <c r="A343" s="64">
        <f ca="1">IF(B343="","",COUNTA($B$57:B343)-COUNTBLANK($B$57:B343))</f>
        <v>287</v>
      </c>
      <c r="B343" s="60">
        <f t="shared" ca="1" si="35"/>
        <v>1</v>
      </c>
      <c r="C343" s="60"/>
      <c r="D343" s="64">
        <f ca="1">IF(B343="","",AVERAGE($B$57:B343))</f>
        <v>9.7526132404181176</v>
      </c>
      <c r="E343" s="64">
        <f ca="1">IF(B343="","",_xlfn.STDEV.S($B$57:B343))</f>
        <v>6.0422277244712923</v>
      </c>
      <c r="F343" s="67">
        <f t="shared" ca="1" si="37"/>
        <v>0.61954960947597748</v>
      </c>
      <c r="G343" s="64">
        <f t="shared" ca="1" si="36"/>
        <v>1</v>
      </c>
      <c r="H343" s="65">
        <f t="shared" ca="1" si="31"/>
        <v>27.90227815451221</v>
      </c>
      <c r="I343" s="74">
        <f t="shared" ca="1" si="32"/>
        <v>21.896181079042996</v>
      </c>
      <c r="J343" s="74"/>
      <c r="K343" s="66">
        <f t="shared" ca="1" si="33"/>
        <v>-2.1282072228338471</v>
      </c>
      <c r="L343" s="66">
        <f t="shared" ca="1" si="34"/>
        <v>-8.1343042983030589</v>
      </c>
    </row>
    <row r="344" spans="1:12" x14ac:dyDescent="0.35">
      <c r="A344" s="64">
        <f ca="1">IF(B344="","",COUNTA($B$57:B344)-COUNTBLANK($B$57:B344))</f>
        <v>288</v>
      </c>
      <c r="B344" s="60">
        <f t="shared" ca="1" si="35"/>
        <v>12</v>
      </c>
      <c r="C344" s="60"/>
      <c r="D344" s="64">
        <f ca="1">IF(B344="","",AVERAGE($B$57:B344))</f>
        <v>9.7604166666666661</v>
      </c>
      <c r="E344" s="64">
        <f ca="1">IF(B344="","",_xlfn.STDEV.S($B$57:B344))</f>
        <v>6.0331455990068177</v>
      </c>
      <c r="F344" s="67">
        <f t="shared" ca="1" si="37"/>
        <v>0.61812377535181917</v>
      </c>
      <c r="G344" s="64">
        <f t="shared" ca="1" si="36"/>
        <v>12</v>
      </c>
      <c r="H344" s="65">
        <f t="shared" ca="1" si="31"/>
        <v>27.90227815451221</v>
      </c>
      <c r="I344" s="74">
        <f t="shared" ca="1" si="32"/>
        <v>21.896181079042996</v>
      </c>
      <c r="J344" s="74"/>
      <c r="K344" s="66">
        <f t="shared" ca="1" si="33"/>
        <v>-2.1282072228338471</v>
      </c>
      <c r="L344" s="66">
        <f t="shared" ca="1" si="34"/>
        <v>-8.1343042983030589</v>
      </c>
    </row>
    <row r="345" spans="1:12" x14ac:dyDescent="0.35">
      <c r="A345" s="64">
        <f ca="1">IF(B345="","",COUNTA($B$57:B345)-COUNTBLANK($B$57:B345))</f>
        <v>289</v>
      </c>
      <c r="B345" s="60">
        <f t="shared" ca="1" si="35"/>
        <v>15</v>
      </c>
      <c r="C345" s="60"/>
      <c r="D345" s="64">
        <f ca="1">IF(B345="","",AVERAGE($B$57:B345))</f>
        <v>9.7785467128027683</v>
      </c>
      <c r="E345" s="64">
        <f ca="1">IF(B345="","",_xlfn.STDEV.S($B$57:B345))</f>
        <v>6.0305434933401552</v>
      </c>
      <c r="F345" s="67">
        <f t="shared" ca="1" si="37"/>
        <v>0.61671163113068106</v>
      </c>
      <c r="G345" s="64">
        <f t="shared" ca="1" si="36"/>
        <v>15</v>
      </c>
      <c r="H345" s="65">
        <f t="shared" ca="1" si="31"/>
        <v>27.90227815451221</v>
      </c>
      <c r="I345" s="74">
        <f t="shared" ca="1" si="32"/>
        <v>21.896181079042996</v>
      </c>
      <c r="J345" s="74"/>
      <c r="K345" s="66">
        <f t="shared" ca="1" si="33"/>
        <v>-2.1282072228338471</v>
      </c>
      <c r="L345" s="66">
        <f t="shared" ca="1" si="34"/>
        <v>-8.1343042983030589</v>
      </c>
    </row>
    <row r="346" spans="1:12" x14ac:dyDescent="0.35">
      <c r="A346" s="64">
        <f ca="1">IF(B346="","",COUNTA($B$57:B346)-COUNTBLANK($B$57:B346))</f>
        <v>290</v>
      </c>
      <c r="B346" s="60">
        <f t="shared" ca="1" si="35"/>
        <v>0</v>
      </c>
      <c r="C346" s="60"/>
      <c r="D346" s="64">
        <f ca="1">IF(B346="","",AVERAGE($B$57:B346))</f>
        <v>9.7448275862068972</v>
      </c>
      <c r="E346" s="64">
        <f ca="1">IF(B346="","",_xlfn.STDEV.S($B$57:B346))</f>
        <v>6.0474242397543554</v>
      </c>
      <c r="F346" s="67">
        <f t="shared" ca="1" si="37"/>
        <v>0.62057785899814688</v>
      </c>
      <c r="G346" s="64">
        <f t="shared" ca="1" si="36"/>
        <v>0</v>
      </c>
      <c r="H346" s="65">
        <f t="shared" ca="1" si="31"/>
        <v>27.90227815451221</v>
      </c>
      <c r="I346" s="74">
        <f t="shared" ca="1" si="32"/>
        <v>21.896181079042996</v>
      </c>
      <c r="J346" s="74"/>
      <c r="K346" s="66">
        <f t="shared" ca="1" si="33"/>
        <v>-2.1282072228338471</v>
      </c>
      <c r="L346" s="66">
        <f t="shared" ca="1" si="34"/>
        <v>-8.1343042983030589</v>
      </c>
    </row>
    <row r="347" spans="1:12" x14ac:dyDescent="0.35">
      <c r="A347" s="64">
        <f ca="1">IF(B347="","",COUNTA($B$57:B347)-COUNTBLANK($B$57:B347))</f>
        <v>291</v>
      </c>
      <c r="B347" s="60">
        <f t="shared" ca="1" si="35"/>
        <v>11</v>
      </c>
      <c r="C347" s="60"/>
      <c r="D347" s="64">
        <f ca="1">IF(B347="","",AVERAGE($B$57:B347))</f>
        <v>9.7491408934707895</v>
      </c>
      <c r="E347" s="64">
        <f ca="1">IF(B347="","",_xlfn.STDEV.S($B$57:B347))</f>
        <v>6.0374370233663779</v>
      </c>
      <c r="F347" s="67">
        <f t="shared" ca="1" si="37"/>
        <v>0.61927887691209593</v>
      </c>
      <c r="G347" s="64">
        <f t="shared" ca="1" si="36"/>
        <v>11</v>
      </c>
      <c r="H347" s="65">
        <f t="shared" ca="1" si="31"/>
        <v>27.90227815451221</v>
      </c>
      <c r="I347" s="74">
        <f t="shared" ca="1" si="32"/>
        <v>21.896181079042996</v>
      </c>
      <c r="J347" s="74"/>
      <c r="K347" s="66">
        <f t="shared" ca="1" si="33"/>
        <v>-2.1282072228338471</v>
      </c>
      <c r="L347" s="66">
        <f t="shared" ca="1" si="34"/>
        <v>-8.1343042983030589</v>
      </c>
    </row>
    <row r="348" spans="1:12" x14ac:dyDescent="0.35">
      <c r="A348" s="64">
        <f ca="1">IF(B348="","",COUNTA($B$57:B348)-COUNTBLANK($B$57:B348))</f>
        <v>292</v>
      </c>
      <c r="B348" s="60">
        <f t="shared" ca="1" si="35"/>
        <v>2</v>
      </c>
      <c r="C348" s="60"/>
      <c r="D348" s="64">
        <f ca="1">IF(B348="","",AVERAGE($B$57:B348))</f>
        <v>9.7226027397260282</v>
      </c>
      <c r="E348" s="64">
        <f ca="1">IF(B348="","",_xlfn.STDEV.S($B$57:B348))</f>
        <v>6.0440908127107811</v>
      </c>
      <c r="F348" s="67">
        <f t="shared" ca="1" si="37"/>
        <v>0.62165358130029869</v>
      </c>
      <c r="G348" s="64">
        <f t="shared" ca="1" si="36"/>
        <v>2</v>
      </c>
      <c r="H348" s="65">
        <f t="shared" ca="1" si="31"/>
        <v>27.90227815451221</v>
      </c>
      <c r="I348" s="74">
        <f t="shared" ca="1" si="32"/>
        <v>21.896181079042996</v>
      </c>
      <c r="J348" s="74"/>
      <c r="K348" s="66">
        <f t="shared" ca="1" si="33"/>
        <v>-2.1282072228338471</v>
      </c>
      <c r="L348" s="66">
        <f t="shared" ca="1" si="34"/>
        <v>-8.1343042983030589</v>
      </c>
    </row>
    <row r="349" spans="1:12" x14ac:dyDescent="0.35">
      <c r="A349" s="64">
        <f ca="1">IF(B349="","",COUNTA($B$57:B349)-COUNTBLANK($B$57:B349))</f>
        <v>293</v>
      </c>
      <c r="B349" s="60">
        <f t="shared" ca="1" si="35"/>
        <v>10</v>
      </c>
      <c r="C349" s="60"/>
      <c r="D349" s="64">
        <f ca="1">IF(B349="","",AVERAGE($B$57:B349))</f>
        <v>9.7235494880546067</v>
      </c>
      <c r="E349" s="64">
        <f ca="1">IF(B349="","",_xlfn.STDEV.S($B$57:B349))</f>
        <v>6.0337542291440558</v>
      </c>
      <c r="F349" s="67">
        <f t="shared" ca="1" si="37"/>
        <v>0.62053000671786884</v>
      </c>
      <c r="G349" s="64">
        <f t="shared" ca="1" si="36"/>
        <v>10</v>
      </c>
      <c r="H349" s="65">
        <f t="shared" ca="1" si="31"/>
        <v>27.90227815451221</v>
      </c>
      <c r="I349" s="74">
        <f t="shared" ca="1" si="32"/>
        <v>21.896181079042996</v>
      </c>
      <c r="J349" s="74"/>
      <c r="K349" s="66">
        <f t="shared" ca="1" si="33"/>
        <v>-2.1282072228338471</v>
      </c>
      <c r="L349" s="66">
        <f t="shared" ca="1" si="34"/>
        <v>-8.1343042983030589</v>
      </c>
    </row>
    <row r="350" spans="1:12" x14ac:dyDescent="0.35">
      <c r="A350" s="64">
        <f ca="1">IF(B350="","",COUNTA($B$57:B350)-COUNTBLANK($B$57:B350))</f>
        <v>294</v>
      </c>
      <c r="B350" s="60">
        <f t="shared" ca="1" si="35"/>
        <v>9</v>
      </c>
      <c r="C350" s="60"/>
      <c r="D350" s="64">
        <f ca="1">IF(B350="","",AVERAGE($B$57:B350))</f>
        <v>9.7210884353741491</v>
      </c>
      <c r="E350" s="64">
        <f ca="1">IF(B350="","",_xlfn.STDEV.S($B$57:B350))</f>
        <v>6.0235967314052639</v>
      </c>
      <c r="F350" s="67">
        <f t="shared" ca="1" si="37"/>
        <v>0.61964221099830219</v>
      </c>
      <c r="G350" s="64">
        <f t="shared" ca="1" si="36"/>
        <v>9</v>
      </c>
      <c r="H350" s="65">
        <f t="shared" ca="1" si="31"/>
        <v>27.90227815451221</v>
      </c>
      <c r="I350" s="74">
        <f t="shared" ca="1" si="32"/>
        <v>21.896181079042996</v>
      </c>
      <c r="J350" s="74"/>
      <c r="K350" s="66">
        <f t="shared" ca="1" si="33"/>
        <v>-2.1282072228338471</v>
      </c>
      <c r="L350" s="66">
        <f t="shared" ca="1" si="34"/>
        <v>-8.1343042983030589</v>
      </c>
    </row>
    <row r="351" spans="1:12" x14ac:dyDescent="0.35">
      <c r="A351" s="64">
        <f ca="1">IF(B351="","",COUNTA($B$57:B351)-COUNTBLANK($B$57:B351))</f>
        <v>295</v>
      </c>
      <c r="B351" s="60">
        <f t="shared" ca="1" si="35"/>
        <v>10</v>
      </c>
      <c r="C351" s="60"/>
      <c r="D351" s="64">
        <f ca="1">IF(B351="","",AVERAGE($B$57:B351))</f>
        <v>9.7220338983050851</v>
      </c>
      <c r="E351" s="64">
        <f ca="1">IF(B351="","",_xlfn.STDEV.S($B$57:B351))</f>
        <v>6.01336571960816</v>
      </c>
      <c r="F351" s="67">
        <f t="shared" ca="1" si="37"/>
        <v>0.61852959807685048</v>
      </c>
      <c r="G351" s="64">
        <f t="shared" ca="1" si="36"/>
        <v>10</v>
      </c>
      <c r="H351" s="65">
        <f t="shared" ca="1" si="31"/>
        <v>27.90227815451221</v>
      </c>
      <c r="I351" s="74">
        <f t="shared" ca="1" si="32"/>
        <v>21.896181079042996</v>
      </c>
      <c r="J351" s="74"/>
      <c r="K351" s="66">
        <f t="shared" ca="1" si="33"/>
        <v>-2.1282072228338471</v>
      </c>
      <c r="L351" s="66">
        <f t="shared" ca="1" si="34"/>
        <v>-8.1343042983030589</v>
      </c>
    </row>
    <row r="352" spans="1:12" x14ac:dyDescent="0.35">
      <c r="A352" s="64">
        <f ca="1">IF(B352="","",COUNTA($B$57:B352)-COUNTBLANK($B$57:B352))</f>
        <v>296</v>
      </c>
      <c r="B352" s="60">
        <f t="shared" ca="1" si="35"/>
        <v>8</v>
      </c>
      <c r="C352" s="60"/>
      <c r="D352" s="64">
        <f ca="1">IF(B352="","",AVERAGE($B$57:B352))</f>
        <v>9.7162162162162158</v>
      </c>
      <c r="E352" s="64">
        <f ca="1">IF(B352="","",_xlfn.STDEV.S($B$57:B352))</f>
        <v>6.0039992779282763</v>
      </c>
      <c r="F352" s="67">
        <f t="shared" ca="1" si="37"/>
        <v>0.61793594793698536</v>
      </c>
      <c r="G352" s="64">
        <f t="shared" ca="1" si="36"/>
        <v>8</v>
      </c>
      <c r="H352" s="65">
        <f t="shared" ca="1" si="31"/>
        <v>27.90227815451221</v>
      </c>
      <c r="I352" s="74">
        <f t="shared" ca="1" si="32"/>
        <v>21.896181079042996</v>
      </c>
      <c r="J352" s="74"/>
      <c r="K352" s="66">
        <f t="shared" ca="1" si="33"/>
        <v>-2.1282072228338471</v>
      </c>
      <c r="L352" s="66">
        <f t="shared" ca="1" si="34"/>
        <v>-8.1343042983030589</v>
      </c>
    </row>
    <row r="353" spans="1:12" x14ac:dyDescent="0.35">
      <c r="A353" s="64">
        <f ca="1">IF(B353="","",COUNTA($B$57:B353)-COUNTBLANK($B$57:B353))</f>
        <v>297</v>
      </c>
      <c r="B353" s="60">
        <f t="shared" ca="1" si="35"/>
        <v>19</v>
      </c>
      <c r="C353" s="60"/>
      <c r="D353" s="64">
        <f ca="1">IF(B353="","",AVERAGE($B$57:B353))</f>
        <v>9.7474747474747474</v>
      </c>
      <c r="E353" s="64">
        <f ca="1">IF(B353="","",_xlfn.STDEV.S($B$57:B353))</f>
        <v>6.01800805636059</v>
      </c>
      <c r="F353" s="67">
        <f t="shared" ca="1" si="37"/>
        <v>0.61739150008258903</v>
      </c>
      <c r="G353" s="64">
        <f t="shared" ca="1" si="36"/>
        <v>19</v>
      </c>
      <c r="H353" s="65">
        <f t="shared" ca="1" si="31"/>
        <v>27.90227815451221</v>
      </c>
      <c r="I353" s="74">
        <f t="shared" ca="1" si="32"/>
        <v>21.896181079042996</v>
      </c>
      <c r="J353" s="74"/>
      <c r="K353" s="66">
        <f t="shared" ca="1" si="33"/>
        <v>-2.1282072228338471</v>
      </c>
      <c r="L353" s="66">
        <f t="shared" ca="1" si="34"/>
        <v>-8.1343042983030589</v>
      </c>
    </row>
    <row r="354" spans="1:12" x14ac:dyDescent="0.35">
      <c r="A354" s="64">
        <f ca="1">IF(B354="","",COUNTA($B$57:B354)-COUNTBLANK($B$57:B354))</f>
        <v>298</v>
      </c>
      <c r="B354" s="60">
        <f t="shared" ca="1" si="35"/>
        <v>4</v>
      </c>
      <c r="C354" s="60"/>
      <c r="D354" s="64">
        <f ca="1">IF(B354="","",AVERAGE($B$57:B354))</f>
        <v>9.7281879194630871</v>
      </c>
      <c r="E354" s="64">
        <f ca="1">IF(B354="","",_xlfn.STDEV.S($B$57:B354))</f>
        <v>6.0170865634493005</v>
      </c>
      <c r="F354" s="67">
        <f t="shared" ca="1" si="37"/>
        <v>0.61852079886439859</v>
      </c>
      <c r="G354" s="64">
        <f t="shared" ca="1" si="36"/>
        <v>4</v>
      </c>
      <c r="H354" s="65">
        <f t="shared" ca="1" si="31"/>
        <v>27.90227815451221</v>
      </c>
      <c r="I354" s="74">
        <f t="shared" ca="1" si="32"/>
        <v>21.896181079042996</v>
      </c>
      <c r="J354" s="74"/>
      <c r="K354" s="66">
        <f t="shared" ca="1" si="33"/>
        <v>-2.1282072228338471</v>
      </c>
      <c r="L354" s="66">
        <f t="shared" ca="1" si="34"/>
        <v>-8.1343042983030589</v>
      </c>
    </row>
    <row r="355" spans="1:12" x14ac:dyDescent="0.35">
      <c r="A355" s="64">
        <f ca="1">IF(B355="","",COUNTA($B$57:B355)-COUNTBLANK($B$57:B355))</f>
        <v>299</v>
      </c>
      <c r="B355" s="60">
        <f t="shared" ca="1" si="35"/>
        <v>9</v>
      </c>
      <c r="C355" s="60"/>
      <c r="D355" s="64">
        <f ca="1">IF(B355="","",AVERAGE($B$57:B355))</f>
        <v>9.7257525083612038</v>
      </c>
      <c r="E355" s="64">
        <f ca="1">IF(B355="","",_xlfn.STDEV.S($B$57:B355))</f>
        <v>6.00712990958435</v>
      </c>
      <c r="F355" s="67">
        <f t="shared" ca="1" si="37"/>
        <v>0.61765194049715288</v>
      </c>
      <c r="G355" s="64">
        <f t="shared" ca="1" si="36"/>
        <v>9</v>
      </c>
      <c r="H355" s="65">
        <f t="shared" ca="1" si="31"/>
        <v>27.90227815451221</v>
      </c>
      <c r="I355" s="74">
        <f t="shared" ca="1" si="32"/>
        <v>21.896181079042996</v>
      </c>
      <c r="J355" s="74"/>
      <c r="K355" s="66">
        <f t="shared" ca="1" si="33"/>
        <v>-2.1282072228338471</v>
      </c>
      <c r="L355" s="66">
        <f t="shared" ca="1" si="34"/>
        <v>-8.1343042983030589</v>
      </c>
    </row>
    <row r="356" spans="1:12" x14ac:dyDescent="0.35">
      <c r="A356" s="64">
        <f ca="1">IF(B356="","",COUNTA($B$57:B356)-COUNTBLANK($B$57:B356))</f>
        <v>300</v>
      </c>
      <c r="B356" s="60">
        <f t="shared" ca="1" si="35"/>
        <v>2</v>
      </c>
      <c r="C356" s="60"/>
      <c r="D356" s="64">
        <f ca="1">IF(B356="","",AVERAGE($B$57:B356))</f>
        <v>9.6999999999999993</v>
      </c>
      <c r="E356" s="64">
        <f ca="1">IF(B356="","",_xlfn.STDEV.S($B$57:B356))</f>
        <v>6.013641126527439</v>
      </c>
      <c r="F356" s="67">
        <f t="shared" ca="1" si="37"/>
        <v>0.61996300273478755</v>
      </c>
      <c r="G356" s="64">
        <f t="shared" ca="1" si="36"/>
        <v>2</v>
      </c>
      <c r="H356" s="65">
        <f t="shared" ca="1" si="31"/>
        <v>27.90227815451221</v>
      </c>
      <c r="I356" s="74">
        <f t="shared" ca="1" si="32"/>
        <v>21.896181079042996</v>
      </c>
      <c r="J356" s="74"/>
      <c r="K356" s="66">
        <f t="shared" ca="1" si="33"/>
        <v>-2.1282072228338471</v>
      </c>
      <c r="L356" s="66">
        <f t="shared" ca="1" si="34"/>
        <v>-8.1343042983030589</v>
      </c>
    </row>
    <row r="357" spans="1:12" x14ac:dyDescent="0.35">
      <c r="A357" s="64">
        <f ca="1">IF(B357="","",COUNTA($B$57:B357)-COUNTBLANK($B$57:B357))</f>
        <v>301</v>
      </c>
      <c r="B357" s="60">
        <f t="shared" ca="1" si="35"/>
        <v>20</v>
      </c>
      <c r="C357" s="60"/>
      <c r="D357" s="64">
        <f ca="1">IF(B357="","",AVERAGE($B$57:B357))</f>
        <v>9.7342192691029901</v>
      </c>
      <c r="E357" s="64">
        <f ca="1">IF(B357="","",_xlfn.STDEV.S($B$57:B357))</f>
        <v>6.0328924907621335</v>
      </c>
      <c r="F357" s="67">
        <f t="shared" ca="1" si="37"/>
        <v>0.61976131048443761</v>
      </c>
      <c r="G357" s="64">
        <f t="shared" ca="1" si="36"/>
        <v>20</v>
      </c>
      <c r="H357" s="65">
        <f t="shared" ca="1" si="31"/>
        <v>27.90227815451221</v>
      </c>
      <c r="I357" s="74">
        <f t="shared" ca="1" si="32"/>
        <v>21.896181079042996</v>
      </c>
      <c r="J357" s="74"/>
      <c r="K357" s="66">
        <f t="shared" ca="1" si="33"/>
        <v>-2.1282072228338471</v>
      </c>
      <c r="L357" s="66">
        <f t="shared" ca="1" si="34"/>
        <v>-8.1343042983030589</v>
      </c>
    </row>
    <row r="358" spans="1:12" x14ac:dyDescent="0.35">
      <c r="A358" s="64">
        <f ca="1">IF(B358="","",COUNTA($B$57:B358)-COUNTBLANK($B$57:B358))</f>
        <v>302</v>
      </c>
      <c r="B358" s="60">
        <f t="shared" ca="1" si="35"/>
        <v>20</v>
      </c>
      <c r="C358" s="60"/>
      <c r="D358" s="64">
        <f ca="1">IF(B358="","",AVERAGE($B$57:B358))</f>
        <v>9.7682119205298008</v>
      </c>
      <c r="E358" s="64">
        <f ca="1">IF(B358="","",_xlfn.STDEV.S($B$57:B358))</f>
        <v>6.0517631033657802</v>
      </c>
      <c r="F358" s="67">
        <f t="shared" ca="1" si="37"/>
        <v>0.6195364261750731</v>
      </c>
      <c r="G358" s="64">
        <f t="shared" ca="1" si="36"/>
        <v>20</v>
      </c>
      <c r="H358" s="65">
        <f t="shared" ca="1" si="31"/>
        <v>27.90227815451221</v>
      </c>
      <c r="I358" s="74">
        <f t="shared" ca="1" si="32"/>
        <v>21.896181079042996</v>
      </c>
      <c r="J358" s="74"/>
      <c r="K358" s="66">
        <f t="shared" ca="1" si="33"/>
        <v>-2.1282072228338471</v>
      </c>
      <c r="L358" s="66">
        <f t="shared" ca="1" si="34"/>
        <v>-8.1343042983030589</v>
      </c>
    </row>
    <row r="359" spans="1:12" x14ac:dyDescent="0.35">
      <c r="A359" s="64">
        <f ca="1">IF(B359="","",COUNTA($B$57:B359)-COUNTBLANK($B$57:B359))</f>
        <v>303</v>
      </c>
      <c r="B359" s="60">
        <f t="shared" ca="1" si="35"/>
        <v>19</v>
      </c>
      <c r="C359" s="60"/>
      <c r="D359" s="64">
        <f ca="1">IF(B359="","",AVERAGE($B$57:B359))</f>
        <v>9.7986798679867988</v>
      </c>
      <c r="E359" s="64">
        <f ca="1">IF(B359="","",_xlfn.STDEV.S($B$57:B359))</f>
        <v>6.0649682036333399</v>
      </c>
      <c r="F359" s="67">
        <f t="shared" ca="1" si="37"/>
        <v>0.61895768464159717</v>
      </c>
      <c r="G359" s="64">
        <f t="shared" ca="1" si="36"/>
        <v>19</v>
      </c>
      <c r="H359" s="65">
        <f t="shared" ca="1" si="31"/>
        <v>27.90227815451221</v>
      </c>
      <c r="I359" s="74">
        <f t="shared" ca="1" si="32"/>
        <v>21.896181079042996</v>
      </c>
      <c r="J359" s="74"/>
      <c r="K359" s="66">
        <f t="shared" ca="1" si="33"/>
        <v>-2.1282072228338471</v>
      </c>
      <c r="L359" s="66">
        <f t="shared" ca="1" si="34"/>
        <v>-8.1343042983030589</v>
      </c>
    </row>
    <row r="360" spans="1:12" x14ac:dyDescent="0.35">
      <c r="A360" s="64">
        <f ca="1">IF(B360="","",COUNTA($B$57:B360)-COUNTBLANK($B$57:B360))</f>
        <v>304</v>
      </c>
      <c r="B360" s="60">
        <f t="shared" ca="1" si="35"/>
        <v>11</v>
      </c>
      <c r="C360" s="60"/>
      <c r="D360" s="64">
        <f ca="1">IF(B360="","",AVERAGE($B$57:B360))</f>
        <v>9.8026315789473681</v>
      </c>
      <c r="E360" s="64">
        <f ca="1">IF(B360="","",_xlfn.STDEV.S($B$57:B360))</f>
        <v>6.0553437368500171</v>
      </c>
      <c r="F360" s="67">
        <f t="shared" ca="1" si="37"/>
        <v>0.61772634094040446</v>
      </c>
      <c r="G360" s="64">
        <f t="shared" ca="1" si="36"/>
        <v>11</v>
      </c>
      <c r="H360" s="65">
        <f t="shared" ca="1" si="31"/>
        <v>27.90227815451221</v>
      </c>
      <c r="I360" s="74">
        <f t="shared" ca="1" si="32"/>
        <v>21.896181079042996</v>
      </c>
      <c r="J360" s="74"/>
      <c r="K360" s="66">
        <f t="shared" ca="1" si="33"/>
        <v>-2.1282072228338471</v>
      </c>
      <c r="L360" s="66">
        <f t="shared" ca="1" si="34"/>
        <v>-8.1343042983030589</v>
      </c>
    </row>
    <row r="361" spans="1:12" x14ac:dyDescent="0.35">
      <c r="A361" s="64">
        <f ca="1">IF(B361="","",COUNTA($B$57:B361)-COUNTBLANK($B$57:B361))</f>
        <v>305</v>
      </c>
      <c r="B361" s="60">
        <f t="shared" ca="1" si="35"/>
        <v>17</v>
      </c>
      <c r="C361" s="60"/>
      <c r="D361" s="64">
        <f ca="1">IF(B361="","",AVERAGE($B$57:B361))</f>
        <v>9.8262295081967217</v>
      </c>
      <c r="E361" s="64">
        <f ca="1">IF(B361="","",_xlfn.STDEV.S($B$57:B361))</f>
        <v>6.05940715028642</v>
      </c>
      <c r="F361" s="67">
        <f t="shared" ca="1" si="37"/>
        <v>0.6166563833291151</v>
      </c>
      <c r="G361" s="64">
        <f t="shared" ca="1" si="36"/>
        <v>17</v>
      </c>
      <c r="H361" s="65">
        <f t="shared" ca="1" si="31"/>
        <v>27.90227815451221</v>
      </c>
      <c r="I361" s="74">
        <f t="shared" ca="1" si="32"/>
        <v>21.896181079042996</v>
      </c>
      <c r="J361" s="74"/>
      <c r="K361" s="66">
        <f t="shared" ca="1" si="33"/>
        <v>-2.1282072228338471</v>
      </c>
      <c r="L361" s="66">
        <f t="shared" ca="1" si="34"/>
        <v>-8.1343042983030589</v>
      </c>
    </row>
    <row r="362" spans="1:12" x14ac:dyDescent="0.35">
      <c r="A362" s="64">
        <f ca="1">IF(B362="","",COUNTA($B$57:B362)-COUNTBLANK($B$57:B362))</f>
        <v>306</v>
      </c>
      <c r="B362" s="60">
        <f t="shared" ca="1" si="35"/>
        <v>14</v>
      </c>
      <c r="C362" s="60"/>
      <c r="D362" s="64">
        <f ca="1">IF(B362="","",AVERAGE($B$57:B362))</f>
        <v>9.8398692810457522</v>
      </c>
      <c r="E362" s="64">
        <f ca="1">IF(B362="","",_xlfn.STDEV.S($B$57:B362))</f>
        <v>6.0541690268613531</v>
      </c>
      <c r="F362" s="67">
        <f t="shared" ca="1" si="37"/>
        <v>0.61526925347710859</v>
      </c>
      <c r="G362" s="64">
        <f t="shared" ca="1" si="36"/>
        <v>14</v>
      </c>
      <c r="H362" s="65">
        <f t="shared" ca="1" si="31"/>
        <v>27.90227815451221</v>
      </c>
      <c r="I362" s="74">
        <f t="shared" ca="1" si="32"/>
        <v>21.896181079042996</v>
      </c>
      <c r="J362" s="74"/>
      <c r="K362" s="66">
        <f t="shared" ca="1" si="33"/>
        <v>-2.1282072228338471</v>
      </c>
      <c r="L362" s="66">
        <f t="shared" ca="1" si="34"/>
        <v>-8.1343042983030589</v>
      </c>
    </row>
    <row r="363" spans="1:12" x14ac:dyDescent="0.35">
      <c r="A363" s="64">
        <f ca="1">IF(B363="","",COUNTA($B$57:B363)-COUNTBLANK($B$57:B363))</f>
        <v>307</v>
      </c>
      <c r="B363" s="60">
        <f t="shared" ca="1" si="35"/>
        <v>11</v>
      </c>
      <c r="C363" s="60"/>
      <c r="D363" s="64">
        <f ca="1">IF(B363="","",AVERAGE($B$57:B363))</f>
        <v>9.8436482084690553</v>
      </c>
      <c r="E363" s="64">
        <f ca="1">IF(B363="","",_xlfn.STDEV.S($B$57:B363))</f>
        <v>6.0446311493793754</v>
      </c>
      <c r="F363" s="67">
        <f t="shared" ca="1" si="37"/>
        <v>0.61406411742537004</v>
      </c>
      <c r="G363" s="64">
        <f t="shared" ca="1" si="36"/>
        <v>11</v>
      </c>
      <c r="H363" s="65">
        <f t="shared" ca="1" si="31"/>
        <v>27.90227815451221</v>
      </c>
      <c r="I363" s="74">
        <f t="shared" ca="1" si="32"/>
        <v>21.896181079042996</v>
      </c>
      <c r="J363" s="74"/>
      <c r="K363" s="66">
        <f t="shared" ca="1" si="33"/>
        <v>-2.1282072228338471</v>
      </c>
      <c r="L363" s="66">
        <f t="shared" ca="1" si="34"/>
        <v>-8.1343042983030589</v>
      </c>
    </row>
    <row r="364" spans="1:12" x14ac:dyDescent="0.35">
      <c r="A364" s="64">
        <f ca="1">IF(B364="","",COUNTA($B$57:B364)-COUNTBLANK($B$57:B364))</f>
        <v>308</v>
      </c>
      <c r="B364" s="60">
        <f t="shared" ca="1" si="35"/>
        <v>9</v>
      </c>
      <c r="C364" s="60"/>
      <c r="D364" s="64">
        <f ca="1">IF(B364="","",AVERAGE($B$57:B364))</f>
        <v>9.8409090909090917</v>
      </c>
      <c r="E364" s="64">
        <f ca="1">IF(B364="","",_xlfn.STDEV.S($B$57:B364))</f>
        <v>6.0349699014641587</v>
      </c>
      <c r="F364" s="67">
        <f t="shared" ca="1" si="37"/>
        <v>0.61325329252753569</v>
      </c>
      <c r="G364" s="64">
        <f t="shared" ca="1" si="36"/>
        <v>9</v>
      </c>
      <c r="H364" s="65">
        <f t="shared" ca="1" si="31"/>
        <v>27.90227815451221</v>
      </c>
      <c r="I364" s="74">
        <f t="shared" ca="1" si="32"/>
        <v>21.896181079042996</v>
      </c>
      <c r="J364" s="74"/>
      <c r="K364" s="66">
        <f t="shared" ca="1" si="33"/>
        <v>-2.1282072228338471</v>
      </c>
      <c r="L364" s="66">
        <f t="shared" ca="1" si="34"/>
        <v>-8.1343042983030589</v>
      </c>
    </row>
    <row r="365" spans="1:12" x14ac:dyDescent="0.35">
      <c r="A365" s="64">
        <f ca="1">IF(B365="","",COUNTA($B$57:B365)-COUNTBLANK($B$57:B365))</f>
        <v>309</v>
      </c>
      <c r="B365" s="60">
        <f t="shared" ca="1" si="35"/>
        <v>15</v>
      </c>
      <c r="C365" s="60"/>
      <c r="D365" s="64">
        <f ca="1">IF(B365="","",AVERAGE($B$57:B365))</f>
        <v>9.857605177993527</v>
      </c>
      <c r="E365" s="64">
        <f ca="1">IF(B365="","",_xlfn.STDEV.S($B$57:B365))</f>
        <v>6.0323087447229868</v>
      </c>
      <c r="F365" s="67">
        <f t="shared" ca="1" si="37"/>
        <v>0.61194464941543103</v>
      </c>
      <c r="G365" s="64">
        <f t="shared" ca="1" si="36"/>
        <v>15</v>
      </c>
      <c r="H365" s="65">
        <f t="shared" ca="1" si="31"/>
        <v>27.90227815451221</v>
      </c>
      <c r="I365" s="74">
        <f t="shared" ca="1" si="32"/>
        <v>21.896181079042996</v>
      </c>
      <c r="J365" s="74"/>
      <c r="K365" s="66">
        <f t="shared" ca="1" si="33"/>
        <v>-2.1282072228338471</v>
      </c>
      <c r="L365" s="66">
        <f t="shared" ca="1" si="34"/>
        <v>-8.1343042983030589</v>
      </c>
    </row>
    <row r="366" spans="1:12" x14ac:dyDescent="0.35">
      <c r="A366" s="64">
        <f ca="1">IF(B366="","",COUNTA($B$57:B366)-COUNTBLANK($B$57:B366))</f>
        <v>310</v>
      </c>
      <c r="B366" s="60">
        <f t="shared" ca="1" si="35"/>
        <v>20</v>
      </c>
      <c r="C366" s="60"/>
      <c r="D366" s="64">
        <f ca="1">IF(B366="","",AVERAGE($B$57:B366))</f>
        <v>9.8903225806451616</v>
      </c>
      <c r="E366" s="64">
        <f ca="1">IF(B366="","",_xlfn.STDEV.S($B$57:B366))</f>
        <v>6.0500263359618121</v>
      </c>
      <c r="F366" s="67">
        <f t="shared" ca="1" si="37"/>
        <v>0.61171172998961565</v>
      </c>
      <c r="G366" s="64">
        <f t="shared" ca="1" si="36"/>
        <v>20</v>
      </c>
      <c r="H366" s="65">
        <f t="shared" ca="1" si="31"/>
        <v>27.90227815451221</v>
      </c>
      <c r="I366" s="74">
        <f t="shared" ca="1" si="32"/>
        <v>21.896181079042996</v>
      </c>
      <c r="J366" s="74"/>
      <c r="K366" s="66">
        <f t="shared" ca="1" si="33"/>
        <v>-2.1282072228338471</v>
      </c>
      <c r="L366" s="66">
        <f t="shared" ca="1" si="34"/>
        <v>-8.1343042983030589</v>
      </c>
    </row>
    <row r="367" spans="1:12" x14ac:dyDescent="0.35">
      <c r="A367" s="64">
        <f ca="1">IF(B367="","",COUNTA($B$57:B367)-COUNTBLANK($B$57:B367))</f>
        <v>311</v>
      </c>
      <c r="B367" s="60">
        <f t="shared" ca="1" si="35"/>
        <v>17</v>
      </c>
      <c r="C367" s="60"/>
      <c r="D367" s="64">
        <f ca="1">IF(B367="","",AVERAGE($B$57:B367))</f>
        <v>9.9131832797427659</v>
      </c>
      <c r="E367" s="64">
        <f ca="1">IF(B367="","",_xlfn.STDEV.S($B$57:B367))</f>
        <v>6.0536994683744387</v>
      </c>
      <c r="F367" s="67">
        <f t="shared" ca="1" si="37"/>
        <v>0.61067159736115806</v>
      </c>
      <c r="G367" s="64">
        <f t="shared" ca="1" si="36"/>
        <v>17</v>
      </c>
      <c r="H367" s="65">
        <f t="shared" ca="1" si="31"/>
        <v>27.90227815451221</v>
      </c>
      <c r="I367" s="74">
        <f t="shared" ca="1" si="32"/>
        <v>21.896181079042996</v>
      </c>
      <c r="J367" s="74"/>
      <c r="K367" s="66">
        <f t="shared" ca="1" si="33"/>
        <v>-2.1282072228338471</v>
      </c>
      <c r="L367" s="66">
        <f t="shared" ca="1" si="34"/>
        <v>-8.1343042983030589</v>
      </c>
    </row>
    <row r="368" spans="1:12" x14ac:dyDescent="0.35">
      <c r="A368" s="64">
        <f ca="1">IF(B368="","",COUNTA($B$57:B368)-COUNTBLANK($B$57:B368))</f>
        <v>312</v>
      </c>
      <c r="B368" s="60">
        <f t="shared" ca="1" si="35"/>
        <v>19</v>
      </c>
      <c r="C368" s="60"/>
      <c r="D368" s="64">
        <f ca="1">IF(B368="","",AVERAGE($B$57:B368))</f>
        <v>9.9423076923076916</v>
      </c>
      <c r="E368" s="64">
        <f ca="1">IF(B368="","",_xlfn.STDEV.S($B$57:B368))</f>
        <v>6.0658130986791745</v>
      </c>
      <c r="F368" s="67">
        <f t="shared" ca="1" si="37"/>
        <v>0.61010112404510075</v>
      </c>
      <c r="G368" s="64">
        <f t="shared" ca="1" si="36"/>
        <v>19</v>
      </c>
      <c r="H368" s="65">
        <f t="shared" ca="1" si="31"/>
        <v>27.90227815451221</v>
      </c>
      <c r="I368" s="74">
        <f t="shared" ca="1" si="32"/>
        <v>21.896181079042996</v>
      </c>
      <c r="J368" s="74"/>
      <c r="K368" s="66">
        <f t="shared" ca="1" si="33"/>
        <v>-2.1282072228338471</v>
      </c>
      <c r="L368" s="66">
        <f t="shared" ca="1" si="34"/>
        <v>-8.1343042983030589</v>
      </c>
    </row>
    <row r="369" spans="1:12" x14ac:dyDescent="0.35">
      <c r="A369" s="64">
        <f ca="1">IF(B369="","",COUNTA($B$57:B369)-COUNTBLANK($B$57:B369))</f>
        <v>313</v>
      </c>
      <c r="B369" s="60">
        <f t="shared" ca="1" si="35"/>
        <v>6</v>
      </c>
      <c r="C369" s="60"/>
      <c r="D369" s="64">
        <f ca="1">IF(B369="","",AVERAGE($B$57:B369))</f>
        <v>9.9297124600638984</v>
      </c>
      <c r="E369" s="64">
        <f ca="1">IF(B369="","",_xlfn.STDEV.S($B$57:B369))</f>
        <v>6.0601825928004374</v>
      </c>
      <c r="F369" s="67">
        <f t="shared" ca="1" si="37"/>
        <v>0.61030796381806207</v>
      </c>
      <c r="G369" s="64">
        <f t="shared" ca="1" si="36"/>
        <v>6</v>
      </c>
      <c r="H369" s="65">
        <f t="shared" ca="1" si="31"/>
        <v>27.90227815451221</v>
      </c>
      <c r="I369" s="74">
        <f t="shared" ca="1" si="32"/>
        <v>21.896181079042996</v>
      </c>
      <c r="J369" s="74"/>
      <c r="K369" s="66">
        <f t="shared" ca="1" si="33"/>
        <v>-2.1282072228338471</v>
      </c>
      <c r="L369" s="66">
        <f t="shared" ca="1" si="34"/>
        <v>-8.1343042983030589</v>
      </c>
    </row>
    <row r="370" spans="1:12" x14ac:dyDescent="0.35">
      <c r="A370" s="64">
        <f ca="1">IF(B370="","",COUNTA($B$57:B370)-COUNTBLANK($B$57:B370))</f>
        <v>314</v>
      </c>
      <c r="B370" s="60">
        <f t="shared" ca="1" si="35"/>
        <v>5</v>
      </c>
      <c r="C370" s="60"/>
      <c r="D370" s="64">
        <f ca="1">IF(B370="","",AVERAGE($B$57:B370))</f>
        <v>9.9140127388535024</v>
      </c>
      <c r="E370" s="64">
        <f ca="1">IF(B370="","",_xlfn.STDEV.S($B$57:B370))</f>
        <v>6.0568864363921815</v>
      </c>
      <c r="F370" s="67">
        <f t="shared" ca="1" si="37"/>
        <v>0.61094196627919861</v>
      </c>
      <c r="G370" s="64">
        <f t="shared" ca="1" si="36"/>
        <v>5</v>
      </c>
      <c r="H370" s="65">
        <f t="shared" ca="1" si="31"/>
        <v>27.90227815451221</v>
      </c>
      <c r="I370" s="74">
        <f t="shared" ca="1" si="32"/>
        <v>21.896181079042996</v>
      </c>
      <c r="J370" s="74"/>
      <c r="K370" s="66">
        <f t="shared" ca="1" si="33"/>
        <v>-2.1282072228338471</v>
      </c>
      <c r="L370" s="66">
        <f t="shared" ca="1" si="34"/>
        <v>-8.1343042983030589</v>
      </c>
    </row>
    <row r="371" spans="1:12" x14ac:dyDescent="0.35">
      <c r="A371" s="64">
        <f ca="1">IF(B371="","",COUNTA($B$57:B371)-COUNTBLANK($B$57:B371))</f>
        <v>315</v>
      </c>
      <c r="B371" s="60">
        <f t="shared" ca="1" si="35"/>
        <v>6</v>
      </c>
      <c r="C371" s="60"/>
      <c r="D371" s="64">
        <f ca="1">IF(B371="","",AVERAGE($B$57:B371))</f>
        <v>9.9015873015873019</v>
      </c>
      <c r="E371" s="64">
        <f ca="1">IF(B371="","",_xlfn.STDEV.S($B$57:B371))</f>
        <v>6.0512538065830102</v>
      </c>
      <c r="F371" s="67">
        <f t="shared" ca="1" si="37"/>
        <v>0.61113977206593395</v>
      </c>
      <c r="G371" s="64">
        <f t="shared" ca="1" si="36"/>
        <v>6</v>
      </c>
      <c r="H371" s="65">
        <f t="shared" ca="1" si="31"/>
        <v>27.90227815451221</v>
      </c>
      <c r="I371" s="74">
        <f t="shared" ca="1" si="32"/>
        <v>21.896181079042996</v>
      </c>
      <c r="J371" s="74"/>
      <c r="K371" s="66">
        <f t="shared" ca="1" si="33"/>
        <v>-2.1282072228338471</v>
      </c>
      <c r="L371" s="66">
        <f t="shared" ca="1" si="34"/>
        <v>-8.1343042983030589</v>
      </c>
    </row>
    <row r="372" spans="1:12" x14ac:dyDescent="0.35">
      <c r="A372" s="64">
        <f ca="1">IF(B372="","",COUNTA($B$57:B372)-COUNTBLANK($B$57:B372))</f>
        <v>316</v>
      </c>
      <c r="B372" s="60">
        <f t="shared" ca="1" si="35"/>
        <v>5</v>
      </c>
      <c r="C372" s="60"/>
      <c r="D372" s="64">
        <f ca="1">IF(B372="","",AVERAGE($B$57:B372))</f>
        <v>9.886075949367088</v>
      </c>
      <c r="E372" s="64">
        <f ca="1">IF(B372="","",_xlfn.STDEV.S($B$57:B372))</f>
        <v>6.0479299184907296</v>
      </c>
      <c r="F372" s="67">
        <f t="shared" ca="1" si="37"/>
        <v>0.61176243733773072</v>
      </c>
      <c r="G372" s="64">
        <f t="shared" ca="1" si="36"/>
        <v>5</v>
      </c>
      <c r="H372" s="65">
        <f t="shared" ca="1" si="31"/>
        <v>27.90227815451221</v>
      </c>
      <c r="I372" s="74">
        <f t="shared" ca="1" si="32"/>
        <v>21.896181079042996</v>
      </c>
      <c r="J372" s="74"/>
      <c r="K372" s="66">
        <f t="shared" ca="1" si="33"/>
        <v>-2.1282072228338471</v>
      </c>
      <c r="L372" s="66">
        <f t="shared" ca="1" si="34"/>
        <v>-8.1343042983030589</v>
      </c>
    </row>
    <row r="373" spans="1:12" x14ac:dyDescent="0.35">
      <c r="A373" s="64">
        <f ca="1">IF(B373="","",COUNTA($B$57:B373)-COUNTBLANK($B$57:B373))</f>
        <v>317</v>
      </c>
      <c r="B373" s="60">
        <f t="shared" ca="1" si="35"/>
        <v>3</v>
      </c>
      <c r="C373" s="60"/>
      <c r="D373" s="64">
        <f ca="1">IF(B373="","",AVERAGE($B$57:B373))</f>
        <v>9.8643533123028391</v>
      </c>
      <c r="E373" s="64">
        <f ca="1">IF(B373="","",_xlfn.STDEV.S($B$57:B373))</f>
        <v>6.0507262856318444</v>
      </c>
      <c r="F373" s="67">
        <f t="shared" ca="1" si="37"/>
        <v>0.61339310282868398</v>
      </c>
      <c r="G373" s="64">
        <f t="shared" ca="1" si="36"/>
        <v>3</v>
      </c>
      <c r="H373" s="65">
        <f t="shared" ca="1" si="31"/>
        <v>27.90227815451221</v>
      </c>
      <c r="I373" s="74">
        <f t="shared" ca="1" si="32"/>
        <v>21.896181079042996</v>
      </c>
      <c r="J373" s="74"/>
      <c r="K373" s="66">
        <f t="shared" ca="1" si="33"/>
        <v>-2.1282072228338471</v>
      </c>
      <c r="L373" s="66">
        <f t="shared" ca="1" si="34"/>
        <v>-8.1343042983030589</v>
      </c>
    </row>
    <row r="374" spans="1:12" x14ac:dyDescent="0.35">
      <c r="A374" s="64">
        <f ca="1">IF(B374="","",COUNTA($B$57:B374)-COUNTBLANK($B$57:B374))</f>
        <v>318</v>
      </c>
      <c r="B374" s="60">
        <f t="shared" ca="1" si="35"/>
        <v>20</v>
      </c>
      <c r="C374" s="60"/>
      <c r="D374" s="64">
        <f ca="1">IF(B374="","",AVERAGE($B$57:B374))</f>
        <v>9.8962264150943398</v>
      </c>
      <c r="E374" s="64">
        <f ca="1">IF(B374="","",_xlfn.STDEV.S($B$57:B374))</f>
        <v>6.067853827215048</v>
      </c>
      <c r="F374" s="67">
        <f t="shared" ca="1" si="37"/>
        <v>0.6131482418348857</v>
      </c>
      <c r="G374" s="64">
        <f t="shared" ca="1" si="36"/>
        <v>20</v>
      </c>
      <c r="H374" s="65">
        <f t="shared" ca="1" si="31"/>
        <v>27.90227815451221</v>
      </c>
      <c r="I374" s="74">
        <f t="shared" ca="1" si="32"/>
        <v>21.896181079042996</v>
      </c>
      <c r="J374" s="74"/>
      <c r="K374" s="66">
        <f t="shared" ca="1" si="33"/>
        <v>-2.1282072228338471</v>
      </c>
      <c r="L374" s="66">
        <f t="shared" ca="1" si="34"/>
        <v>-8.1343042983030589</v>
      </c>
    </row>
    <row r="375" spans="1:12" x14ac:dyDescent="0.35">
      <c r="A375" s="64">
        <f ca="1">IF(B375="","",COUNTA($B$57:B375)-COUNTBLANK($B$57:B375))</f>
        <v>319</v>
      </c>
      <c r="B375" s="60">
        <f t="shared" ca="1" si="35"/>
        <v>17</v>
      </c>
      <c r="C375" s="60"/>
      <c r="D375" s="64">
        <f ca="1">IF(B375="","",AVERAGE($B$57:B375))</f>
        <v>9.9184952978056433</v>
      </c>
      <c r="E375" s="64">
        <f ca="1">IF(B375="","",_xlfn.STDEV.S($B$57:B375))</f>
        <v>6.0713475128535652</v>
      </c>
      <c r="F375" s="67">
        <f t="shared" ca="1" si="37"/>
        <v>0.61212384848302381</v>
      </c>
      <c r="G375" s="64">
        <f t="shared" ca="1" si="36"/>
        <v>17</v>
      </c>
      <c r="H375" s="65">
        <f t="shared" ca="1" si="31"/>
        <v>27.90227815451221</v>
      </c>
      <c r="I375" s="74">
        <f t="shared" ca="1" si="32"/>
        <v>21.896181079042996</v>
      </c>
      <c r="J375" s="74"/>
      <c r="K375" s="66">
        <f t="shared" ca="1" si="33"/>
        <v>-2.1282072228338471</v>
      </c>
      <c r="L375" s="66">
        <f t="shared" ca="1" si="34"/>
        <v>-8.1343042983030589</v>
      </c>
    </row>
    <row r="376" spans="1:12" x14ac:dyDescent="0.35">
      <c r="A376" s="64">
        <f ca="1">IF(B376="","",COUNTA($B$57:B376)-COUNTBLANK($B$57:B376))</f>
        <v>320</v>
      </c>
      <c r="B376" s="60">
        <f t="shared" ca="1" si="35"/>
        <v>5</v>
      </c>
      <c r="C376" s="60"/>
      <c r="D376" s="64">
        <f ca="1">IF(B376="","",AVERAGE($B$57:B376))</f>
        <v>9.9031249999999993</v>
      </c>
      <c r="E376" s="64">
        <f ca="1">IF(B376="","",_xlfn.STDEV.S($B$57:B376))</f>
        <v>6.0680562635972501</v>
      </c>
      <c r="F376" s="67">
        <f t="shared" ca="1" si="37"/>
        <v>0.61274156022439896</v>
      </c>
      <c r="G376" s="64">
        <f t="shared" ca="1" si="36"/>
        <v>5</v>
      </c>
      <c r="H376" s="65">
        <f t="shared" ca="1" si="31"/>
        <v>27.90227815451221</v>
      </c>
      <c r="I376" s="74">
        <f t="shared" ca="1" si="32"/>
        <v>21.896181079042996</v>
      </c>
      <c r="J376" s="74"/>
      <c r="K376" s="66">
        <f t="shared" ca="1" si="33"/>
        <v>-2.1282072228338471</v>
      </c>
      <c r="L376" s="66">
        <f t="shared" ca="1" si="34"/>
        <v>-8.1343042983030589</v>
      </c>
    </row>
    <row r="377" spans="1:12" x14ac:dyDescent="0.35">
      <c r="A377" s="64">
        <f ca="1">IF(B377="","",COUNTA($B$57:B377)-COUNTBLANK($B$57:B377))</f>
        <v>321</v>
      </c>
      <c r="B377" s="60">
        <f t="shared" ca="1" si="35"/>
        <v>1</v>
      </c>
      <c r="C377" s="60"/>
      <c r="D377" s="64">
        <f ca="1">IF(B377="","",AVERAGE($B$57:B377))</f>
        <v>9.8753894080996893</v>
      </c>
      <c r="E377" s="64">
        <f ca="1">IF(B377="","",_xlfn.STDEV.S($B$57:B377))</f>
        <v>6.0789122115730923</v>
      </c>
      <c r="F377" s="67">
        <f t="shared" ca="1" si="37"/>
        <v>0.61556177284383673</v>
      </c>
      <c r="G377" s="64">
        <f t="shared" ca="1" si="36"/>
        <v>1</v>
      </c>
      <c r="H377" s="65">
        <f t="shared" ref="H377:H440" ca="1" si="38">IF(ISBLANK($D$6),$M$2+(3*$M$3),$D$6)</f>
        <v>27.90227815451221</v>
      </c>
      <c r="I377" s="74">
        <f t="shared" ref="I377:I440" ca="1" si="39">IF(ISBLANK($D$7),$M$2+(2*$M$3),$D$7)</f>
        <v>21.896181079042996</v>
      </c>
      <c r="J377" s="74"/>
      <c r="K377" s="66">
        <f t="shared" ref="K377:K440" ca="1" si="40">IF(ISBLANK($D$8),$M$2-(2*$M$3),$D$8)</f>
        <v>-2.1282072228338471</v>
      </c>
      <c r="L377" s="66">
        <f t="shared" ref="L377:L440" ca="1" si="41">IF(ISBLANK($D$9),$M$2-(3*$M$3),$D$9)</f>
        <v>-8.1343042983030589</v>
      </c>
    </row>
    <row r="378" spans="1:12" x14ac:dyDescent="0.35">
      <c r="A378" s="64">
        <f ca="1">IF(B378="","",COUNTA($B$57:B378)-COUNTBLANK($B$57:B378))</f>
        <v>322</v>
      </c>
      <c r="B378" s="60">
        <f t="shared" ref="B378:B441" ca="1" si="42">RANDBETWEEN(0,20)</f>
        <v>2</v>
      </c>
      <c r="C378" s="60"/>
      <c r="D378" s="64">
        <f ca="1">IF(B378="","",AVERAGE($B$57:B378))</f>
        <v>9.8509316770186341</v>
      </c>
      <c r="E378" s="64">
        <f ca="1">IF(B378="","",_xlfn.STDEV.S($B$57:B378))</f>
        <v>6.0852829770853942</v>
      </c>
      <c r="F378" s="67">
        <f t="shared" ca="1" si="37"/>
        <v>0.61773679653893343</v>
      </c>
      <c r="G378" s="64">
        <f t="shared" ref="G378:G441" ca="1" si="43">IF(B378="","",B378)</f>
        <v>2</v>
      </c>
      <c r="H378" s="65">
        <f t="shared" ca="1" si="38"/>
        <v>27.90227815451221</v>
      </c>
      <c r="I378" s="74">
        <f t="shared" ca="1" si="39"/>
        <v>21.896181079042996</v>
      </c>
      <c r="J378" s="74"/>
      <c r="K378" s="66">
        <f t="shared" ca="1" si="40"/>
        <v>-2.1282072228338471</v>
      </c>
      <c r="L378" s="66">
        <f t="shared" ca="1" si="41"/>
        <v>-8.1343042983030589</v>
      </c>
    </row>
    <row r="379" spans="1:12" x14ac:dyDescent="0.35">
      <c r="A379" s="64">
        <f ca="1">IF(B379="","",COUNTA($B$57:B379)-COUNTBLANK($B$57:B379))</f>
        <v>323</v>
      </c>
      <c r="B379" s="60">
        <f t="shared" ca="1" si="42"/>
        <v>15</v>
      </c>
      <c r="C379" s="60"/>
      <c r="D379" s="64">
        <f ca="1">IF(B379="","",AVERAGE($B$57:B379))</f>
        <v>9.8668730650154792</v>
      </c>
      <c r="E379" s="64">
        <f ca="1">IF(B379="","",_xlfn.STDEV.S($B$57:B379))</f>
        <v>6.0825775892955285</v>
      </c>
      <c r="F379" s="67">
        <f t="shared" ca="1" si="37"/>
        <v>0.61646456270550853</v>
      </c>
      <c r="G379" s="64">
        <f t="shared" ca="1" si="43"/>
        <v>15</v>
      </c>
      <c r="H379" s="65">
        <f t="shared" ca="1" si="38"/>
        <v>27.90227815451221</v>
      </c>
      <c r="I379" s="74">
        <f t="shared" ca="1" si="39"/>
        <v>21.896181079042996</v>
      </c>
      <c r="J379" s="74"/>
      <c r="K379" s="66">
        <f t="shared" ca="1" si="40"/>
        <v>-2.1282072228338471</v>
      </c>
      <c r="L379" s="66">
        <f t="shared" ca="1" si="41"/>
        <v>-8.1343042983030589</v>
      </c>
    </row>
    <row r="380" spans="1:12" x14ac:dyDescent="0.35">
      <c r="A380" s="64">
        <f ca="1">IF(B380="","",COUNTA($B$57:B380)-COUNTBLANK($B$57:B380))</f>
        <v>324</v>
      </c>
      <c r="B380" s="60">
        <f t="shared" ca="1" si="42"/>
        <v>3</v>
      </c>
      <c r="C380" s="60"/>
      <c r="D380" s="64">
        <f ca="1">IF(B380="","",AVERAGE($B$57:B380))</f>
        <v>9.8456790123456788</v>
      </c>
      <c r="E380" s="64">
        <f ca="1">IF(B380="","",_xlfn.STDEV.S($B$57:B380))</f>
        <v>6.0851247219073548</v>
      </c>
      <c r="F380" s="67">
        <f t="shared" ca="1" si="37"/>
        <v>0.61805028523447747</v>
      </c>
      <c r="G380" s="64">
        <f t="shared" ca="1" si="43"/>
        <v>3</v>
      </c>
      <c r="H380" s="65">
        <f t="shared" ca="1" si="38"/>
        <v>27.90227815451221</v>
      </c>
      <c r="I380" s="74">
        <f t="shared" ca="1" si="39"/>
        <v>21.896181079042996</v>
      </c>
      <c r="J380" s="74"/>
      <c r="K380" s="66">
        <f t="shared" ca="1" si="40"/>
        <v>-2.1282072228338471</v>
      </c>
      <c r="L380" s="66">
        <f t="shared" ca="1" si="41"/>
        <v>-8.1343042983030589</v>
      </c>
    </row>
    <row r="381" spans="1:12" x14ac:dyDescent="0.35">
      <c r="A381" s="64">
        <f ca="1">IF(B381="","",COUNTA($B$57:B381)-COUNTBLANK($B$57:B381))</f>
        <v>325</v>
      </c>
      <c r="B381" s="60">
        <f t="shared" ca="1" si="42"/>
        <v>16</v>
      </c>
      <c r="C381" s="60"/>
      <c r="D381" s="64">
        <f ca="1">IF(B381="","",AVERAGE($B$57:B381))</f>
        <v>9.8646153846153855</v>
      </c>
      <c r="E381" s="64">
        <f ca="1">IF(B381="","",_xlfn.STDEV.S($B$57:B381))</f>
        <v>6.0853099469950704</v>
      </c>
      <c r="F381" s="67">
        <f t="shared" ca="1" si="37"/>
        <v>0.616882636548159</v>
      </c>
      <c r="G381" s="64">
        <f t="shared" ca="1" si="43"/>
        <v>16</v>
      </c>
      <c r="H381" s="65">
        <f t="shared" ca="1" si="38"/>
        <v>27.90227815451221</v>
      </c>
      <c r="I381" s="74">
        <f t="shared" ca="1" si="39"/>
        <v>21.896181079042996</v>
      </c>
      <c r="J381" s="74"/>
      <c r="K381" s="66">
        <f t="shared" ca="1" si="40"/>
        <v>-2.1282072228338471</v>
      </c>
      <c r="L381" s="66">
        <f t="shared" ca="1" si="41"/>
        <v>-8.1343042983030589</v>
      </c>
    </row>
    <row r="382" spans="1:12" x14ac:dyDescent="0.35">
      <c r="A382" s="64">
        <f ca="1">IF(B382="","",COUNTA($B$57:B382)-COUNTBLANK($B$57:B382))</f>
        <v>326</v>
      </c>
      <c r="B382" s="60">
        <f t="shared" ca="1" si="42"/>
        <v>19</v>
      </c>
      <c r="C382" s="60"/>
      <c r="D382" s="64">
        <f ca="1">IF(B382="","",AVERAGE($B$57:B382))</f>
        <v>9.8926380368098155</v>
      </c>
      <c r="E382" s="64">
        <f ca="1">IF(B382="","",_xlfn.STDEV.S($B$57:B382))</f>
        <v>6.0969708320641542</v>
      </c>
      <c r="F382" s="67">
        <f t="shared" ref="F382:F445" ca="1" si="44">IF(E382="","",E382/D382)</f>
        <v>0.61631395077609752</v>
      </c>
      <c r="G382" s="64">
        <f t="shared" ca="1" si="43"/>
        <v>19</v>
      </c>
      <c r="H382" s="65">
        <f t="shared" ca="1" si="38"/>
        <v>27.90227815451221</v>
      </c>
      <c r="I382" s="74">
        <f t="shared" ca="1" si="39"/>
        <v>21.896181079042996</v>
      </c>
      <c r="J382" s="74"/>
      <c r="K382" s="66">
        <f t="shared" ca="1" si="40"/>
        <v>-2.1282072228338471</v>
      </c>
      <c r="L382" s="66">
        <f t="shared" ca="1" si="41"/>
        <v>-8.1343042983030589</v>
      </c>
    </row>
    <row r="383" spans="1:12" x14ac:dyDescent="0.35">
      <c r="A383" s="64">
        <f ca="1">IF(B383="","",COUNTA($B$57:B383)-COUNTBLANK($B$57:B383))</f>
        <v>327</v>
      </c>
      <c r="B383" s="60">
        <f t="shared" ca="1" si="42"/>
        <v>19</v>
      </c>
      <c r="C383" s="60"/>
      <c r="D383" s="64">
        <f ca="1">IF(B383="","",AVERAGE($B$57:B383))</f>
        <v>9.9204892966360863</v>
      </c>
      <c r="E383" s="64">
        <f ca="1">IF(B383="","",_xlfn.STDEV.S($B$57:B383))</f>
        <v>6.1084103546231985</v>
      </c>
      <c r="F383" s="67">
        <f t="shared" ca="1" si="44"/>
        <v>0.61573680208439763</v>
      </c>
      <c r="G383" s="64">
        <f t="shared" ca="1" si="43"/>
        <v>19</v>
      </c>
      <c r="H383" s="65">
        <f t="shared" ca="1" si="38"/>
        <v>27.90227815451221</v>
      </c>
      <c r="I383" s="74">
        <f t="shared" ca="1" si="39"/>
        <v>21.896181079042996</v>
      </c>
      <c r="J383" s="74"/>
      <c r="K383" s="66">
        <f t="shared" ca="1" si="40"/>
        <v>-2.1282072228338471</v>
      </c>
      <c r="L383" s="66">
        <f t="shared" ca="1" si="41"/>
        <v>-8.1343042983030589</v>
      </c>
    </row>
    <row r="384" spans="1:12" x14ac:dyDescent="0.35">
      <c r="A384" s="64">
        <f ca="1">IF(B384="","",COUNTA($B$57:B384)-COUNTBLANK($B$57:B384))</f>
        <v>328</v>
      </c>
      <c r="B384" s="60">
        <f t="shared" ca="1" si="42"/>
        <v>3</v>
      </c>
      <c r="C384" s="60"/>
      <c r="D384" s="64">
        <f ca="1">IF(B384="","",AVERAGE($B$57:B384))</f>
        <v>9.8993902439024382</v>
      </c>
      <c r="E384" s="64">
        <f ca="1">IF(B384="","",_xlfn.STDEV.S($B$57:B384))</f>
        <v>6.1110217462404597</v>
      </c>
      <c r="F384" s="67">
        <f t="shared" ca="1" si="44"/>
        <v>0.61731294510836798</v>
      </c>
      <c r="G384" s="64">
        <f t="shared" ca="1" si="43"/>
        <v>3</v>
      </c>
      <c r="H384" s="65">
        <f t="shared" ca="1" si="38"/>
        <v>27.90227815451221</v>
      </c>
      <c r="I384" s="74">
        <f t="shared" ca="1" si="39"/>
        <v>21.896181079042996</v>
      </c>
      <c r="J384" s="74"/>
      <c r="K384" s="66">
        <f t="shared" ca="1" si="40"/>
        <v>-2.1282072228338471</v>
      </c>
      <c r="L384" s="66">
        <f t="shared" ca="1" si="41"/>
        <v>-8.1343042983030589</v>
      </c>
    </row>
    <row r="385" spans="1:12" x14ac:dyDescent="0.35">
      <c r="A385" s="64">
        <f ca="1">IF(B385="","",COUNTA($B$57:B385)-COUNTBLANK($B$57:B385))</f>
        <v>329</v>
      </c>
      <c r="B385" s="60">
        <f t="shared" ca="1" si="42"/>
        <v>4</v>
      </c>
      <c r="C385" s="60"/>
      <c r="D385" s="64">
        <f ca="1">IF(B385="","",AVERAGE($B$57:B385))</f>
        <v>9.8814589665653489</v>
      </c>
      <c r="E385" s="64">
        <f ca="1">IF(B385="","",_xlfn.STDEV.S($B$57:B385))</f>
        <v>6.1103612772157518</v>
      </c>
      <c r="F385" s="67">
        <f t="shared" ca="1" si="44"/>
        <v>0.61836630581482077</v>
      </c>
      <c r="G385" s="64">
        <f t="shared" ca="1" si="43"/>
        <v>4</v>
      </c>
      <c r="H385" s="65">
        <f t="shared" ca="1" si="38"/>
        <v>27.90227815451221</v>
      </c>
      <c r="I385" s="74">
        <f t="shared" ca="1" si="39"/>
        <v>21.896181079042996</v>
      </c>
      <c r="J385" s="74"/>
      <c r="K385" s="66">
        <f t="shared" ca="1" si="40"/>
        <v>-2.1282072228338471</v>
      </c>
      <c r="L385" s="66">
        <f t="shared" ca="1" si="41"/>
        <v>-8.1343042983030589</v>
      </c>
    </row>
    <row r="386" spans="1:12" x14ac:dyDescent="0.35">
      <c r="A386" s="64">
        <f ca="1">IF(B386="","",COUNTA($B$57:B386)-COUNTBLANK($B$57:B386))</f>
        <v>330</v>
      </c>
      <c r="B386" s="60">
        <f t="shared" ca="1" si="42"/>
        <v>4</v>
      </c>
      <c r="C386" s="60"/>
      <c r="D386" s="64">
        <f ca="1">IF(B386="","",AVERAGE($B$57:B386))</f>
        <v>9.8636363636363633</v>
      </c>
      <c r="E386" s="64">
        <f ca="1">IF(B386="","",_xlfn.STDEV.S($B$57:B386))</f>
        <v>6.1096524449485479</v>
      </c>
      <c r="F386" s="67">
        <f t="shared" ca="1" si="44"/>
        <v>0.61941176861229519</v>
      </c>
      <c r="G386" s="64">
        <f t="shared" ca="1" si="43"/>
        <v>4</v>
      </c>
      <c r="H386" s="65">
        <f t="shared" ca="1" si="38"/>
        <v>27.90227815451221</v>
      </c>
      <c r="I386" s="74">
        <f t="shared" ca="1" si="39"/>
        <v>21.896181079042996</v>
      </c>
      <c r="J386" s="74"/>
      <c r="K386" s="66">
        <f t="shared" ca="1" si="40"/>
        <v>-2.1282072228338471</v>
      </c>
      <c r="L386" s="66">
        <f t="shared" ca="1" si="41"/>
        <v>-8.1343042983030589</v>
      </c>
    </row>
    <row r="387" spans="1:12" x14ac:dyDescent="0.35">
      <c r="A387" s="64">
        <f ca="1">IF(B387="","",COUNTA($B$57:B387)-COUNTBLANK($B$57:B387))</f>
        <v>331</v>
      </c>
      <c r="B387" s="60">
        <f t="shared" ca="1" si="42"/>
        <v>13</v>
      </c>
      <c r="C387" s="60"/>
      <c r="D387" s="64">
        <f ca="1">IF(B387="","",AVERAGE($B$57:B387))</f>
        <v>9.8731117824773413</v>
      </c>
      <c r="E387" s="64">
        <f ca="1">IF(B387="","",_xlfn.STDEV.S($B$57:B387))</f>
        <v>6.1028236621340435</v>
      </c>
      <c r="F387" s="67">
        <f t="shared" ca="1" si="44"/>
        <v>0.61812565243768924</v>
      </c>
      <c r="G387" s="64">
        <f t="shared" ca="1" si="43"/>
        <v>13</v>
      </c>
      <c r="H387" s="65">
        <f t="shared" ca="1" si="38"/>
        <v>27.90227815451221</v>
      </c>
      <c r="I387" s="74">
        <f t="shared" ca="1" si="39"/>
        <v>21.896181079042996</v>
      </c>
      <c r="J387" s="74"/>
      <c r="K387" s="66">
        <f t="shared" ca="1" si="40"/>
        <v>-2.1282072228338471</v>
      </c>
      <c r="L387" s="66">
        <f t="shared" ca="1" si="41"/>
        <v>-8.1343042983030589</v>
      </c>
    </row>
    <row r="388" spans="1:12" x14ac:dyDescent="0.35">
      <c r="A388" s="64">
        <f ca="1">IF(B388="","",COUNTA($B$57:B388)-COUNTBLANK($B$57:B388))</f>
        <v>332</v>
      </c>
      <c r="B388" s="60">
        <f t="shared" ca="1" si="42"/>
        <v>4</v>
      </c>
      <c r="C388" s="60"/>
      <c r="D388" s="64">
        <f ca="1">IF(B388="","",AVERAGE($B$57:B388))</f>
        <v>9.8554216867469879</v>
      </c>
      <c r="E388" s="64">
        <f ca="1">IF(B388="","",_xlfn.STDEV.S($B$57:B388))</f>
        <v>6.1021169723053861</v>
      </c>
      <c r="F388" s="67">
        <f t="shared" ca="1" si="44"/>
        <v>0.61916345807010642</v>
      </c>
      <c r="G388" s="64">
        <f t="shared" ca="1" si="43"/>
        <v>4</v>
      </c>
      <c r="H388" s="65">
        <f t="shared" ca="1" si="38"/>
        <v>27.90227815451221</v>
      </c>
      <c r="I388" s="74">
        <f t="shared" ca="1" si="39"/>
        <v>21.896181079042996</v>
      </c>
      <c r="J388" s="74"/>
      <c r="K388" s="66">
        <f t="shared" ca="1" si="40"/>
        <v>-2.1282072228338471</v>
      </c>
      <c r="L388" s="66">
        <f t="shared" ca="1" si="41"/>
        <v>-8.1343042983030589</v>
      </c>
    </row>
    <row r="389" spans="1:12" x14ac:dyDescent="0.35">
      <c r="A389" s="64">
        <f ca="1">IF(B389="","",COUNTA($B$57:B389)-COUNTBLANK($B$57:B389))</f>
        <v>333</v>
      </c>
      <c r="B389" s="60">
        <f t="shared" ca="1" si="42"/>
        <v>16</v>
      </c>
      <c r="C389" s="60"/>
      <c r="D389" s="64">
        <f ca="1">IF(B389="","",AVERAGE($B$57:B389))</f>
        <v>9.8738738738738743</v>
      </c>
      <c r="E389" s="64">
        <f ca="1">IF(B389="","",_xlfn.STDEV.S($B$57:B389))</f>
        <v>6.1022173292535129</v>
      </c>
      <c r="F389" s="67">
        <f t="shared" ca="1" si="44"/>
        <v>0.61801653608315688</v>
      </c>
      <c r="G389" s="64">
        <f t="shared" ca="1" si="43"/>
        <v>16</v>
      </c>
      <c r="H389" s="65">
        <f t="shared" ca="1" si="38"/>
        <v>27.90227815451221</v>
      </c>
      <c r="I389" s="74">
        <f t="shared" ca="1" si="39"/>
        <v>21.896181079042996</v>
      </c>
      <c r="J389" s="74"/>
      <c r="K389" s="66">
        <f t="shared" ca="1" si="40"/>
        <v>-2.1282072228338471</v>
      </c>
      <c r="L389" s="66">
        <f t="shared" ca="1" si="41"/>
        <v>-8.1343042983030589</v>
      </c>
    </row>
    <row r="390" spans="1:12" x14ac:dyDescent="0.35">
      <c r="A390" s="64">
        <f ca="1">IF(B390="","",COUNTA($B$57:B390)-COUNTBLANK($B$57:B390))</f>
        <v>334</v>
      </c>
      <c r="B390" s="60">
        <f t="shared" ca="1" si="42"/>
        <v>17</v>
      </c>
      <c r="C390" s="60"/>
      <c r="D390" s="64">
        <f ca="1">IF(B390="","",AVERAGE($B$57:B390))</f>
        <v>9.8952095808383227</v>
      </c>
      <c r="E390" s="64">
        <f ca="1">IF(B390="","",_xlfn.STDEV.S($B$57:B390))</f>
        <v>6.1055117951133546</v>
      </c>
      <c r="F390" s="67">
        <f t="shared" ca="1" si="44"/>
        <v>0.61701692573914091</v>
      </c>
      <c r="G390" s="64">
        <f t="shared" ca="1" si="43"/>
        <v>17</v>
      </c>
      <c r="H390" s="65">
        <f t="shared" ca="1" si="38"/>
        <v>27.90227815451221</v>
      </c>
      <c r="I390" s="74">
        <f t="shared" ca="1" si="39"/>
        <v>21.896181079042996</v>
      </c>
      <c r="J390" s="74"/>
      <c r="K390" s="66">
        <f t="shared" ca="1" si="40"/>
        <v>-2.1282072228338471</v>
      </c>
      <c r="L390" s="66">
        <f t="shared" ca="1" si="41"/>
        <v>-8.1343042983030589</v>
      </c>
    </row>
    <row r="391" spans="1:12" x14ac:dyDescent="0.35">
      <c r="A391" s="64">
        <f ca="1">IF(B391="","",COUNTA($B$57:B391)-COUNTBLANK($B$57:B391))</f>
        <v>335</v>
      </c>
      <c r="B391" s="60">
        <f t="shared" ca="1" si="42"/>
        <v>10</v>
      </c>
      <c r="C391" s="60"/>
      <c r="D391" s="64">
        <f ca="1">IF(B391="","",AVERAGE($B$57:B391))</f>
        <v>9.8955223880597014</v>
      </c>
      <c r="E391" s="64">
        <f ca="1">IF(B391="","",_xlfn.STDEV.S($B$57:B391))</f>
        <v>6.0963676442483852</v>
      </c>
      <c r="F391" s="67">
        <f t="shared" ca="1" si="44"/>
        <v>0.61607335168120936</v>
      </c>
      <c r="G391" s="64">
        <f t="shared" ca="1" si="43"/>
        <v>10</v>
      </c>
      <c r="H391" s="65">
        <f t="shared" ca="1" si="38"/>
        <v>27.90227815451221</v>
      </c>
      <c r="I391" s="74">
        <f t="shared" ca="1" si="39"/>
        <v>21.896181079042996</v>
      </c>
      <c r="J391" s="74"/>
      <c r="K391" s="66">
        <f t="shared" ca="1" si="40"/>
        <v>-2.1282072228338471</v>
      </c>
      <c r="L391" s="66">
        <f t="shared" ca="1" si="41"/>
        <v>-8.1343042983030589</v>
      </c>
    </row>
    <row r="392" spans="1:12" x14ac:dyDescent="0.35">
      <c r="A392" s="64">
        <f ca="1">IF(B392="","",COUNTA($B$57:B392)-COUNTBLANK($B$57:B392))</f>
        <v>336</v>
      </c>
      <c r="B392" s="60">
        <f t="shared" ca="1" si="42"/>
        <v>7</v>
      </c>
      <c r="C392" s="60"/>
      <c r="D392" s="64">
        <f ca="1">IF(B392="","",AVERAGE($B$57:B392))</f>
        <v>9.8869047619047628</v>
      </c>
      <c r="E392" s="64">
        <f ca="1">IF(B392="","",_xlfn.STDEV.S($B$57:B392))</f>
        <v>6.0893110119173457</v>
      </c>
      <c r="F392" s="67">
        <f t="shared" ca="1" si="44"/>
        <v>0.61589659843595057</v>
      </c>
      <c r="G392" s="64">
        <f t="shared" ca="1" si="43"/>
        <v>7</v>
      </c>
      <c r="H392" s="65">
        <f t="shared" ca="1" si="38"/>
        <v>27.90227815451221</v>
      </c>
      <c r="I392" s="74">
        <f t="shared" ca="1" si="39"/>
        <v>21.896181079042996</v>
      </c>
      <c r="J392" s="74"/>
      <c r="K392" s="66">
        <f t="shared" ca="1" si="40"/>
        <v>-2.1282072228338471</v>
      </c>
      <c r="L392" s="66">
        <f t="shared" ca="1" si="41"/>
        <v>-8.1343042983030589</v>
      </c>
    </row>
    <row r="393" spans="1:12" x14ac:dyDescent="0.35">
      <c r="A393" s="64">
        <f ca="1">IF(B393="","",COUNTA($B$57:B393)-COUNTBLANK($B$57:B393))</f>
        <v>337</v>
      </c>
      <c r="B393" s="60">
        <f t="shared" ca="1" si="42"/>
        <v>2</v>
      </c>
      <c r="C393" s="60"/>
      <c r="D393" s="64">
        <f ca="1">IF(B393="","",AVERAGE($B$57:B393))</f>
        <v>9.8635014836795261</v>
      </c>
      <c r="E393" s="64">
        <f ca="1">IF(B393="","",_xlfn.STDEV.S($B$57:B393))</f>
        <v>6.0954025093296211</v>
      </c>
      <c r="F393" s="67">
        <f t="shared" ca="1" si="44"/>
        <v>0.61797552516368293</v>
      </c>
      <c r="G393" s="64">
        <f t="shared" ca="1" si="43"/>
        <v>2</v>
      </c>
      <c r="H393" s="65">
        <f t="shared" ca="1" si="38"/>
        <v>27.90227815451221</v>
      </c>
      <c r="I393" s="74">
        <f t="shared" ca="1" si="39"/>
        <v>21.896181079042996</v>
      </c>
      <c r="J393" s="74"/>
      <c r="K393" s="66">
        <f t="shared" ca="1" si="40"/>
        <v>-2.1282072228338471</v>
      </c>
      <c r="L393" s="66">
        <f t="shared" ca="1" si="41"/>
        <v>-8.1343042983030589</v>
      </c>
    </row>
    <row r="394" spans="1:12" x14ac:dyDescent="0.35">
      <c r="A394" s="64">
        <f ca="1">IF(B394="","",COUNTA($B$57:B394)-COUNTBLANK($B$57:B394))</f>
        <v>338</v>
      </c>
      <c r="B394" s="60">
        <f t="shared" ca="1" si="42"/>
        <v>1</v>
      </c>
      <c r="C394" s="60"/>
      <c r="D394" s="64">
        <f ca="1">IF(B394="","",AVERAGE($B$57:B394))</f>
        <v>9.8372781065088759</v>
      </c>
      <c r="E394" s="64">
        <f ca="1">IF(B394="","",_xlfn.STDEV.S($B$57:B394))</f>
        <v>6.1054167456088368</v>
      </c>
      <c r="F394" s="67">
        <f t="shared" ca="1" si="44"/>
        <v>0.62064086015512387</v>
      </c>
      <c r="G394" s="64">
        <f t="shared" ca="1" si="43"/>
        <v>1</v>
      </c>
      <c r="H394" s="65">
        <f t="shared" ca="1" si="38"/>
        <v>27.90227815451221</v>
      </c>
      <c r="I394" s="74">
        <f t="shared" ca="1" si="39"/>
        <v>21.896181079042996</v>
      </c>
      <c r="J394" s="74"/>
      <c r="K394" s="66">
        <f t="shared" ca="1" si="40"/>
        <v>-2.1282072228338471</v>
      </c>
      <c r="L394" s="66">
        <f t="shared" ca="1" si="41"/>
        <v>-8.1343042983030589</v>
      </c>
    </row>
    <row r="395" spans="1:12" x14ac:dyDescent="0.35">
      <c r="A395" s="64">
        <f ca="1">IF(B395="","",COUNTA($B$57:B395)-COUNTBLANK($B$57:B395))</f>
        <v>339</v>
      </c>
      <c r="B395" s="60">
        <f t="shared" ca="1" si="42"/>
        <v>3</v>
      </c>
      <c r="C395" s="60"/>
      <c r="D395" s="64">
        <f ca="1">IF(B395="","",AVERAGE($B$57:B395))</f>
        <v>9.8171091445427727</v>
      </c>
      <c r="E395" s="64">
        <f ca="1">IF(B395="","",_xlfn.STDEV.S($B$57:B395))</f>
        <v>6.1076779613670045</v>
      </c>
      <c r="F395" s="67">
        <f t="shared" ca="1" si="44"/>
        <v>0.62214628272338179</v>
      </c>
      <c r="G395" s="64">
        <f t="shared" ca="1" si="43"/>
        <v>3</v>
      </c>
      <c r="H395" s="65">
        <f t="shared" ca="1" si="38"/>
        <v>27.90227815451221</v>
      </c>
      <c r="I395" s="74">
        <f t="shared" ca="1" si="39"/>
        <v>21.896181079042996</v>
      </c>
      <c r="J395" s="74"/>
      <c r="K395" s="66">
        <f t="shared" ca="1" si="40"/>
        <v>-2.1282072228338471</v>
      </c>
      <c r="L395" s="66">
        <f t="shared" ca="1" si="41"/>
        <v>-8.1343042983030589</v>
      </c>
    </row>
    <row r="396" spans="1:12" x14ac:dyDescent="0.35">
      <c r="A396" s="64">
        <f ca="1">IF(B396="","",COUNTA($B$57:B396)-COUNTBLANK($B$57:B396))</f>
        <v>340</v>
      </c>
      <c r="B396" s="60">
        <f t="shared" ca="1" si="42"/>
        <v>4</v>
      </c>
      <c r="C396" s="60"/>
      <c r="D396" s="64">
        <f ca="1">IF(B396="","",AVERAGE($B$57:B396))</f>
        <v>9.8000000000000007</v>
      </c>
      <c r="E396" s="64">
        <f ca="1">IF(B396="","",_xlfn.STDEV.S($B$57:B396))</f>
        <v>6.1068171201725896</v>
      </c>
      <c r="F396" s="67">
        <f t="shared" ca="1" si="44"/>
        <v>0.62314460409924377</v>
      </c>
      <c r="G396" s="64">
        <f t="shared" ca="1" si="43"/>
        <v>4</v>
      </c>
      <c r="H396" s="65">
        <f t="shared" ca="1" si="38"/>
        <v>27.90227815451221</v>
      </c>
      <c r="I396" s="74">
        <f t="shared" ca="1" si="39"/>
        <v>21.896181079042996</v>
      </c>
      <c r="J396" s="74"/>
      <c r="K396" s="66">
        <f t="shared" ca="1" si="40"/>
        <v>-2.1282072228338471</v>
      </c>
      <c r="L396" s="66">
        <f t="shared" ca="1" si="41"/>
        <v>-8.1343042983030589</v>
      </c>
    </row>
    <row r="397" spans="1:12" x14ac:dyDescent="0.35">
      <c r="A397" s="64">
        <f ca="1">IF(B397="","",COUNTA($B$57:B397)-COUNTBLANK($B$57:B397))</f>
        <v>341</v>
      </c>
      <c r="B397" s="60">
        <f t="shared" ca="1" si="42"/>
        <v>13</v>
      </c>
      <c r="C397" s="60"/>
      <c r="D397" s="64">
        <f ca="1">IF(B397="","",AVERAGE($B$57:B397))</f>
        <v>9.8093841642228732</v>
      </c>
      <c r="E397" s="64">
        <f ca="1">IF(B397="","",_xlfn.STDEV.S($B$57:B397))</f>
        <v>6.1002916928027222</v>
      </c>
      <c r="F397" s="67">
        <f t="shared" ca="1" si="44"/>
        <v>0.62188324880290835</v>
      </c>
      <c r="G397" s="64">
        <f t="shared" ca="1" si="43"/>
        <v>13</v>
      </c>
      <c r="H397" s="65">
        <f t="shared" ca="1" si="38"/>
        <v>27.90227815451221</v>
      </c>
      <c r="I397" s="74">
        <f t="shared" ca="1" si="39"/>
        <v>21.896181079042996</v>
      </c>
      <c r="J397" s="74"/>
      <c r="K397" s="66">
        <f t="shared" ca="1" si="40"/>
        <v>-2.1282072228338471</v>
      </c>
      <c r="L397" s="66">
        <f t="shared" ca="1" si="41"/>
        <v>-8.1343042983030589</v>
      </c>
    </row>
    <row r="398" spans="1:12" x14ac:dyDescent="0.35">
      <c r="A398" s="64">
        <f ca="1">IF(B398="","",COUNTA($B$57:B398)-COUNTBLANK($B$57:B398))</f>
        <v>342</v>
      </c>
      <c r="B398" s="60">
        <f t="shared" ca="1" si="42"/>
        <v>5</v>
      </c>
      <c r="C398" s="60"/>
      <c r="D398" s="64">
        <f ca="1">IF(B398="","",AVERAGE($B$57:B398))</f>
        <v>9.7953216374269001</v>
      </c>
      <c r="E398" s="64">
        <f ca="1">IF(B398="","",_xlfn.STDEV.S($B$57:B398))</f>
        <v>6.0968893839543785</v>
      </c>
      <c r="F398" s="67">
        <f t="shared" ca="1" si="44"/>
        <v>0.62242870725743216</v>
      </c>
      <c r="G398" s="64">
        <f t="shared" ca="1" si="43"/>
        <v>5</v>
      </c>
      <c r="H398" s="65">
        <f t="shared" ca="1" si="38"/>
        <v>27.90227815451221</v>
      </c>
      <c r="I398" s="74">
        <f t="shared" ca="1" si="39"/>
        <v>21.896181079042996</v>
      </c>
      <c r="J398" s="74"/>
      <c r="K398" s="66">
        <f t="shared" ca="1" si="40"/>
        <v>-2.1282072228338471</v>
      </c>
      <c r="L398" s="66">
        <f t="shared" ca="1" si="41"/>
        <v>-8.1343042983030589</v>
      </c>
    </row>
    <row r="399" spans="1:12" x14ac:dyDescent="0.35">
      <c r="A399" s="64">
        <f ca="1">IF(B399="","",COUNTA($B$57:B399)-COUNTBLANK($B$57:B399))</f>
        <v>343</v>
      </c>
      <c r="B399" s="60">
        <f t="shared" ca="1" si="42"/>
        <v>0</v>
      </c>
      <c r="C399" s="60"/>
      <c r="D399" s="64">
        <f ca="1">IF(B399="","",AVERAGE($B$57:B399))</f>
        <v>9.7667638483965007</v>
      </c>
      <c r="E399" s="64">
        <f ca="1">IF(B399="","",_xlfn.STDEV.S($B$57:B399))</f>
        <v>6.1109003145686867</v>
      </c>
      <c r="F399" s="67">
        <f t="shared" ca="1" si="44"/>
        <v>0.62568322623792827</v>
      </c>
      <c r="G399" s="64">
        <f t="shared" ca="1" si="43"/>
        <v>0</v>
      </c>
      <c r="H399" s="65">
        <f t="shared" ca="1" si="38"/>
        <v>27.90227815451221</v>
      </c>
      <c r="I399" s="74">
        <f t="shared" ca="1" si="39"/>
        <v>21.896181079042996</v>
      </c>
      <c r="J399" s="74"/>
      <c r="K399" s="66">
        <f t="shared" ca="1" si="40"/>
        <v>-2.1282072228338471</v>
      </c>
      <c r="L399" s="66">
        <f t="shared" ca="1" si="41"/>
        <v>-8.1343042983030589</v>
      </c>
    </row>
    <row r="400" spans="1:12" x14ac:dyDescent="0.35">
      <c r="A400" s="64">
        <f ca="1">IF(B400="","",COUNTA($B$57:B400)-COUNTBLANK($B$57:B400))</f>
        <v>344</v>
      </c>
      <c r="B400" s="60">
        <f t="shared" ca="1" si="42"/>
        <v>1</v>
      </c>
      <c r="C400" s="60"/>
      <c r="D400" s="64">
        <f ca="1">IF(B400="","",AVERAGE($B$57:B400))</f>
        <v>9.7412790697674421</v>
      </c>
      <c r="E400" s="64">
        <f ca="1">IF(B400="","",_xlfn.STDEV.S($B$57:B400))</f>
        <v>6.1202654902515574</v>
      </c>
      <c r="F400" s="67">
        <f t="shared" ca="1" si="44"/>
        <v>0.62828150660893334</v>
      </c>
      <c r="G400" s="64">
        <f t="shared" ca="1" si="43"/>
        <v>1</v>
      </c>
      <c r="H400" s="65">
        <f t="shared" ca="1" si="38"/>
        <v>27.90227815451221</v>
      </c>
      <c r="I400" s="74">
        <f t="shared" ca="1" si="39"/>
        <v>21.896181079042996</v>
      </c>
      <c r="J400" s="74"/>
      <c r="K400" s="66">
        <f t="shared" ca="1" si="40"/>
        <v>-2.1282072228338471</v>
      </c>
      <c r="L400" s="66">
        <f t="shared" ca="1" si="41"/>
        <v>-8.1343042983030589</v>
      </c>
    </row>
    <row r="401" spans="1:12" x14ac:dyDescent="0.35">
      <c r="A401" s="64">
        <f ca="1">IF(B401="","",COUNTA($B$57:B401)-COUNTBLANK($B$57:B401))</f>
        <v>345</v>
      </c>
      <c r="B401" s="60">
        <f t="shared" ca="1" si="42"/>
        <v>12</v>
      </c>
      <c r="C401" s="60"/>
      <c r="D401" s="64">
        <f ca="1">IF(B401="","",AVERAGE($B$57:B401))</f>
        <v>9.7478260869565219</v>
      </c>
      <c r="E401" s="64">
        <f ca="1">IF(B401="","",_xlfn.STDEV.S($B$57:B401))</f>
        <v>6.112573029374273</v>
      </c>
      <c r="F401" s="67">
        <f t="shared" ca="1" si="44"/>
        <v>0.62707038213919841</v>
      </c>
      <c r="G401" s="64">
        <f t="shared" ca="1" si="43"/>
        <v>12</v>
      </c>
      <c r="H401" s="65">
        <f t="shared" ca="1" si="38"/>
        <v>27.90227815451221</v>
      </c>
      <c r="I401" s="74">
        <f t="shared" ca="1" si="39"/>
        <v>21.896181079042996</v>
      </c>
      <c r="J401" s="74"/>
      <c r="K401" s="66">
        <f t="shared" ca="1" si="40"/>
        <v>-2.1282072228338471</v>
      </c>
      <c r="L401" s="66">
        <f t="shared" ca="1" si="41"/>
        <v>-8.1343042983030589</v>
      </c>
    </row>
    <row r="402" spans="1:12" x14ac:dyDescent="0.35">
      <c r="A402" s="64">
        <f ca="1">IF(B402="","",COUNTA($B$57:B402)-COUNTBLANK($B$57:B402))</f>
        <v>346</v>
      </c>
      <c r="B402" s="60">
        <f t="shared" ca="1" si="42"/>
        <v>15</v>
      </c>
      <c r="C402" s="60"/>
      <c r="D402" s="64">
        <f ca="1">IF(B402="","",AVERAGE($B$57:B402))</f>
        <v>9.7630057803468215</v>
      </c>
      <c r="E402" s="64">
        <f ca="1">IF(B402="","",_xlfn.STDEV.S($B$57:B402))</f>
        <v>6.1102352889985347</v>
      </c>
      <c r="F402" s="67">
        <f t="shared" ca="1" si="44"/>
        <v>0.62585595322483512</v>
      </c>
      <c r="G402" s="64">
        <f t="shared" ca="1" si="43"/>
        <v>15</v>
      </c>
      <c r="H402" s="65">
        <f t="shared" ca="1" si="38"/>
        <v>27.90227815451221</v>
      </c>
      <c r="I402" s="74">
        <f t="shared" ca="1" si="39"/>
        <v>21.896181079042996</v>
      </c>
      <c r="J402" s="74"/>
      <c r="K402" s="66">
        <f t="shared" ca="1" si="40"/>
        <v>-2.1282072228338471</v>
      </c>
      <c r="L402" s="66">
        <f t="shared" ca="1" si="41"/>
        <v>-8.1343042983030589</v>
      </c>
    </row>
    <row r="403" spans="1:12" x14ac:dyDescent="0.35">
      <c r="A403" s="64">
        <f ca="1">IF(B403="","",COUNTA($B$57:B403)-COUNTBLANK($B$57:B403))</f>
        <v>347</v>
      </c>
      <c r="B403" s="60">
        <f t="shared" ca="1" si="42"/>
        <v>7</v>
      </c>
      <c r="C403" s="60"/>
      <c r="D403" s="64">
        <f ca="1">IF(B403="","",AVERAGE($B$57:B403))</f>
        <v>9.7550432276657055</v>
      </c>
      <c r="E403" s="64">
        <f ca="1">IF(B403="","",_xlfn.STDEV.S($B$57:B403))</f>
        <v>6.1032017264018776</v>
      </c>
      <c r="F403" s="67">
        <f t="shared" ca="1" si="44"/>
        <v>0.62564578997384102</v>
      </c>
      <c r="G403" s="64">
        <f t="shared" ca="1" si="43"/>
        <v>7</v>
      </c>
      <c r="H403" s="65">
        <f t="shared" ca="1" si="38"/>
        <v>27.90227815451221</v>
      </c>
      <c r="I403" s="74">
        <f t="shared" ca="1" si="39"/>
        <v>21.896181079042996</v>
      </c>
      <c r="J403" s="74"/>
      <c r="K403" s="66">
        <f t="shared" ca="1" si="40"/>
        <v>-2.1282072228338471</v>
      </c>
      <c r="L403" s="66">
        <f t="shared" ca="1" si="41"/>
        <v>-8.1343042983030589</v>
      </c>
    </row>
    <row r="404" spans="1:12" x14ac:dyDescent="0.35">
      <c r="A404" s="64">
        <f ca="1">IF(B404="","",COUNTA($B$57:B404)-COUNTBLANK($B$57:B404))</f>
        <v>348</v>
      </c>
      <c r="B404" s="60">
        <f t="shared" ca="1" si="42"/>
        <v>12</v>
      </c>
      <c r="C404" s="60"/>
      <c r="D404" s="64">
        <f ca="1">IF(B404="","",AVERAGE($B$57:B404))</f>
        <v>9.7614942528735629</v>
      </c>
      <c r="E404" s="64">
        <f ca="1">IF(B404="","",_xlfn.STDEV.S($B$57:B404))</f>
        <v>6.0955891888352083</v>
      </c>
      <c r="F404" s="67">
        <f t="shared" ca="1" si="44"/>
        <v>0.62445246915356267</v>
      </c>
      <c r="G404" s="64">
        <f t="shared" ca="1" si="43"/>
        <v>12</v>
      </c>
      <c r="H404" s="65">
        <f t="shared" ca="1" si="38"/>
        <v>27.90227815451221</v>
      </c>
      <c r="I404" s="74">
        <f t="shared" ca="1" si="39"/>
        <v>21.896181079042996</v>
      </c>
      <c r="J404" s="74"/>
      <c r="K404" s="66">
        <f t="shared" ca="1" si="40"/>
        <v>-2.1282072228338471</v>
      </c>
      <c r="L404" s="66">
        <f t="shared" ca="1" si="41"/>
        <v>-8.1343042983030589</v>
      </c>
    </row>
    <row r="405" spans="1:12" x14ac:dyDescent="0.35">
      <c r="A405" s="64">
        <f ca="1">IF(B405="","",COUNTA($B$57:B405)-COUNTBLANK($B$57:B405))</f>
        <v>349</v>
      </c>
      <c r="B405" s="60">
        <f t="shared" ca="1" si="42"/>
        <v>18</v>
      </c>
      <c r="C405" s="60"/>
      <c r="D405" s="64">
        <f ca="1">IF(B405="","",AVERAGE($B$57:B405))</f>
        <v>9.7851002865329519</v>
      </c>
      <c r="E405" s="64">
        <f ca="1">IF(B405="","",_xlfn.STDEV.S($B$57:B405))</f>
        <v>6.1027793087770954</v>
      </c>
      <c r="F405" s="67">
        <f t="shared" ca="1" si="44"/>
        <v>0.62368081369347184</v>
      </c>
      <c r="G405" s="64">
        <f t="shared" ca="1" si="43"/>
        <v>18</v>
      </c>
      <c r="H405" s="65">
        <f t="shared" ca="1" si="38"/>
        <v>27.90227815451221</v>
      </c>
      <c r="I405" s="74">
        <f t="shared" ca="1" si="39"/>
        <v>21.896181079042996</v>
      </c>
      <c r="J405" s="74"/>
      <c r="K405" s="66">
        <f t="shared" ca="1" si="40"/>
        <v>-2.1282072228338471</v>
      </c>
      <c r="L405" s="66">
        <f t="shared" ca="1" si="41"/>
        <v>-8.1343042983030589</v>
      </c>
    </row>
    <row r="406" spans="1:12" x14ac:dyDescent="0.35">
      <c r="A406" s="64">
        <f ca="1">IF(B406="","",COUNTA($B$57:B406)-COUNTBLANK($B$57:B406))</f>
        <v>350</v>
      </c>
      <c r="B406" s="60">
        <f t="shared" ca="1" si="42"/>
        <v>18</v>
      </c>
      <c r="C406" s="60"/>
      <c r="D406" s="64">
        <f ca="1">IF(B406="","",AVERAGE($B$57:B406))</f>
        <v>9.8085714285714278</v>
      </c>
      <c r="E406" s="64">
        <f ca="1">IF(B406="","",_xlfn.STDEV.S($B$57:B406))</f>
        <v>6.1098291530928783</v>
      </c>
      <c r="F406" s="67">
        <f t="shared" ca="1" si="44"/>
        <v>0.62290713765875549</v>
      </c>
      <c r="G406" s="64">
        <f t="shared" ca="1" si="43"/>
        <v>18</v>
      </c>
      <c r="H406" s="65">
        <f t="shared" ca="1" si="38"/>
        <v>27.90227815451221</v>
      </c>
      <c r="I406" s="74">
        <f t="shared" ca="1" si="39"/>
        <v>21.896181079042996</v>
      </c>
      <c r="J406" s="74"/>
      <c r="K406" s="66">
        <f t="shared" ca="1" si="40"/>
        <v>-2.1282072228338471</v>
      </c>
      <c r="L406" s="66">
        <f t="shared" ca="1" si="41"/>
        <v>-8.1343042983030589</v>
      </c>
    </row>
    <row r="407" spans="1:12" x14ac:dyDescent="0.35">
      <c r="A407" s="64">
        <f ca="1">IF(B407="","",COUNTA($B$57:B407)-COUNTBLANK($B$57:B407))</f>
        <v>351</v>
      </c>
      <c r="B407" s="60">
        <f t="shared" ca="1" si="42"/>
        <v>17</v>
      </c>
      <c r="C407" s="60"/>
      <c r="D407" s="64">
        <f ca="1">IF(B407="","",AVERAGE($B$57:B407))</f>
        <v>9.8290598290598297</v>
      </c>
      <c r="E407" s="64">
        <f ca="1">IF(B407="","",_xlfn.STDEV.S($B$57:B407))</f>
        <v>6.1131576104903402</v>
      </c>
      <c r="F407" s="67">
        <f t="shared" ca="1" si="44"/>
        <v>0.62194733950206071</v>
      </c>
      <c r="G407" s="64">
        <f t="shared" ca="1" si="43"/>
        <v>17</v>
      </c>
      <c r="H407" s="65">
        <f t="shared" ca="1" si="38"/>
        <v>27.90227815451221</v>
      </c>
      <c r="I407" s="74">
        <f t="shared" ca="1" si="39"/>
        <v>21.896181079042996</v>
      </c>
      <c r="J407" s="74"/>
      <c r="K407" s="66">
        <f t="shared" ca="1" si="40"/>
        <v>-2.1282072228338471</v>
      </c>
      <c r="L407" s="66">
        <f t="shared" ca="1" si="41"/>
        <v>-8.1343042983030589</v>
      </c>
    </row>
    <row r="408" spans="1:12" x14ac:dyDescent="0.35">
      <c r="A408" s="64">
        <f ca="1">IF(B408="","",COUNTA($B$57:B408)-COUNTBLANK($B$57:B408))</f>
        <v>352</v>
      </c>
      <c r="B408" s="60">
        <f t="shared" ca="1" si="42"/>
        <v>8</v>
      </c>
      <c r="C408" s="60"/>
      <c r="D408" s="64">
        <f ca="1">IF(B408="","",AVERAGE($B$57:B408))</f>
        <v>9.8238636363636367</v>
      </c>
      <c r="E408" s="64">
        <f ca="1">IF(B408="","",_xlfn.STDEV.S($B$57:B408))</f>
        <v>6.1052216093055049</v>
      </c>
      <c r="F408" s="67">
        <f t="shared" ca="1" si="44"/>
        <v>0.62146848076215666</v>
      </c>
      <c r="G408" s="64">
        <f t="shared" ca="1" si="43"/>
        <v>8</v>
      </c>
      <c r="H408" s="65">
        <f t="shared" ca="1" si="38"/>
        <v>27.90227815451221</v>
      </c>
      <c r="I408" s="74">
        <f t="shared" ca="1" si="39"/>
        <v>21.896181079042996</v>
      </c>
      <c r="J408" s="74"/>
      <c r="K408" s="66">
        <f t="shared" ca="1" si="40"/>
        <v>-2.1282072228338471</v>
      </c>
      <c r="L408" s="66">
        <f t="shared" ca="1" si="41"/>
        <v>-8.1343042983030589</v>
      </c>
    </row>
    <row r="409" spans="1:12" x14ac:dyDescent="0.35">
      <c r="A409" s="64">
        <f ca="1">IF(B409="","",COUNTA($B$57:B409)-COUNTBLANK($B$57:B409))</f>
        <v>353</v>
      </c>
      <c r="B409" s="60">
        <f t="shared" ca="1" si="42"/>
        <v>12</v>
      </c>
      <c r="C409" s="60"/>
      <c r="D409" s="64">
        <f ca="1">IF(B409="","",AVERAGE($B$57:B409))</f>
        <v>9.8300283286118972</v>
      </c>
      <c r="E409" s="64">
        <f ca="1">IF(B409="","",_xlfn.STDEV.S($B$57:B409))</f>
        <v>6.0976433832047494</v>
      </c>
      <c r="F409" s="67">
        <f t="shared" ca="1" si="44"/>
        <v>0.62030781391103074</v>
      </c>
      <c r="G409" s="64">
        <f t="shared" ca="1" si="43"/>
        <v>12</v>
      </c>
      <c r="H409" s="65">
        <f t="shared" ca="1" si="38"/>
        <v>27.90227815451221</v>
      </c>
      <c r="I409" s="74">
        <f t="shared" ca="1" si="39"/>
        <v>21.896181079042996</v>
      </c>
      <c r="J409" s="74"/>
      <c r="K409" s="66">
        <f t="shared" ca="1" si="40"/>
        <v>-2.1282072228338471</v>
      </c>
      <c r="L409" s="66">
        <f t="shared" ca="1" si="41"/>
        <v>-8.1343042983030589</v>
      </c>
    </row>
    <row r="410" spans="1:12" x14ac:dyDescent="0.35">
      <c r="A410" s="64">
        <f ca="1">IF(B410="","",COUNTA($B$57:B410)-COUNTBLANK($B$57:B410))</f>
        <v>354</v>
      </c>
      <c r="B410" s="60">
        <f t="shared" ca="1" si="42"/>
        <v>18</v>
      </c>
      <c r="C410" s="60"/>
      <c r="D410" s="64">
        <f ca="1">IF(B410="","",AVERAGE($B$57:B410))</f>
        <v>9.8531073446327682</v>
      </c>
      <c r="E410" s="64">
        <f ca="1">IF(B410="","",_xlfn.STDEV.S($B$57:B410))</f>
        <v>6.1044639733593486</v>
      </c>
      <c r="F410" s="67">
        <f t="shared" ca="1" si="44"/>
        <v>0.61954708903933753</v>
      </c>
      <c r="G410" s="64">
        <f t="shared" ca="1" si="43"/>
        <v>18</v>
      </c>
      <c r="H410" s="65">
        <f t="shared" ca="1" si="38"/>
        <v>27.90227815451221</v>
      </c>
      <c r="I410" s="74">
        <f t="shared" ca="1" si="39"/>
        <v>21.896181079042996</v>
      </c>
      <c r="J410" s="74"/>
      <c r="K410" s="66">
        <f t="shared" ca="1" si="40"/>
        <v>-2.1282072228338471</v>
      </c>
      <c r="L410" s="66">
        <f t="shared" ca="1" si="41"/>
        <v>-8.1343042983030589</v>
      </c>
    </row>
    <row r="411" spans="1:12" x14ac:dyDescent="0.35">
      <c r="A411" s="64">
        <f ca="1">IF(B411="","",COUNTA($B$57:B411)-COUNTBLANK($B$57:B411))</f>
        <v>355</v>
      </c>
      <c r="B411" s="60">
        <f t="shared" ca="1" si="42"/>
        <v>4</v>
      </c>
      <c r="C411" s="60"/>
      <c r="D411" s="64">
        <f ca="1">IF(B411="","",AVERAGE($B$57:B411))</f>
        <v>9.8366197183098585</v>
      </c>
      <c r="E411" s="64">
        <f ca="1">IF(B411="","",_xlfn.STDEV.S($B$57:B411))</f>
        <v>6.103746173865467</v>
      </c>
      <c r="F411" s="67">
        <f t="shared" ca="1" si="44"/>
        <v>0.62051256922171849</v>
      </c>
      <c r="G411" s="64">
        <f t="shared" ca="1" si="43"/>
        <v>4</v>
      </c>
      <c r="H411" s="65">
        <f t="shared" ca="1" si="38"/>
        <v>27.90227815451221</v>
      </c>
      <c r="I411" s="74">
        <f t="shared" ca="1" si="39"/>
        <v>21.896181079042996</v>
      </c>
      <c r="J411" s="74"/>
      <c r="K411" s="66">
        <f t="shared" ca="1" si="40"/>
        <v>-2.1282072228338471</v>
      </c>
      <c r="L411" s="66">
        <f t="shared" ca="1" si="41"/>
        <v>-8.1343042983030589</v>
      </c>
    </row>
    <row r="412" spans="1:12" x14ac:dyDescent="0.35">
      <c r="A412" s="64">
        <f ca="1">IF(B412="","",COUNTA($B$57:B412)-COUNTBLANK($B$57:B412))</f>
        <v>356</v>
      </c>
      <c r="B412" s="60">
        <f t="shared" ca="1" si="42"/>
        <v>20</v>
      </c>
      <c r="C412" s="60"/>
      <c r="D412" s="64">
        <f ca="1">IF(B412="","",AVERAGE($B$57:B412))</f>
        <v>9.8651685393258433</v>
      </c>
      <c r="E412" s="64">
        <f ca="1">IF(B412="","",_xlfn.STDEV.S($B$57:B412))</f>
        <v>6.1188989366442863</v>
      </c>
      <c r="F412" s="67">
        <f t="shared" ca="1" si="44"/>
        <v>0.62025285348672143</v>
      </c>
      <c r="G412" s="64">
        <f t="shared" ca="1" si="43"/>
        <v>20</v>
      </c>
      <c r="H412" s="65">
        <f t="shared" ca="1" si="38"/>
        <v>27.90227815451221</v>
      </c>
      <c r="I412" s="74">
        <f t="shared" ca="1" si="39"/>
        <v>21.896181079042996</v>
      </c>
      <c r="J412" s="74"/>
      <c r="K412" s="66">
        <f t="shared" ca="1" si="40"/>
        <v>-2.1282072228338471</v>
      </c>
      <c r="L412" s="66">
        <f t="shared" ca="1" si="41"/>
        <v>-8.1343042983030589</v>
      </c>
    </row>
    <row r="413" spans="1:12" x14ac:dyDescent="0.35">
      <c r="A413" s="64">
        <f ca="1">IF(B413="","",COUNTA($B$57:B413)-COUNTBLANK($B$57:B413))</f>
        <v>357</v>
      </c>
      <c r="B413" s="60">
        <f t="shared" ca="1" si="42"/>
        <v>3</v>
      </c>
      <c r="C413" s="60"/>
      <c r="D413" s="64">
        <f ca="1">IF(B413="","",AVERAGE($B$57:B413))</f>
        <v>9.8459383753501406</v>
      </c>
      <c r="E413" s="64">
        <f ca="1">IF(B413="","",_xlfn.STDEV.S($B$57:B413))</f>
        <v>6.1210923353772575</v>
      </c>
      <c r="F413" s="67">
        <f t="shared" ca="1" si="44"/>
        <v>0.62168704515780393</v>
      </c>
      <c r="G413" s="64">
        <f t="shared" ca="1" si="43"/>
        <v>3</v>
      </c>
      <c r="H413" s="65">
        <f t="shared" ca="1" si="38"/>
        <v>27.90227815451221</v>
      </c>
      <c r="I413" s="74">
        <f t="shared" ca="1" si="39"/>
        <v>21.896181079042996</v>
      </c>
      <c r="J413" s="74"/>
      <c r="K413" s="66">
        <f t="shared" ca="1" si="40"/>
        <v>-2.1282072228338471</v>
      </c>
      <c r="L413" s="66">
        <f t="shared" ca="1" si="41"/>
        <v>-8.1343042983030589</v>
      </c>
    </row>
    <row r="414" spans="1:12" x14ac:dyDescent="0.35">
      <c r="A414" s="64">
        <f ca="1">IF(B414="","",COUNTA($B$57:B414)-COUNTBLANK($B$57:B414))</f>
        <v>358</v>
      </c>
      <c r="B414" s="60">
        <f t="shared" ca="1" si="42"/>
        <v>10</v>
      </c>
      <c r="C414" s="60"/>
      <c r="D414" s="64">
        <f ca="1">IF(B414="","",AVERAGE($B$57:B414))</f>
        <v>9.8463687150837984</v>
      </c>
      <c r="E414" s="64">
        <f ca="1">IF(B414="","",_xlfn.STDEV.S($B$57:B414))</f>
        <v>6.1125187882326806</v>
      </c>
      <c r="F414" s="67">
        <f t="shared" ca="1" si="44"/>
        <v>0.62078914218079428</v>
      </c>
      <c r="G414" s="64">
        <f t="shared" ca="1" si="43"/>
        <v>10</v>
      </c>
      <c r="H414" s="65">
        <f t="shared" ca="1" si="38"/>
        <v>27.90227815451221</v>
      </c>
      <c r="I414" s="74">
        <f t="shared" ca="1" si="39"/>
        <v>21.896181079042996</v>
      </c>
      <c r="J414" s="74"/>
      <c r="K414" s="66">
        <f t="shared" ca="1" si="40"/>
        <v>-2.1282072228338471</v>
      </c>
      <c r="L414" s="66">
        <f t="shared" ca="1" si="41"/>
        <v>-8.1343042983030589</v>
      </c>
    </row>
    <row r="415" spans="1:12" x14ac:dyDescent="0.35">
      <c r="A415" s="64">
        <f ca="1">IF(B415="","",COUNTA($B$57:B415)-COUNTBLANK($B$57:B415))</f>
        <v>359</v>
      </c>
      <c r="B415" s="60">
        <f t="shared" ca="1" si="42"/>
        <v>3</v>
      </c>
      <c r="C415" s="60"/>
      <c r="D415" s="64">
        <f ca="1">IF(B415="","",AVERAGE($B$57:B415))</f>
        <v>9.8272980501392766</v>
      </c>
      <c r="E415" s="64">
        <f ca="1">IF(B415="","",_xlfn.STDEV.S($B$57:B415))</f>
        <v>6.1146614899906728</v>
      </c>
      <c r="F415" s="67">
        <f t="shared" ca="1" si="44"/>
        <v>0.62221186930460637</v>
      </c>
      <c r="G415" s="64">
        <f t="shared" ca="1" si="43"/>
        <v>3</v>
      </c>
      <c r="H415" s="65">
        <f t="shared" ca="1" si="38"/>
        <v>27.90227815451221</v>
      </c>
      <c r="I415" s="74">
        <f t="shared" ca="1" si="39"/>
        <v>21.896181079042996</v>
      </c>
      <c r="J415" s="74"/>
      <c r="K415" s="66">
        <f t="shared" ca="1" si="40"/>
        <v>-2.1282072228338471</v>
      </c>
      <c r="L415" s="66">
        <f t="shared" ca="1" si="41"/>
        <v>-8.1343042983030589</v>
      </c>
    </row>
    <row r="416" spans="1:12" x14ac:dyDescent="0.35">
      <c r="A416" s="64">
        <f ca="1">IF(B416="","",COUNTA($B$57:B416)-COUNTBLANK($B$57:B416))</f>
        <v>360</v>
      </c>
      <c r="B416" s="60">
        <f t="shared" ca="1" si="42"/>
        <v>3</v>
      </c>
      <c r="C416" s="60"/>
      <c r="D416" s="64">
        <f ca="1">IF(B416="","",AVERAGE($B$57:B416))</f>
        <v>9.8083333333333336</v>
      </c>
      <c r="E416" s="64">
        <f ca="1">IF(B416="","",_xlfn.STDEV.S($B$57:B416))</f>
        <v>6.1167323827173226</v>
      </c>
      <c r="F416" s="67">
        <f t="shared" ca="1" si="44"/>
        <v>0.62362607130507963</v>
      </c>
      <c r="G416" s="64">
        <f t="shared" ca="1" si="43"/>
        <v>3</v>
      </c>
      <c r="H416" s="65">
        <f t="shared" ca="1" si="38"/>
        <v>27.90227815451221</v>
      </c>
      <c r="I416" s="74">
        <f t="shared" ca="1" si="39"/>
        <v>21.896181079042996</v>
      </c>
      <c r="J416" s="74"/>
      <c r="K416" s="66">
        <f t="shared" ca="1" si="40"/>
        <v>-2.1282072228338471</v>
      </c>
      <c r="L416" s="66">
        <f t="shared" ca="1" si="41"/>
        <v>-8.1343042983030589</v>
      </c>
    </row>
    <row r="417" spans="1:12" x14ac:dyDescent="0.35">
      <c r="A417" s="64">
        <f ca="1">IF(B417="","",COUNTA($B$57:B417)-COUNTBLANK($B$57:B417))</f>
        <v>361</v>
      </c>
      <c r="B417" s="60">
        <f t="shared" ca="1" si="42"/>
        <v>18</v>
      </c>
      <c r="C417" s="60"/>
      <c r="D417" s="64">
        <f ca="1">IF(B417="","",AVERAGE($B$57:B417))</f>
        <v>9.8310249307479225</v>
      </c>
      <c r="E417" s="64">
        <f ca="1">IF(B417="","",_xlfn.STDEV.S($B$57:B417))</f>
        <v>6.1234278074674497</v>
      </c>
      <c r="F417" s="67">
        <f t="shared" ca="1" si="44"/>
        <v>0.62286769188384028</v>
      </c>
      <c r="G417" s="64">
        <f t="shared" ca="1" si="43"/>
        <v>18</v>
      </c>
      <c r="H417" s="65">
        <f t="shared" ca="1" si="38"/>
        <v>27.90227815451221</v>
      </c>
      <c r="I417" s="74">
        <f t="shared" ca="1" si="39"/>
        <v>21.896181079042996</v>
      </c>
      <c r="J417" s="74"/>
      <c r="K417" s="66">
        <f t="shared" ca="1" si="40"/>
        <v>-2.1282072228338471</v>
      </c>
      <c r="L417" s="66">
        <f t="shared" ca="1" si="41"/>
        <v>-8.1343042983030589</v>
      </c>
    </row>
    <row r="418" spans="1:12" x14ac:dyDescent="0.35">
      <c r="A418" s="64">
        <f ca="1">IF(B418="","",COUNTA($B$57:B418)-COUNTBLANK($B$57:B418))</f>
        <v>362</v>
      </c>
      <c r="B418" s="60">
        <f t="shared" ca="1" si="42"/>
        <v>2</v>
      </c>
      <c r="C418" s="60"/>
      <c r="D418" s="64">
        <f ca="1">IF(B418="","",AVERAGE($B$57:B418))</f>
        <v>9.8093922651933703</v>
      </c>
      <c r="E418" s="64">
        <f ca="1">IF(B418="","",_xlfn.STDEV.S($B$57:B418))</f>
        <v>6.1287768764106945</v>
      </c>
      <c r="F418" s="67">
        <f t="shared" ca="1" si="44"/>
        <v>0.62478660356538196</v>
      </c>
      <c r="G418" s="64">
        <f t="shared" ca="1" si="43"/>
        <v>2</v>
      </c>
      <c r="H418" s="65">
        <f t="shared" ca="1" si="38"/>
        <v>27.90227815451221</v>
      </c>
      <c r="I418" s="74">
        <f t="shared" ca="1" si="39"/>
        <v>21.896181079042996</v>
      </c>
      <c r="J418" s="74"/>
      <c r="K418" s="66">
        <f t="shared" ca="1" si="40"/>
        <v>-2.1282072228338471</v>
      </c>
      <c r="L418" s="66">
        <f t="shared" ca="1" si="41"/>
        <v>-8.1343042983030589</v>
      </c>
    </row>
    <row r="419" spans="1:12" x14ac:dyDescent="0.35">
      <c r="A419" s="64">
        <f ca="1">IF(B419="","",COUNTA($B$57:B419)-COUNTBLANK($B$57:B419))</f>
        <v>363</v>
      </c>
      <c r="B419" s="60">
        <f t="shared" ca="1" si="42"/>
        <v>5</v>
      </c>
      <c r="C419" s="60"/>
      <c r="D419" s="64">
        <f ca="1">IF(B419="","",AVERAGE($B$57:B419))</f>
        <v>9.7961432506887061</v>
      </c>
      <c r="E419" s="64">
        <f ca="1">IF(B419="","",_xlfn.STDEV.S($B$57:B419))</f>
        <v>6.1255092471919097</v>
      </c>
      <c r="F419" s="67">
        <f t="shared" ca="1" si="44"/>
        <v>0.62529804744956774</v>
      </c>
      <c r="G419" s="64">
        <f t="shared" ca="1" si="43"/>
        <v>5</v>
      </c>
      <c r="H419" s="65">
        <f t="shared" ca="1" si="38"/>
        <v>27.90227815451221</v>
      </c>
      <c r="I419" s="74">
        <f t="shared" ca="1" si="39"/>
        <v>21.896181079042996</v>
      </c>
      <c r="J419" s="74"/>
      <c r="K419" s="66">
        <f t="shared" ca="1" si="40"/>
        <v>-2.1282072228338471</v>
      </c>
      <c r="L419" s="66">
        <f t="shared" ca="1" si="41"/>
        <v>-8.1343042983030589</v>
      </c>
    </row>
    <row r="420" spans="1:12" x14ac:dyDescent="0.35">
      <c r="A420" s="64">
        <f ca="1">IF(B420="","",COUNTA($B$57:B420)-COUNTBLANK($B$57:B420))</f>
        <v>364</v>
      </c>
      <c r="B420" s="60">
        <f t="shared" ca="1" si="42"/>
        <v>0</v>
      </c>
      <c r="C420" s="60"/>
      <c r="D420" s="64">
        <f ca="1">IF(B420="","",AVERAGE($B$57:B420))</f>
        <v>9.7692307692307701</v>
      </c>
      <c r="E420" s="64">
        <f ca="1">IF(B420="","",_xlfn.STDEV.S($B$57:B420))</f>
        <v>6.1385776891534416</v>
      </c>
      <c r="F420" s="67">
        <f t="shared" ca="1" si="44"/>
        <v>0.6283583461338168</v>
      </c>
      <c r="G420" s="64">
        <f t="shared" ca="1" si="43"/>
        <v>0</v>
      </c>
      <c r="H420" s="65">
        <f t="shared" ca="1" si="38"/>
        <v>27.90227815451221</v>
      </c>
      <c r="I420" s="74">
        <f t="shared" ca="1" si="39"/>
        <v>21.896181079042996</v>
      </c>
      <c r="J420" s="74"/>
      <c r="K420" s="66">
        <f t="shared" ca="1" si="40"/>
        <v>-2.1282072228338471</v>
      </c>
      <c r="L420" s="66">
        <f t="shared" ca="1" si="41"/>
        <v>-8.1343042983030589</v>
      </c>
    </row>
    <row r="421" spans="1:12" x14ac:dyDescent="0.35">
      <c r="A421" s="64">
        <f ca="1">IF(B421="","",COUNTA($B$57:B421)-COUNTBLANK($B$57:B421))</f>
        <v>365</v>
      </c>
      <c r="B421" s="60">
        <f t="shared" ca="1" si="42"/>
        <v>19</v>
      </c>
      <c r="C421" s="60"/>
      <c r="D421" s="64">
        <f ca="1">IF(B421="","",AVERAGE($B$57:B421))</f>
        <v>9.794520547945206</v>
      </c>
      <c r="E421" s="64">
        <f ca="1">IF(B421="","",_xlfn.STDEV.S($B$57:B421))</f>
        <v>6.1491509824697337</v>
      </c>
      <c r="F421" s="67">
        <f t="shared" ca="1" si="44"/>
        <v>0.62781541499341331</v>
      </c>
      <c r="G421" s="64">
        <f t="shared" ca="1" si="43"/>
        <v>19</v>
      </c>
      <c r="H421" s="65">
        <f t="shared" ca="1" si="38"/>
        <v>27.90227815451221</v>
      </c>
      <c r="I421" s="74">
        <f t="shared" ca="1" si="39"/>
        <v>21.896181079042996</v>
      </c>
      <c r="J421" s="74"/>
      <c r="K421" s="66">
        <f t="shared" ca="1" si="40"/>
        <v>-2.1282072228338471</v>
      </c>
      <c r="L421" s="66">
        <f t="shared" ca="1" si="41"/>
        <v>-8.1343042983030589</v>
      </c>
    </row>
    <row r="422" spans="1:12" x14ac:dyDescent="0.35">
      <c r="A422" s="64">
        <f ca="1">IF(B422="","",COUNTA($B$57:B422)-COUNTBLANK($B$57:B422))</f>
        <v>366</v>
      </c>
      <c r="B422" s="60">
        <f t="shared" ca="1" si="42"/>
        <v>11</v>
      </c>
      <c r="C422" s="60"/>
      <c r="D422" s="64">
        <f ca="1">IF(B422="","",AVERAGE($B$57:B422))</f>
        <v>9.7978142076502728</v>
      </c>
      <c r="E422" s="64">
        <f ca="1">IF(B422="","",_xlfn.STDEV.S($B$57:B422))</f>
        <v>6.1410449896891839</v>
      </c>
      <c r="F422" s="67">
        <f t="shared" ca="1" si="44"/>
        <v>0.62677704021925307</v>
      </c>
      <c r="G422" s="64">
        <f t="shared" ca="1" si="43"/>
        <v>11</v>
      </c>
      <c r="H422" s="65">
        <f t="shared" ca="1" si="38"/>
        <v>27.90227815451221</v>
      </c>
      <c r="I422" s="74">
        <f t="shared" ca="1" si="39"/>
        <v>21.896181079042996</v>
      </c>
      <c r="J422" s="74"/>
      <c r="K422" s="66">
        <f t="shared" ca="1" si="40"/>
        <v>-2.1282072228338471</v>
      </c>
      <c r="L422" s="66">
        <f t="shared" ca="1" si="41"/>
        <v>-8.1343042983030589</v>
      </c>
    </row>
    <row r="423" spans="1:12" x14ac:dyDescent="0.35">
      <c r="A423" s="64">
        <f ca="1">IF(B423="","",COUNTA($B$57:B423)-COUNTBLANK($B$57:B423))</f>
        <v>367</v>
      </c>
      <c r="B423" s="60">
        <f t="shared" ca="1" si="42"/>
        <v>15</v>
      </c>
      <c r="C423" s="60"/>
      <c r="D423" s="64">
        <f ca="1">IF(B423="","",AVERAGE($B$57:B423))</f>
        <v>9.8119891008174385</v>
      </c>
      <c r="E423" s="64">
        <f ca="1">IF(B423="","",_xlfn.STDEV.S($B$57:B423))</f>
        <v>6.1386590194649129</v>
      </c>
      <c r="F423" s="67">
        <f t="shared" ca="1" si="44"/>
        <v>0.6256283977071988</v>
      </c>
      <c r="G423" s="64">
        <f t="shared" ca="1" si="43"/>
        <v>15</v>
      </c>
      <c r="H423" s="65">
        <f t="shared" ca="1" si="38"/>
        <v>27.90227815451221</v>
      </c>
      <c r="I423" s="74">
        <f t="shared" ca="1" si="39"/>
        <v>21.896181079042996</v>
      </c>
      <c r="J423" s="74"/>
      <c r="K423" s="66">
        <f t="shared" ca="1" si="40"/>
        <v>-2.1282072228338471</v>
      </c>
      <c r="L423" s="66">
        <f t="shared" ca="1" si="41"/>
        <v>-8.1343042983030589</v>
      </c>
    </row>
    <row r="424" spans="1:12" x14ac:dyDescent="0.35">
      <c r="A424" s="64">
        <f ca="1">IF(B424="","",COUNTA($B$57:B424)-COUNTBLANK($B$57:B424))</f>
        <v>368</v>
      </c>
      <c r="B424" s="60">
        <f t="shared" ca="1" si="42"/>
        <v>4</v>
      </c>
      <c r="C424" s="60"/>
      <c r="D424" s="64">
        <f ca="1">IF(B424="","",AVERAGE($B$57:B424))</f>
        <v>9.7961956521739122</v>
      </c>
      <c r="E424" s="64">
        <f ca="1">IF(B424="","",_xlfn.STDEV.S($B$57:B424))</f>
        <v>6.1377721583554194</v>
      </c>
      <c r="F424" s="67">
        <f t="shared" ca="1" si="44"/>
        <v>0.62654650604016493</v>
      </c>
      <c r="G424" s="64">
        <f t="shared" ca="1" si="43"/>
        <v>4</v>
      </c>
      <c r="H424" s="65">
        <f t="shared" ca="1" si="38"/>
        <v>27.90227815451221</v>
      </c>
      <c r="I424" s="74">
        <f t="shared" ca="1" si="39"/>
        <v>21.896181079042996</v>
      </c>
      <c r="J424" s="74"/>
      <c r="K424" s="66">
        <f t="shared" ca="1" si="40"/>
        <v>-2.1282072228338471</v>
      </c>
      <c r="L424" s="66">
        <f t="shared" ca="1" si="41"/>
        <v>-8.1343042983030589</v>
      </c>
    </row>
    <row r="425" spans="1:12" x14ac:dyDescent="0.35">
      <c r="A425" s="64">
        <f ca="1">IF(B425="","",COUNTA($B$57:B425)-COUNTBLANK($B$57:B425))</f>
        <v>369</v>
      </c>
      <c r="B425" s="60">
        <f t="shared" ca="1" si="42"/>
        <v>9</v>
      </c>
      <c r="C425" s="60"/>
      <c r="D425" s="64">
        <f ca="1">IF(B425="","",AVERAGE($B$57:B425))</f>
        <v>9.794037940379404</v>
      </c>
      <c r="E425" s="64">
        <f ca="1">IF(B425="","",_xlfn.STDEV.S($B$57:B425))</f>
        <v>6.1295672597692308</v>
      </c>
      <c r="F425" s="67">
        <f t="shared" ca="1" si="44"/>
        <v>0.62584679547726785</v>
      </c>
      <c r="G425" s="64">
        <f t="shared" ca="1" si="43"/>
        <v>9</v>
      </c>
      <c r="H425" s="65">
        <f t="shared" ca="1" si="38"/>
        <v>27.90227815451221</v>
      </c>
      <c r="I425" s="74">
        <f t="shared" ca="1" si="39"/>
        <v>21.896181079042996</v>
      </c>
      <c r="J425" s="74"/>
      <c r="K425" s="66">
        <f t="shared" ca="1" si="40"/>
        <v>-2.1282072228338471</v>
      </c>
      <c r="L425" s="66">
        <f t="shared" ca="1" si="41"/>
        <v>-8.1343042983030589</v>
      </c>
    </row>
    <row r="426" spans="1:12" x14ac:dyDescent="0.35">
      <c r="A426" s="64">
        <f ca="1">IF(B426="","",COUNTA($B$57:B426)-COUNTBLANK($B$57:B426))</f>
        <v>370</v>
      </c>
      <c r="B426" s="60">
        <f t="shared" ca="1" si="42"/>
        <v>9</v>
      </c>
      <c r="C426" s="60"/>
      <c r="D426" s="64">
        <f ca="1">IF(B426="","",AVERAGE($B$57:B426))</f>
        <v>9.7918918918918916</v>
      </c>
      <c r="E426" s="64">
        <f ca="1">IF(B426="","",_xlfn.STDEV.S($B$57:B426))</f>
        <v>6.1213951674327509</v>
      </c>
      <c r="F426" s="67">
        <f t="shared" ca="1" si="44"/>
        <v>0.62514938226611039</v>
      </c>
      <c r="G426" s="64">
        <f t="shared" ca="1" si="43"/>
        <v>9</v>
      </c>
      <c r="H426" s="65">
        <f t="shared" ca="1" si="38"/>
        <v>27.90227815451221</v>
      </c>
      <c r="I426" s="74">
        <f t="shared" ca="1" si="39"/>
        <v>21.896181079042996</v>
      </c>
      <c r="J426" s="74"/>
      <c r="K426" s="66">
        <f t="shared" ca="1" si="40"/>
        <v>-2.1282072228338471</v>
      </c>
      <c r="L426" s="66">
        <f t="shared" ca="1" si="41"/>
        <v>-8.1343042983030589</v>
      </c>
    </row>
    <row r="427" spans="1:12" x14ac:dyDescent="0.35">
      <c r="A427" s="64">
        <f ca="1">IF(B427="","",COUNTA($B$57:B427)-COUNTBLANK($B$57:B427))</f>
        <v>371</v>
      </c>
      <c r="B427" s="60">
        <f t="shared" ca="1" si="42"/>
        <v>20</v>
      </c>
      <c r="C427" s="60"/>
      <c r="D427" s="64">
        <f ca="1">IF(B427="","",AVERAGE($B$57:B427))</f>
        <v>9.8194070080862534</v>
      </c>
      <c r="E427" s="64">
        <f ca="1">IF(B427="","",_xlfn.STDEV.S($B$57:B427))</f>
        <v>6.1360477352749125</v>
      </c>
      <c r="F427" s="67">
        <f t="shared" ca="1" si="44"/>
        <v>0.62488984622206767</v>
      </c>
      <c r="G427" s="64">
        <f t="shared" ca="1" si="43"/>
        <v>20</v>
      </c>
      <c r="H427" s="65">
        <f t="shared" ca="1" si="38"/>
        <v>27.90227815451221</v>
      </c>
      <c r="I427" s="74">
        <f t="shared" ca="1" si="39"/>
        <v>21.896181079042996</v>
      </c>
      <c r="J427" s="74"/>
      <c r="K427" s="66">
        <f t="shared" ca="1" si="40"/>
        <v>-2.1282072228338471</v>
      </c>
      <c r="L427" s="66">
        <f t="shared" ca="1" si="41"/>
        <v>-8.1343042983030589</v>
      </c>
    </row>
    <row r="428" spans="1:12" x14ac:dyDescent="0.35">
      <c r="A428" s="64">
        <f ca="1">IF(B428="","",COUNTA($B$57:B428)-COUNTBLANK($B$57:B428))</f>
        <v>372</v>
      </c>
      <c r="B428" s="60">
        <f t="shared" ca="1" si="42"/>
        <v>3</v>
      </c>
      <c r="C428" s="60"/>
      <c r="D428" s="64">
        <f ca="1">IF(B428="","",AVERAGE($B$57:B428))</f>
        <v>9.801075268817204</v>
      </c>
      <c r="E428" s="64">
        <f ca="1">IF(B428="","",_xlfn.STDEV.S($B$57:B428))</f>
        <v>6.1379644838579024</v>
      </c>
      <c r="F428" s="67">
        <f t="shared" ca="1" si="44"/>
        <v>0.62625419308698294</v>
      </c>
      <c r="G428" s="64">
        <f t="shared" ca="1" si="43"/>
        <v>3</v>
      </c>
      <c r="H428" s="65">
        <f t="shared" ca="1" si="38"/>
        <v>27.90227815451221</v>
      </c>
      <c r="I428" s="74">
        <f t="shared" ca="1" si="39"/>
        <v>21.896181079042996</v>
      </c>
      <c r="J428" s="74"/>
      <c r="K428" s="66">
        <f t="shared" ca="1" si="40"/>
        <v>-2.1282072228338471</v>
      </c>
      <c r="L428" s="66">
        <f t="shared" ca="1" si="41"/>
        <v>-8.1343042983030589</v>
      </c>
    </row>
    <row r="429" spans="1:12" x14ac:dyDescent="0.35">
      <c r="A429" s="64">
        <f ca="1">IF(B429="","",COUNTA($B$57:B429)-COUNTBLANK($B$57:B429))</f>
        <v>373</v>
      </c>
      <c r="B429" s="60">
        <f t="shared" ca="1" si="42"/>
        <v>2</v>
      </c>
      <c r="C429" s="60"/>
      <c r="D429" s="64">
        <f ca="1">IF(B429="","",AVERAGE($B$57:B429))</f>
        <v>9.7801608579088466</v>
      </c>
      <c r="E429" s="64">
        <f ca="1">IF(B429="","",_xlfn.STDEV.S($B$57:B429))</f>
        <v>6.1430030987155915</v>
      </c>
      <c r="F429" s="67">
        <f t="shared" ca="1" si="44"/>
        <v>0.62810859534564578</v>
      </c>
      <c r="G429" s="64">
        <f t="shared" ca="1" si="43"/>
        <v>2</v>
      </c>
      <c r="H429" s="65">
        <f t="shared" ca="1" si="38"/>
        <v>27.90227815451221</v>
      </c>
      <c r="I429" s="74">
        <f t="shared" ca="1" si="39"/>
        <v>21.896181079042996</v>
      </c>
      <c r="J429" s="74"/>
      <c r="K429" s="66">
        <f t="shared" ca="1" si="40"/>
        <v>-2.1282072228338471</v>
      </c>
      <c r="L429" s="66">
        <f t="shared" ca="1" si="41"/>
        <v>-8.1343042983030589</v>
      </c>
    </row>
    <row r="430" spans="1:12" x14ac:dyDescent="0.35">
      <c r="A430" s="64">
        <f ca="1">IF(B430="","",COUNTA($B$57:B430)-COUNTBLANK($B$57:B430))</f>
        <v>374</v>
      </c>
      <c r="B430" s="60">
        <f t="shared" ca="1" si="42"/>
        <v>1</v>
      </c>
      <c r="C430" s="60"/>
      <c r="D430" s="64">
        <f ca="1">IF(B430="","",AVERAGE($B$57:B430))</f>
        <v>9.7566844919786089</v>
      </c>
      <c r="E430" s="64">
        <f ca="1">IF(B430="","",_xlfn.STDEV.S($B$57:B430))</f>
        <v>6.1515398993611168</v>
      </c>
      <c r="F430" s="67">
        <f t="shared" ca="1" si="44"/>
        <v>0.63049490884106818</v>
      </c>
      <c r="G430" s="64">
        <f t="shared" ca="1" si="43"/>
        <v>1</v>
      </c>
      <c r="H430" s="65">
        <f t="shared" ca="1" si="38"/>
        <v>27.90227815451221</v>
      </c>
      <c r="I430" s="74">
        <f t="shared" ca="1" si="39"/>
        <v>21.896181079042996</v>
      </c>
      <c r="J430" s="74"/>
      <c r="K430" s="66">
        <f t="shared" ca="1" si="40"/>
        <v>-2.1282072228338471</v>
      </c>
      <c r="L430" s="66">
        <f t="shared" ca="1" si="41"/>
        <v>-8.1343042983030589</v>
      </c>
    </row>
    <row r="431" spans="1:12" x14ac:dyDescent="0.35">
      <c r="A431" s="64">
        <f ca="1">IF(B431="","",COUNTA($B$57:B431)-COUNTBLANK($B$57:B431))</f>
        <v>375</v>
      </c>
      <c r="B431" s="60">
        <f t="shared" ca="1" si="42"/>
        <v>12</v>
      </c>
      <c r="C431" s="60"/>
      <c r="D431" s="64">
        <f ca="1">IF(B431="","",AVERAGE($B$57:B431))</f>
        <v>9.7626666666666662</v>
      </c>
      <c r="E431" s="64">
        <f ca="1">IF(B431="","",_xlfn.STDEV.S($B$57:B431))</f>
        <v>6.1444025510579463</v>
      </c>
      <c r="F431" s="67">
        <f t="shared" ca="1" si="44"/>
        <v>0.62937748064647092</v>
      </c>
      <c r="G431" s="64">
        <f t="shared" ca="1" si="43"/>
        <v>12</v>
      </c>
      <c r="H431" s="65">
        <f t="shared" ca="1" si="38"/>
        <v>27.90227815451221</v>
      </c>
      <c r="I431" s="74">
        <f t="shared" ca="1" si="39"/>
        <v>21.896181079042996</v>
      </c>
      <c r="J431" s="74"/>
      <c r="K431" s="66">
        <f t="shared" ca="1" si="40"/>
        <v>-2.1282072228338471</v>
      </c>
      <c r="L431" s="66">
        <f t="shared" ca="1" si="41"/>
        <v>-8.1343042983030589</v>
      </c>
    </row>
    <row r="432" spans="1:12" x14ac:dyDescent="0.35">
      <c r="A432" s="64">
        <f ca="1">IF(B432="","",COUNTA($B$57:B432)-COUNTBLANK($B$57:B432))</f>
        <v>376</v>
      </c>
      <c r="B432" s="60">
        <f t="shared" ca="1" si="42"/>
        <v>12</v>
      </c>
      <c r="C432" s="60"/>
      <c r="D432" s="64">
        <f ca="1">IF(B432="","",AVERAGE($B$57:B432))</f>
        <v>9.7686170212765955</v>
      </c>
      <c r="E432" s="64">
        <f ca="1">IF(B432="","",_xlfn.STDEV.S($B$57:B432))</f>
        <v>6.1372892345836343</v>
      </c>
      <c r="F432" s="67">
        <f t="shared" ca="1" si="44"/>
        <v>0.62826592763502498</v>
      </c>
      <c r="G432" s="64">
        <f t="shared" ca="1" si="43"/>
        <v>12</v>
      </c>
      <c r="H432" s="65">
        <f t="shared" ca="1" si="38"/>
        <v>27.90227815451221</v>
      </c>
      <c r="I432" s="74">
        <f t="shared" ca="1" si="39"/>
        <v>21.896181079042996</v>
      </c>
      <c r="J432" s="74"/>
      <c r="K432" s="66">
        <f t="shared" ca="1" si="40"/>
        <v>-2.1282072228338471</v>
      </c>
      <c r="L432" s="66">
        <f t="shared" ca="1" si="41"/>
        <v>-8.1343042983030589</v>
      </c>
    </row>
    <row r="433" spans="1:12" x14ac:dyDescent="0.35">
      <c r="A433" s="64">
        <f ca="1">IF(B433="","",COUNTA($B$57:B433)-COUNTBLANK($B$57:B433))</f>
        <v>377</v>
      </c>
      <c r="B433" s="60">
        <f t="shared" ca="1" si="42"/>
        <v>15</v>
      </c>
      <c r="C433" s="60"/>
      <c r="D433" s="64">
        <f ca="1">IF(B433="","",AVERAGE($B$57:B433))</f>
        <v>9.7824933687002655</v>
      </c>
      <c r="E433" s="64">
        <f ca="1">IF(B433="","",_xlfn.STDEV.S($B$57:B433))</f>
        <v>6.1350415855102352</v>
      </c>
      <c r="F433" s="67">
        <f t="shared" ca="1" si="44"/>
        <v>0.6271449776945115</v>
      </c>
      <c r="G433" s="64">
        <f t="shared" ca="1" si="43"/>
        <v>15</v>
      </c>
      <c r="H433" s="65">
        <f t="shared" ca="1" si="38"/>
        <v>27.90227815451221</v>
      </c>
      <c r="I433" s="74">
        <f t="shared" ca="1" si="39"/>
        <v>21.896181079042996</v>
      </c>
      <c r="J433" s="74"/>
      <c r="K433" s="66">
        <f t="shared" ca="1" si="40"/>
        <v>-2.1282072228338471</v>
      </c>
      <c r="L433" s="66">
        <f t="shared" ca="1" si="41"/>
        <v>-8.1343042983030589</v>
      </c>
    </row>
    <row r="434" spans="1:12" x14ac:dyDescent="0.35">
      <c r="A434" s="64">
        <f ca="1">IF(B434="","",COUNTA($B$57:B434)-COUNTBLANK($B$57:B434))</f>
        <v>378</v>
      </c>
      <c r="B434" s="60">
        <f t="shared" ca="1" si="42"/>
        <v>13</v>
      </c>
      <c r="C434" s="60"/>
      <c r="D434" s="64">
        <f ca="1">IF(B434="","",AVERAGE($B$57:B434))</f>
        <v>9.7910052910052912</v>
      </c>
      <c r="E434" s="64">
        <f ca="1">IF(B434="","",_xlfn.STDEV.S($B$57:B434))</f>
        <v>6.1291341091832781</v>
      </c>
      <c r="F434" s="67">
        <f t="shared" ca="1" si="44"/>
        <v>0.62599640455857308</v>
      </c>
      <c r="G434" s="64">
        <f t="shared" ca="1" si="43"/>
        <v>13</v>
      </c>
      <c r="H434" s="65">
        <f t="shared" ca="1" si="38"/>
        <v>27.90227815451221</v>
      </c>
      <c r="I434" s="74">
        <f t="shared" ca="1" si="39"/>
        <v>21.896181079042996</v>
      </c>
      <c r="J434" s="74"/>
      <c r="K434" s="66">
        <f t="shared" ca="1" si="40"/>
        <v>-2.1282072228338471</v>
      </c>
      <c r="L434" s="66">
        <f t="shared" ca="1" si="41"/>
        <v>-8.1343042983030589</v>
      </c>
    </row>
    <row r="435" spans="1:12" x14ac:dyDescent="0.35">
      <c r="A435" s="64">
        <f ca="1">IF(B435="","",COUNTA($B$57:B435)-COUNTBLANK($B$57:B435))</f>
        <v>379</v>
      </c>
      <c r="B435" s="60">
        <f t="shared" ca="1" si="42"/>
        <v>16</v>
      </c>
      <c r="C435" s="60"/>
      <c r="D435" s="64">
        <f ca="1">IF(B435="","",AVERAGE($B$57:B435))</f>
        <v>9.8073878627968334</v>
      </c>
      <c r="E435" s="64">
        <f ca="1">IF(B435="","",_xlfn.STDEV.S($B$57:B435))</f>
        <v>6.1293248016211086</v>
      </c>
      <c r="F435" s="67">
        <f t="shared" ca="1" si="44"/>
        <v>0.62497016406090944</v>
      </c>
      <c r="G435" s="64">
        <f t="shared" ca="1" si="43"/>
        <v>16</v>
      </c>
      <c r="H435" s="65">
        <f t="shared" ca="1" si="38"/>
        <v>27.90227815451221</v>
      </c>
      <c r="I435" s="74">
        <f t="shared" ca="1" si="39"/>
        <v>21.896181079042996</v>
      </c>
      <c r="J435" s="74"/>
      <c r="K435" s="66">
        <f t="shared" ca="1" si="40"/>
        <v>-2.1282072228338471</v>
      </c>
      <c r="L435" s="66">
        <f t="shared" ca="1" si="41"/>
        <v>-8.1343042983030589</v>
      </c>
    </row>
    <row r="436" spans="1:12" x14ac:dyDescent="0.35">
      <c r="A436" s="64">
        <f ca="1">IF(B436="","",COUNTA($B$57:B436)-COUNTBLANK($B$57:B436))</f>
        <v>380</v>
      </c>
      <c r="B436" s="60">
        <f t="shared" ca="1" si="42"/>
        <v>4</v>
      </c>
      <c r="C436" s="60"/>
      <c r="D436" s="64">
        <f ca="1">IF(B436="","",AVERAGE($B$57:B436))</f>
        <v>9.7921052631578949</v>
      </c>
      <c r="E436" s="64">
        <f ca="1">IF(B436="","",_xlfn.STDEV.S($B$57:B436))</f>
        <v>6.1284785105542952</v>
      </c>
      <c r="F436" s="67">
        <f t="shared" ca="1" si="44"/>
        <v>0.625859133031613</v>
      </c>
      <c r="G436" s="64">
        <f t="shared" ca="1" si="43"/>
        <v>4</v>
      </c>
      <c r="H436" s="65">
        <f t="shared" ca="1" si="38"/>
        <v>27.90227815451221</v>
      </c>
      <c r="I436" s="74">
        <f t="shared" ca="1" si="39"/>
        <v>21.896181079042996</v>
      </c>
      <c r="J436" s="74"/>
      <c r="K436" s="66">
        <f t="shared" ca="1" si="40"/>
        <v>-2.1282072228338471</v>
      </c>
      <c r="L436" s="66">
        <f t="shared" ca="1" si="41"/>
        <v>-8.1343042983030589</v>
      </c>
    </row>
    <row r="437" spans="1:12" x14ac:dyDescent="0.35">
      <c r="A437" s="64">
        <f ca="1">IF(B437="","",COUNTA($B$57:B437)-COUNTBLANK($B$57:B437))</f>
        <v>381</v>
      </c>
      <c r="B437" s="60">
        <f t="shared" ca="1" si="42"/>
        <v>8</v>
      </c>
      <c r="C437" s="60"/>
      <c r="D437" s="64">
        <f ca="1">IF(B437="","",AVERAGE($B$57:B437))</f>
        <v>9.78740157480315</v>
      </c>
      <c r="E437" s="64">
        <f ca="1">IF(B437="","",_xlfn.STDEV.S($B$57:B437))</f>
        <v>6.1210980111412621</v>
      </c>
      <c r="F437" s="67">
        <f t="shared" ca="1" si="44"/>
        <v>0.62540583058321819</v>
      </c>
      <c r="G437" s="64">
        <f t="shared" ca="1" si="43"/>
        <v>8</v>
      </c>
      <c r="H437" s="65">
        <f t="shared" ca="1" si="38"/>
        <v>27.90227815451221</v>
      </c>
      <c r="I437" s="74">
        <f t="shared" ca="1" si="39"/>
        <v>21.896181079042996</v>
      </c>
      <c r="J437" s="74"/>
      <c r="K437" s="66">
        <f t="shared" ca="1" si="40"/>
        <v>-2.1282072228338471</v>
      </c>
      <c r="L437" s="66">
        <f t="shared" ca="1" si="41"/>
        <v>-8.1343042983030589</v>
      </c>
    </row>
    <row r="438" spans="1:12" x14ac:dyDescent="0.35">
      <c r="A438" s="64">
        <f ca="1">IF(B438="","",COUNTA($B$57:B438)-COUNTBLANK($B$57:B438))</f>
        <v>382</v>
      </c>
      <c r="B438" s="60">
        <f t="shared" ca="1" si="42"/>
        <v>13</v>
      </c>
      <c r="C438" s="60"/>
      <c r="D438" s="64">
        <f ca="1">IF(B438="","",AVERAGE($B$57:B438))</f>
        <v>9.7958115183246068</v>
      </c>
      <c r="E438" s="64">
        <f ca="1">IF(B438="","",_xlfn.STDEV.S($B$57:B438))</f>
        <v>6.115269237216503</v>
      </c>
      <c r="F438" s="67">
        <f t="shared" ca="1" si="44"/>
        <v>0.62427387723589101</v>
      </c>
      <c r="G438" s="64">
        <f t="shared" ca="1" si="43"/>
        <v>13</v>
      </c>
      <c r="H438" s="65">
        <f t="shared" ca="1" si="38"/>
        <v>27.90227815451221</v>
      </c>
      <c r="I438" s="74">
        <f t="shared" ca="1" si="39"/>
        <v>21.896181079042996</v>
      </c>
      <c r="J438" s="74"/>
      <c r="K438" s="66">
        <f t="shared" ca="1" si="40"/>
        <v>-2.1282072228338471</v>
      </c>
      <c r="L438" s="66">
        <f t="shared" ca="1" si="41"/>
        <v>-8.1343042983030589</v>
      </c>
    </row>
    <row r="439" spans="1:12" x14ac:dyDescent="0.35">
      <c r="A439" s="64">
        <f ca="1">IF(B439="","",COUNTA($B$57:B439)-COUNTBLANK($B$57:B439))</f>
        <v>383</v>
      </c>
      <c r="B439" s="60">
        <f t="shared" ca="1" si="42"/>
        <v>15</v>
      </c>
      <c r="C439" s="60"/>
      <c r="D439" s="64">
        <f ca="1">IF(B439="","",AVERAGE($B$57:B439))</f>
        <v>9.8093994778067888</v>
      </c>
      <c r="E439" s="64">
        <f ca="1">IF(B439="","",_xlfn.STDEV.S($B$57:B439))</f>
        <v>6.1130463356908553</v>
      </c>
      <c r="F439" s="67">
        <f t="shared" ca="1" si="44"/>
        <v>0.62318252503848748</v>
      </c>
      <c r="G439" s="64">
        <f t="shared" ca="1" si="43"/>
        <v>15</v>
      </c>
      <c r="H439" s="65">
        <f t="shared" ca="1" si="38"/>
        <v>27.90227815451221</v>
      </c>
      <c r="I439" s="74">
        <f t="shared" ca="1" si="39"/>
        <v>21.896181079042996</v>
      </c>
      <c r="J439" s="74"/>
      <c r="K439" s="66">
        <f t="shared" ca="1" si="40"/>
        <v>-2.1282072228338471</v>
      </c>
      <c r="L439" s="66">
        <f t="shared" ca="1" si="41"/>
        <v>-8.1343042983030589</v>
      </c>
    </row>
    <row r="440" spans="1:12" x14ac:dyDescent="0.35">
      <c r="A440" s="64">
        <f ca="1">IF(B440="","",COUNTA($B$57:B440)-COUNTBLANK($B$57:B440))</f>
        <v>384</v>
      </c>
      <c r="B440" s="60">
        <f t="shared" ca="1" si="42"/>
        <v>9</v>
      </c>
      <c r="C440" s="60"/>
      <c r="D440" s="64">
        <f ca="1">IF(B440="","",AVERAGE($B$57:B440))</f>
        <v>9.8072916666666661</v>
      </c>
      <c r="E440" s="64">
        <f ca="1">IF(B440="","",_xlfn.STDEV.S($B$57:B440))</f>
        <v>6.1052003650129194</v>
      </c>
      <c r="F440" s="67">
        <f t="shared" ca="1" si="44"/>
        <v>0.62251644720259192</v>
      </c>
      <c r="G440" s="64">
        <f t="shared" ca="1" si="43"/>
        <v>9</v>
      </c>
      <c r="H440" s="65">
        <f t="shared" ca="1" si="38"/>
        <v>27.90227815451221</v>
      </c>
      <c r="I440" s="74">
        <f t="shared" ca="1" si="39"/>
        <v>21.896181079042996</v>
      </c>
      <c r="J440" s="74"/>
      <c r="K440" s="66">
        <f t="shared" ca="1" si="40"/>
        <v>-2.1282072228338471</v>
      </c>
      <c r="L440" s="66">
        <f t="shared" ca="1" si="41"/>
        <v>-8.1343042983030589</v>
      </c>
    </row>
    <row r="441" spans="1:12" x14ac:dyDescent="0.35">
      <c r="A441" s="64">
        <f ca="1">IF(B441="","",COUNTA($B$57:B441)-COUNTBLANK($B$57:B441))</f>
        <v>385</v>
      </c>
      <c r="B441" s="60">
        <f t="shared" ca="1" si="42"/>
        <v>16</v>
      </c>
      <c r="C441" s="60"/>
      <c r="D441" s="64">
        <f ca="1">IF(B441="","",AVERAGE($B$57:B441))</f>
        <v>9.8233766233766229</v>
      </c>
      <c r="E441" s="64">
        <f ca="1">IF(B441="","",_xlfn.STDEV.S($B$57:B441))</f>
        <v>6.1054086358236175</v>
      </c>
      <c r="F441" s="67">
        <f t="shared" ca="1" si="44"/>
        <v>0.62151833019357294</v>
      </c>
      <c r="G441" s="64">
        <f t="shared" ca="1" si="43"/>
        <v>16</v>
      </c>
      <c r="H441" s="65">
        <f t="shared" ref="H441:H504" ca="1" si="45">IF(ISBLANK($D$6),$M$2+(3*$M$3),$D$6)</f>
        <v>27.90227815451221</v>
      </c>
      <c r="I441" s="74">
        <f t="shared" ref="I441:I504" ca="1" si="46">IF(ISBLANK($D$7),$M$2+(2*$M$3),$D$7)</f>
        <v>21.896181079042996</v>
      </c>
      <c r="J441" s="74"/>
      <c r="K441" s="66">
        <f t="shared" ref="K441:K504" ca="1" si="47">IF(ISBLANK($D$8),$M$2-(2*$M$3),$D$8)</f>
        <v>-2.1282072228338471</v>
      </c>
      <c r="L441" s="66">
        <f t="shared" ref="L441:L504" ca="1" si="48">IF(ISBLANK($D$9),$M$2-(3*$M$3),$D$9)</f>
        <v>-8.1343042983030589</v>
      </c>
    </row>
    <row r="442" spans="1:12" x14ac:dyDescent="0.35">
      <c r="A442" s="64">
        <f ca="1">IF(B442="","",COUNTA($B$57:B442)-COUNTBLANK($B$57:B442))</f>
        <v>386</v>
      </c>
      <c r="B442" s="60">
        <f t="shared" ref="B442:B505" ca="1" si="49">RANDBETWEEN(0,20)</f>
        <v>11</v>
      </c>
      <c r="C442" s="60"/>
      <c r="D442" s="64">
        <f ca="1">IF(B442="","",AVERAGE($B$57:B442))</f>
        <v>9.8264248704663206</v>
      </c>
      <c r="E442" s="64">
        <f ca="1">IF(B442="","",_xlfn.STDEV.S($B$57:B442))</f>
        <v>6.0977684796983906</v>
      </c>
      <c r="F442" s="67">
        <f t="shared" ca="1" si="44"/>
        <v>0.62054801823453176</v>
      </c>
      <c r="G442" s="64">
        <f t="shared" ref="G442:G505" ca="1" si="50">IF(B442="","",B442)</f>
        <v>11</v>
      </c>
      <c r="H442" s="65">
        <f t="shared" ca="1" si="45"/>
        <v>27.90227815451221</v>
      </c>
      <c r="I442" s="74">
        <f t="shared" ca="1" si="46"/>
        <v>21.896181079042996</v>
      </c>
      <c r="J442" s="74"/>
      <c r="K442" s="66">
        <f t="shared" ca="1" si="47"/>
        <v>-2.1282072228338471</v>
      </c>
      <c r="L442" s="66">
        <f t="shared" ca="1" si="48"/>
        <v>-8.1343042983030589</v>
      </c>
    </row>
    <row r="443" spans="1:12" x14ac:dyDescent="0.35">
      <c r="A443" s="64">
        <f ca="1">IF(B443="","",COUNTA($B$57:B443)-COUNTBLANK($B$57:B443))</f>
        <v>387</v>
      </c>
      <c r="B443" s="60">
        <f t="shared" ca="1" si="49"/>
        <v>18</v>
      </c>
      <c r="C443" s="60"/>
      <c r="D443" s="64">
        <f ca="1">IF(B443="","",AVERAGE($B$57:B443))</f>
        <v>9.847545219638242</v>
      </c>
      <c r="E443" s="64">
        <f ca="1">IF(B443="","",_xlfn.STDEV.S($B$57:B443))</f>
        <v>6.1040216862333372</v>
      </c>
      <c r="F443" s="67">
        <f t="shared" ca="1" si="44"/>
        <v>0.61985211035746568</v>
      </c>
      <c r="G443" s="64">
        <f t="shared" ca="1" si="50"/>
        <v>18</v>
      </c>
      <c r="H443" s="65">
        <f t="shared" ca="1" si="45"/>
        <v>27.90227815451221</v>
      </c>
      <c r="I443" s="74">
        <f t="shared" ca="1" si="46"/>
        <v>21.896181079042996</v>
      </c>
      <c r="J443" s="74"/>
      <c r="K443" s="66">
        <f t="shared" ca="1" si="47"/>
        <v>-2.1282072228338471</v>
      </c>
      <c r="L443" s="66">
        <f t="shared" ca="1" si="48"/>
        <v>-8.1343042983030589</v>
      </c>
    </row>
    <row r="444" spans="1:12" x14ac:dyDescent="0.35">
      <c r="A444" s="64">
        <f ca="1">IF(B444="","",COUNTA($B$57:B444)-COUNTBLANK($B$57:B444))</f>
        <v>388</v>
      </c>
      <c r="B444" s="60">
        <f t="shared" ca="1" si="49"/>
        <v>8</v>
      </c>
      <c r="C444" s="60"/>
      <c r="D444" s="64">
        <f ca="1">IF(B444="","",AVERAGE($B$57:B444))</f>
        <v>9.8427835051546388</v>
      </c>
      <c r="E444" s="64">
        <f ca="1">IF(B444="","",_xlfn.STDEV.S($B$57:B444))</f>
        <v>6.0968517723825482</v>
      </c>
      <c r="F444" s="67">
        <f t="shared" ca="1" si="44"/>
        <v>0.61942353696895225</v>
      </c>
      <c r="G444" s="64">
        <f t="shared" ca="1" si="50"/>
        <v>8</v>
      </c>
      <c r="H444" s="65">
        <f t="shared" ca="1" si="45"/>
        <v>27.90227815451221</v>
      </c>
      <c r="I444" s="74">
        <f t="shared" ca="1" si="46"/>
        <v>21.896181079042996</v>
      </c>
      <c r="J444" s="74"/>
      <c r="K444" s="66">
        <f t="shared" ca="1" si="47"/>
        <v>-2.1282072228338471</v>
      </c>
      <c r="L444" s="66">
        <f t="shared" ca="1" si="48"/>
        <v>-8.1343042983030589</v>
      </c>
    </row>
    <row r="445" spans="1:12" x14ac:dyDescent="0.35">
      <c r="A445" s="64">
        <f ca="1">IF(B445="","",COUNTA($B$57:B445)-COUNTBLANK($B$57:B445))</f>
        <v>389</v>
      </c>
      <c r="B445" s="60">
        <f t="shared" ca="1" si="49"/>
        <v>6</v>
      </c>
      <c r="C445" s="60"/>
      <c r="D445" s="64">
        <f ca="1">IF(B445="","",AVERAGE($B$57:B445))</f>
        <v>9.8329048843187667</v>
      </c>
      <c r="E445" s="64">
        <f ca="1">IF(B445="","",_xlfn.STDEV.S($B$57:B445))</f>
        <v>6.0921063548552601</v>
      </c>
      <c r="F445" s="67">
        <f t="shared" ca="1" si="44"/>
        <v>0.61956323451992057</v>
      </c>
      <c r="G445" s="64">
        <f t="shared" ca="1" si="50"/>
        <v>6</v>
      </c>
      <c r="H445" s="65">
        <f t="shared" ca="1" si="45"/>
        <v>27.90227815451221</v>
      </c>
      <c r="I445" s="74">
        <f t="shared" ca="1" si="46"/>
        <v>21.896181079042996</v>
      </c>
      <c r="J445" s="74"/>
      <c r="K445" s="66">
        <f t="shared" ca="1" si="47"/>
        <v>-2.1282072228338471</v>
      </c>
      <c r="L445" s="66">
        <f t="shared" ca="1" si="48"/>
        <v>-8.1343042983030589</v>
      </c>
    </row>
    <row r="446" spans="1:12" x14ac:dyDescent="0.35">
      <c r="A446" s="64">
        <f ca="1">IF(B446="","",COUNTA($B$57:B446)-COUNTBLANK($B$57:B446))</f>
        <v>390</v>
      </c>
      <c r="B446" s="60">
        <f t="shared" ca="1" si="49"/>
        <v>4</v>
      </c>
      <c r="C446" s="60"/>
      <c r="D446" s="64">
        <f ca="1">IF(B446="","",AVERAGE($B$57:B446))</f>
        <v>9.8179487179487186</v>
      </c>
      <c r="E446" s="64">
        <f ca="1">IF(B446="","",_xlfn.STDEV.S($B$57:B446))</f>
        <v>6.0914357594707731</v>
      </c>
      <c r="F446" s="67">
        <f t="shared" ref="F446:F509" ca="1" si="51">IF(E446="","",E446/D446)</f>
        <v>0.62043874280323874</v>
      </c>
      <c r="G446" s="64">
        <f t="shared" ca="1" si="50"/>
        <v>4</v>
      </c>
      <c r="H446" s="65">
        <f t="shared" ca="1" si="45"/>
        <v>27.90227815451221</v>
      </c>
      <c r="I446" s="74">
        <f t="shared" ca="1" si="46"/>
        <v>21.896181079042996</v>
      </c>
      <c r="J446" s="74"/>
      <c r="K446" s="66">
        <f t="shared" ca="1" si="47"/>
        <v>-2.1282072228338471</v>
      </c>
      <c r="L446" s="66">
        <f t="shared" ca="1" si="48"/>
        <v>-8.1343042983030589</v>
      </c>
    </row>
    <row r="447" spans="1:12" x14ac:dyDescent="0.35">
      <c r="A447" s="64">
        <f ca="1">IF(B447="","",COUNTA($B$57:B447)-COUNTBLANK($B$57:B447))</f>
        <v>391</v>
      </c>
      <c r="B447" s="60">
        <f t="shared" ca="1" si="49"/>
        <v>1</v>
      </c>
      <c r="C447" s="60"/>
      <c r="D447" s="64">
        <f ca="1">IF(B447="","",AVERAGE($B$57:B447))</f>
        <v>9.7953964194373402</v>
      </c>
      <c r="E447" s="64">
        <f ca="1">IF(B447="","",_xlfn.STDEV.S($B$57:B447))</f>
        <v>6.0999436133490974</v>
      </c>
      <c r="F447" s="67">
        <f t="shared" ca="1" si="51"/>
        <v>0.62273575791631774</v>
      </c>
      <c r="G447" s="64">
        <f t="shared" ca="1" si="50"/>
        <v>1</v>
      </c>
      <c r="H447" s="65">
        <f t="shared" ca="1" si="45"/>
        <v>27.90227815451221</v>
      </c>
      <c r="I447" s="74">
        <f t="shared" ca="1" si="46"/>
        <v>21.896181079042996</v>
      </c>
      <c r="J447" s="74"/>
      <c r="K447" s="66">
        <f t="shared" ca="1" si="47"/>
        <v>-2.1282072228338471</v>
      </c>
      <c r="L447" s="66">
        <f t="shared" ca="1" si="48"/>
        <v>-8.1343042983030589</v>
      </c>
    </row>
    <row r="448" spans="1:12" x14ac:dyDescent="0.35">
      <c r="A448" s="64">
        <f ca="1">IF(B448="","",COUNTA($B$57:B448)-COUNTBLANK($B$57:B448))</f>
        <v>392</v>
      </c>
      <c r="B448" s="60">
        <f t="shared" ca="1" si="49"/>
        <v>17</v>
      </c>
      <c r="C448" s="60"/>
      <c r="D448" s="64">
        <f ca="1">IF(B448="","",AVERAGE($B$57:B448))</f>
        <v>9.8137755102040813</v>
      </c>
      <c r="E448" s="64">
        <f ca="1">IF(B448="","",_xlfn.STDEV.S($B$57:B448))</f>
        <v>6.1029961222456564</v>
      </c>
      <c r="F448" s="67">
        <f t="shared" ca="1" si="51"/>
        <v>0.62188055105804452</v>
      </c>
      <c r="G448" s="64">
        <f t="shared" ca="1" si="50"/>
        <v>17</v>
      </c>
      <c r="H448" s="65">
        <f t="shared" ca="1" si="45"/>
        <v>27.90227815451221</v>
      </c>
      <c r="I448" s="74">
        <f t="shared" ca="1" si="46"/>
        <v>21.896181079042996</v>
      </c>
      <c r="J448" s="74"/>
      <c r="K448" s="66">
        <f t="shared" ca="1" si="47"/>
        <v>-2.1282072228338471</v>
      </c>
      <c r="L448" s="66">
        <f t="shared" ca="1" si="48"/>
        <v>-8.1343042983030589</v>
      </c>
    </row>
    <row r="449" spans="1:12" x14ac:dyDescent="0.35">
      <c r="A449" s="64">
        <f ca="1">IF(B449="","",COUNTA($B$57:B449)-COUNTBLANK($B$57:B449))</f>
        <v>393</v>
      </c>
      <c r="B449" s="60">
        <f t="shared" ca="1" si="49"/>
        <v>4</v>
      </c>
      <c r="C449" s="60"/>
      <c r="D449" s="64">
        <f ca="1">IF(B449="","",AVERAGE($B$57:B449))</f>
        <v>9.7989821882951649</v>
      </c>
      <c r="E449" s="64">
        <f ca="1">IF(B449="","",_xlfn.STDEV.S($B$57:B449))</f>
        <v>6.1022577773988527</v>
      </c>
      <c r="F449" s="67">
        <f t="shared" ca="1" si="51"/>
        <v>0.62274404220144097</v>
      </c>
      <c r="G449" s="64">
        <f t="shared" ca="1" si="50"/>
        <v>4</v>
      </c>
      <c r="H449" s="65">
        <f t="shared" ca="1" si="45"/>
        <v>27.90227815451221</v>
      </c>
      <c r="I449" s="74">
        <f t="shared" ca="1" si="46"/>
        <v>21.896181079042996</v>
      </c>
      <c r="J449" s="74"/>
      <c r="K449" s="66">
        <f t="shared" ca="1" si="47"/>
        <v>-2.1282072228338471</v>
      </c>
      <c r="L449" s="66">
        <f t="shared" ca="1" si="48"/>
        <v>-8.1343042983030589</v>
      </c>
    </row>
    <row r="450" spans="1:12" x14ac:dyDescent="0.35">
      <c r="A450" s="64">
        <f ca="1">IF(B450="","",COUNTA($B$57:B450)-COUNTBLANK($B$57:B450))</f>
        <v>394</v>
      </c>
      <c r="B450" s="60">
        <f t="shared" ca="1" si="49"/>
        <v>1</v>
      </c>
      <c r="C450" s="60"/>
      <c r="D450" s="64">
        <f ca="1">IF(B450="","",AVERAGE($B$57:B450))</f>
        <v>9.7766497461928932</v>
      </c>
      <c r="E450" s="64">
        <f ca="1">IF(B450="","",_xlfn.STDEV.S($B$57:B450))</f>
        <v>6.1105892274417082</v>
      </c>
      <c r="F450" s="67">
        <f t="shared" ca="1" si="51"/>
        <v>0.62501873198650915</v>
      </c>
      <c r="G450" s="64">
        <f t="shared" ca="1" si="50"/>
        <v>1</v>
      </c>
      <c r="H450" s="65">
        <f t="shared" ca="1" si="45"/>
        <v>27.90227815451221</v>
      </c>
      <c r="I450" s="74">
        <f t="shared" ca="1" si="46"/>
        <v>21.896181079042996</v>
      </c>
      <c r="J450" s="74"/>
      <c r="K450" s="66">
        <f t="shared" ca="1" si="47"/>
        <v>-2.1282072228338471</v>
      </c>
      <c r="L450" s="66">
        <f t="shared" ca="1" si="48"/>
        <v>-8.1343042983030589</v>
      </c>
    </row>
    <row r="451" spans="1:12" x14ac:dyDescent="0.35">
      <c r="A451" s="64">
        <f ca="1">IF(B451="","",COUNTA($B$57:B451)-COUNTBLANK($B$57:B451))</f>
        <v>395</v>
      </c>
      <c r="B451" s="60">
        <f t="shared" ca="1" si="49"/>
        <v>1</v>
      </c>
      <c r="C451" s="60"/>
      <c r="D451" s="64">
        <f ca="1">IF(B451="","",AVERAGE($B$57:B451))</f>
        <v>9.7544303797468359</v>
      </c>
      <c r="E451" s="64">
        <f ca="1">IF(B451="","",_xlfn.STDEV.S($B$57:B451))</f>
        <v>6.1187860319395453</v>
      </c>
      <c r="F451" s="67">
        <f t="shared" ca="1" si="51"/>
        <v>0.62728276216354018</v>
      </c>
      <c r="G451" s="64">
        <f t="shared" ca="1" si="50"/>
        <v>1</v>
      </c>
      <c r="H451" s="65">
        <f t="shared" ca="1" si="45"/>
        <v>27.90227815451221</v>
      </c>
      <c r="I451" s="74">
        <f t="shared" ca="1" si="46"/>
        <v>21.896181079042996</v>
      </c>
      <c r="J451" s="74"/>
      <c r="K451" s="66">
        <f t="shared" ca="1" si="47"/>
        <v>-2.1282072228338471</v>
      </c>
      <c r="L451" s="66">
        <f t="shared" ca="1" si="48"/>
        <v>-8.1343042983030589</v>
      </c>
    </row>
    <row r="452" spans="1:12" x14ac:dyDescent="0.35">
      <c r="A452" s="64">
        <f ca="1">IF(B452="","",COUNTA($B$57:B452)-COUNTBLANK($B$57:B452))</f>
        <v>396</v>
      </c>
      <c r="B452" s="60">
        <f t="shared" ca="1" si="49"/>
        <v>8</v>
      </c>
      <c r="C452" s="60"/>
      <c r="D452" s="64">
        <f ca="1">IF(B452="","",AVERAGE($B$57:B452))</f>
        <v>9.75</v>
      </c>
      <c r="E452" s="64">
        <f ca="1">IF(B452="","",_xlfn.STDEV.S($B$57:B452))</f>
        <v>6.111671755384906</v>
      </c>
      <c r="F452" s="67">
        <f t="shared" ca="1" si="51"/>
        <v>0.62683812875742628</v>
      </c>
      <c r="G452" s="64">
        <f t="shared" ca="1" si="50"/>
        <v>8</v>
      </c>
      <c r="H452" s="65">
        <f t="shared" ca="1" si="45"/>
        <v>27.90227815451221</v>
      </c>
      <c r="I452" s="74">
        <f t="shared" ca="1" si="46"/>
        <v>21.896181079042996</v>
      </c>
      <c r="J452" s="74"/>
      <c r="K452" s="66">
        <f t="shared" ca="1" si="47"/>
        <v>-2.1282072228338471</v>
      </c>
      <c r="L452" s="66">
        <f t="shared" ca="1" si="48"/>
        <v>-8.1343042983030589</v>
      </c>
    </row>
    <row r="453" spans="1:12" x14ac:dyDescent="0.35">
      <c r="A453" s="64">
        <f ca="1">IF(B453="","",COUNTA($B$57:B453)-COUNTBLANK($B$57:B453))</f>
        <v>397</v>
      </c>
      <c r="B453" s="60">
        <f t="shared" ca="1" si="49"/>
        <v>2</v>
      </c>
      <c r="C453" s="60"/>
      <c r="D453" s="64">
        <f ca="1">IF(B453="","",AVERAGE($B$57:B453))</f>
        <v>9.7304785894206542</v>
      </c>
      <c r="E453" s="64">
        <f ca="1">IF(B453="","",_xlfn.STDEV.S($B$57:B453))</f>
        <v>6.1163304360291884</v>
      </c>
      <c r="F453" s="67">
        <f t="shared" ca="1" si="51"/>
        <v>0.6285744714221041</v>
      </c>
      <c r="G453" s="64">
        <f t="shared" ca="1" si="50"/>
        <v>2</v>
      </c>
      <c r="H453" s="65">
        <f t="shared" ca="1" si="45"/>
        <v>27.90227815451221</v>
      </c>
      <c r="I453" s="74">
        <f t="shared" ca="1" si="46"/>
        <v>21.896181079042996</v>
      </c>
      <c r="J453" s="74"/>
      <c r="K453" s="66">
        <f t="shared" ca="1" si="47"/>
        <v>-2.1282072228338471</v>
      </c>
      <c r="L453" s="66">
        <f t="shared" ca="1" si="48"/>
        <v>-8.1343042983030589</v>
      </c>
    </row>
    <row r="454" spans="1:12" x14ac:dyDescent="0.35">
      <c r="A454" s="64">
        <f ca="1">IF(B454="","",COUNTA($B$57:B454)-COUNTBLANK($B$57:B454))</f>
        <v>398</v>
      </c>
      <c r="B454" s="60">
        <f t="shared" ca="1" si="49"/>
        <v>2</v>
      </c>
      <c r="C454" s="60"/>
      <c r="D454" s="64">
        <f ca="1">IF(B454="","",AVERAGE($B$57:B454))</f>
        <v>9.7110552763819094</v>
      </c>
      <c r="E454" s="64">
        <f ca="1">IF(B454="","",_xlfn.STDEV.S($B$57:B454))</f>
        <v>6.1209001817314581</v>
      </c>
      <c r="F454" s="67">
        <f t="shared" ca="1" si="51"/>
        <v>0.63030226968411907</v>
      </c>
      <c r="G454" s="64">
        <f t="shared" ca="1" si="50"/>
        <v>2</v>
      </c>
      <c r="H454" s="65">
        <f t="shared" ca="1" si="45"/>
        <v>27.90227815451221</v>
      </c>
      <c r="I454" s="74">
        <f t="shared" ca="1" si="46"/>
        <v>21.896181079042996</v>
      </c>
      <c r="J454" s="74"/>
      <c r="K454" s="66">
        <f t="shared" ca="1" si="47"/>
        <v>-2.1282072228338471</v>
      </c>
      <c r="L454" s="66">
        <f t="shared" ca="1" si="48"/>
        <v>-8.1343042983030589</v>
      </c>
    </row>
    <row r="455" spans="1:12" x14ac:dyDescent="0.35">
      <c r="A455" s="64">
        <f ca="1">IF(B455="","",COUNTA($B$57:B455)-COUNTBLANK($B$57:B455))</f>
        <v>399</v>
      </c>
      <c r="B455" s="60">
        <f t="shared" ca="1" si="49"/>
        <v>5</v>
      </c>
      <c r="C455" s="60"/>
      <c r="D455" s="64">
        <f ca="1">IF(B455="","",AVERAGE($B$57:B455))</f>
        <v>9.6992481203007515</v>
      </c>
      <c r="E455" s="64">
        <f ca="1">IF(B455="","",_xlfn.STDEV.S($B$57:B455))</f>
        <v>6.1177535894309445</v>
      </c>
      <c r="F455" s="67">
        <f t="shared" ca="1" si="51"/>
        <v>0.63074513751497341</v>
      </c>
      <c r="G455" s="64">
        <f t="shared" ca="1" si="50"/>
        <v>5</v>
      </c>
      <c r="H455" s="65">
        <f t="shared" ca="1" si="45"/>
        <v>27.90227815451221</v>
      </c>
      <c r="I455" s="74">
        <f t="shared" ca="1" si="46"/>
        <v>21.896181079042996</v>
      </c>
      <c r="J455" s="74"/>
      <c r="K455" s="66">
        <f t="shared" ca="1" si="47"/>
        <v>-2.1282072228338471</v>
      </c>
      <c r="L455" s="66">
        <f t="shared" ca="1" si="48"/>
        <v>-8.1343042983030589</v>
      </c>
    </row>
    <row r="456" spans="1:12" x14ac:dyDescent="0.35">
      <c r="A456" s="64">
        <f ca="1">IF(B456="","",COUNTA($B$57:B456)-COUNTBLANK($B$57:B456))</f>
        <v>400</v>
      </c>
      <c r="B456" s="60">
        <f t="shared" ca="1" si="49"/>
        <v>20</v>
      </c>
      <c r="C456" s="60"/>
      <c r="D456" s="64">
        <f ca="1">IF(B456="","",AVERAGE($B$57:B456))</f>
        <v>9.7249999999999996</v>
      </c>
      <c r="E456" s="64">
        <f ca="1">IF(B456="","",_xlfn.STDEV.S($B$57:B456))</f>
        <v>6.1317510490330811</v>
      </c>
      <c r="F456" s="67">
        <f t="shared" ca="1" si="51"/>
        <v>0.63051424668720635</v>
      </c>
      <c r="G456" s="64">
        <f t="shared" ca="1" si="50"/>
        <v>20</v>
      </c>
      <c r="H456" s="65">
        <f t="shared" ca="1" si="45"/>
        <v>27.90227815451221</v>
      </c>
      <c r="I456" s="74">
        <f t="shared" ca="1" si="46"/>
        <v>21.896181079042996</v>
      </c>
      <c r="J456" s="74"/>
      <c r="K456" s="66">
        <f t="shared" ca="1" si="47"/>
        <v>-2.1282072228338471</v>
      </c>
      <c r="L456" s="66">
        <f t="shared" ca="1" si="48"/>
        <v>-8.1343042983030589</v>
      </c>
    </row>
    <row r="457" spans="1:12" x14ac:dyDescent="0.35">
      <c r="A457" s="64">
        <f ca="1">IF(B457="","",COUNTA($B$57:B457)-COUNTBLANK($B$57:B457))</f>
        <v>401</v>
      </c>
      <c r="B457" s="60">
        <f t="shared" ca="1" si="49"/>
        <v>2</v>
      </c>
      <c r="C457" s="60"/>
      <c r="D457" s="64">
        <f ca="1">IF(B457="","",AVERAGE($B$57:B457))</f>
        <v>9.7057356608478802</v>
      </c>
      <c r="E457" s="64">
        <f ca="1">IF(B457="","",_xlfn.STDEV.S($B$57:B457))</f>
        <v>6.136219684785587</v>
      </c>
      <c r="F457" s="67">
        <f t="shared" ca="1" si="51"/>
        <v>0.63222612887950169</v>
      </c>
      <c r="G457" s="64">
        <f t="shared" ca="1" si="50"/>
        <v>2</v>
      </c>
      <c r="H457" s="65">
        <f t="shared" ca="1" si="45"/>
        <v>27.90227815451221</v>
      </c>
      <c r="I457" s="74">
        <f t="shared" ca="1" si="46"/>
        <v>21.896181079042996</v>
      </c>
      <c r="J457" s="74"/>
      <c r="K457" s="66">
        <f t="shared" ca="1" si="47"/>
        <v>-2.1282072228338471</v>
      </c>
      <c r="L457" s="66">
        <f t="shared" ca="1" si="48"/>
        <v>-8.1343042983030589</v>
      </c>
    </row>
    <row r="458" spans="1:12" x14ac:dyDescent="0.35">
      <c r="A458" s="64">
        <f ca="1">IF(B458="","",COUNTA($B$57:B458)-COUNTBLANK($B$57:B458))</f>
        <v>402</v>
      </c>
      <c r="B458" s="60">
        <f t="shared" ca="1" si="49"/>
        <v>3</v>
      </c>
      <c r="C458" s="60"/>
      <c r="D458" s="64">
        <f ca="1">IF(B458="","",AVERAGE($B$57:B458))</f>
        <v>9.689054726368159</v>
      </c>
      <c r="E458" s="64">
        <f ca="1">IF(B458="","",_xlfn.STDEV.S($B$57:B458))</f>
        <v>6.1376829278387577</v>
      </c>
      <c r="F458" s="67">
        <f t="shared" ca="1" si="51"/>
        <v>0.63346560641622096</v>
      </c>
      <c r="G458" s="64">
        <f t="shared" ca="1" si="50"/>
        <v>3</v>
      </c>
      <c r="H458" s="65">
        <f t="shared" ca="1" si="45"/>
        <v>27.90227815451221</v>
      </c>
      <c r="I458" s="74">
        <f t="shared" ca="1" si="46"/>
        <v>21.896181079042996</v>
      </c>
      <c r="J458" s="74"/>
      <c r="K458" s="66">
        <f t="shared" ca="1" si="47"/>
        <v>-2.1282072228338471</v>
      </c>
      <c r="L458" s="66">
        <f t="shared" ca="1" si="48"/>
        <v>-8.1343042983030589</v>
      </c>
    </row>
    <row r="459" spans="1:12" x14ac:dyDescent="0.35">
      <c r="A459" s="64">
        <f ca="1">IF(B459="","",COUNTA($B$57:B459)-COUNTBLANK($B$57:B459))</f>
        <v>403</v>
      </c>
      <c r="B459" s="60">
        <f t="shared" ca="1" si="49"/>
        <v>19</v>
      </c>
      <c r="C459" s="60"/>
      <c r="D459" s="64">
        <f ca="1">IF(B459="","",AVERAGE($B$57:B459))</f>
        <v>9.7121588089330029</v>
      </c>
      <c r="E459" s="64">
        <f ca="1">IF(B459="","",_xlfn.STDEV.S($B$57:B459))</f>
        <v>6.1475656351436045</v>
      </c>
      <c r="F459" s="67">
        <f t="shared" ca="1" si="51"/>
        <v>0.63297622661289543</v>
      </c>
      <c r="G459" s="64">
        <f t="shared" ca="1" si="50"/>
        <v>19</v>
      </c>
      <c r="H459" s="65">
        <f t="shared" ca="1" si="45"/>
        <v>27.90227815451221</v>
      </c>
      <c r="I459" s="74">
        <f t="shared" ca="1" si="46"/>
        <v>21.896181079042996</v>
      </c>
      <c r="J459" s="74"/>
      <c r="K459" s="66">
        <f t="shared" ca="1" si="47"/>
        <v>-2.1282072228338471</v>
      </c>
      <c r="L459" s="66">
        <f t="shared" ca="1" si="48"/>
        <v>-8.1343042983030589</v>
      </c>
    </row>
    <row r="460" spans="1:12" x14ac:dyDescent="0.35">
      <c r="A460" s="64">
        <f ca="1">IF(B460="","",COUNTA($B$57:B460)-COUNTBLANK($B$57:B460))</f>
        <v>404</v>
      </c>
      <c r="B460" s="60">
        <f t="shared" ca="1" si="49"/>
        <v>13</v>
      </c>
      <c r="C460" s="60"/>
      <c r="D460" s="64">
        <f ca="1">IF(B460="","",AVERAGE($B$57:B460))</f>
        <v>9.7202970297029712</v>
      </c>
      <c r="E460" s="64">
        <f ca="1">IF(B460="","",_xlfn.STDEV.S($B$57:B460))</f>
        <v>6.142112205366832</v>
      </c>
      <c r="F460" s="67">
        <f t="shared" ca="1" si="51"/>
        <v>0.63188523834178756</v>
      </c>
      <c r="G460" s="64">
        <f t="shared" ca="1" si="50"/>
        <v>13</v>
      </c>
      <c r="H460" s="65">
        <f t="shared" ca="1" si="45"/>
        <v>27.90227815451221</v>
      </c>
      <c r="I460" s="74">
        <f t="shared" ca="1" si="46"/>
        <v>21.896181079042996</v>
      </c>
      <c r="J460" s="74"/>
      <c r="K460" s="66">
        <f t="shared" ca="1" si="47"/>
        <v>-2.1282072228338471</v>
      </c>
      <c r="L460" s="66">
        <f t="shared" ca="1" si="48"/>
        <v>-8.1343042983030589</v>
      </c>
    </row>
    <row r="461" spans="1:12" x14ac:dyDescent="0.35">
      <c r="A461" s="64">
        <f ca="1">IF(B461="","",COUNTA($B$57:B461)-COUNTBLANK($B$57:B461))</f>
        <v>405</v>
      </c>
      <c r="B461" s="60">
        <f t="shared" ca="1" si="49"/>
        <v>7</v>
      </c>
      <c r="C461" s="60"/>
      <c r="D461" s="64">
        <f ca="1">IF(B461="","",AVERAGE($B$57:B461))</f>
        <v>9.7135802469135797</v>
      </c>
      <c r="E461" s="64">
        <f ca="1">IF(B461="","",_xlfn.STDEV.S($B$57:B461))</f>
        <v>6.1359949423285967</v>
      </c>
      <c r="F461" s="67">
        <f t="shared" ca="1" si="51"/>
        <v>0.63169241272066134</v>
      </c>
      <c r="G461" s="64">
        <f t="shared" ca="1" si="50"/>
        <v>7</v>
      </c>
      <c r="H461" s="65">
        <f t="shared" ca="1" si="45"/>
        <v>27.90227815451221</v>
      </c>
      <c r="I461" s="74">
        <f t="shared" ca="1" si="46"/>
        <v>21.896181079042996</v>
      </c>
      <c r="J461" s="74"/>
      <c r="K461" s="66">
        <f t="shared" ca="1" si="47"/>
        <v>-2.1282072228338471</v>
      </c>
      <c r="L461" s="66">
        <f t="shared" ca="1" si="48"/>
        <v>-8.1343042983030589</v>
      </c>
    </row>
    <row r="462" spans="1:12" x14ac:dyDescent="0.35">
      <c r="A462" s="64">
        <f ca="1">IF(B462="","",COUNTA($B$57:B462)-COUNTBLANK($B$57:B462))</f>
        <v>406</v>
      </c>
      <c r="B462" s="60">
        <f t="shared" ca="1" si="49"/>
        <v>13</v>
      </c>
      <c r="C462" s="60"/>
      <c r="D462" s="64">
        <f ca="1">IF(B462="","",AVERAGE($B$57:B462))</f>
        <v>9.72167487684729</v>
      </c>
      <c r="E462" s="64">
        <f ca="1">IF(B462="","",_xlfn.STDEV.S($B$57:B462))</f>
        <v>6.130584984288979</v>
      </c>
      <c r="F462" s="67">
        <f t="shared" ca="1" si="51"/>
        <v>0.63060995784680152</v>
      </c>
      <c r="G462" s="64">
        <f t="shared" ca="1" si="50"/>
        <v>13</v>
      </c>
      <c r="H462" s="65">
        <f t="shared" ca="1" si="45"/>
        <v>27.90227815451221</v>
      </c>
      <c r="I462" s="74">
        <f t="shared" ca="1" si="46"/>
        <v>21.896181079042996</v>
      </c>
      <c r="J462" s="74"/>
      <c r="K462" s="66">
        <f t="shared" ca="1" si="47"/>
        <v>-2.1282072228338471</v>
      </c>
      <c r="L462" s="66">
        <f t="shared" ca="1" si="48"/>
        <v>-8.1343042983030589</v>
      </c>
    </row>
    <row r="463" spans="1:12" x14ac:dyDescent="0.35">
      <c r="A463" s="64">
        <f ca="1">IF(B463="","",COUNTA($B$57:B463)-COUNTBLANK($B$57:B463))</f>
        <v>407</v>
      </c>
      <c r="B463" s="60">
        <f t="shared" ca="1" si="49"/>
        <v>14</v>
      </c>
      <c r="C463" s="60"/>
      <c r="D463" s="64">
        <f ca="1">IF(B463="","",AVERAGE($B$57:B463))</f>
        <v>9.732186732186733</v>
      </c>
      <c r="E463" s="64">
        <f ca="1">IF(B463="","",_xlfn.STDEV.S($B$57:B463))</f>
        <v>6.1267017046574974</v>
      </c>
      <c r="F463" s="67">
        <f t="shared" ca="1" si="51"/>
        <v>0.62952981413673348</v>
      </c>
      <c r="G463" s="64">
        <f t="shared" ca="1" si="50"/>
        <v>14</v>
      </c>
      <c r="H463" s="65">
        <f t="shared" ca="1" si="45"/>
        <v>27.90227815451221</v>
      </c>
      <c r="I463" s="74">
        <f t="shared" ca="1" si="46"/>
        <v>21.896181079042996</v>
      </c>
      <c r="J463" s="74"/>
      <c r="K463" s="66">
        <f t="shared" ca="1" si="47"/>
        <v>-2.1282072228338471</v>
      </c>
      <c r="L463" s="66">
        <f t="shared" ca="1" si="48"/>
        <v>-8.1343042983030589</v>
      </c>
    </row>
    <row r="464" spans="1:12" x14ac:dyDescent="0.35">
      <c r="A464" s="64">
        <f ca="1">IF(B464="","",COUNTA($B$57:B464)-COUNTBLANK($B$57:B464))</f>
        <v>408</v>
      </c>
      <c r="B464" s="60">
        <f t="shared" ca="1" si="49"/>
        <v>5</v>
      </c>
      <c r="C464" s="60"/>
      <c r="D464" s="64">
        <f ca="1">IF(B464="","",AVERAGE($B$57:B464))</f>
        <v>9.7205882352941178</v>
      </c>
      <c r="E464" s="64">
        <f ca="1">IF(B464="","",_xlfn.STDEV.S($B$57:B464))</f>
        <v>6.1236535518154716</v>
      </c>
      <c r="F464" s="67">
        <f t="shared" ca="1" si="51"/>
        <v>0.62996738505817251</v>
      </c>
      <c r="G464" s="64">
        <f t="shared" ca="1" si="50"/>
        <v>5</v>
      </c>
      <c r="H464" s="65">
        <f t="shared" ca="1" si="45"/>
        <v>27.90227815451221</v>
      </c>
      <c r="I464" s="74">
        <f t="shared" ca="1" si="46"/>
        <v>21.896181079042996</v>
      </c>
      <c r="J464" s="74"/>
      <c r="K464" s="66">
        <f t="shared" ca="1" si="47"/>
        <v>-2.1282072228338471</v>
      </c>
      <c r="L464" s="66">
        <f t="shared" ca="1" si="48"/>
        <v>-8.1343042983030589</v>
      </c>
    </row>
    <row r="465" spans="1:12" x14ac:dyDescent="0.35">
      <c r="A465" s="64">
        <f ca="1">IF(B465="","",COUNTA($B$57:B465)-COUNTBLANK($B$57:B465))</f>
        <v>409</v>
      </c>
      <c r="B465" s="60">
        <f t="shared" ca="1" si="49"/>
        <v>8</v>
      </c>
      <c r="C465" s="60"/>
      <c r="D465" s="64">
        <f ca="1">IF(B465="","",AVERAGE($B$57:B465))</f>
        <v>9.7163814180929098</v>
      </c>
      <c r="E465" s="64">
        <f ca="1">IF(B465="","",_xlfn.STDEV.S($B$57:B465))</f>
        <v>6.1167361708328922</v>
      </c>
      <c r="F465" s="67">
        <f t="shared" ca="1" si="51"/>
        <v>0.62952820681194088</v>
      </c>
      <c r="G465" s="64">
        <f t="shared" ca="1" si="50"/>
        <v>8</v>
      </c>
      <c r="H465" s="65">
        <f t="shared" ca="1" si="45"/>
        <v>27.90227815451221</v>
      </c>
      <c r="I465" s="74">
        <f t="shared" ca="1" si="46"/>
        <v>21.896181079042996</v>
      </c>
      <c r="J465" s="74"/>
      <c r="K465" s="66">
        <f t="shared" ca="1" si="47"/>
        <v>-2.1282072228338471</v>
      </c>
      <c r="L465" s="66">
        <f t="shared" ca="1" si="48"/>
        <v>-8.1343042983030589</v>
      </c>
    </row>
    <row r="466" spans="1:12" x14ac:dyDescent="0.35">
      <c r="A466" s="64">
        <f ca="1">IF(B466="","",COUNTA($B$57:B466)-COUNTBLANK($B$57:B466))</f>
        <v>410</v>
      </c>
      <c r="B466" s="60">
        <f t="shared" ca="1" si="49"/>
        <v>1</v>
      </c>
      <c r="C466" s="60"/>
      <c r="D466" s="64">
        <f ca="1">IF(B466="","",AVERAGE($B$57:B466))</f>
        <v>9.6951219512195124</v>
      </c>
      <c r="E466" s="64">
        <f ca="1">IF(B466="","",_xlfn.STDEV.S($B$57:B466))</f>
        <v>6.1244011221421424</v>
      </c>
      <c r="F466" s="67">
        <f t="shared" ca="1" si="51"/>
        <v>0.63169923523981841</v>
      </c>
      <c r="G466" s="64">
        <f t="shared" ca="1" si="50"/>
        <v>1</v>
      </c>
      <c r="H466" s="65">
        <f t="shared" ca="1" si="45"/>
        <v>27.90227815451221</v>
      </c>
      <c r="I466" s="74">
        <f t="shared" ca="1" si="46"/>
        <v>21.896181079042996</v>
      </c>
      <c r="J466" s="74"/>
      <c r="K466" s="66">
        <f t="shared" ca="1" si="47"/>
        <v>-2.1282072228338471</v>
      </c>
      <c r="L466" s="66">
        <f t="shared" ca="1" si="48"/>
        <v>-8.1343042983030589</v>
      </c>
    </row>
    <row r="467" spans="1:12" x14ac:dyDescent="0.35">
      <c r="A467" s="64">
        <f ca="1">IF(B467="","",COUNTA($B$57:B467)-COUNTBLANK($B$57:B467))</f>
        <v>411</v>
      </c>
      <c r="B467" s="60">
        <f t="shared" ca="1" si="49"/>
        <v>15</v>
      </c>
      <c r="C467" s="60"/>
      <c r="D467" s="64">
        <f ca="1">IF(B467="","",AVERAGE($B$57:B467))</f>
        <v>9.7080291970802914</v>
      </c>
      <c r="E467" s="64">
        <f ca="1">IF(B467="","",_xlfn.STDEV.S($B$57:B467))</f>
        <v>6.1225220978098429</v>
      </c>
      <c r="F467" s="67">
        <f t="shared" ca="1" si="51"/>
        <v>0.63066581007514921</v>
      </c>
      <c r="G467" s="64">
        <f t="shared" ca="1" si="50"/>
        <v>15</v>
      </c>
      <c r="H467" s="65">
        <f t="shared" ca="1" si="45"/>
        <v>27.90227815451221</v>
      </c>
      <c r="I467" s="74">
        <f t="shared" ca="1" si="46"/>
        <v>21.896181079042996</v>
      </c>
      <c r="J467" s="74"/>
      <c r="K467" s="66">
        <f t="shared" ca="1" si="47"/>
        <v>-2.1282072228338471</v>
      </c>
      <c r="L467" s="66">
        <f t="shared" ca="1" si="48"/>
        <v>-8.1343042983030589</v>
      </c>
    </row>
    <row r="468" spans="1:12" x14ac:dyDescent="0.35">
      <c r="A468" s="64">
        <f ca="1">IF(B468="","",COUNTA($B$57:B468)-COUNTBLANK($B$57:B468))</f>
        <v>412</v>
      </c>
      <c r="B468" s="60">
        <f t="shared" ca="1" si="49"/>
        <v>13</v>
      </c>
      <c r="C468" s="60"/>
      <c r="D468" s="64">
        <f ca="1">IF(B468="","",AVERAGE($B$57:B468))</f>
        <v>9.7160194174757279</v>
      </c>
      <c r="E468" s="64">
        <f ca="1">IF(B468="","",_xlfn.STDEV.S($B$57:B468))</f>
        <v>6.1172195773313778</v>
      </c>
      <c r="F468" s="67">
        <f t="shared" ca="1" si="51"/>
        <v>0.62960141540357928</v>
      </c>
      <c r="G468" s="64">
        <f t="shared" ca="1" si="50"/>
        <v>13</v>
      </c>
      <c r="H468" s="65">
        <f t="shared" ca="1" si="45"/>
        <v>27.90227815451221</v>
      </c>
      <c r="I468" s="74">
        <f t="shared" ca="1" si="46"/>
        <v>21.896181079042996</v>
      </c>
      <c r="J468" s="74"/>
      <c r="K468" s="66">
        <f t="shared" ca="1" si="47"/>
        <v>-2.1282072228338471</v>
      </c>
      <c r="L468" s="66">
        <f t="shared" ca="1" si="48"/>
        <v>-8.1343042983030589</v>
      </c>
    </row>
    <row r="469" spans="1:12" x14ac:dyDescent="0.35">
      <c r="A469" s="64">
        <f ca="1">IF(B469="","",COUNTA($B$57:B469)-COUNTBLANK($B$57:B469))</f>
        <v>413</v>
      </c>
      <c r="B469" s="60">
        <f t="shared" ca="1" si="49"/>
        <v>4</v>
      </c>
      <c r="C469" s="60"/>
      <c r="D469" s="64">
        <f ca="1">IF(B469="","",AVERAGE($B$57:B469))</f>
        <v>9.7021791767554486</v>
      </c>
      <c r="E469" s="64">
        <f ca="1">IF(B469="","",_xlfn.STDEV.S($B$57:B469))</f>
        <v>6.1162619538576104</v>
      </c>
      <c r="F469" s="67">
        <f t="shared" ca="1" si="51"/>
        <v>0.63040084525659923</v>
      </c>
      <c r="G469" s="64">
        <f t="shared" ca="1" si="50"/>
        <v>4</v>
      </c>
      <c r="H469" s="65">
        <f t="shared" ca="1" si="45"/>
        <v>27.90227815451221</v>
      </c>
      <c r="I469" s="74">
        <f t="shared" ca="1" si="46"/>
        <v>21.896181079042996</v>
      </c>
      <c r="J469" s="74"/>
      <c r="K469" s="66">
        <f t="shared" ca="1" si="47"/>
        <v>-2.1282072228338471</v>
      </c>
      <c r="L469" s="66">
        <f t="shared" ca="1" si="48"/>
        <v>-8.1343042983030589</v>
      </c>
    </row>
    <row r="470" spans="1:12" x14ac:dyDescent="0.35">
      <c r="A470" s="64">
        <f ca="1">IF(B470="","",COUNTA($B$57:B470)-COUNTBLANK($B$57:B470))</f>
        <v>414</v>
      </c>
      <c r="B470" s="60">
        <f t="shared" ca="1" si="49"/>
        <v>12</v>
      </c>
      <c r="C470" s="60"/>
      <c r="D470" s="64">
        <f ca="1">IF(B470="","",AVERAGE($B$57:B470))</f>
        <v>9.7077294685990339</v>
      </c>
      <c r="E470" s="64">
        <f ca="1">IF(B470="","",_xlfn.STDEV.S($B$57:B470))</f>
        <v>6.1098965616802516</v>
      </c>
      <c r="F470" s="67">
        <f t="shared" ca="1" si="51"/>
        <v>0.62938471672944118</v>
      </c>
      <c r="G470" s="64">
        <f t="shared" ca="1" si="50"/>
        <v>12</v>
      </c>
      <c r="H470" s="65">
        <f t="shared" ca="1" si="45"/>
        <v>27.90227815451221</v>
      </c>
      <c r="I470" s="74">
        <f t="shared" ca="1" si="46"/>
        <v>21.896181079042996</v>
      </c>
      <c r="J470" s="74"/>
      <c r="K470" s="66">
        <f t="shared" ca="1" si="47"/>
        <v>-2.1282072228338471</v>
      </c>
      <c r="L470" s="66">
        <f t="shared" ca="1" si="48"/>
        <v>-8.1343042983030589</v>
      </c>
    </row>
    <row r="471" spans="1:12" x14ac:dyDescent="0.35">
      <c r="A471" s="64">
        <f ca="1">IF(B471="","",COUNTA($B$57:B471)-COUNTBLANK($B$57:B471))</f>
        <v>415</v>
      </c>
      <c r="B471" s="60">
        <f t="shared" ca="1" si="49"/>
        <v>19</v>
      </c>
      <c r="C471" s="60"/>
      <c r="D471" s="64">
        <f ca="1">IF(B471="","",AVERAGE($B$57:B471))</f>
        <v>9.7301204819277114</v>
      </c>
      <c r="E471" s="64">
        <f ca="1">IF(B471="","",_xlfn.STDEV.S($B$57:B471))</f>
        <v>6.1195366038874717</v>
      </c>
      <c r="F471" s="67">
        <f t="shared" ca="1" si="51"/>
        <v>0.62892711506025278</v>
      </c>
      <c r="G471" s="64">
        <f t="shared" ca="1" si="50"/>
        <v>19</v>
      </c>
      <c r="H471" s="65">
        <f t="shared" ca="1" si="45"/>
        <v>27.90227815451221</v>
      </c>
      <c r="I471" s="74">
        <f t="shared" ca="1" si="46"/>
        <v>21.896181079042996</v>
      </c>
      <c r="J471" s="74"/>
      <c r="K471" s="66">
        <f t="shared" ca="1" si="47"/>
        <v>-2.1282072228338471</v>
      </c>
      <c r="L471" s="66">
        <f t="shared" ca="1" si="48"/>
        <v>-8.1343042983030589</v>
      </c>
    </row>
    <row r="472" spans="1:12" x14ac:dyDescent="0.35">
      <c r="A472" s="64">
        <f ca="1">IF(B472="","",COUNTA($B$57:B472)-COUNTBLANK($B$57:B472))</f>
        <v>416</v>
      </c>
      <c r="B472" s="60">
        <f t="shared" ca="1" si="49"/>
        <v>19</v>
      </c>
      <c r="C472" s="60"/>
      <c r="D472" s="64">
        <f ca="1">IF(B472="","",AVERAGE($B$57:B472))</f>
        <v>9.7524038461538467</v>
      </c>
      <c r="E472" s="64">
        <f ca="1">IF(B472="","",_xlfn.STDEV.S($B$57:B472))</f>
        <v>6.1290337287833125</v>
      </c>
      <c r="F472" s="67">
        <f t="shared" ca="1" si="51"/>
        <v>0.62846389725754448</v>
      </c>
      <c r="G472" s="64">
        <f t="shared" ca="1" si="50"/>
        <v>19</v>
      </c>
      <c r="H472" s="65">
        <f t="shared" ca="1" si="45"/>
        <v>27.90227815451221</v>
      </c>
      <c r="I472" s="74">
        <f t="shared" ca="1" si="46"/>
        <v>21.896181079042996</v>
      </c>
      <c r="J472" s="74"/>
      <c r="K472" s="66">
        <f t="shared" ca="1" si="47"/>
        <v>-2.1282072228338471</v>
      </c>
      <c r="L472" s="66">
        <f t="shared" ca="1" si="48"/>
        <v>-8.1343042983030589</v>
      </c>
    </row>
    <row r="473" spans="1:12" x14ac:dyDescent="0.35">
      <c r="A473" s="64">
        <f ca="1">IF(B473="","",COUNTA($B$57:B473)-COUNTBLANK($B$57:B473))</f>
        <v>417</v>
      </c>
      <c r="B473" s="60">
        <f t="shared" ca="1" si="49"/>
        <v>10</v>
      </c>
      <c r="C473" s="60"/>
      <c r="D473" s="64">
        <f ca="1">IF(B473="","",AVERAGE($B$57:B473))</f>
        <v>9.7529976019184659</v>
      </c>
      <c r="E473" s="64">
        <f ca="1">IF(B473="","",_xlfn.STDEV.S($B$57:B473))</f>
        <v>6.1216746767981665</v>
      </c>
      <c r="F473" s="67">
        <f t="shared" ca="1" si="51"/>
        <v>0.62767109422789158</v>
      </c>
      <c r="G473" s="64">
        <f t="shared" ca="1" si="50"/>
        <v>10</v>
      </c>
      <c r="H473" s="65">
        <f t="shared" ca="1" si="45"/>
        <v>27.90227815451221</v>
      </c>
      <c r="I473" s="74">
        <f t="shared" ca="1" si="46"/>
        <v>21.896181079042996</v>
      </c>
      <c r="J473" s="74"/>
      <c r="K473" s="66">
        <f t="shared" ca="1" si="47"/>
        <v>-2.1282072228338471</v>
      </c>
      <c r="L473" s="66">
        <f t="shared" ca="1" si="48"/>
        <v>-8.1343042983030589</v>
      </c>
    </row>
    <row r="474" spans="1:12" x14ac:dyDescent="0.35">
      <c r="A474" s="64">
        <f ca="1">IF(B474="","",COUNTA($B$57:B474)-COUNTBLANK($B$57:B474))</f>
        <v>418</v>
      </c>
      <c r="B474" s="60">
        <f t="shared" ca="1" si="49"/>
        <v>2</v>
      </c>
      <c r="C474" s="60"/>
      <c r="D474" s="64">
        <f ca="1">IF(B474="","",AVERAGE($B$57:B474))</f>
        <v>9.7344497607655498</v>
      </c>
      <c r="E474" s="64">
        <f ca="1">IF(B474="","",_xlfn.STDEV.S($B$57:B474))</f>
        <v>6.1260782192842518</v>
      </c>
      <c r="F474" s="67">
        <f t="shared" ca="1" si="51"/>
        <v>0.62931941402330238</v>
      </c>
      <c r="G474" s="64">
        <f t="shared" ca="1" si="50"/>
        <v>2</v>
      </c>
      <c r="H474" s="65">
        <f t="shared" ca="1" si="45"/>
        <v>27.90227815451221</v>
      </c>
      <c r="I474" s="74">
        <f t="shared" ca="1" si="46"/>
        <v>21.896181079042996</v>
      </c>
      <c r="J474" s="74"/>
      <c r="K474" s="66">
        <f t="shared" ca="1" si="47"/>
        <v>-2.1282072228338471</v>
      </c>
      <c r="L474" s="66">
        <f t="shared" ca="1" si="48"/>
        <v>-8.1343042983030589</v>
      </c>
    </row>
    <row r="475" spans="1:12" x14ac:dyDescent="0.35">
      <c r="A475" s="64">
        <f ca="1">IF(B475="","",COUNTA($B$57:B475)-COUNTBLANK($B$57:B475))</f>
        <v>419</v>
      </c>
      <c r="B475" s="60">
        <f t="shared" ca="1" si="49"/>
        <v>6</v>
      </c>
      <c r="C475" s="60"/>
      <c r="D475" s="64">
        <f ca="1">IF(B475="","",AVERAGE($B$57:B475))</f>
        <v>9.7255369928400963</v>
      </c>
      <c r="E475" s="64">
        <f ca="1">IF(B475="","",_xlfn.STDEV.S($B$57:B475))</f>
        <v>6.121465243916683</v>
      </c>
      <c r="F475" s="67">
        <f t="shared" ca="1" si="51"/>
        <v>0.62942182508002209</v>
      </c>
      <c r="G475" s="64">
        <f t="shared" ca="1" si="50"/>
        <v>6</v>
      </c>
      <c r="H475" s="65">
        <f t="shared" ca="1" si="45"/>
        <v>27.90227815451221</v>
      </c>
      <c r="I475" s="74">
        <f t="shared" ca="1" si="46"/>
        <v>21.896181079042996</v>
      </c>
      <c r="J475" s="74"/>
      <c r="K475" s="66">
        <f t="shared" ca="1" si="47"/>
        <v>-2.1282072228338471</v>
      </c>
      <c r="L475" s="66">
        <f t="shared" ca="1" si="48"/>
        <v>-8.1343042983030589</v>
      </c>
    </row>
    <row r="476" spans="1:12" x14ac:dyDescent="0.35">
      <c r="A476" s="64">
        <f ca="1">IF(B476="","",COUNTA($B$57:B476)-COUNTBLANK($B$57:B476))</f>
        <v>420</v>
      </c>
      <c r="B476" s="60">
        <f t="shared" ca="1" si="49"/>
        <v>13</v>
      </c>
      <c r="C476" s="60"/>
      <c r="D476" s="64">
        <f ca="1">IF(B476="","",AVERAGE($B$57:B476))</f>
        <v>9.7333333333333325</v>
      </c>
      <c r="E476" s="64">
        <f ca="1">IF(B476="","",_xlfn.STDEV.S($B$57:B476))</f>
        <v>6.11624335490764</v>
      </c>
      <c r="F476" s="67">
        <f t="shared" ca="1" si="51"/>
        <v>0.62838116660010002</v>
      </c>
      <c r="G476" s="64">
        <f t="shared" ca="1" si="50"/>
        <v>13</v>
      </c>
      <c r="H476" s="65">
        <f t="shared" ca="1" si="45"/>
        <v>27.90227815451221</v>
      </c>
      <c r="I476" s="74">
        <f t="shared" ca="1" si="46"/>
        <v>21.896181079042996</v>
      </c>
      <c r="J476" s="74"/>
      <c r="K476" s="66">
        <f t="shared" ca="1" si="47"/>
        <v>-2.1282072228338471</v>
      </c>
      <c r="L476" s="66">
        <f t="shared" ca="1" si="48"/>
        <v>-8.1343042983030589</v>
      </c>
    </row>
    <row r="477" spans="1:12" x14ac:dyDescent="0.35">
      <c r="A477" s="64">
        <f ca="1">IF(B477="","",COUNTA($B$57:B477)-COUNTBLANK($B$57:B477))</f>
        <v>421</v>
      </c>
      <c r="B477" s="60">
        <f t="shared" ca="1" si="49"/>
        <v>20</v>
      </c>
      <c r="C477" s="60"/>
      <c r="D477" s="64">
        <f ca="1">IF(B477="","",AVERAGE($B$57:B477))</f>
        <v>9.7577197149643702</v>
      </c>
      <c r="E477" s="64">
        <f ca="1">IF(B477="","",_xlfn.STDEV.S($B$57:B477))</f>
        <v>6.1294153008893968</v>
      </c>
      <c r="F477" s="67">
        <f t="shared" ca="1" si="51"/>
        <v>0.62816062358189784</v>
      </c>
      <c r="G477" s="64">
        <f t="shared" ca="1" si="50"/>
        <v>20</v>
      </c>
      <c r="H477" s="65">
        <f t="shared" ca="1" si="45"/>
        <v>27.90227815451221</v>
      </c>
      <c r="I477" s="74">
        <f t="shared" ca="1" si="46"/>
        <v>21.896181079042996</v>
      </c>
      <c r="J477" s="74"/>
      <c r="K477" s="66">
        <f t="shared" ca="1" si="47"/>
        <v>-2.1282072228338471</v>
      </c>
      <c r="L477" s="66">
        <f t="shared" ca="1" si="48"/>
        <v>-8.1343042983030589</v>
      </c>
    </row>
    <row r="478" spans="1:12" x14ac:dyDescent="0.35">
      <c r="A478" s="64">
        <f ca="1">IF(B478="","",COUNTA($B$57:B478)-COUNTBLANK($B$57:B478))</f>
        <v>422</v>
      </c>
      <c r="B478" s="60">
        <f t="shared" ca="1" si="49"/>
        <v>4</v>
      </c>
      <c r="C478" s="60"/>
      <c r="D478" s="64">
        <f ca="1">IF(B478="","",AVERAGE($B$57:B478))</f>
        <v>9.7440758293838865</v>
      </c>
      <c r="E478" s="64">
        <f ca="1">IF(B478="","",_xlfn.STDEV.S($B$57:B478))</f>
        <v>6.1285438997798174</v>
      </c>
      <c r="F478" s="67">
        <f t="shared" ca="1" si="51"/>
        <v>0.62895076014277307</v>
      </c>
      <c r="G478" s="64">
        <f t="shared" ca="1" si="50"/>
        <v>4</v>
      </c>
      <c r="H478" s="65">
        <f t="shared" ca="1" si="45"/>
        <v>27.90227815451221</v>
      </c>
      <c r="I478" s="74">
        <f t="shared" ca="1" si="46"/>
        <v>21.896181079042996</v>
      </c>
      <c r="J478" s="74"/>
      <c r="K478" s="66">
        <f t="shared" ca="1" si="47"/>
        <v>-2.1282072228338471</v>
      </c>
      <c r="L478" s="66">
        <f t="shared" ca="1" si="48"/>
        <v>-8.1343042983030589</v>
      </c>
    </row>
    <row r="479" spans="1:12" x14ac:dyDescent="0.35">
      <c r="A479" s="64">
        <f ca="1">IF(B479="","",COUNTA($B$57:B479)-COUNTBLANK($B$57:B479))</f>
        <v>423</v>
      </c>
      <c r="B479" s="60">
        <f t="shared" ca="1" si="49"/>
        <v>2</v>
      </c>
      <c r="C479" s="60"/>
      <c r="D479" s="64">
        <f ca="1">IF(B479="","",AVERAGE($B$57:B479))</f>
        <v>9.7257683215130015</v>
      </c>
      <c r="E479" s="64">
        <f ca="1">IF(B479="","",_xlfn.STDEV.S($B$57:B479))</f>
        <v>6.1328478353690059</v>
      </c>
      <c r="F479" s="67">
        <f t="shared" ca="1" si="51"/>
        <v>0.63057720815777585</v>
      </c>
      <c r="G479" s="64">
        <f t="shared" ca="1" si="50"/>
        <v>2</v>
      </c>
      <c r="H479" s="65">
        <f t="shared" ca="1" si="45"/>
        <v>27.90227815451221</v>
      </c>
      <c r="I479" s="74">
        <f t="shared" ca="1" si="46"/>
        <v>21.896181079042996</v>
      </c>
      <c r="J479" s="74"/>
      <c r="K479" s="66">
        <f t="shared" ca="1" si="47"/>
        <v>-2.1282072228338471</v>
      </c>
      <c r="L479" s="66">
        <f t="shared" ca="1" si="48"/>
        <v>-8.1343042983030589</v>
      </c>
    </row>
    <row r="480" spans="1:12" x14ac:dyDescent="0.35">
      <c r="A480" s="64">
        <f ca="1">IF(B480="","",COUNTA($B$57:B480)-COUNTBLANK($B$57:B480))</f>
        <v>424</v>
      </c>
      <c r="B480" s="60">
        <f t="shared" ca="1" si="49"/>
        <v>9</v>
      </c>
      <c r="C480" s="60"/>
      <c r="D480" s="64">
        <f ca="1">IF(B480="","",AVERAGE($B$57:B480))</f>
        <v>9.7240566037735849</v>
      </c>
      <c r="E480" s="64">
        <f ca="1">IF(B480="","",_xlfn.STDEV.S($B$57:B480))</f>
        <v>6.1256957191873118</v>
      </c>
      <c r="F480" s="67">
        <f t="shared" ca="1" si="51"/>
        <v>0.62995270068770803</v>
      </c>
      <c r="G480" s="64">
        <f t="shared" ca="1" si="50"/>
        <v>9</v>
      </c>
      <c r="H480" s="65">
        <f t="shared" ca="1" si="45"/>
        <v>27.90227815451221</v>
      </c>
      <c r="I480" s="74">
        <f t="shared" ca="1" si="46"/>
        <v>21.896181079042996</v>
      </c>
      <c r="J480" s="74"/>
      <c r="K480" s="66">
        <f t="shared" ca="1" si="47"/>
        <v>-2.1282072228338471</v>
      </c>
      <c r="L480" s="66">
        <f t="shared" ca="1" si="48"/>
        <v>-8.1343042983030589</v>
      </c>
    </row>
    <row r="481" spans="1:12" x14ac:dyDescent="0.35">
      <c r="A481" s="64">
        <f ca="1">IF(B481="","",COUNTA($B$57:B481)-COUNTBLANK($B$57:B481))</f>
        <v>425</v>
      </c>
      <c r="B481" s="60">
        <f t="shared" ca="1" si="49"/>
        <v>20</v>
      </c>
      <c r="C481" s="60"/>
      <c r="D481" s="64">
        <f ca="1">IF(B481="","",AVERAGE($B$57:B481))</f>
        <v>9.7482352941176469</v>
      </c>
      <c r="E481" s="64">
        <f ca="1">IF(B481="","",_xlfn.STDEV.S($B$57:B481))</f>
        <v>6.1387381886084453</v>
      </c>
      <c r="F481" s="67">
        <f t="shared" ca="1" si="51"/>
        <v>0.62972815113651681</v>
      </c>
      <c r="G481" s="64">
        <f t="shared" ca="1" si="50"/>
        <v>20</v>
      </c>
      <c r="H481" s="65">
        <f t="shared" ca="1" si="45"/>
        <v>27.90227815451221</v>
      </c>
      <c r="I481" s="74">
        <f t="shared" ca="1" si="46"/>
        <v>21.896181079042996</v>
      </c>
      <c r="J481" s="74"/>
      <c r="K481" s="66">
        <f t="shared" ca="1" si="47"/>
        <v>-2.1282072228338471</v>
      </c>
      <c r="L481" s="66">
        <f t="shared" ca="1" si="48"/>
        <v>-8.1343042983030589</v>
      </c>
    </row>
    <row r="482" spans="1:12" x14ac:dyDescent="0.35">
      <c r="A482" s="64">
        <f ca="1">IF(B482="","",COUNTA($B$57:B482)-COUNTBLANK($B$57:B482))</f>
        <v>426</v>
      </c>
      <c r="B482" s="60">
        <f t="shared" ca="1" si="49"/>
        <v>19</v>
      </c>
      <c r="C482" s="60"/>
      <c r="D482" s="64">
        <f ca="1">IF(B482="","",AVERAGE($B$57:B482))</f>
        <v>9.7699530516431921</v>
      </c>
      <c r="E482" s="64">
        <f ca="1">IF(B482="","",_xlfn.STDEV.S($B$57:B482))</f>
        <v>6.1478748885163137</v>
      </c>
      <c r="F482" s="67">
        <f t="shared" ca="1" si="51"/>
        <v>0.6292635037260812</v>
      </c>
      <c r="G482" s="64">
        <f t="shared" ca="1" si="50"/>
        <v>19</v>
      </c>
      <c r="H482" s="65">
        <f t="shared" ca="1" si="45"/>
        <v>27.90227815451221</v>
      </c>
      <c r="I482" s="74">
        <f t="shared" ca="1" si="46"/>
        <v>21.896181079042996</v>
      </c>
      <c r="J482" s="74"/>
      <c r="K482" s="66">
        <f t="shared" ca="1" si="47"/>
        <v>-2.1282072228338471</v>
      </c>
      <c r="L482" s="66">
        <f t="shared" ca="1" si="48"/>
        <v>-8.1343042983030589</v>
      </c>
    </row>
    <row r="483" spans="1:12" x14ac:dyDescent="0.35">
      <c r="A483" s="64">
        <f ca="1">IF(B483="","",COUNTA($B$57:B483)-COUNTBLANK($B$57:B483))</f>
        <v>427</v>
      </c>
      <c r="B483" s="60">
        <f t="shared" ca="1" si="49"/>
        <v>19</v>
      </c>
      <c r="C483" s="60"/>
      <c r="D483" s="64">
        <f ca="1">IF(B483="","",AVERAGE($B$57:B483))</f>
        <v>9.7915690866510534</v>
      </c>
      <c r="E483" s="64">
        <f ca="1">IF(B483="","",_xlfn.STDEV.S($B$57:B483))</f>
        <v>6.1568789820649634</v>
      </c>
      <c r="F483" s="67">
        <f t="shared" ca="1" si="51"/>
        <v>0.62879390704179372</v>
      </c>
      <c r="G483" s="64">
        <f t="shared" ca="1" si="50"/>
        <v>19</v>
      </c>
      <c r="H483" s="65">
        <f t="shared" ca="1" si="45"/>
        <v>27.90227815451221</v>
      </c>
      <c r="I483" s="74">
        <f t="shared" ca="1" si="46"/>
        <v>21.896181079042996</v>
      </c>
      <c r="J483" s="74"/>
      <c r="K483" s="66">
        <f t="shared" ca="1" si="47"/>
        <v>-2.1282072228338471</v>
      </c>
      <c r="L483" s="66">
        <f t="shared" ca="1" si="48"/>
        <v>-8.1343042983030589</v>
      </c>
    </row>
    <row r="484" spans="1:12" x14ac:dyDescent="0.35">
      <c r="A484" s="64">
        <f ca="1">IF(B484="","",COUNTA($B$57:B484)-COUNTBLANK($B$57:B484))</f>
        <v>428</v>
      </c>
      <c r="B484" s="60">
        <f t="shared" ca="1" si="49"/>
        <v>7</v>
      </c>
      <c r="C484" s="60"/>
      <c r="D484" s="64">
        <f ca="1">IF(B484="","",AVERAGE($B$57:B484))</f>
        <v>9.7850467289719631</v>
      </c>
      <c r="E484" s="64">
        <f ca="1">IF(B484="","",_xlfn.STDEV.S($B$57:B484))</f>
        <v>6.1511454920463251</v>
      </c>
      <c r="F484" s="67">
        <f t="shared" ca="1" si="51"/>
        <v>0.62862709422058904</v>
      </c>
      <c r="G484" s="64">
        <f t="shared" ca="1" si="50"/>
        <v>7</v>
      </c>
      <c r="H484" s="65">
        <f t="shared" ca="1" si="45"/>
        <v>27.90227815451221</v>
      </c>
      <c r="I484" s="74">
        <f t="shared" ca="1" si="46"/>
        <v>21.896181079042996</v>
      </c>
      <c r="J484" s="74"/>
      <c r="K484" s="66">
        <f t="shared" ca="1" si="47"/>
        <v>-2.1282072228338471</v>
      </c>
      <c r="L484" s="66">
        <f t="shared" ca="1" si="48"/>
        <v>-8.1343042983030589</v>
      </c>
    </row>
    <row r="485" spans="1:12" x14ac:dyDescent="0.35">
      <c r="A485" s="64">
        <f ca="1">IF(B485="","",COUNTA($B$57:B485)-COUNTBLANK($B$57:B485))</f>
        <v>429</v>
      </c>
      <c r="B485" s="60">
        <f t="shared" ca="1" si="49"/>
        <v>7</v>
      </c>
      <c r="C485" s="60"/>
      <c r="D485" s="64">
        <f ca="1">IF(B485="","",AVERAGE($B$57:B485))</f>
        <v>9.7785547785547777</v>
      </c>
      <c r="E485" s="64">
        <f ca="1">IF(B485="","",_xlfn.STDEV.S($B$57:B485))</f>
        <v>6.1454265921832354</v>
      </c>
      <c r="F485" s="67">
        <f t="shared" ca="1" si="51"/>
        <v>0.62845959667380413</v>
      </c>
      <c r="G485" s="64">
        <f t="shared" ca="1" si="50"/>
        <v>7</v>
      </c>
      <c r="H485" s="65">
        <f t="shared" ca="1" si="45"/>
        <v>27.90227815451221</v>
      </c>
      <c r="I485" s="74">
        <f t="shared" ca="1" si="46"/>
        <v>21.896181079042996</v>
      </c>
      <c r="J485" s="74"/>
      <c r="K485" s="66">
        <f t="shared" ca="1" si="47"/>
        <v>-2.1282072228338471</v>
      </c>
      <c r="L485" s="66">
        <f t="shared" ca="1" si="48"/>
        <v>-8.1343042983030589</v>
      </c>
    </row>
    <row r="486" spans="1:12" x14ac:dyDescent="0.35">
      <c r="A486" s="64">
        <f ca="1">IF(B486="","",COUNTA($B$57:B486)-COUNTBLANK($B$57:B486))</f>
        <v>430</v>
      </c>
      <c r="B486" s="60">
        <f t="shared" ca="1" si="49"/>
        <v>17</v>
      </c>
      <c r="C486" s="60"/>
      <c r="D486" s="64">
        <f ca="1">IF(B486="","",AVERAGE($B$57:B486))</f>
        <v>9.7953488372093016</v>
      </c>
      <c r="E486" s="64">
        <f ca="1">IF(B486="","",_xlfn.STDEV.S($B$57:B486))</f>
        <v>6.1481307822614815</v>
      </c>
      <c r="F486" s="67">
        <f t="shared" ca="1" si="51"/>
        <v>0.62765817577693195</v>
      </c>
      <c r="G486" s="64">
        <f t="shared" ca="1" si="50"/>
        <v>17</v>
      </c>
      <c r="H486" s="65">
        <f t="shared" ca="1" si="45"/>
        <v>27.90227815451221</v>
      </c>
      <c r="I486" s="74">
        <f t="shared" ca="1" si="46"/>
        <v>21.896181079042996</v>
      </c>
      <c r="J486" s="74"/>
      <c r="K486" s="66">
        <f t="shared" ca="1" si="47"/>
        <v>-2.1282072228338471</v>
      </c>
      <c r="L486" s="66">
        <f t="shared" ca="1" si="48"/>
        <v>-8.1343042983030589</v>
      </c>
    </row>
    <row r="487" spans="1:12" x14ac:dyDescent="0.35">
      <c r="A487" s="64">
        <f ca="1">IF(B487="","",COUNTA($B$57:B487)-COUNTBLANK($B$57:B487))</f>
        <v>431</v>
      </c>
      <c r="B487" s="60">
        <f t="shared" ca="1" si="49"/>
        <v>1</v>
      </c>
      <c r="C487" s="60"/>
      <c r="D487" s="64">
        <f ca="1">IF(B487="","",AVERAGE($B$57:B487))</f>
        <v>9.7749419953596295</v>
      </c>
      <c r="E487" s="64">
        <f ca="1">IF(B487="","",_xlfn.STDEV.S($B$57:B487))</f>
        <v>6.1555740241179038</v>
      </c>
      <c r="F487" s="67">
        <f t="shared" ca="1" si="51"/>
        <v>0.62972997968070643</v>
      </c>
      <c r="G487" s="64">
        <f t="shared" ca="1" si="50"/>
        <v>1</v>
      </c>
      <c r="H487" s="65">
        <f t="shared" ca="1" si="45"/>
        <v>27.90227815451221</v>
      </c>
      <c r="I487" s="74">
        <f t="shared" ca="1" si="46"/>
        <v>21.896181079042996</v>
      </c>
      <c r="J487" s="74"/>
      <c r="K487" s="66">
        <f t="shared" ca="1" si="47"/>
        <v>-2.1282072228338471</v>
      </c>
      <c r="L487" s="66">
        <f t="shared" ca="1" si="48"/>
        <v>-8.1343042983030589</v>
      </c>
    </row>
    <row r="488" spans="1:12" x14ac:dyDescent="0.35">
      <c r="A488" s="64">
        <f ca="1">IF(B488="","",COUNTA($B$57:B488)-COUNTBLANK($B$57:B488))</f>
        <v>432</v>
      </c>
      <c r="B488" s="60">
        <f t="shared" ca="1" si="49"/>
        <v>15</v>
      </c>
      <c r="C488" s="60"/>
      <c r="D488" s="64">
        <f ca="1">IF(B488="","",AVERAGE($B$57:B488))</f>
        <v>9.7870370370370363</v>
      </c>
      <c r="E488" s="64">
        <f ca="1">IF(B488="","",_xlfn.STDEV.S($B$57:B488))</f>
        <v>6.1535659982765116</v>
      </c>
      <c r="F488" s="67">
        <f t="shared" ca="1" si="51"/>
        <v>0.62874657314462001</v>
      </c>
      <c r="G488" s="64">
        <f t="shared" ca="1" si="50"/>
        <v>15</v>
      </c>
      <c r="H488" s="65">
        <f t="shared" ca="1" si="45"/>
        <v>27.90227815451221</v>
      </c>
      <c r="I488" s="74">
        <f t="shared" ca="1" si="46"/>
        <v>21.896181079042996</v>
      </c>
      <c r="J488" s="74"/>
      <c r="K488" s="66">
        <f t="shared" ca="1" si="47"/>
        <v>-2.1282072228338471</v>
      </c>
      <c r="L488" s="66">
        <f t="shared" ca="1" si="48"/>
        <v>-8.1343042983030589</v>
      </c>
    </row>
    <row r="489" spans="1:12" x14ac:dyDescent="0.35">
      <c r="A489" s="64">
        <f ca="1">IF(B489="","",COUNTA($B$57:B489)-COUNTBLANK($B$57:B489))</f>
        <v>433</v>
      </c>
      <c r="B489" s="60">
        <f t="shared" ca="1" si="49"/>
        <v>2</v>
      </c>
      <c r="C489" s="60"/>
      <c r="D489" s="64">
        <f ca="1">IF(B489="","",AVERAGE($B$57:B489))</f>
        <v>9.7690531177829101</v>
      </c>
      <c r="E489" s="64">
        <f ca="1">IF(B489="","",_xlfn.STDEV.S($B$57:B489))</f>
        <v>6.1578212296057337</v>
      </c>
      <c r="F489" s="67">
        <f t="shared" ca="1" si="51"/>
        <v>0.63033961995727728</v>
      </c>
      <c r="G489" s="64">
        <f t="shared" ca="1" si="50"/>
        <v>2</v>
      </c>
      <c r="H489" s="65">
        <f t="shared" ca="1" si="45"/>
        <v>27.90227815451221</v>
      </c>
      <c r="I489" s="74">
        <f t="shared" ca="1" si="46"/>
        <v>21.896181079042996</v>
      </c>
      <c r="J489" s="74"/>
      <c r="K489" s="66">
        <f t="shared" ca="1" si="47"/>
        <v>-2.1282072228338471</v>
      </c>
      <c r="L489" s="66">
        <f t="shared" ca="1" si="48"/>
        <v>-8.1343042983030589</v>
      </c>
    </row>
    <row r="490" spans="1:12" x14ac:dyDescent="0.35">
      <c r="A490" s="64">
        <f ca="1">IF(B490="","",COUNTA($B$57:B490)-COUNTBLANK($B$57:B490))</f>
        <v>434</v>
      </c>
      <c r="B490" s="60">
        <f t="shared" ca="1" si="49"/>
        <v>5</v>
      </c>
      <c r="C490" s="60"/>
      <c r="D490" s="64">
        <f ca="1">IF(B490="","",AVERAGE($B$57:B490))</f>
        <v>9.758064516129032</v>
      </c>
      <c r="E490" s="64">
        <f ca="1">IF(B490="","",_xlfn.STDEV.S($B$57:B490))</f>
        <v>6.1549650950645658</v>
      </c>
      <c r="F490" s="67">
        <f t="shared" ca="1" si="51"/>
        <v>0.63075675354380678</v>
      </c>
      <c r="G490" s="64">
        <f t="shared" ca="1" si="50"/>
        <v>5</v>
      </c>
      <c r="H490" s="65">
        <f t="shared" ca="1" si="45"/>
        <v>27.90227815451221</v>
      </c>
      <c r="I490" s="74">
        <f t="shared" ca="1" si="46"/>
        <v>21.896181079042996</v>
      </c>
      <c r="J490" s="74"/>
      <c r="K490" s="66">
        <f t="shared" ca="1" si="47"/>
        <v>-2.1282072228338471</v>
      </c>
      <c r="L490" s="66">
        <f t="shared" ca="1" si="48"/>
        <v>-8.1343042983030589</v>
      </c>
    </row>
    <row r="491" spans="1:12" x14ac:dyDescent="0.35">
      <c r="A491" s="64">
        <f ca="1">IF(B491="","",COUNTA($B$57:B491)-COUNTBLANK($B$57:B491))</f>
        <v>435</v>
      </c>
      <c r="B491" s="60">
        <f t="shared" ca="1" si="49"/>
        <v>2</v>
      </c>
      <c r="C491" s="60"/>
      <c r="D491" s="64">
        <f ca="1">IF(B491="","",AVERAGE($B$57:B491))</f>
        <v>9.740229885057472</v>
      </c>
      <c r="E491" s="64">
        <f ca="1">IF(B491="","",_xlfn.STDEV.S($B$57:B491))</f>
        <v>6.1591126105792284</v>
      </c>
      <c r="F491" s="67">
        <f t="shared" ca="1" si="51"/>
        <v>0.63233749955203311</v>
      </c>
      <c r="G491" s="64">
        <f t="shared" ca="1" si="50"/>
        <v>2</v>
      </c>
      <c r="H491" s="65">
        <f t="shared" ca="1" si="45"/>
        <v>27.90227815451221</v>
      </c>
      <c r="I491" s="74">
        <f t="shared" ca="1" si="46"/>
        <v>21.896181079042996</v>
      </c>
      <c r="J491" s="74"/>
      <c r="K491" s="66">
        <f t="shared" ca="1" si="47"/>
        <v>-2.1282072228338471</v>
      </c>
      <c r="L491" s="66">
        <f t="shared" ca="1" si="48"/>
        <v>-8.1343042983030589</v>
      </c>
    </row>
    <row r="492" spans="1:12" x14ac:dyDescent="0.35">
      <c r="A492" s="64">
        <f ca="1">IF(B492="","",COUNTA($B$57:B492)-COUNTBLANK($B$57:B492))</f>
        <v>436</v>
      </c>
      <c r="B492" s="60">
        <f t="shared" ca="1" si="49"/>
        <v>0</v>
      </c>
      <c r="C492" s="60"/>
      <c r="D492" s="64">
        <f ca="1">IF(B492="","",AVERAGE($B$57:B492))</f>
        <v>9.7178899082568808</v>
      </c>
      <c r="E492" s="64">
        <f ca="1">IF(B492="","",_xlfn.STDEV.S($B$57:B492))</f>
        <v>6.1696886895355574</v>
      </c>
      <c r="F492" s="67">
        <f t="shared" ca="1" si="51"/>
        <v>0.63487945920167643</v>
      </c>
      <c r="G492" s="64">
        <f t="shared" ca="1" si="50"/>
        <v>0</v>
      </c>
      <c r="H492" s="65">
        <f t="shared" ca="1" si="45"/>
        <v>27.90227815451221</v>
      </c>
      <c r="I492" s="74">
        <f t="shared" ca="1" si="46"/>
        <v>21.896181079042996</v>
      </c>
      <c r="J492" s="74"/>
      <c r="K492" s="66">
        <f t="shared" ca="1" si="47"/>
        <v>-2.1282072228338471</v>
      </c>
      <c r="L492" s="66">
        <f t="shared" ca="1" si="48"/>
        <v>-8.1343042983030589</v>
      </c>
    </row>
    <row r="493" spans="1:12" x14ac:dyDescent="0.35">
      <c r="A493" s="64">
        <f ca="1">IF(B493="","",COUNTA($B$57:B493)-COUNTBLANK($B$57:B493))</f>
        <v>437</v>
      </c>
      <c r="B493" s="60">
        <f t="shared" ca="1" si="49"/>
        <v>3</v>
      </c>
      <c r="C493" s="60"/>
      <c r="D493" s="64">
        <f ca="1">IF(B493="","",AVERAGE($B$57:B493))</f>
        <v>9.7025171624713966</v>
      </c>
      <c r="E493" s="64">
        <f ca="1">IF(B493="","",_xlfn.STDEV.S($B$57:B493))</f>
        <v>6.1709825602939823</v>
      </c>
      <c r="F493" s="67">
        <f t="shared" ca="1" si="51"/>
        <v>0.63601872142652593</v>
      </c>
      <c r="G493" s="64">
        <f t="shared" ca="1" si="50"/>
        <v>3</v>
      </c>
      <c r="H493" s="65">
        <f t="shared" ca="1" si="45"/>
        <v>27.90227815451221</v>
      </c>
      <c r="I493" s="74">
        <f t="shared" ca="1" si="46"/>
        <v>21.896181079042996</v>
      </c>
      <c r="J493" s="74"/>
      <c r="K493" s="66">
        <f t="shared" ca="1" si="47"/>
        <v>-2.1282072228338471</v>
      </c>
      <c r="L493" s="66">
        <f t="shared" ca="1" si="48"/>
        <v>-8.1343042983030589</v>
      </c>
    </row>
    <row r="494" spans="1:12" x14ac:dyDescent="0.35">
      <c r="A494" s="64">
        <f ca="1">IF(B494="","",COUNTA($B$57:B494)-COUNTBLANK($B$57:B494))</f>
        <v>438</v>
      </c>
      <c r="B494" s="60">
        <f t="shared" ca="1" si="49"/>
        <v>17</v>
      </c>
      <c r="C494" s="60"/>
      <c r="D494" s="64">
        <f ca="1">IF(B494="","",AVERAGE($B$57:B494))</f>
        <v>9.7191780821917817</v>
      </c>
      <c r="E494" s="64">
        <f ca="1">IF(B494="","",_xlfn.STDEV.S($B$57:B494))</f>
        <v>6.1737724771644373</v>
      </c>
      <c r="F494" s="67">
        <f t="shared" ca="1" si="51"/>
        <v>0.63521549095560803</v>
      </c>
      <c r="G494" s="64">
        <f t="shared" ca="1" si="50"/>
        <v>17</v>
      </c>
      <c r="H494" s="65">
        <f t="shared" ca="1" si="45"/>
        <v>27.90227815451221</v>
      </c>
      <c r="I494" s="74">
        <f t="shared" ca="1" si="46"/>
        <v>21.896181079042996</v>
      </c>
      <c r="J494" s="74"/>
      <c r="K494" s="66">
        <f t="shared" ca="1" si="47"/>
        <v>-2.1282072228338471</v>
      </c>
      <c r="L494" s="66">
        <f t="shared" ca="1" si="48"/>
        <v>-8.1343042983030589</v>
      </c>
    </row>
    <row r="495" spans="1:12" x14ac:dyDescent="0.35">
      <c r="A495" s="64">
        <f ca="1">IF(B495="","",COUNTA($B$57:B495)-COUNTBLANK($B$57:B495))</f>
        <v>439</v>
      </c>
      <c r="B495" s="60">
        <f t="shared" ca="1" si="49"/>
        <v>19</v>
      </c>
      <c r="C495" s="60"/>
      <c r="D495" s="64">
        <f ca="1">IF(B495="","",AVERAGE($B$57:B495))</f>
        <v>9.740318906605923</v>
      </c>
      <c r="E495" s="64">
        <f ca="1">IF(B495="","",_xlfn.STDEV.S($B$57:B495))</f>
        <v>6.1826086090852366</v>
      </c>
      <c r="F495" s="67">
        <f t="shared" ca="1" si="51"/>
        <v>0.63474396150337198</v>
      </c>
      <c r="G495" s="64">
        <f t="shared" ca="1" si="50"/>
        <v>19</v>
      </c>
      <c r="H495" s="65">
        <f t="shared" ca="1" si="45"/>
        <v>27.90227815451221</v>
      </c>
      <c r="I495" s="74">
        <f t="shared" ca="1" si="46"/>
        <v>21.896181079042996</v>
      </c>
      <c r="J495" s="74"/>
      <c r="K495" s="66">
        <f t="shared" ca="1" si="47"/>
        <v>-2.1282072228338471</v>
      </c>
      <c r="L495" s="66">
        <f t="shared" ca="1" si="48"/>
        <v>-8.1343042983030589</v>
      </c>
    </row>
    <row r="496" spans="1:12" x14ac:dyDescent="0.35">
      <c r="A496" s="64">
        <f ca="1">IF(B496="","",COUNTA($B$57:B496)-COUNTBLANK($B$57:B496))</f>
        <v>440</v>
      </c>
      <c r="B496" s="60">
        <f t="shared" ca="1" si="49"/>
        <v>12</v>
      </c>
      <c r="C496" s="60"/>
      <c r="D496" s="64">
        <f ca="1">IF(B496="","",AVERAGE($B$57:B496))</f>
        <v>9.745454545454546</v>
      </c>
      <c r="E496" s="64">
        <f ca="1">IF(B496="","",_xlfn.STDEV.S($B$57:B496))</f>
        <v>6.1765024103665684</v>
      </c>
      <c r="F496" s="67">
        <f t="shared" ca="1" si="51"/>
        <v>0.63378289658612175</v>
      </c>
      <c r="G496" s="64">
        <f t="shared" ca="1" si="50"/>
        <v>12</v>
      </c>
      <c r="H496" s="65">
        <f t="shared" ca="1" si="45"/>
        <v>27.90227815451221</v>
      </c>
      <c r="I496" s="74">
        <f t="shared" ca="1" si="46"/>
        <v>21.896181079042996</v>
      </c>
      <c r="J496" s="74"/>
      <c r="K496" s="66">
        <f t="shared" ca="1" si="47"/>
        <v>-2.1282072228338471</v>
      </c>
      <c r="L496" s="66">
        <f t="shared" ca="1" si="48"/>
        <v>-8.1343042983030589</v>
      </c>
    </row>
    <row r="497" spans="1:12" x14ac:dyDescent="0.35">
      <c r="A497" s="64">
        <f ca="1">IF(B497="","",COUNTA($B$57:B497)-COUNTBLANK($B$57:B497))</f>
        <v>441</v>
      </c>
      <c r="B497" s="60">
        <f t="shared" ca="1" si="49"/>
        <v>19</v>
      </c>
      <c r="C497" s="60"/>
      <c r="D497" s="64">
        <f ca="1">IF(B497="","",AVERAGE($B$57:B497))</f>
        <v>9.766439909297052</v>
      </c>
      <c r="E497" s="64">
        <f ca="1">IF(B497="","",_xlfn.STDEV.S($B$57:B497))</f>
        <v>6.1851992160643965</v>
      </c>
      <c r="F497" s="67">
        <f t="shared" ca="1" si="51"/>
        <v>0.63331155195830013</v>
      </c>
      <c r="G497" s="64">
        <f t="shared" ca="1" si="50"/>
        <v>19</v>
      </c>
      <c r="H497" s="65">
        <f t="shared" ca="1" si="45"/>
        <v>27.90227815451221</v>
      </c>
      <c r="I497" s="74">
        <f t="shared" ca="1" si="46"/>
        <v>21.896181079042996</v>
      </c>
      <c r="J497" s="74"/>
      <c r="K497" s="66">
        <f t="shared" ca="1" si="47"/>
        <v>-2.1282072228338471</v>
      </c>
      <c r="L497" s="66">
        <f t="shared" ca="1" si="48"/>
        <v>-8.1343042983030589</v>
      </c>
    </row>
    <row r="498" spans="1:12" x14ac:dyDescent="0.35">
      <c r="A498" s="64">
        <f ca="1">IF(B498="","",COUNTA($B$57:B498)-COUNTBLANK($B$57:B498))</f>
        <v>442</v>
      </c>
      <c r="B498" s="60">
        <f t="shared" ca="1" si="49"/>
        <v>17</v>
      </c>
      <c r="C498" s="60"/>
      <c r="D498" s="64">
        <f ca="1">IF(B498="","",AVERAGE($B$57:B498))</f>
        <v>9.7828054298642542</v>
      </c>
      <c r="E498" s="64">
        <f ca="1">IF(B498="","",_xlfn.STDEV.S($B$57:B498))</f>
        <v>6.1877556881625244</v>
      </c>
      <c r="F498" s="67">
        <f t="shared" ca="1" si="51"/>
        <v>0.63251341678257067</v>
      </c>
      <c r="G498" s="64">
        <f t="shared" ca="1" si="50"/>
        <v>17</v>
      </c>
      <c r="H498" s="65">
        <f t="shared" ca="1" si="45"/>
        <v>27.90227815451221</v>
      </c>
      <c r="I498" s="74">
        <f t="shared" ca="1" si="46"/>
        <v>21.896181079042996</v>
      </c>
      <c r="J498" s="74"/>
      <c r="K498" s="66">
        <f t="shared" ca="1" si="47"/>
        <v>-2.1282072228338471</v>
      </c>
      <c r="L498" s="66">
        <f t="shared" ca="1" si="48"/>
        <v>-8.1343042983030589</v>
      </c>
    </row>
    <row r="499" spans="1:12" x14ac:dyDescent="0.35">
      <c r="A499" s="64">
        <f ca="1">IF(B499="","",COUNTA($B$57:B499)-COUNTBLANK($B$57:B499))</f>
        <v>443</v>
      </c>
      <c r="B499" s="60">
        <f t="shared" ca="1" si="49"/>
        <v>19</v>
      </c>
      <c r="C499" s="60"/>
      <c r="D499" s="64">
        <f ca="1">IF(B499="","",AVERAGE($B$57:B499))</f>
        <v>9.8036117381489838</v>
      </c>
      <c r="E499" s="64">
        <f ca="1">IF(B499="","",_xlfn.STDEV.S($B$57:B499))</f>
        <v>6.1962465322750582</v>
      </c>
      <c r="F499" s="67">
        <f t="shared" ca="1" si="51"/>
        <v>0.63203712037712434</v>
      </c>
      <c r="G499" s="64">
        <f t="shared" ca="1" si="50"/>
        <v>19</v>
      </c>
      <c r="H499" s="65">
        <f t="shared" ca="1" si="45"/>
        <v>27.90227815451221</v>
      </c>
      <c r="I499" s="74">
        <f t="shared" ca="1" si="46"/>
        <v>21.896181079042996</v>
      </c>
      <c r="J499" s="74"/>
      <c r="K499" s="66">
        <f t="shared" ca="1" si="47"/>
        <v>-2.1282072228338471</v>
      </c>
      <c r="L499" s="66">
        <f t="shared" ca="1" si="48"/>
        <v>-8.1343042983030589</v>
      </c>
    </row>
    <row r="500" spans="1:12" x14ac:dyDescent="0.35">
      <c r="A500" s="64">
        <f ca="1">IF(B500="","",COUNTA($B$57:B500)-COUNTBLANK($B$57:B500))</f>
        <v>444</v>
      </c>
      <c r="B500" s="60">
        <f t="shared" ca="1" si="49"/>
        <v>17</v>
      </c>
      <c r="C500" s="60"/>
      <c r="D500" s="64">
        <f ca="1">IF(B500="","",AVERAGE($B$57:B500))</f>
        <v>9.8198198198198199</v>
      </c>
      <c r="E500" s="64">
        <f ca="1">IF(B500="","",_xlfn.STDEV.S($B$57:B500))</f>
        <v>6.1986646755399564</v>
      </c>
      <c r="F500" s="67">
        <f t="shared" ca="1" si="51"/>
        <v>0.63124016420636253</v>
      </c>
      <c r="G500" s="64">
        <f t="shared" ca="1" si="50"/>
        <v>17</v>
      </c>
      <c r="H500" s="65">
        <f t="shared" ca="1" si="45"/>
        <v>27.90227815451221</v>
      </c>
      <c r="I500" s="74">
        <f t="shared" ca="1" si="46"/>
        <v>21.896181079042996</v>
      </c>
      <c r="J500" s="74"/>
      <c r="K500" s="66">
        <f t="shared" ca="1" si="47"/>
        <v>-2.1282072228338471</v>
      </c>
      <c r="L500" s="66">
        <f t="shared" ca="1" si="48"/>
        <v>-8.1343042983030589</v>
      </c>
    </row>
    <row r="501" spans="1:12" x14ac:dyDescent="0.35">
      <c r="A501" s="64">
        <f ca="1">IF(B501="","",COUNTA($B$57:B501)-COUNTBLANK($B$57:B501))</f>
        <v>445</v>
      </c>
      <c r="B501" s="60">
        <f t="shared" ca="1" si="49"/>
        <v>0</v>
      </c>
      <c r="C501" s="60"/>
      <c r="D501" s="64">
        <f ca="1">IF(B501="","",AVERAGE($B$57:B501))</f>
        <v>9.7977528089887649</v>
      </c>
      <c r="E501" s="64">
        <f ca="1">IF(B501="","",_xlfn.STDEV.S($B$57:B501))</f>
        <v>6.2091544144402295</v>
      </c>
      <c r="F501" s="67">
        <f t="shared" ca="1" si="51"/>
        <v>0.63373250330869313</v>
      </c>
      <c r="G501" s="64">
        <f t="shared" ca="1" si="50"/>
        <v>0</v>
      </c>
      <c r="H501" s="65">
        <f t="shared" ca="1" si="45"/>
        <v>27.90227815451221</v>
      </c>
      <c r="I501" s="74">
        <f t="shared" ca="1" si="46"/>
        <v>21.896181079042996</v>
      </c>
      <c r="J501" s="74"/>
      <c r="K501" s="66">
        <f t="shared" ca="1" si="47"/>
        <v>-2.1282072228338471</v>
      </c>
      <c r="L501" s="66">
        <f t="shared" ca="1" si="48"/>
        <v>-8.1343042983030589</v>
      </c>
    </row>
    <row r="502" spans="1:12" x14ac:dyDescent="0.35">
      <c r="A502" s="64">
        <f ca="1">IF(B502="","",COUNTA($B$57:B502)-COUNTBLANK($B$57:B502))</f>
        <v>446</v>
      </c>
      <c r="B502" s="60">
        <f t="shared" ca="1" si="49"/>
        <v>20</v>
      </c>
      <c r="C502" s="60"/>
      <c r="D502" s="64">
        <f ca="1">IF(B502="","",AVERAGE($B$57:B502))</f>
        <v>9.8206278026905824</v>
      </c>
      <c r="E502" s="64">
        <f ca="1">IF(B502="","",_xlfn.STDEV.S($B$57:B502))</f>
        <v>6.2209595387292289</v>
      </c>
      <c r="F502" s="67">
        <f t="shared" ca="1" si="51"/>
        <v>0.6334584370486841</v>
      </c>
      <c r="G502" s="64">
        <f t="shared" ca="1" si="50"/>
        <v>20</v>
      </c>
      <c r="H502" s="65">
        <f t="shared" ca="1" si="45"/>
        <v>27.90227815451221</v>
      </c>
      <c r="I502" s="74">
        <f t="shared" ca="1" si="46"/>
        <v>21.896181079042996</v>
      </c>
      <c r="J502" s="74"/>
      <c r="K502" s="66">
        <f t="shared" ca="1" si="47"/>
        <v>-2.1282072228338471</v>
      </c>
      <c r="L502" s="66">
        <f t="shared" ca="1" si="48"/>
        <v>-8.1343042983030589</v>
      </c>
    </row>
    <row r="503" spans="1:12" x14ac:dyDescent="0.35">
      <c r="A503" s="64">
        <f ca="1">IF(B503="","",COUNTA($B$57:B503)-COUNTBLANK($B$57:B503))</f>
        <v>447</v>
      </c>
      <c r="B503" s="60">
        <f t="shared" ca="1" si="49"/>
        <v>10</v>
      </c>
      <c r="C503" s="60"/>
      <c r="D503" s="64">
        <f ca="1">IF(B503="","",AVERAGE($B$57:B503))</f>
        <v>9.8210290827740501</v>
      </c>
      <c r="E503" s="64">
        <f ca="1">IF(B503="","",_xlfn.STDEV.S($B$57:B503))</f>
        <v>6.2139872468195971</v>
      </c>
      <c r="F503" s="67">
        <f t="shared" ca="1" si="51"/>
        <v>0.63272261943698394</v>
      </c>
      <c r="G503" s="64">
        <f t="shared" ca="1" si="50"/>
        <v>10</v>
      </c>
      <c r="H503" s="65">
        <f t="shared" ca="1" si="45"/>
        <v>27.90227815451221</v>
      </c>
      <c r="I503" s="74">
        <f t="shared" ca="1" si="46"/>
        <v>21.896181079042996</v>
      </c>
      <c r="J503" s="74"/>
      <c r="K503" s="66">
        <f t="shared" ca="1" si="47"/>
        <v>-2.1282072228338471</v>
      </c>
      <c r="L503" s="66">
        <f t="shared" ca="1" si="48"/>
        <v>-8.1343042983030589</v>
      </c>
    </row>
    <row r="504" spans="1:12" x14ac:dyDescent="0.35">
      <c r="A504" s="64">
        <f ca="1">IF(B504="","",COUNTA($B$57:B504)-COUNTBLANK($B$57:B504))</f>
        <v>448</v>
      </c>
      <c r="B504" s="60">
        <f t="shared" ca="1" si="49"/>
        <v>0</v>
      </c>
      <c r="C504" s="60"/>
      <c r="D504" s="64">
        <f ca="1">IF(B504="","",AVERAGE($B$57:B504))</f>
        <v>9.7991071428571423</v>
      </c>
      <c r="E504" s="64">
        <f ca="1">IF(B504="","",_xlfn.STDEV.S($B$57:B504))</f>
        <v>6.2243513346045276</v>
      </c>
      <c r="F504" s="67">
        <f t="shared" ca="1" si="51"/>
        <v>0.63519576262023425</v>
      </c>
      <c r="G504" s="64">
        <f t="shared" ca="1" si="50"/>
        <v>0</v>
      </c>
      <c r="H504" s="65">
        <f t="shared" ca="1" si="45"/>
        <v>27.90227815451221</v>
      </c>
      <c r="I504" s="74">
        <f t="shared" ca="1" si="46"/>
        <v>21.896181079042996</v>
      </c>
      <c r="J504" s="74"/>
      <c r="K504" s="66">
        <f t="shared" ca="1" si="47"/>
        <v>-2.1282072228338471</v>
      </c>
      <c r="L504" s="66">
        <f t="shared" ca="1" si="48"/>
        <v>-8.1343042983030589</v>
      </c>
    </row>
    <row r="505" spans="1:12" x14ac:dyDescent="0.35">
      <c r="A505" s="64">
        <f ca="1">IF(B505="","",COUNTA($B$57:B505)-COUNTBLANK($B$57:B505))</f>
        <v>449</v>
      </c>
      <c r="B505" s="60">
        <f t="shared" ca="1" si="49"/>
        <v>6</v>
      </c>
      <c r="C505" s="60"/>
      <c r="D505" s="64">
        <f ca="1">IF(B505="","",AVERAGE($B$57:B505))</f>
        <v>9.7906458797327396</v>
      </c>
      <c r="E505" s="64">
        <f ca="1">IF(B505="","",_xlfn.STDEV.S($B$57:B505))</f>
        <v>6.2199851990620578</v>
      </c>
      <c r="F505" s="67">
        <f t="shared" ca="1" si="51"/>
        <v>0.63529876123268059</v>
      </c>
      <c r="G505" s="64">
        <f t="shared" ca="1" si="50"/>
        <v>6</v>
      </c>
      <c r="H505" s="65">
        <f t="shared" ref="H505:H568" ca="1" si="52">IF(ISBLANK($D$6),$M$2+(3*$M$3),$D$6)</f>
        <v>27.90227815451221</v>
      </c>
      <c r="I505" s="74">
        <f t="shared" ref="I505:I568" ca="1" si="53">IF(ISBLANK($D$7),$M$2+(2*$M$3),$D$7)</f>
        <v>21.896181079042996</v>
      </c>
      <c r="J505" s="74"/>
      <c r="K505" s="66">
        <f t="shared" ref="K505:K568" ca="1" si="54">IF(ISBLANK($D$8),$M$2-(2*$M$3),$D$8)</f>
        <v>-2.1282072228338471</v>
      </c>
      <c r="L505" s="66">
        <f t="shared" ref="L505:L568" ca="1" si="55">IF(ISBLANK($D$9),$M$2-(3*$M$3),$D$9)</f>
        <v>-8.1343042983030589</v>
      </c>
    </row>
    <row r="506" spans="1:12" x14ac:dyDescent="0.35">
      <c r="A506" s="64">
        <f ca="1">IF(B506="","",COUNTA($B$57:B506)-COUNTBLANK($B$57:B506))</f>
        <v>450</v>
      </c>
      <c r="B506" s="60">
        <f t="shared" ref="B506:B569" ca="1" si="56">RANDBETWEEN(0,20)</f>
        <v>8</v>
      </c>
      <c r="C506" s="60"/>
      <c r="D506" s="64">
        <f ca="1">IF(B506="","",AVERAGE($B$57:B506))</f>
        <v>9.7866666666666671</v>
      </c>
      <c r="E506" s="64">
        <f ca="1">IF(B506="","",_xlfn.STDEV.S($B$57:B506))</f>
        <v>6.213628243349282</v>
      </c>
      <c r="F506" s="67">
        <f t="shared" ca="1" si="51"/>
        <v>0.63490751805340073</v>
      </c>
      <c r="G506" s="64">
        <f t="shared" ref="G506:G569" ca="1" si="57">IF(B506="","",B506)</f>
        <v>8</v>
      </c>
      <c r="H506" s="65">
        <f t="shared" ca="1" si="52"/>
        <v>27.90227815451221</v>
      </c>
      <c r="I506" s="74">
        <f t="shared" ca="1" si="53"/>
        <v>21.896181079042996</v>
      </c>
      <c r="J506" s="74"/>
      <c r="K506" s="66">
        <f t="shared" ca="1" si="54"/>
        <v>-2.1282072228338471</v>
      </c>
      <c r="L506" s="66">
        <f t="shared" ca="1" si="55"/>
        <v>-8.1343042983030589</v>
      </c>
    </row>
    <row r="507" spans="1:12" x14ac:dyDescent="0.35">
      <c r="A507" s="64">
        <f ca="1">IF(B507="","",COUNTA($B$57:B507)-COUNTBLANK($B$57:B507))</f>
        <v>451</v>
      </c>
      <c r="B507" s="60">
        <f t="shared" ca="1" si="56"/>
        <v>6</v>
      </c>
      <c r="C507" s="60"/>
      <c r="D507" s="64">
        <f ca="1">IF(B507="","",AVERAGE($B$57:B507))</f>
        <v>9.7782705099778262</v>
      </c>
      <c r="E507" s="64">
        <f ca="1">IF(B507="","",_xlfn.STDEV.S($B$57:B507))</f>
        <v>6.2092810553589466</v>
      </c>
      <c r="F507" s="67">
        <f t="shared" ca="1" si="51"/>
        <v>0.63500810792899887</v>
      </c>
      <c r="G507" s="64">
        <f t="shared" ca="1" si="57"/>
        <v>6</v>
      </c>
      <c r="H507" s="65">
        <f t="shared" ca="1" si="52"/>
        <v>27.90227815451221</v>
      </c>
      <c r="I507" s="74">
        <f t="shared" ca="1" si="53"/>
        <v>21.896181079042996</v>
      </c>
      <c r="J507" s="74"/>
      <c r="K507" s="66">
        <f t="shared" ca="1" si="54"/>
        <v>-2.1282072228338471</v>
      </c>
      <c r="L507" s="66">
        <f t="shared" ca="1" si="55"/>
        <v>-8.1343042983030589</v>
      </c>
    </row>
    <row r="508" spans="1:12" x14ac:dyDescent="0.35">
      <c r="A508" s="64">
        <f ca="1">IF(B508="","",COUNTA($B$57:B508)-COUNTBLANK($B$57:B508))</f>
        <v>452</v>
      </c>
      <c r="B508" s="60">
        <f t="shared" ca="1" si="56"/>
        <v>6</v>
      </c>
      <c r="C508" s="60"/>
      <c r="D508" s="64">
        <f ca="1">IF(B508="","",AVERAGE($B$57:B508))</f>
        <v>9.769911504424778</v>
      </c>
      <c r="E508" s="64">
        <f ca="1">IF(B508="","",_xlfn.STDEV.S($B$57:B508))</f>
        <v>6.2049388090520452</v>
      </c>
      <c r="F508" s="67">
        <f t="shared" ca="1" si="51"/>
        <v>0.63510696143376921</v>
      </c>
      <c r="G508" s="64">
        <f t="shared" ca="1" si="57"/>
        <v>6</v>
      </c>
      <c r="H508" s="65">
        <f t="shared" ca="1" si="52"/>
        <v>27.90227815451221</v>
      </c>
      <c r="I508" s="74">
        <f t="shared" ca="1" si="53"/>
        <v>21.896181079042996</v>
      </c>
      <c r="J508" s="74"/>
      <c r="K508" s="66">
        <f t="shared" ca="1" si="54"/>
        <v>-2.1282072228338471</v>
      </c>
      <c r="L508" s="66">
        <f t="shared" ca="1" si="55"/>
        <v>-8.1343042983030589</v>
      </c>
    </row>
    <row r="509" spans="1:12" x14ac:dyDescent="0.35">
      <c r="A509" s="64">
        <f ca="1">IF(B509="","",COUNTA($B$57:B509)-COUNTBLANK($B$57:B509))</f>
        <v>453</v>
      </c>
      <c r="B509" s="60">
        <f t="shared" ca="1" si="56"/>
        <v>14</v>
      </c>
      <c r="C509" s="60"/>
      <c r="D509" s="64">
        <f ca="1">IF(B509="","",AVERAGE($B$57:B509))</f>
        <v>9.7792494481236201</v>
      </c>
      <c r="E509" s="64">
        <f ca="1">IF(B509="","",_xlfn.STDEV.S($B$57:B509))</f>
        <v>6.2012568210879069</v>
      </c>
      <c r="F509" s="67">
        <f t="shared" ca="1" si="51"/>
        <v>0.63412400450402295</v>
      </c>
      <c r="G509" s="64">
        <f t="shared" ca="1" si="57"/>
        <v>14</v>
      </c>
      <c r="H509" s="65">
        <f t="shared" ca="1" si="52"/>
        <v>27.90227815451221</v>
      </c>
      <c r="I509" s="74">
        <f t="shared" ca="1" si="53"/>
        <v>21.896181079042996</v>
      </c>
      <c r="J509" s="74"/>
      <c r="K509" s="66">
        <f t="shared" ca="1" si="54"/>
        <v>-2.1282072228338471</v>
      </c>
      <c r="L509" s="66">
        <f t="shared" ca="1" si="55"/>
        <v>-8.1343042983030589</v>
      </c>
    </row>
    <row r="510" spans="1:12" x14ac:dyDescent="0.35">
      <c r="A510" s="64">
        <f ca="1">IF(B510="","",COUNTA($B$57:B510)-COUNTBLANK($B$57:B510))</f>
        <v>454</v>
      </c>
      <c r="B510" s="60">
        <f t="shared" ca="1" si="56"/>
        <v>9</v>
      </c>
      <c r="C510" s="60"/>
      <c r="D510" s="64">
        <f ca="1">IF(B510="","",AVERAGE($B$57:B510))</f>
        <v>9.7775330396475777</v>
      </c>
      <c r="E510" s="64">
        <f ca="1">IF(B510="","",_xlfn.STDEV.S($B$57:B510))</f>
        <v>6.1945163453468348</v>
      </c>
      <c r="F510" s="67">
        <f t="shared" ref="F510:F573" ca="1" si="58">IF(E510="","",E510/D510)</f>
        <v>0.63354593845178253</v>
      </c>
      <c r="G510" s="64">
        <f t="shared" ca="1" si="57"/>
        <v>9</v>
      </c>
      <c r="H510" s="65">
        <f t="shared" ca="1" si="52"/>
        <v>27.90227815451221</v>
      </c>
      <c r="I510" s="74">
        <f t="shared" ca="1" si="53"/>
        <v>21.896181079042996</v>
      </c>
      <c r="J510" s="74"/>
      <c r="K510" s="66">
        <f t="shared" ca="1" si="54"/>
        <v>-2.1282072228338471</v>
      </c>
      <c r="L510" s="66">
        <f t="shared" ca="1" si="55"/>
        <v>-8.1343042983030589</v>
      </c>
    </row>
    <row r="511" spans="1:12" x14ac:dyDescent="0.35">
      <c r="A511" s="64">
        <f ca="1">IF(B511="","",COUNTA($B$57:B511)-COUNTBLANK($B$57:B511))</f>
        <v>455</v>
      </c>
      <c r="B511" s="60">
        <f t="shared" ca="1" si="56"/>
        <v>0</v>
      </c>
      <c r="C511" s="60"/>
      <c r="D511" s="64">
        <f ca="1">IF(B511="","",AVERAGE($B$57:B511))</f>
        <v>9.7560439560439569</v>
      </c>
      <c r="E511" s="64">
        <f ca="1">IF(B511="","",_xlfn.STDEV.S($B$57:B511))</f>
        <v>6.2046452825092313</v>
      </c>
      <c r="F511" s="67">
        <f t="shared" ca="1" si="58"/>
        <v>0.63597963585079975</v>
      </c>
      <c r="G511" s="64">
        <f t="shared" ca="1" si="57"/>
        <v>0</v>
      </c>
      <c r="H511" s="65">
        <f t="shared" ca="1" si="52"/>
        <v>27.90227815451221</v>
      </c>
      <c r="I511" s="74">
        <f t="shared" ca="1" si="53"/>
        <v>21.896181079042996</v>
      </c>
      <c r="J511" s="74"/>
      <c r="K511" s="66">
        <f t="shared" ca="1" si="54"/>
        <v>-2.1282072228338471</v>
      </c>
      <c r="L511" s="66">
        <f t="shared" ca="1" si="55"/>
        <v>-8.1343042983030589</v>
      </c>
    </row>
    <row r="512" spans="1:12" x14ac:dyDescent="0.35">
      <c r="A512" s="64">
        <f ca="1">IF(B512="","",COUNTA($B$57:B512)-COUNTBLANK($B$57:B512))</f>
        <v>456</v>
      </c>
      <c r="B512" s="60">
        <f t="shared" ca="1" si="56"/>
        <v>9</v>
      </c>
      <c r="C512" s="60"/>
      <c r="D512" s="64">
        <f ca="1">IF(B512="","",AVERAGE($B$57:B512))</f>
        <v>9.7543859649122808</v>
      </c>
      <c r="E512" s="64">
        <f ca="1">IF(B512="","",_xlfn.STDEV.S($B$57:B512))</f>
        <v>6.1979243650853846</v>
      </c>
      <c r="F512" s="67">
        <f t="shared" ca="1" si="58"/>
        <v>0.63539872088105565</v>
      </c>
      <c r="G512" s="64">
        <f t="shared" ca="1" si="57"/>
        <v>9</v>
      </c>
      <c r="H512" s="65">
        <f t="shared" ca="1" si="52"/>
        <v>27.90227815451221</v>
      </c>
      <c r="I512" s="74">
        <f t="shared" ca="1" si="53"/>
        <v>21.896181079042996</v>
      </c>
      <c r="J512" s="74"/>
      <c r="K512" s="66">
        <f t="shared" ca="1" si="54"/>
        <v>-2.1282072228338471</v>
      </c>
      <c r="L512" s="66">
        <f t="shared" ca="1" si="55"/>
        <v>-8.1343042983030589</v>
      </c>
    </row>
    <row r="513" spans="1:12" x14ac:dyDescent="0.35">
      <c r="A513" s="64">
        <f ca="1">IF(B513="","",COUNTA($B$57:B513)-COUNTBLANK($B$57:B513))</f>
        <v>457</v>
      </c>
      <c r="B513" s="60">
        <f t="shared" ca="1" si="56"/>
        <v>15</v>
      </c>
      <c r="C513" s="60"/>
      <c r="D513" s="64">
        <f ca="1">IF(B513="","",AVERAGE($B$57:B513))</f>
        <v>9.7658643326039396</v>
      </c>
      <c r="E513" s="64">
        <f ca="1">IF(B513="","",_xlfn.STDEV.S($B$57:B513))</f>
        <v>6.1959854510500723</v>
      </c>
      <c r="F513" s="67">
        <f t="shared" ca="1" si="58"/>
        <v>0.63445336122112539</v>
      </c>
      <c r="G513" s="64">
        <f t="shared" ca="1" si="57"/>
        <v>15</v>
      </c>
      <c r="H513" s="65">
        <f t="shared" ca="1" si="52"/>
        <v>27.90227815451221</v>
      </c>
      <c r="I513" s="74">
        <f t="shared" ca="1" si="53"/>
        <v>21.896181079042996</v>
      </c>
      <c r="J513" s="74"/>
      <c r="K513" s="66">
        <f t="shared" ca="1" si="54"/>
        <v>-2.1282072228338471</v>
      </c>
      <c r="L513" s="66">
        <f t="shared" ca="1" si="55"/>
        <v>-8.1343042983030589</v>
      </c>
    </row>
    <row r="514" spans="1:12" x14ac:dyDescent="0.35">
      <c r="A514" s="64">
        <f ca="1">IF(B514="","",COUNTA($B$57:B514)-COUNTBLANK($B$57:B514))</f>
        <v>458</v>
      </c>
      <c r="B514" s="60">
        <f t="shared" ca="1" si="56"/>
        <v>7</v>
      </c>
      <c r="C514" s="60"/>
      <c r="D514" s="64">
        <f ca="1">IF(B514="","",AVERAGE($B$57:B514))</f>
        <v>9.7598253275109172</v>
      </c>
      <c r="E514" s="64">
        <f ca="1">IF(B514="","",_xlfn.STDEV.S($B$57:B514))</f>
        <v>6.1905519855883426</v>
      </c>
      <c r="F514" s="67">
        <f t="shared" ca="1" si="58"/>
        <v>0.63428921910502478</v>
      </c>
      <c r="G514" s="64">
        <f t="shared" ca="1" si="57"/>
        <v>7</v>
      </c>
      <c r="H514" s="65">
        <f t="shared" ca="1" si="52"/>
        <v>27.90227815451221</v>
      </c>
      <c r="I514" s="74">
        <f t="shared" ca="1" si="53"/>
        <v>21.896181079042996</v>
      </c>
      <c r="J514" s="74"/>
      <c r="K514" s="66">
        <f t="shared" ca="1" si="54"/>
        <v>-2.1282072228338471</v>
      </c>
      <c r="L514" s="66">
        <f t="shared" ca="1" si="55"/>
        <v>-8.1343042983030589</v>
      </c>
    </row>
    <row r="515" spans="1:12" x14ac:dyDescent="0.35">
      <c r="A515" s="64">
        <f ca="1">IF(B515="","",COUNTA($B$57:B515)-COUNTBLANK($B$57:B515))</f>
        <v>459</v>
      </c>
      <c r="B515" s="60">
        <f t="shared" ca="1" si="56"/>
        <v>17</v>
      </c>
      <c r="C515" s="60"/>
      <c r="D515" s="64">
        <f ca="1">IF(B515="","",AVERAGE($B$57:B515))</f>
        <v>9.7755991285403052</v>
      </c>
      <c r="E515" s="64">
        <f ca="1">IF(B515="","",_xlfn.STDEV.S($B$57:B515))</f>
        <v>6.1930173932290611</v>
      </c>
      <c r="F515" s="67">
        <f t="shared" ca="1" si="58"/>
        <v>0.63351793703858683</v>
      </c>
      <c r="G515" s="64">
        <f t="shared" ca="1" si="57"/>
        <v>17</v>
      </c>
      <c r="H515" s="65">
        <f t="shared" ca="1" si="52"/>
        <v>27.90227815451221</v>
      </c>
      <c r="I515" s="74">
        <f t="shared" ca="1" si="53"/>
        <v>21.896181079042996</v>
      </c>
      <c r="J515" s="74"/>
      <c r="K515" s="66">
        <f t="shared" ca="1" si="54"/>
        <v>-2.1282072228338471</v>
      </c>
      <c r="L515" s="66">
        <f t="shared" ca="1" si="55"/>
        <v>-8.1343042983030589</v>
      </c>
    </row>
    <row r="516" spans="1:12" x14ac:dyDescent="0.35">
      <c r="A516" s="64">
        <f ca="1">IF(B516="","",COUNTA($B$57:B516)-COUNTBLANK($B$57:B516))</f>
        <v>460</v>
      </c>
      <c r="B516" s="60">
        <f t="shared" ca="1" si="56"/>
        <v>20</v>
      </c>
      <c r="C516" s="60"/>
      <c r="D516" s="64">
        <f ca="1">IF(B516="","",AVERAGE($B$57:B516))</f>
        <v>9.7978260869565226</v>
      </c>
      <c r="E516" s="64">
        <f ca="1">IF(B516="","",_xlfn.STDEV.S($B$57:B516))</f>
        <v>6.2046082084042418</v>
      </c>
      <c r="F516" s="67">
        <f t="shared" ca="1" si="58"/>
        <v>0.63326376211802771</v>
      </c>
      <c r="G516" s="64">
        <f t="shared" ca="1" si="57"/>
        <v>20</v>
      </c>
      <c r="H516" s="65">
        <f t="shared" ca="1" si="52"/>
        <v>27.90227815451221</v>
      </c>
      <c r="I516" s="74">
        <f t="shared" ca="1" si="53"/>
        <v>21.896181079042996</v>
      </c>
      <c r="J516" s="74"/>
      <c r="K516" s="66">
        <f t="shared" ca="1" si="54"/>
        <v>-2.1282072228338471</v>
      </c>
      <c r="L516" s="66">
        <f t="shared" ca="1" si="55"/>
        <v>-8.1343042983030589</v>
      </c>
    </row>
    <row r="517" spans="1:12" x14ac:dyDescent="0.35">
      <c r="A517" s="64">
        <f ca="1">IF(B517="","",COUNTA($B$57:B517)-COUNTBLANK($B$57:B517))</f>
        <v>461</v>
      </c>
      <c r="B517" s="60">
        <f t="shared" ca="1" si="56"/>
        <v>4</v>
      </c>
      <c r="C517" s="60"/>
      <c r="D517" s="64">
        <f ca="1">IF(B517="","",AVERAGE($B$57:B517))</f>
        <v>9.785249457700651</v>
      </c>
      <c r="E517" s="64">
        <f ca="1">IF(B517="","",_xlfn.STDEV.S($B$57:B517))</f>
        <v>6.203740052916249</v>
      </c>
      <c r="F517" s="67">
        <f t="shared" ca="1" si="58"/>
        <v>0.63398895242615627</v>
      </c>
      <c r="G517" s="64">
        <f t="shared" ca="1" si="57"/>
        <v>4</v>
      </c>
      <c r="H517" s="65">
        <f t="shared" ca="1" si="52"/>
        <v>27.90227815451221</v>
      </c>
      <c r="I517" s="74">
        <f t="shared" ca="1" si="53"/>
        <v>21.896181079042996</v>
      </c>
      <c r="J517" s="74"/>
      <c r="K517" s="66">
        <f t="shared" ca="1" si="54"/>
        <v>-2.1282072228338471</v>
      </c>
      <c r="L517" s="66">
        <f t="shared" ca="1" si="55"/>
        <v>-8.1343042983030589</v>
      </c>
    </row>
    <row r="518" spans="1:12" x14ac:dyDescent="0.35">
      <c r="A518" s="64">
        <f ca="1">IF(B518="","",COUNTA($B$57:B518)-COUNTBLANK($B$57:B518))</f>
        <v>462</v>
      </c>
      <c r="B518" s="60">
        <f t="shared" ca="1" si="56"/>
        <v>9</v>
      </c>
      <c r="C518" s="60"/>
      <c r="D518" s="64">
        <f ca="1">IF(B518="","",AVERAGE($B$57:B518))</f>
        <v>9.783549783549784</v>
      </c>
      <c r="E518" s="64">
        <f ca="1">IF(B518="","",_xlfn.STDEV.S($B$57:B518))</f>
        <v>6.1971155172353152</v>
      </c>
      <c r="F518" s="67">
        <f t="shared" ca="1" si="58"/>
        <v>0.6334219842837866</v>
      </c>
      <c r="G518" s="64">
        <f t="shared" ca="1" si="57"/>
        <v>9</v>
      </c>
      <c r="H518" s="65">
        <f t="shared" ca="1" si="52"/>
        <v>27.90227815451221</v>
      </c>
      <c r="I518" s="74">
        <f t="shared" ca="1" si="53"/>
        <v>21.896181079042996</v>
      </c>
      <c r="J518" s="74"/>
      <c r="K518" s="66">
        <f t="shared" ca="1" si="54"/>
        <v>-2.1282072228338471</v>
      </c>
      <c r="L518" s="66">
        <f t="shared" ca="1" si="55"/>
        <v>-8.1343042983030589</v>
      </c>
    </row>
    <row r="519" spans="1:12" x14ac:dyDescent="0.35">
      <c r="A519" s="64">
        <f ca="1">IF(B519="","",COUNTA($B$57:B519)-COUNTBLANK($B$57:B519))</f>
        <v>463</v>
      </c>
      <c r="B519" s="60">
        <f t="shared" ca="1" si="56"/>
        <v>10</v>
      </c>
      <c r="C519" s="60"/>
      <c r="D519" s="64">
        <f ca="1">IF(B519="","",AVERAGE($B$57:B519))</f>
        <v>9.7840172786177106</v>
      </c>
      <c r="E519" s="64">
        <f ca="1">IF(B519="","",_xlfn.STDEV.S($B$57:B519))</f>
        <v>6.1904132221664057</v>
      </c>
      <c r="F519" s="67">
        <f t="shared" ca="1" si="58"/>
        <v>0.63270669356800124</v>
      </c>
      <c r="G519" s="64">
        <f t="shared" ca="1" si="57"/>
        <v>10</v>
      </c>
      <c r="H519" s="65">
        <f t="shared" ca="1" si="52"/>
        <v>27.90227815451221</v>
      </c>
      <c r="I519" s="74">
        <f t="shared" ca="1" si="53"/>
        <v>21.896181079042996</v>
      </c>
      <c r="J519" s="74"/>
      <c r="K519" s="66">
        <f t="shared" ca="1" si="54"/>
        <v>-2.1282072228338471</v>
      </c>
      <c r="L519" s="66">
        <f t="shared" ca="1" si="55"/>
        <v>-8.1343042983030589</v>
      </c>
    </row>
    <row r="520" spans="1:12" x14ac:dyDescent="0.35">
      <c r="A520" s="64">
        <f ca="1">IF(B520="","",COUNTA($B$57:B520)-COUNTBLANK($B$57:B520))</f>
        <v>464</v>
      </c>
      <c r="B520" s="60">
        <f t="shared" ca="1" si="56"/>
        <v>12</v>
      </c>
      <c r="C520" s="60"/>
      <c r="D520" s="64">
        <f ca="1">IF(B520="","",AVERAGE($B$57:B520))</f>
        <v>9.7887931034482758</v>
      </c>
      <c r="E520" s="64">
        <f ca="1">IF(B520="","",_xlfn.STDEV.S($B$57:B520))</f>
        <v>6.1845801637292883</v>
      </c>
      <c r="F520" s="67">
        <f t="shared" ca="1" si="58"/>
        <v>0.63180211271915232</v>
      </c>
      <c r="G520" s="64">
        <f t="shared" ca="1" si="57"/>
        <v>12</v>
      </c>
      <c r="H520" s="65">
        <f t="shared" ca="1" si="52"/>
        <v>27.90227815451221</v>
      </c>
      <c r="I520" s="74">
        <f t="shared" ca="1" si="53"/>
        <v>21.896181079042996</v>
      </c>
      <c r="J520" s="74"/>
      <c r="K520" s="66">
        <f t="shared" ca="1" si="54"/>
        <v>-2.1282072228338471</v>
      </c>
      <c r="L520" s="66">
        <f t="shared" ca="1" si="55"/>
        <v>-8.1343042983030589</v>
      </c>
    </row>
    <row r="521" spans="1:12" x14ac:dyDescent="0.35">
      <c r="A521" s="64">
        <f ca="1">IF(B521="","",COUNTA($B$57:B521)-COUNTBLANK($B$57:B521))</f>
        <v>465</v>
      </c>
      <c r="B521" s="60">
        <f t="shared" ca="1" si="56"/>
        <v>15</v>
      </c>
      <c r="C521" s="60"/>
      <c r="D521" s="64">
        <f ca="1">IF(B521="","",AVERAGE($B$57:B521))</f>
        <v>9.8000000000000007</v>
      </c>
      <c r="E521" s="64">
        <f ca="1">IF(B521="","",_xlfn.STDEV.S($B$57:B521))</f>
        <v>6.1826369778598522</v>
      </c>
      <c r="F521" s="67">
        <f t="shared" ca="1" si="58"/>
        <v>0.63088132427141341</v>
      </c>
      <c r="G521" s="64">
        <f t="shared" ca="1" si="57"/>
        <v>15</v>
      </c>
      <c r="H521" s="65">
        <f t="shared" ca="1" si="52"/>
        <v>27.90227815451221</v>
      </c>
      <c r="I521" s="74">
        <f t="shared" ca="1" si="53"/>
        <v>21.896181079042996</v>
      </c>
      <c r="J521" s="74"/>
      <c r="K521" s="66">
        <f t="shared" ca="1" si="54"/>
        <v>-2.1282072228338471</v>
      </c>
      <c r="L521" s="66">
        <f t="shared" ca="1" si="55"/>
        <v>-8.1343042983030589</v>
      </c>
    </row>
    <row r="522" spans="1:12" x14ac:dyDescent="0.35">
      <c r="A522" s="64">
        <f ca="1">IF(B522="","",COUNTA($B$57:B522)-COUNTBLANK($B$57:B522))</f>
        <v>466</v>
      </c>
      <c r="B522" s="60">
        <f t="shared" ca="1" si="56"/>
        <v>7</v>
      </c>
      <c r="C522" s="60"/>
      <c r="D522" s="64">
        <f ca="1">IF(B522="","",AVERAGE($B$57:B522))</f>
        <v>9.7939914163090123</v>
      </c>
      <c r="E522" s="64">
        <f ca="1">IF(B522="","",_xlfn.STDEV.S($B$57:B522))</f>
        <v>6.1773473055397723</v>
      </c>
      <c r="F522" s="67">
        <f t="shared" ca="1" si="58"/>
        <v>0.63072827440436763</v>
      </c>
      <c r="G522" s="64">
        <f t="shared" ca="1" si="57"/>
        <v>7</v>
      </c>
      <c r="H522" s="65">
        <f t="shared" ca="1" si="52"/>
        <v>27.90227815451221</v>
      </c>
      <c r="I522" s="74">
        <f t="shared" ca="1" si="53"/>
        <v>21.896181079042996</v>
      </c>
      <c r="J522" s="74"/>
      <c r="K522" s="66">
        <f t="shared" ca="1" si="54"/>
        <v>-2.1282072228338471</v>
      </c>
      <c r="L522" s="66">
        <f t="shared" ca="1" si="55"/>
        <v>-8.1343042983030589</v>
      </c>
    </row>
    <row r="523" spans="1:12" x14ac:dyDescent="0.35">
      <c r="A523" s="64">
        <f ca="1">IF(B523="","",COUNTA($B$57:B523)-COUNTBLANK($B$57:B523))</f>
        <v>467</v>
      </c>
      <c r="B523" s="60">
        <f t="shared" ca="1" si="56"/>
        <v>4</v>
      </c>
      <c r="C523" s="60"/>
      <c r="D523" s="64">
        <f ca="1">IF(B523="","",AVERAGE($B$57:B523))</f>
        <v>9.7815845824411127</v>
      </c>
      <c r="E523" s="64">
        <f ca="1">IF(B523="","",_xlfn.STDEV.S($B$57:B523))</f>
        <v>6.1765376406365045</v>
      </c>
      <c r="F523" s="67">
        <f t="shared" ca="1" si="58"/>
        <v>0.63144550748188433</v>
      </c>
      <c r="G523" s="64">
        <f t="shared" ca="1" si="57"/>
        <v>4</v>
      </c>
      <c r="H523" s="65">
        <f t="shared" ca="1" si="52"/>
        <v>27.90227815451221</v>
      </c>
      <c r="I523" s="74">
        <f t="shared" ca="1" si="53"/>
        <v>21.896181079042996</v>
      </c>
      <c r="J523" s="74"/>
      <c r="K523" s="66">
        <f t="shared" ca="1" si="54"/>
        <v>-2.1282072228338471</v>
      </c>
      <c r="L523" s="66">
        <f t="shared" ca="1" si="55"/>
        <v>-8.1343042983030589</v>
      </c>
    </row>
    <row r="524" spans="1:12" x14ac:dyDescent="0.35">
      <c r="A524" s="64">
        <f ca="1">IF(B524="","",COUNTA($B$57:B524)-COUNTBLANK($B$57:B524))</f>
        <v>468</v>
      </c>
      <c r="B524" s="60">
        <f t="shared" ca="1" si="56"/>
        <v>16</v>
      </c>
      <c r="C524" s="60"/>
      <c r="D524" s="64">
        <f ca="1">IF(B524="","",AVERAGE($B$57:B524))</f>
        <v>9.7948717948717956</v>
      </c>
      <c r="E524" s="64">
        <f ca="1">IF(B524="","",_xlfn.STDEV.S($B$57:B524))</f>
        <v>6.1766132956221833</v>
      </c>
      <c r="F524" s="67">
        <f t="shared" ca="1" si="58"/>
        <v>0.63059664536456839</v>
      </c>
      <c r="G524" s="64">
        <f t="shared" ca="1" si="57"/>
        <v>16</v>
      </c>
      <c r="H524" s="65">
        <f t="shared" ca="1" si="52"/>
        <v>27.90227815451221</v>
      </c>
      <c r="I524" s="74">
        <f t="shared" ca="1" si="53"/>
        <v>21.896181079042996</v>
      </c>
      <c r="J524" s="74"/>
      <c r="K524" s="66">
        <f t="shared" ca="1" si="54"/>
        <v>-2.1282072228338471</v>
      </c>
      <c r="L524" s="66">
        <f t="shared" ca="1" si="55"/>
        <v>-8.1343042983030589</v>
      </c>
    </row>
    <row r="525" spans="1:12" x14ac:dyDescent="0.35">
      <c r="A525" s="64">
        <f ca="1">IF(B525="","",COUNTA($B$57:B525)-COUNTBLANK($B$57:B525))</f>
        <v>469</v>
      </c>
      <c r="B525" s="60">
        <f t="shared" ca="1" si="56"/>
        <v>3</v>
      </c>
      <c r="C525" s="60"/>
      <c r="D525" s="64">
        <f ca="1">IF(B525="","",AVERAGE($B$57:B525))</f>
        <v>9.7803837953091683</v>
      </c>
      <c r="E525" s="64">
        <f ca="1">IF(B525="","",_xlfn.STDEV.S($B$57:B525))</f>
        <v>6.17798329798359</v>
      </c>
      <c r="F525" s="67">
        <f t="shared" ca="1" si="58"/>
        <v>0.63167084516117367</v>
      </c>
      <c r="G525" s="64">
        <f t="shared" ca="1" si="57"/>
        <v>3</v>
      </c>
      <c r="H525" s="65">
        <f t="shared" ca="1" si="52"/>
        <v>27.90227815451221</v>
      </c>
      <c r="I525" s="74">
        <f t="shared" ca="1" si="53"/>
        <v>21.896181079042996</v>
      </c>
      <c r="J525" s="74"/>
      <c r="K525" s="66">
        <f t="shared" ca="1" si="54"/>
        <v>-2.1282072228338471</v>
      </c>
      <c r="L525" s="66">
        <f t="shared" ca="1" si="55"/>
        <v>-8.1343042983030589</v>
      </c>
    </row>
    <row r="526" spans="1:12" x14ac:dyDescent="0.35">
      <c r="A526" s="64">
        <f ca="1">IF(B526="","",COUNTA($B$57:B526)-COUNTBLANK($B$57:B526))</f>
        <v>470</v>
      </c>
      <c r="B526" s="60">
        <f t="shared" ca="1" si="56"/>
        <v>12</v>
      </c>
      <c r="C526" s="60"/>
      <c r="D526" s="64">
        <f ca="1">IF(B526="","",AVERAGE($B$57:B526))</f>
        <v>9.7851063829787233</v>
      </c>
      <c r="E526" s="64">
        <f ca="1">IF(B526="","",_xlfn.STDEV.S($B$57:B526))</f>
        <v>6.1722426566820561</v>
      </c>
      <c r="F526" s="67">
        <f t="shared" ca="1" si="58"/>
        <v>0.63077931042412838</v>
      </c>
      <c r="G526" s="64">
        <f t="shared" ca="1" si="57"/>
        <v>12</v>
      </c>
      <c r="H526" s="65">
        <f t="shared" ca="1" si="52"/>
        <v>27.90227815451221</v>
      </c>
      <c r="I526" s="74">
        <f t="shared" ca="1" si="53"/>
        <v>21.896181079042996</v>
      </c>
      <c r="J526" s="74"/>
      <c r="K526" s="66">
        <f t="shared" ca="1" si="54"/>
        <v>-2.1282072228338471</v>
      </c>
      <c r="L526" s="66">
        <f t="shared" ca="1" si="55"/>
        <v>-8.1343042983030589</v>
      </c>
    </row>
    <row r="527" spans="1:12" x14ac:dyDescent="0.35">
      <c r="A527" s="64">
        <f ca="1">IF(B527="","",COUNTA($B$57:B527)-COUNTBLANK($B$57:B527))</f>
        <v>471</v>
      </c>
      <c r="B527" s="60">
        <f t="shared" ca="1" si="56"/>
        <v>2</v>
      </c>
      <c r="C527" s="60"/>
      <c r="D527" s="64">
        <f ca="1">IF(B527="","",AVERAGE($B$57:B527))</f>
        <v>9.7685774946921438</v>
      </c>
      <c r="E527" s="64">
        <f ca="1">IF(B527="","",_xlfn.STDEV.S($B$57:B527))</f>
        <v>6.1760992555760046</v>
      </c>
      <c r="F527" s="67">
        <f t="shared" ca="1" si="58"/>
        <v>0.63224141477424434</v>
      </c>
      <c r="G527" s="64">
        <f t="shared" ca="1" si="57"/>
        <v>2</v>
      </c>
      <c r="H527" s="65">
        <f t="shared" ca="1" si="52"/>
        <v>27.90227815451221</v>
      </c>
      <c r="I527" s="74">
        <f t="shared" ca="1" si="53"/>
        <v>21.896181079042996</v>
      </c>
      <c r="J527" s="74"/>
      <c r="K527" s="66">
        <f t="shared" ca="1" si="54"/>
        <v>-2.1282072228338471</v>
      </c>
      <c r="L527" s="66">
        <f t="shared" ca="1" si="55"/>
        <v>-8.1343042983030589</v>
      </c>
    </row>
    <row r="528" spans="1:12" x14ac:dyDescent="0.35">
      <c r="A528" s="64">
        <f ca="1">IF(B528="","",COUNTA($B$57:B528)-COUNTBLANK($B$57:B528))</f>
        <v>472</v>
      </c>
      <c r="B528" s="60">
        <f t="shared" ca="1" si="56"/>
        <v>12</v>
      </c>
      <c r="C528" s="60"/>
      <c r="D528" s="64">
        <f ca="1">IF(B528="","",AVERAGE($B$57:B528))</f>
        <v>9.773305084745763</v>
      </c>
      <c r="E528" s="64">
        <f ca="1">IF(B528="","",_xlfn.STDEV.S($B$57:B528))</f>
        <v>6.170394290372192</v>
      </c>
      <c r="F528" s="67">
        <f t="shared" ca="1" si="58"/>
        <v>0.63135185455358211</v>
      </c>
      <c r="G528" s="64">
        <f t="shared" ca="1" si="57"/>
        <v>12</v>
      </c>
      <c r="H528" s="65">
        <f t="shared" ca="1" si="52"/>
        <v>27.90227815451221</v>
      </c>
      <c r="I528" s="74">
        <f t="shared" ca="1" si="53"/>
        <v>21.896181079042996</v>
      </c>
      <c r="J528" s="74"/>
      <c r="K528" s="66">
        <f t="shared" ca="1" si="54"/>
        <v>-2.1282072228338471</v>
      </c>
      <c r="L528" s="66">
        <f t="shared" ca="1" si="55"/>
        <v>-8.1343042983030589</v>
      </c>
    </row>
    <row r="529" spans="1:12" x14ac:dyDescent="0.35">
      <c r="A529" s="64">
        <f ca="1">IF(B529="","",COUNTA($B$57:B529)-COUNTBLANK($B$57:B529))</f>
        <v>473</v>
      </c>
      <c r="B529" s="60">
        <f t="shared" ca="1" si="56"/>
        <v>0</v>
      </c>
      <c r="C529" s="60"/>
      <c r="D529" s="64">
        <f ca="1">IF(B529="","",AVERAGE($B$57:B529))</f>
        <v>9.7526427061310788</v>
      </c>
      <c r="E529" s="64">
        <f ca="1">IF(B529="","",_xlfn.STDEV.S($B$57:B529))</f>
        <v>6.1802136428119896</v>
      </c>
      <c r="F529" s="67">
        <f t="shared" ca="1" si="58"/>
        <v>0.63369630458488424</v>
      </c>
      <c r="G529" s="64">
        <f t="shared" ca="1" si="57"/>
        <v>0</v>
      </c>
      <c r="H529" s="65">
        <f t="shared" ca="1" si="52"/>
        <v>27.90227815451221</v>
      </c>
      <c r="I529" s="74">
        <f t="shared" ca="1" si="53"/>
        <v>21.896181079042996</v>
      </c>
      <c r="J529" s="74"/>
      <c r="K529" s="66">
        <f t="shared" ca="1" si="54"/>
        <v>-2.1282072228338471</v>
      </c>
      <c r="L529" s="66">
        <f t="shared" ca="1" si="55"/>
        <v>-8.1343042983030589</v>
      </c>
    </row>
    <row r="530" spans="1:12" x14ac:dyDescent="0.35">
      <c r="A530" s="64">
        <f ca="1">IF(B530="","",COUNTA($B$57:B530)-COUNTBLANK($B$57:B530))</f>
        <v>474</v>
      </c>
      <c r="B530" s="60">
        <f t="shared" ca="1" si="56"/>
        <v>7</v>
      </c>
      <c r="C530" s="60"/>
      <c r="D530" s="64">
        <f ca="1">IF(B530="","",AVERAGE($B$57:B530))</f>
        <v>9.7468354430379751</v>
      </c>
      <c r="E530" s="64">
        <f ca="1">IF(B530="","",_xlfn.STDEV.S($B$57:B530))</f>
        <v>6.1749716903536687</v>
      </c>
      <c r="F530" s="67">
        <f t="shared" ca="1" si="58"/>
        <v>0.633536056542779</v>
      </c>
      <c r="G530" s="64">
        <f t="shared" ca="1" si="57"/>
        <v>7</v>
      </c>
      <c r="H530" s="65">
        <f t="shared" ca="1" si="52"/>
        <v>27.90227815451221</v>
      </c>
      <c r="I530" s="74">
        <f t="shared" ca="1" si="53"/>
        <v>21.896181079042996</v>
      </c>
      <c r="J530" s="74"/>
      <c r="K530" s="66">
        <f t="shared" ca="1" si="54"/>
        <v>-2.1282072228338471</v>
      </c>
      <c r="L530" s="66">
        <f t="shared" ca="1" si="55"/>
        <v>-8.1343042983030589</v>
      </c>
    </row>
    <row r="531" spans="1:12" x14ac:dyDescent="0.35">
      <c r="A531" s="64">
        <f ca="1">IF(B531="","",COUNTA($B$57:B531)-COUNTBLANK($B$57:B531))</f>
        <v>475</v>
      </c>
      <c r="B531" s="60">
        <f t="shared" ca="1" si="56"/>
        <v>13</v>
      </c>
      <c r="C531" s="60"/>
      <c r="D531" s="64">
        <f ca="1">IF(B531="","",AVERAGE($B$57:B531))</f>
        <v>9.7536842105263162</v>
      </c>
      <c r="E531" s="64">
        <f ca="1">IF(B531="","",_xlfn.STDEV.S($B$57:B531))</f>
        <v>6.1702602801975122</v>
      </c>
      <c r="F531" s="67">
        <f t="shared" ca="1" si="58"/>
        <v>0.63260816600341419</v>
      </c>
      <c r="G531" s="64">
        <f t="shared" ca="1" si="57"/>
        <v>13</v>
      </c>
      <c r="H531" s="65">
        <f t="shared" ca="1" si="52"/>
        <v>27.90227815451221</v>
      </c>
      <c r="I531" s="74">
        <f t="shared" ca="1" si="53"/>
        <v>21.896181079042996</v>
      </c>
      <c r="J531" s="74"/>
      <c r="K531" s="66">
        <f t="shared" ca="1" si="54"/>
        <v>-2.1282072228338471</v>
      </c>
      <c r="L531" s="66">
        <f t="shared" ca="1" si="55"/>
        <v>-8.1343042983030589</v>
      </c>
    </row>
    <row r="532" spans="1:12" x14ac:dyDescent="0.35">
      <c r="A532" s="64">
        <f ca="1">IF(B532="","",COUNTA($B$57:B532)-COUNTBLANK($B$57:B532))</f>
        <v>476</v>
      </c>
      <c r="B532" s="60">
        <f t="shared" ca="1" si="56"/>
        <v>0</v>
      </c>
      <c r="C532" s="60"/>
      <c r="D532" s="64">
        <f ca="1">IF(B532="","",AVERAGE($B$57:B532))</f>
        <v>9.7331932773109244</v>
      </c>
      <c r="E532" s="64">
        <f ca="1">IF(B532="","",_xlfn.STDEV.S($B$57:B532))</f>
        <v>6.1799532524579215</v>
      </c>
      <c r="F532" s="67">
        <f t="shared" ca="1" si="58"/>
        <v>0.63493584031296579</v>
      </c>
      <c r="G532" s="64">
        <f t="shared" ca="1" si="57"/>
        <v>0</v>
      </c>
      <c r="H532" s="65">
        <f t="shared" ca="1" si="52"/>
        <v>27.90227815451221</v>
      </c>
      <c r="I532" s="74">
        <f t="shared" ca="1" si="53"/>
        <v>21.896181079042996</v>
      </c>
      <c r="J532" s="74"/>
      <c r="K532" s="66">
        <f t="shared" ca="1" si="54"/>
        <v>-2.1282072228338471</v>
      </c>
      <c r="L532" s="66">
        <f t="shared" ca="1" si="55"/>
        <v>-8.1343042983030589</v>
      </c>
    </row>
    <row r="533" spans="1:12" x14ac:dyDescent="0.35">
      <c r="A533" s="64">
        <f ca="1">IF(B533="","",COUNTA($B$57:B533)-COUNTBLANK($B$57:B533))</f>
        <v>477</v>
      </c>
      <c r="B533" s="60">
        <f t="shared" ca="1" si="56"/>
        <v>11</v>
      </c>
      <c r="C533" s="60"/>
      <c r="D533" s="64">
        <f ca="1">IF(B533="","",AVERAGE($B$57:B533))</f>
        <v>9.7358490566037741</v>
      </c>
      <c r="E533" s="64">
        <f ca="1">IF(B533="","",_xlfn.STDEV.S($B$57:B533))</f>
        <v>6.1737307716674668</v>
      </c>
      <c r="F533" s="67">
        <f t="shared" ca="1" si="58"/>
        <v>0.63412350949297625</v>
      </c>
      <c r="G533" s="64">
        <f t="shared" ca="1" si="57"/>
        <v>11</v>
      </c>
      <c r="H533" s="65">
        <f t="shared" ca="1" si="52"/>
        <v>27.90227815451221</v>
      </c>
      <c r="I533" s="74">
        <f t="shared" ca="1" si="53"/>
        <v>21.896181079042996</v>
      </c>
      <c r="J533" s="74"/>
      <c r="K533" s="66">
        <f t="shared" ca="1" si="54"/>
        <v>-2.1282072228338471</v>
      </c>
      <c r="L533" s="66">
        <f t="shared" ca="1" si="55"/>
        <v>-8.1343042983030589</v>
      </c>
    </row>
    <row r="534" spans="1:12" x14ac:dyDescent="0.35">
      <c r="A534" s="64">
        <f ca="1">IF(B534="","",COUNTA($B$57:B534)-COUNTBLANK($B$57:B534))</f>
        <v>478</v>
      </c>
      <c r="B534" s="60">
        <f t="shared" ca="1" si="56"/>
        <v>6</v>
      </c>
      <c r="C534" s="60"/>
      <c r="D534" s="64">
        <f ca="1">IF(B534="","",AVERAGE($B$57:B534))</f>
        <v>9.7280334728033466</v>
      </c>
      <c r="E534" s="64">
        <f ca="1">IF(B534="","",_xlfn.STDEV.S($B$57:B534))</f>
        <v>6.1696226726928378</v>
      </c>
      <c r="F534" s="67">
        <f t="shared" ca="1" si="58"/>
        <v>0.63421067474132831</v>
      </c>
      <c r="G534" s="64">
        <f t="shared" ca="1" si="57"/>
        <v>6</v>
      </c>
      <c r="H534" s="65">
        <f t="shared" ca="1" si="52"/>
        <v>27.90227815451221</v>
      </c>
      <c r="I534" s="74">
        <f t="shared" ca="1" si="53"/>
        <v>21.896181079042996</v>
      </c>
      <c r="J534" s="74"/>
      <c r="K534" s="66">
        <f t="shared" ca="1" si="54"/>
        <v>-2.1282072228338471</v>
      </c>
      <c r="L534" s="66">
        <f t="shared" ca="1" si="55"/>
        <v>-8.1343042983030589</v>
      </c>
    </row>
    <row r="535" spans="1:12" x14ac:dyDescent="0.35">
      <c r="A535" s="64">
        <f ca="1">IF(B535="","",COUNTA($B$57:B535)-COUNTBLANK($B$57:B535))</f>
        <v>479</v>
      </c>
      <c r="B535" s="60">
        <f t="shared" ca="1" si="56"/>
        <v>18</v>
      </c>
      <c r="C535" s="60"/>
      <c r="D535" s="64">
        <f ca="1">IF(B535="","",AVERAGE($B$57:B535))</f>
        <v>9.7453027139874742</v>
      </c>
      <c r="E535" s="64">
        <f ca="1">IF(B535="","",_xlfn.STDEV.S($B$57:B535))</f>
        <v>6.174743897439595</v>
      </c>
      <c r="F535" s="67">
        <f t="shared" ca="1" si="58"/>
        <v>0.63361232366614517</v>
      </c>
      <c r="G535" s="64">
        <f t="shared" ca="1" si="57"/>
        <v>18</v>
      </c>
      <c r="H535" s="65">
        <f t="shared" ca="1" si="52"/>
        <v>27.90227815451221</v>
      </c>
      <c r="I535" s="74">
        <f t="shared" ca="1" si="53"/>
        <v>21.896181079042996</v>
      </c>
      <c r="J535" s="74"/>
      <c r="K535" s="66">
        <f t="shared" ca="1" si="54"/>
        <v>-2.1282072228338471</v>
      </c>
      <c r="L535" s="66">
        <f t="shared" ca="1" si="55"/>
        <v>-8.1343042983030589</v>
      </c>
    </row>
    <row r="536" spans="1:12" x14ac:dyDescent="0.35">
      <c r="A536" s="64">
        <f ca="1">IF(B536="","",COUNTA($B$57:B536)-COUNTBLANK($B$57:B536))</f>
        <v>480</v>
      </c>
      <c r="B536" s="60">
        <f t="shared" ca="1" si="56"/>
        <v>0</v>
      </c>
      <c r="C536" s="60"/>
      <c r="D536" s="64">
        <f ca="1">IF(B536="","",AVERAGE($B$57:B536))</f>
        <v>9.7249999999999996</v>
      </c>
      <c r="E536" s="64">
        <f ca="1">IF(B536="","",_xlfn.STDEV.S($B$57:B536))</f>
        <v>6.1843124315094169</v>
      </c>
      <c r="F536" s="67">
        <f t="shared" ca="1" si="58"/>
        <v>0.63591901609351331</v>
      </c>
      <c r="G536" s="64">
        <f t="shared" ca="1" si="57"/>
        <v>0</v>
      </c>
      <c r="H536" s="65">
        <f t="shared" ca="1" si="52"/>
        <v>27.90227815451221</v>
      </c>
      <c r="I536" s="74">
        <f t="shared" ca="1" si="53"/>
        <v>21.896181079042996</v>
      </c>
      <c r="J536" s="74"/>
      <c r="K536" s="66">
        <f t="shared" ca="1" si="54"/>
        <v>-2.1282072228338471</v>
      </c>
      <c r="L536" s="66">
        <f t="shared" ca="1" si="55"/>
        <v>-8.1343042983030589</v>
      </c>
    </row>
    <row r="537" spans="1:12" x14ac:dyDescent="0.35">
      <c r="A537" s="64">
        <f ca="1">IF(B537="","",COUNTA($B$57:B537)-COUNTBLANK($B$57:B537))</f>
        <v>481</v>
      </c>
      <c r="B537" s="60">
        <f t="shared" ca="1" si="56"/>
        <v>13</v>
      </c>
      <c r="C537" s="60"/>
      <c r="D537" s="64">
        <f ca="1">IF(B537="","",AVERAGE($B$57:B537))</f>
        <v>9.7318087318087318</v>
      </c>
      <c r="E537" s="64">
        <f ca="1">IF(B537="","",_xlfn.STDEV.S($B$57:B537))</f>
        <v>6.179671533612467</v>
      </c>
      <c r="F537" s="67">
        <f t="shared" ca="1" si="58"/>
        <v>0.63499722445366302</v>
      </c>
      <c r="G537" s="64">
        <f t="shared" ca="1" si="57"/>
        <v>13</v>
      </c>
      <c r="H537" s="65">
        <f t="shared" ca="1" si="52"/>
        <v>27.90227815451221</v>
      </c>
      <c r="I537" s="74">
        <f t="shared" ca="1" si="53"/>
        <v>21.896181079042996</v>
      </c>
      <c r="J537" s="74"/>
      <c r="K537" s="66">
        <f t="shared" ca="1" si="54"/>
        <v>-2.1282072228338471</v>
      </c>
      <c r="L537" s="66">
        <f t="shared" ca="1" si="55"/>
        <v>-8.1343042983030589</v>
      </c>
    </row>
    <row r="538" spans="1:12" x14ac:dyDescent="0.35">
      <c r="A538" s="64">
        <f ca="1">IF(B538="","",COUNTA($B$57:B538)-COUNTBLANK($B$57:B538))</f>
        <v>482</v>
      </c>
      <c r="B538" s="60">
        <f t="shared" ca="1" si="56"/>
        <v>18</v>
      </c>
      <c r="C538" s="60"/>
      <c r="D538" s="64">
        <f ca="1">IF(B538="","",AVERAGE($B$57:B538))</f>
        <v>9.7489626556016589</v>
      </c>
      <c r="E538" s="64">
        <f ca="1">IF(B538="","",_xlfn.STDEV.S($B$57:B538))</f>
        <v>6.184721379937745</v>
      </c>
      <c r="F538" s="67">
        <f t="shared" ca="1" si="58"/>
        <v>0.63439789426047954</v>
      </c>
      <c r="G538" s="64">
        <f t="shared" ca="1" si="57"/>
        <v>18</v>
      </c>
      <c r="H538" s="65">
        <f t="shared" ca="1" si="52"/>
        <v>27.90227815451221</v>
      </c>
      <c r="I538" s="74">
        <f t="shared" ca="1" si="53"/>
        <v>21.896181079042996</v>
      </c>
      <c r="J538" s="74"/>
      <c r="K538" s="66">
        <f t="shared" ca="1" si="54"/>
        <v>-2.1282072228338471</v>
      </c>
      <c r="L538" s="66">
        <f t="shared" ca="1" si="55"/>
        <v>-8.1343042983030589</v>
      </c>
    </row>
    <row r="539" spans="1:12" x14ac:dyDescent="0.35">
      <c r="A539" s="64">
        <f ca="1">IF(B539="","",COUNTA($B$57:B539)-COUNTBLANK($B$57:B539))</f>
        <v>483</v>
      </c>
      <c r="B539" s="60">
        <f t="shared" ca="1" si="56"/>
        <v>5</v>
      </c>
      <c r="C539" s="60"/>
      <c r="D539" s="64">
        <f ca="1">IF(B539="","",AVERAGE($B$57:B539))</f>
        <v>9.7391304347826093</v>
      </c>
      <c r="E539" s="64">
        <f ca="1">IF(B539="","",_xlfn.STDEV.S($B$57:B539))</f>
        <v>6.1820799845386691</v>
      </c>
      <c r="F539" s="67">
        <f t="shared" ca="1" si="58"/>
        <v>0.63476714126959544</v>
      </c>
      <c r="G539" s="64">
        <f t="shared" ca="1" si="57"/>
        <v>5</v>
      </c>
      <c r="H539" s="65">
        <f t="shared" ca="1" si="52"/>
        <v>27.90227815451221</v>
      </c>
      <c r="I539" s="74">
        <f t="shared" ca="1" si="53"/>
        <v>21.896181079042996</v>
      </c>
      <c r="J539" s="74"/>
      <c r="K539" s="66">
        <f t="shared" ca="1" si="54"/>
        <v>-2.1282072228338471</v>
      </c>
      <c r="L539" s="66">
        <f t="shared" ca="1" si="55"/>
        <v>-8.1343042983030589</v>
      </c>
    </row>
    <row r="540" spans="1:12" x14ac:dyDescent="0.35">
      <c r="A540" s="64">
        <f ca="1">IF(B540="","",COUNTA($B$57:B540)-COUNTBLANK($B$57:B540))</f>
        <v>484</v>
      </c>
      <c r="B540" s="60">
        <f t="shared" ca="1" si="56"/>
        <v>5</v>
      </c>
      <c r="C540" s="60"/>
      <c r="D540" s="64">
        <f ca="1">IF(B540="","",AVERAGE($B$57:B540))</f>
        <v>9.7293388429752063</v>
      </c>
      <c r="E540" s="64">
        <f ca="1">IF(B540="","",_xlfn.STDEV.S($B$57:B540))</f>
        <v>6.1794328249570638</v>
      </c>
      <c r="F540" s="67">
        <f t="shared" ca="1" si="58"/>
        <v>0.63513388984481189</v>
      </c>
      <c r="G540" s="64">
        <f t="shared" ca="1" si="57"/>
        <v>5</v>
      </c>
      <c r="H540" s="65">
        <f t="shared" ca="1" si="52"/>
        <v>27.90227815451221</v>
      </c>
      <c r="I540" s="74">
        <f t="shared" ca="1" si="53"/>
        <v>21.896181079042996</v>
      </c>
      <c r="J540" s="74"/>
      <c r="K540" s="66">
        <f t="shared" ca="1" si="54"/>
        <v>-2.1282072228338471</v>
      </c>
      <c r="L540" s="66">
        <f t="shared" ca="1" si="55"/>
        <v>-8.1343042983030589</v>
      </c>
    </row>
    <row r="541" spans="1:12" x14ac:dyDescent="0.35">
      <c r="A541" s="64">
        <f ca="1">IF(B541="","",COUNTA($B$57:B541)-COUNTBLANK($B$57:B541))</f>
        <v>485</v>
      </c>
      <c r="B541" s="60">
        <f t="shared" ca="1" si="56"/>
        <v>19</v>
      </c>
      <c r="C541" s="60"/>
      <c r="D541" s="64">
        <f ca="1">IF(B541="","",AVERAGE($B$57:B541))</f>
        <v>9.7484536082474218</v>
      </c>
      <c r="E541" s="64">
        <f ca="1">IF(B541="","",_xlfn.STDEV.S($B$57:B541))</f>
        <v>6.1873824123072012</v>
      </c>
      <c r="F541" s="67">
        <f t="shared" ca="1" si="58"/>
        <v>0.63470399111019304</v>
      </c>
      <c r="G541" s="64">
        <f t="shared" ca="1" si="57"/>
        <v>19</v>
      </c>
      <c r="H541" s="65">
        <f t="shared" ca="1" si="52"/>
        <v>27.90227815451221</v>
      </c>
      <c r="I541" s="74">
        <f t="shared" ca="1" si="53"/>
        <v>21.896181079042996</v>
      </c>
      <c r="J541" s="74"/>
      <c r="K541" s="66">
        <f t="shared" ca="1" si="54"/>
        <v>-2.1282072228338471</v>
      </c>
      <c r="L541" s="66">
        <f t="shared" ca="1" si="55"/>
        <v>-8.1343042983030589</v>
      </c>
    </row>
    <row r="542" spans="1:12" x14ac:dyDescent="0.35">
      <c r="A542" s="64">
        <f ca="1">IF(B542="","",COUNTA($B$57:B542)-COUNTBLANK($B$57:B542))</f>
        <v>486</v>
      </c>
      <c r="B542" s="60">
        <f t="shared" ca="1" si="56"/>
        <v>20</v>
      </c>
      <c r="C542" s="60"/>
      <c r="D542" s="64">
        <f ca="1">IF(B542="","",AVERAGE($B$57:B542))</f>
        <v>9.7695473251028808</v>
      </c>
      <c r="E542" s="64">
        <f ca="1">IF(B542="","",_xlfn.STDEV.S($B$57:B542))</f>
        <v>6.1984682677922835</v>
      </c>
      <c r="F542" s="67">
        <f t="shared" ca="1" si="58"/>
        <v>0.63446831890207456</v>
      </c>
      <c r="G542" s="64">
        <f t="shared" ca="1" si="57"/>
        <v>20</v>
      </c>
      <c r="H542" s="65">
        <f t="shared" ca="1" si="52"/>
        <v>27.90227815451221</v>
      </c>
      <c r="I542" s="74">
        <f t="shared" ca="1" si="53"/>
        <v>21.896181079042996</v>
      </c>
      <c r="J542" s="74"/>
      <c r="K542" s="66">
        <f t="shared" ca="1" si="54"/>
        <v>-2.1282072228338471</v>
      </c>
      <c r="L542" s="66">
        <f t="shared" ca="1" si="55"/>
        <v>-8.1343042983030589</v>
      </c>
    </row>
    <row r="543" spans="1:12" x14ac:dyDescent="0.35">
      <c r="A543" s="64">
        <f ca="1">IF(B543="","",COUNTA($B$57:B543)-COUNTBLANK($B$57:B543))</f>
        <v>487</v>
      </c>
      <c r="B543" s="60">
        <f t="shared" ca="1" si="56"/>
        <v>8</v>
      </c>
      <c r="C543" s="60"/>
      <c r="D543" s="64">
        <f ca="1">IF(B543="","",AVERAGE($B$57:B543))</f>
        <v>9.765913757700206</v>
      </c>
      <c r="E543" s="64">
        <f ca="1">IF(B543="","",_xlfn.STDEV.S($B$57:B543))</f>
        <v>6.1926071296753369</v>
      </c>
      <c r="F543" s="67">
        <f t="shared" ca="1" si="58"/>
        <v>0.63410422038517433</v>
      </c>
      <c r="G543" s="64">
        <f t="shared" ca="1" si="57"/>
        <v>8</v>
      </c>
      <c r="H543" s="65">
        <f t="shared" ca="1" si="52"/>
        <v>27.90227815451221</v>
      </c>
      <c r="I543" s="74">
        <f t="shared" ca="1" si="53"/>
        <v>21.896181079042996</v>
      </c>
      <c r="J543" s="74"/>
      <c r="K543" s="66">
        <f t="shared" ca="1" si="54"/>
        <v>-2.1282072228338471</v>
      </c>
      <c r="L543" s="66">
        <f t="shared" ca="1" si="55"/>
        <v>-8.1343042983030589</v>
      </c>
    </row>
    <row r="544" spans="1:12" x14ac:dyDescent="0.35">
      <c r="A544" s="64">
        <f ca="1">IF(B544="","",COUNTA($B$57:B544)-COUNTBLANK($B$57:B544))</f>
        <v>488</v>
      </c>
      <c r="B544" s="60">
        <f t="shared" ca="1" si="56"/>
        <v>15</v>
      </c>
      <c r="C544" s="60"/>
      <c r="D544" s="64">
        <f ca="1">IF(B544="","",AVERAGE($B$57:B544))</f>
        <v>9.7766393442622945</v>
      </c>
      <c r="E544" s="64">
        <f ca="1">IF(B544="","",_xlfn.STDEV.S($B$57:B544))</f>
        <v>6.190781662642153</v>
      </c>
      <c r="F544" s="67">
        <f t="shared" ca="1" si="58"/>
        <v>0.63322185105205842</v>
      </c>
      <c r="G544" s="64">
        <f t="shared" ca="1" si="57"/>
        <v>15</v>
      </c>
      <c r="H544" s="65">
        <f t="shared" ca="1" si="52"/>
        <v>27.90227815451221</v>
      </c>
      <c r="I544" s="74">
        <f t="shared" ca="1" si="53"/>
        <v>21.896181079042996</v>
      </c>
      <c r="J544" s="74"/>
      <c r="K544" s="66">
        <f t="shared" ca="1" si="54"/>
        <v>-2.1282072228338471</v>
      </c>
      <c r="L544" s="66">
        <f t="shared" ca="1" si="55"/>
        <v>-8.1343042983030589</v>
      </c>
    </row>
    <row r="545" spans="1:12" x14ac:dyDescent="0.35">
      <c r="A545" s="64">
        <f ca="1">IF(B545="","",COUNTA($B$57:B545)-COUNTBLANK($B$57:B545))</f>
        <v>489</v>
      </c>
      <c r="B545" s="60">
        <f t="shared" ca="1" si="56"/>
        <v>14</v>
      </c>
      <c r="C545" s="60"/>
      <c r="D545" s="64">
        <f ca="1">IF(B545="","",AVERAGE($B$57:B545))</f>
        <v>9.7852760736196327</v>
      </c>
      <c r="E545" s="64">
        <f ca="1">IF(B545="","",_xlfn.STDEV.S($B$57:B545))</f>
        <v>6.1873837110665315</v>
      </c>
      <c r="F545" s="67">
        <f t="shared" ca="1" si="58"/>
        <v>0.63231570213407184</v>
      </c>
      <c r="G545" s="64">
        <f t="shared" ca="1" si="57"/>
        <v>14</v>
      </c>
      <c r="H545" s="65">
        <f t="shared" ca="1" si="52"/>
        <v>27.90227815451221</v>
      </c>
      <c r="I545" s="74">
        <f t="shared" ca="1" si="53"/>
        <v>21.896181079042996</v>
      </c>
      <c r="J545" s="74"/>
      <c r="K545" s="66">
        <f t="shared" ca="1" si="54"/>
        <v>-2.1282072228338471</v>
      </c>
      <c r="L545" s="66">
        <f t="shared" ca="1" si="55"/>
        <v>-8.1343042983030589</v>
      </c>
    </row>
    <row r="546" spans="1:12" x14ac:dyDescent="0.35">
      <c r="A546" s="64">
        <f ca="1">IF(B546="","",COUNTA($B$57:B546)-COUNTBLANK($B$57:B546))</f>
        <v>490</v>
      </c>
      <c r="B546" s="60">
        <f t="shared" ca="1" si="56"/>
        <v>14</v>
      </c>
      <c r="C546" s="60"/>
      <c r="D546" s="64">
        <f ca="1">IF(B546="","",AVERAGE($B$57:B546))</f>
        <v>9.7938775510204081</v>
      </c>
      <c r="E546" s="64">
        <f ca="1">IF(B546="","",_xlfn.STDEV.S($B$57:B546))</f>
        <v>6.1839857883386466</v>
      </c>
      <c r="F546" s="67">
        <f t="shared" ca="1" si="58"/>
        <v>0.63141342702353342</v>
      </c>
      <c r="G546" s="64">
        <f t="shared" ca="1" si="57"/>
        <v>14</v>
      </c>
      <c r="H546" s="65">
        <f t="shared" ca="1" si="52"/>
        <v>27.90227815451221</v>
      </c>
      <c r="I546" s="74">
        <f t="shared" ca="1" si="53"/>
        <v>21.896181079042996</v>
      </c>
      <c r="J546" s="74"/>
      <c r="K546" s="66">
        <f t="shared" ca="1" si="54"/>
        <v>-2.1282072228338471</v>
      </c>
      <c r="L546" s="66">
        <f t="shared" ca="1" si="55"/>
        <v>-8.1343042983030589</v>
      </c>
    </row>
    <row r="547" spans="1:12" x14ac:dyDescent="0.35">
      <c r="A547" s="64">
        <f ca="1">IF(B547="","",COUNTA($B$57:B547)-COUNTBLANK($B$57:B547))</f>
        <v>491</v>
      </c>
      <c r="B547" s="60">
        <f t="shared" ca="1" si="56"/>
        <v>9</v>
      </c>
      <c r="C547" s="60"/>
      <c r="D547" s="64">
        <f ca="1">IF(B547="","",AVERAGE($B$57:B547))</f>
        <v>9.7922606924643585</v>
      </c>
      <c r="E547" s="64">
        <f ca="1">IF(B547="","",_xlfn.STDEV.S($B$57:B547))</f>
        <v>6.1777762643783944</v>
      </c>
      <c r="F547" s="67">
        <f t="shared" ca="1" si="58"/>
        <v>0.63088355778073868</v>
      </c>
      <c r="G547" s="64">
        <f t="shared" ca="1" si="57"/>
        <v>9</v>
      </c>
      <c r="H547" s="65">
        <f t="shared" ca="1" si="52"/>
        <v>27.90227815451221</v>
      </c>
      <c r="I547" s="74">
        <f t="shared" ca="1" si="53"/>
        <v>21.896181079042996</v>
      </c>
      <c r="J547" s="74"/>
      <c r="K547" s="66">
        <f t="shared" ca="1" si="54"/>
        <v>-2.1282072228338471</v>
      </c>
      <c r="L547" s="66">
        <f t="shared" ca="1" si="55"/>
        <v>-8.1343042983030589</v>
      </c>
    </row>
    <row r="548" spans="1:12" x14ac:dyDescent="0.35">
      <c r="A548" s="64">
        <f ca="1">IF(B548="","",COUNTA($B$57:B548)-COUNTBLANK($B$57:B548))</f>
        <v>492</v>
      </c>
      <c r="B548" s="60">
        <f t="shared" ca="1" si="56"/>
        <v>1</v>
      </c>
      <c r="C548" s="60"/>
      <c r="D548" s="64">
        <f ca="1">IF(B548="","",AVERAGE($B$57:B548))</f>
        <v>9.7743902439024382</v>
      </c>
      <c r="E548" s="64">
        <f ca="1">IF(B548="","",_xlfn.STDEV.S($B$57:B548))</f>
        <v>6.1841985943799944</v>
      </c>
      <c r="F548" s="67">
        <f t="shared" ca="1" si="58"/>
        <v>0.63269405457162764</v>
      </c>
      <c r="G548" s="64">
        <f t="shared" ca="1" si="57"/>
        <v>1</v>
      </c>
      <c r="H548" s="65">
        <f t="shared" ca="1" si="52"/>
        <v>27.90227815451221</v>
      </c>
      <c r="I548" s="74">
        <f t="shared" ca="1" si="53"/>
        <v>21.896181079042996</v>
      </c>
      <c r="J548" s="74"/>
      <c r="K548" s="66">
        <f t="shared" ca="1" si="54"/>
        <v>-2.1282072228338471</v>
      </c>
      <c r="L548" s="66">
        <f t="shared" ca="1" si="55"/>
        <v>-8.1343042983030589</v>
      </c>
    </row>
    <row r="549" spans="1:12" x14ac:dyDescent="0.35">
      <c r="A549" s="64">
        <f ca="1">IF(B549="","",COUNTA($B$57:B549)-COUNTBLANK($B$57:B549))</f>
        <v>493</v>
      </c>
      <c r="B549" s="60">
        <f t="shared" ca="1" si="56"/>
        <v>16</v>
      </c>
      <c r="C549" s="60"/>
      <c r="D549" s="64">
        <f ca="1">IF(B549="","",AVERAGE($B$57:B549))</f>
        <v>9.7870182555780936</v>
      </c>
      <c r="E549" s="64">
        <f ca="1">IF(B549="","",_xlfn.STDEV.S($B$57:B549))</f>
        <v>6.1842701255231738</v>
      </c>
      <c r="F549" s="67">
        <f t="shared" ca="1" si="58"/>
        <v>0.63188500971666828</v>
      </c>
      <c r="G549" s="64">
        <f t="shared" ca="1" si="57"/>
        <v>16</v>
      </c>
      <c r="H549" s="65">
        <f t="shared" ca="1" si="52"/>
        <v>27.90227815451221</v>
      </c>
      <c r="I549" s="74">
        <f t="shared" ca="1" si="53"/>
        <v>21.896181079042996</v>
      </c>
      <c r="J549" s="74"/>
      <c r="K549" s="66">
        <f t="shared" ca="1" si="54"/>
        <v>-2.1282072228338471</v>
      </c>
      <c r="L549" s="66">
        <f t="shared" ca="1" si="55"/>
        <v>-8.1343042983030589</v>
      </c>
    </row>
    <row r="550" spans="1:12" x14ac:dyDescent="0.35">
      <c r="A550" s="64">
        <f ca="1">IF(B550="","",COUNTA($B$57:B550)-COUNTBLANK($B$57:B550))</f>
        <v>494</v>
      </c>
      <c r="B550" s="60">
        <f t="shared" ca="1" si="56"/>
        <v>4</v>
      </c>
      <c r="C550" s="60"/>
      <c r="D550" s="64">
        <f ca="1">IF(B550="","",AVERAGE($B$57:B550))</f>
        <v>9.7753036437246958</v>
      </c>
      <c r="E550" s="64">
        <f ca="1">IF(B550="","",_xlfn.STDEV.S($B$57:B550))</f>
        <v>6.1834790525736825</v>
      </c>
      <c r="F550" s="67">
        <f t="shared" ca="1" si="58"/>
        <v>0.63256132780521834</v>
      </c>
      <c r="G550" s="64">
        <f t="shared" ca="1" si="57"/>
        <v>4</v>
      </c>
      <c r="H550" s="65">
        <f t="shared" ca="1" si="52"/>
        <v>27.90227815451221</v>
      </c>
      <c r="I550" s="74">
        <f t="shared" ca="1" si="53"/>
        <v>21.896181079042996</v>
      </c>
      <c r="J550" s="74"/>
      <c r="K550" s="66">
        <f t="shared" ca="1" si="54"/>
        <v>-2.1282072228338471</v>
      </c>
      <c r="L550" s="66">
        <f t="shared" ca="1" si="55"/>
        <v>-8.1343042983030589</v>
      </c>
    </row>
    <row r="551" spans="1:12" x14ac:dyDescent="0.35">
      <c r="A551" s="64">
        <f ca="1">IF(B551="","",COUNTA($B$57:B551)-COUNTBLANK($B$57:B551))</f>
        <v>495</v>
      </c>
      <c r="B551" s="60">
        <f t="shared" ca="1" si="56"/>
        <v>16</v>
      </c>
      <c r="C551" s="60"/>
      <c r="D551" s="64">
        <f ca="1">IF(B551="","",AVERAGE($B$57:B551))</f>
        <v>9.7878787878787872</v>
      </c>
      <c r="E551" s="64">
        <f ca="1">IF(B551="","",_xlfn.STDEV.S($B$57:B551))</f>
        <v>6.1835499533652758</v>
      </c>
      <c r="F551" s="67">
        <f t="shared" ca="1" si="58"/>
        <v>0.63175587758840279</v>
      </c>
      <c r="G551" s="64">
        <f t="shared" ca="1" si="57"/>
        <v>16</v>
      </c>
      <c r="H551" s="65">
        <f t="shared" ca="1" si="52"/>
        <v>27.90227815451221</v>
      </c>
      <c r="I551" s="74">
        <f t="shared" ca="1" si="53"/>
        <v>21.896181079042996</v>
      </c>
      <c r="J551" s="74"/>
      <c r="K551" s="66">
        <f t="shared" ca="1" si="54"/>
        <v>-2.1282072228338471</v>
      </c>
      <c r="L551" s="66">
        <f t="shared" ca="1" si="55"/>
        <v>-8.1343042983030589</v>
      </c>
    </row>
    <row r="552" spans="1:12" x14ac:dyDescent="0.35">
      <c r="A552" s="64">
        <f ca="1">IF(B552="","",COUNTA($B$57:B552)-COUNTBLANK($B$57:B552))</f>
        <v>496</v>
      </c>
      <c r="B552" s="60">
        <f t="shared" ca="1" si="56"/>
        <v>10</v>
      </c>
      <c r="C552" s="60"/>
      <c r="D552" s="64">
        <f ca="1">IF(B552="","",AVERAGE($B$57:B552))</f>
        <v>9.7883064516129039</v>
      </c>
      <c r="E552" s="64">
        <f ca="1">IF(B552="","",_xlfn.STDEV.S($B$57:B552))</f>
        <v>6.1773081282997611</v>
      </c>
      <c r="F552" s="67">
        <f t="shared" ca="1" si="58"/>
        <v>0.63109059353999619</v>
      </c>
      <c r="G552" s="64">
        <f t="shared" ca="1" si="57"/>
        <v>10</v>
      </c>
      <c r="H552" s="65">
        <f t="shared" ca="1" si="52"/>
        <v>27.90227815451221</v>
      </c>
      <c r="I552" s="74">
        <f t="shared" ca="1" si="53"/>
        <v>21.896181079042996</v>
      </c>
      <c r="J552" s="74"/>
      <c r="K552" s="66">
        <f t="shared" ca="1" si="54"/>
        <v>-2.1282072228338471</v>
      </c>
      <c r="L552" s="66">
        <f t="shared" ca="1" si="55"/>
        <v>-8.1343042983030589</v>
      </c>
    </row>
    <row r="553" spans="1:12" x14ac:dyDescent="0.35">
      <c r="A553" s="64">
        <f ca="1">IF(B553="","",COUNTA($B$57:B553)-COUNTBLANK($B$57:B553))</f>
        <v>497</v>
      </c>
      <c r="B553" s="60">
        <f t="shared" ca="1" si="56"/>
        <v>15</v>
      </c>
      <c r="C553" s="60"/>
      <c r="D553" s="64">
        <f ca="1">IF(B553="","",AVERAGE($B$57:B553))</f>
        <v>9.7987927565392354</v>
      </c>
      <c r="E553" s="64">
        <f ca="1">IF(B553="","",_xlfn.STDEV.S($B$57:B553))</f>
        <v>6.1755043015396343</v>
      </c>
      <c r="F553" s="67">
        <f t="shared" ca="1" si="58"/>
        <v>0.63023113713864443</v>
      </c>
      <c r="G553" s="64">
        <f t="shared" ca="1" si="57"/>
        <v>15</v>
      </c>
      <c r="H553" s="65">
        <f t="shared" ca="1" si="52"/>
        <v>27.90227815451221</v>
      </c>
      <c r="I553" s="74">
        <f t="shared" ca="1" si="53"/>
        <v>21.896181079042996</v>
      </c>
      <c r="J553" s="74"/>
      <c r="K553" s="66">
        <f t="shared" ca="1" si="54"/>
        <v>-2.1282072228338471</v>
      </c>
      <c r="L553" s="66">
        <f t="shared" ca="1" si="55"/>
        <v>-8.1343042983030589</v>
      </c>
    </row>
    <row r="554" spans="1:12" x14ac:dyDescent="0.35">
      <c r="A554" s="64">
        <f ca="1">IF(B554="","",COUNTA($B$57:B554)-COUNTBLANK($B$57:B554))</f>
        <v>498</v>
      </c>
      <c r="B554" s="60">
        <f t="shared" ca="1" si="56"/>
        <v>14</v>
      </c>
      <c r="C554" s="60"/>
      <c r="D554" s="64">
        <f ca="1">IF(B554="","",AVERAGE($B$57:B554))</f>
        <v>9.80722891566265</v>
      </c>
      <c r="E554" s="64">
        <f ca="1">IF(B554="","",_xlfn.STDEV.S($B$57:B554))</f>
        <v>6.1721601826042702</v>
      </c>
      <c r="F554" s="67">
        <f t="shared" ca="1" si="58"/>
        <v>0.62934802844736415</v>
      </c>
      <c r="G554" s="64">
        <f t="shared" ca="1" si="57"/>
        <v>14</v>
      </c>
      <c r="H554" s="65">
        <f t="shared" ca="1" si="52"/>
        <v>27.90227815451221</v>
      </c>
      <c r="I554" s="74">
        <f t="shared" ca="1" si="53"/>
        <v>21.896181079042996</v>
      </c>
      <c r="J554" s="74"/>
      <c r="K554" s="66">
        <f t="shared" ca="1" si="54"/>
        <v>-2.1282072228338471</v>
      </c>
      <c r="L554" s="66">
        <f t="shared" ca="1" si="55"/>
        <v>-8.1343042983030589</v>
      </c>
    </row>
    <row r="555" spans="1:12" x14ac:dyDescent="0.35">
      <c r="A555" s="64">
        <f ca="1">IF(B555="","",COUNTA($B$57:B555)-COUNTBLANK($B$57:B555))</f>
        <v>499</v>
      </c>
      <c r="B555" s="60">
        <f t="shared" ca="1" si="56"/>
        <v>4</v>
      </c>
      <c r="C555" s="60"/>
      <c r="D555" s="64">
        <f ca="1">IF(B555="","",AVERAGE($B$57:B555))</f>
        <v>9.7955911823647295</v>
      </c>
      <c r="E555" s="64">
        <f ca="1">IF(B555="","",_xlfn.STDEV.S($B$57:B555))</f>
        <v>6.171438016375296</v>
      </c>
      <c r="F555" s="67">
        <f t="shared" ca="1" si="58"/>
        <v>0.63002200699084954</v>
      </c>
      <c r="G555" s="64">
        <f t="shared" ca="1" si="57"/>
        <v>4</v>
      </c>
      <c r="H555" s="65">
        <f t="shared" ca="1" si="52"/>
        <v>27.90227815451221</v>
      </c>
      <c r="I555" s="74">
        <f t="shared" ca="1" si="53"/>
        <v>21.896181079042996</v>
      </c>
      <c r="J555" s="74"/>
      <c r="K555" s="66">
        <f t="shared" ca="1" si="54"/>
        <v>-2.1282072228338471</v>
      </c>
      <c r="L555" s="66">
        <f t="shared" ca="1" si="55"/>
        <v>-8.1343042983030589</v>
      </c>
    </row>
    <row r="556" spans="1:12" x14ac:dyDescent="0.35">
      <c r="A556" s="64">
        <f ca="1">IF(B556="","",COUNTA($B$57:B556)-COUNTBLANK($B$57:B556))</f>
        <v>500</v>
      </c>
      <c r="B556" s="60">
        <f t="shared" ca="1" si="56"/>
        <v>11</v>
      </c>
      <c r="C556" s="60"/>
      <c r="D556" s="64">
        <f ca="1">IF(B556="","",AVERAGE($B$57:B556))</f>
        <v>9.798</v>
      </c>
      <c r="E556" s="64">
        <f ca="1">IF(B556="","",_xlfn.STDEV.S($B$57:B556))</f>
        <v>6.1654863915906732</v>
      </c>
      <c r="F556" s="67">
        <f t="shared" ca="1" si="58"/>
        <v>0.62925968479186301</v>
      </c>
      <c r="G556" s="64">
        <f t="shared" ca="1" si="57"/>
        <v>11</v>
      </c>
      <c r="H556" s="65">
        <f t="shared" ca="1" si="52"/>
        <v>27.90227815451221</v>
      </c>
      <c r="I556" s="74">
        <f t="shared" ca="1" si="53"/>
        <v>21.896181079042996</v>
      </c>
      <c r="J556" s="74"/>
      <c r="K556" s="66">
        <f t="shared" ca="1" si="54"/>
        <v>-2.1282072228338471</v>
      </c>
      <c r="L556" s="66">
        <f t="shared" ca="1" si="55"/>
        <v>-8.1343042983030589</v>
      </c>
    </row>
    <row r="557" spans="1:12" x14ac:dyDescent="0.35">
      <c r="A557" s="64">
        <f ca="1">IF(B557="","",COUNTA($B$57:B557)-COUNTBLANK($B$57:B557))</f>
        <v>501</v>
      </c>
      <c r="B557" s="60">
        <f t="shared" ca="1" si="56"/>
        <v>20</v>
      </c>
      <c r="C557" s="60"/>
      <c r="D557" s="64">
        <f ca="1">IF(B557="","",AVERAGE($B$57:B557))</f>
        <v>9.8183632734530946</v>
      </c>
      <c r="E557" s="64">
        <f ca="1">IF(B557="","",_xlfn.STDEV.S($B$57:B557))</f>
        <v>6.17615917182908</v>
      </c>
      <c r="F557" s="67">
        <f t="shared" ca="1" si="58"/>
        <v>0.62904162331497637</v>
      </c>
      <c r="G557" s="64">
        <f t="shared" ca="1" si="57"/>
        <v>20</v>
      </c>
      <c r="H557" s="65">
        <f t="shared" ca="1" si="52"/>
        <v>27.90227815451221</v>
      </c>
      <c r="I557" s="74">
        <f t="shared" ca="1" si="53"/>
        <v>21.896181079042996</v>
      </c>
      <c r="J557" s="74"/>
      <c r="K557" s="66">
        <f t="shared" ca="1" si="54"/>
        <v>-2.1282072228338471</v>
      </c>
      <c r="L557" s="66">
        <f t="shared" ca="1" si="55"/>
        <v>-8.1343042983030589</v>
      </c>
    </row>
    <row r="558" spans="1:12" x14ac:dyDescent="0.35">
      <c r="A558" s="64">
        <f ca="1">IF(B558="","",COUNTA($B$57:B558)-COUNTBLANK($B$57:B558))</f>
        <v>502</v>
      </c>
      <c r="B558" s="60">
        <f t="shared" ca="1" si="56"/>
        <v>3</v>
      </c>
      <c r="C558" s="60"/>
      <c r="D558" s="64">
        <f ca="1">IF(B558="","",AVERAGE($B$57:B558))</f>
        <v>9.8047808764940232</v>
      </c>
      <c r="E558" s="64">
        <f ca="1">IF(B558="","",_xlfn.STDEV.S($B$57:B558))</f>
        <v>6.1774925514601913</v>
      </c>
      <c r="F558" s="67">
        <f t="shared" ca="1" si="58"/>
        <v>0.63004901682913783</v>
      </c>
      <c r="G558" s="64">
        <f t="shared" ca="1" si="57"/>
        <v>3</v>
      </c>
      <c r="H558" s="65">
        <f t="shared" ca="1" si="52"/>
        <v>27.90227815451221</v>
      </c>
      <c r="I558" s="74">
        <f t="shared" ca="1" si="53"/>
        <v>21.896181079042996</v>
      </c>
      <c r="J558" s="74"/>
      <c r="K558" s="66">
        <f t="shared" ca="1" si="54"/>
        <v>-2.1282072228338471</v>
      </c>
      <c r="L558" s="66">
        <f t="shared" ca="1" si="55"/>
        <v>-8.1343042983030589</v>
      </c>
    </row>
    <row r="559" spans="1:12" x14ac:dyDescent="0.35">
      <c r="A559" s="64">
        <f ca="1">IF(B559="","",COUNTA($B$57:B559)-COUNTBLANK($B$57:B559))</f>
        <v>503</v>
      </c>
      <c r="B559" s="60">
        <f t="shared" ca="1" si="56"/>
        <v>9</v>
      </c>
      <c r="C559" s="60"/>
      <c r="D559" s="64">
        <f ca="1">IF(B559="","",AVERAGE($B$57:B559))</f>
        <v>9.8031809145129216</v>
      </c>
      <c r="E559" s="64">
        <f ca="1">IF(B559="","",_xlfn.STDEV.S($B$57:B559))</f>
        <v>6.171440924834223</v>
      </c>
      <c r="F559" s="67">
        <f t="shared" ca="1" si="58"/>
        <v>0.62953453360203093</v>
      </c>
      <c r="G559" s="64">
        <f t="shared" ca="1" si="57"/>
        <v>9</v>
      </c>
      <c r="H559" s="65">
        <f t="shared" ca="1" si="52"/>
        <v>27.90227815451221</v>
      </c>
      <c r="I559" s="74">
        <f t="shared" ca="1" si="53"/>
        <v>21.896181079042996</v>
      </c>
      <c r="J559" s="74"/>
      <c r="K559" s="66">
        <f t="shared" ca="1" si="54"/>
        <v>-2.1282072228338471</v>
      </c>
      <c r="L559" s="66">
        <f t="shared" ca="1" si="55"/>
        <v>-8.1343042983030589</v>
      </c>
    </row>
    <row r="560" spans="1:12" x14ac:dyDescent="0.35">
      <c r="A560" s="64">
        <f ca="1">IF(B560="","",COUNTA($B$57:B560)-COUNTBLANK($B$57:B560))</f>
        <v>504</v>
      </c>
      <c r="B560" s="60">
        <f t="shared" ca="1" si="56"/>
        <v>19</v>
      </c>
      <c r="C560" s="60"/>
      <c r="D560" s="64">
        <f ca="1">IF(B560="","",AVERAGE($B$57:B560))</f>
        <v>9.8214285714285712</v>
      </c>
      <c r="E560" s="64">
        <f ca="1">IF(B560="","",_xlfn.STDEV.S($B$57:B560))</f>
        <v>6.1788983189756177</v>
      </c>
      <c r="F560" s="67">
        <f t="shared" ca="1" si="58"/>
        <v>0.6291241924775175</v>
      </c>
      <c r="G560" s="64">
        <f t="shared" ca="1" si="57"/>
        <v>19</v>
      </c>
      <c r="H560" s="65">
        <f t="shared" ca="1" si="52"/>
        <v>27.90227815451221</v>
      </c>
      <c r="I560" s="74">
        <f t="shared" ca="1" si="53"/>
        <v>21.896181079042996</v>
      </c>
      <c r="J560" s="74"/>
      <c r="K560" s="66">
        <f t="shared" ca="1" si="54"/>
        <v>-2.1282072228338471</v>
      </c>
      <c r="L560" s="66">
        <f t="shared" ca="1" si="55"/>
        <v>-8.1343042983030589</v>
      </c>
    </row>
    <row r="561" spans="1:12" x14ac:dyDescent="0.35">
      <c r="A561" s="64">
        <f ca="1">IF(B561="","",COUNTA($B$57:B561)-COUNTBLANK($B$57:B561))</f>
        <v>505</v>
      </c>
      <c r="B561" s="60">
        <f t="shared" ca="1" si="56"/>
        <v>11</v>
      </c>
      <c r="C561" s="60"/>
      <c r="D561" s="64">
        <f ca="1">IF(B561="","",AVERAGE($B$57:B561))</f>
        <v>9.8237623762376245</v>
      </c>
      <c r="E561" s="64">
        <f ca="1">IF(B561="","",_xlfn.STDEV.S($B$57:B561))</f>
        <v>6.1729882095696897</v>
      </c>
      <c r="F561" s="67">
        <f t="shared" ca="1" si="58"/>
        <v>0.62837311949862795</v>
      </c>
      <c r="G561" s="64">
        <f t="shared" ca="1" si="57"/>
        <v>11</v>
      </c>
      <c r="H561" s="65">
        <f t="shared" ca="1" si="52"/>
        <v>27.90227815451221</v>
      </c>
      <c r="I561" s="74">
        <f t="shared" ca="1" si="53"/>
        <v>21.896181079042996</v>
      </c>
      <c r="J561" s="74"/>
      <c r="K561" s="66">
        <f t="shared" ca="1" si="54"/>
        <v>-2.1282072228338471</v>
      </c>
      <c r="L561" s="66">
        <f t="shared" ca="1" si="55"/>
        <v>-8.1343042983030589</v>
      </c>
    </row>
    <row r="562" spans="1:12" x14ac:dyDescent="0.35">
      <c r="A562" s="64">
        <f ca="1">IF(B562="","",COUNTA($B$57:B562)-COUNTBLANK($B$57:B562))</f>
        <v>506</v>
      </c>
      <c r="B562" s="60">
        <f t="shared" ca="1" si="56"/>
        <v>19</v>
      </c>
      <c r="C562" s="60"/>
      <c r="D562" s="64">
        <f ca="1">IF(B562="","",AVERAGE($B$57:B562))</f>
        <v>9.8418972332015802</v>
      </c>
      <c r="E562" s="64">
        <f ca="1">IF(B562="","",_xlfn.STDEV.S($B$57:B562))</f>
        <v>6.180350814909997</v>
      </c>
      <c r="F562" s="67">
        <f t="shared" ca="1" si="58"/>
        <v>0.62796335589246155</v>
      </c>
      <c r="G562" s="64">
        <f t="shared" ca="1" si="57"/>
        <v>19</v>
      </c>
      <c r="H562" s="65">
        <f t="shared" ca="1" si="52"/>
        <v>27.90227815451221</v>
      </c>
      <c r="I562" s="74">
        <f t="shared" ca="1" si="53"/>
        <v>21.896181079042996</v>
      </c>
      <c r="J562" s="74"/>
      <c r="K562" s="66">
        <f t="shared" ca="1" si="54"/>
        <v>-2.1282072228338471</v>
      </c>
      <c r="L562" s="66">
        <f t="shared" ca="1" si="55"/>
        <v>-8.1343042983030589</v>
      </c>
    </row>
    <row r="563" spans="1:12" x14ac:dyDescent="0.35">
      <c r="A563" s="64">
        <f ca="1">IF(B563="","",COUNTA($B$57:B563)-COUNTBLANK($B$57:B563))</f>
        <v>507</v>
      </c>
      <c r="B563" s="60">
        <f t="shared" ca="1" si="56"/>
        <v>11</v>
      </c>
      <c r="C563" s="60"/>
      <c r="D563" s="64">
        <f ca="1">IF(B563="","",AVERAGE($B$57:B563))</f>
        <v>9.8441814595660748</v>
      </c>
      <c r="E563" s="64">
        <f ca="1">IF(B563="","",_xlfn.STDEV.S($B$57:B563))</f>
        <v>6.174454951110417</v>
      </c>
      <c r="F563" s="67">
        <f t="shared" ca="1" si="58"/>
        <v>0.62721872574894444</v>
      </c>
      <c r="G563" s="64">
        <f t="shared" ca="1" si="57"/>
        <v>11</v>
      </c>
      <c r="H563" s="65">
        <f t="shared" ca="1" si="52"/>
        <v>27.90227815451221</v>
      </c>
      <c r="I563" s="74">
        <f t="shared" ca="1" si="53"/>
        <v>21.896181079042996</v>
      </c>
      <c r="J563" s="74"/>
      <c r="K563" s="66">
        <f t="shared" ca="1" si="54"/>
        <v>-2.1282072228338471</v>
      </c>
      <c r="L563" s="66">
        <f t="shared" ca="1" si="55"/>
        <v>-8.1343042983030589</v>
      </c>
    </row>
    <row r="564" spans="1:12" x14ac:dyDescent="0.35">
      <c r="A564" s="64">
        <f ca="1">IF(B564="","",COUNTA($B$57:B564)-COUNTBLANK($B$57:B564))</f>
        <v>508</v>
      </c>
      <c r="B564" s="60">
        <f t="shared" ca="1" si="56"/>
        <v>17</v>
      </c>
      <c r="C564" s="60"/>
      <c r="D564" s="64">
        <f ca="1">IF(B564="","",AVERAGE($B$57:B564))</f>
        <v>9.8582677165354333</v>
      </c>
      <c r="E564" s="64">
        <f ca="1">IF(B564="","",_xlfn.STDEV.S($B$57:B564))</f>
        <v>6.1765279554933796</v>
      </c>
      <c r="F564" s="67">
        <f t="shared" ca="1" si="58"/>
        <v>0.62653278781761912</v>
      </c>
      <c r="G564" s="64">
        <f t="shared" ca="1" si="57"/>
        <v>17</v>
      </c>
      <c r="H564" s="65">
        <f t="shared" ca="1" si="52"/>
        <v>27.90227815451221</v>
      </c>
      <c r="I564" s="74">
        <f t="shared" ca="1" si="53"/>
        <v>21.896181079042996</v>
      </c>
      <c r="J564" s="74"/>
      <c r="K564" s="66">
        <f t="shared" ca="1" si="54"/>
        <v>-2.1282072228338471</v>
      </c>
      <c r="L564" s="66">
        <f t="shared" ca="1" si="55"/>
        <v>-8.1343042983030589</v>
      </c>
    </row>
    <row r="565" spans="1:12" x14ac:dyDescent="0.35">
      <c r="A565" s="64">
        <f ca="1">IF(B565="","",COUNTA($B$57:B565)-COUNTBLANK($B$57:B565))</f>
        <v>509</v>
      </c>
      <c r="B565" s="60">
        <f t="shared" ca="1" si="56"/>
        <v>3</v>
      </c>
      <c r="C565" s="60"/>
      <c r="D565" s="64">
        <f ca="1">IF(B565="","",AVERAGE($B$57:B565))</f>
        <v>9.8447937131630656</v>
      </c>
      <c r="E565" s="64">
        <f ca="1">IF(B565="","",_xlfn.STDEV.S($B$57:B565))</f>
        <v>6.1779291409938901</v>
      </c>
      <c r="F565" s="67">
        <f t="shared" ca="1" si="58"/>
        <v>0.62753261480061662</v>
      </c>
      <c r="G565" s="64">
        <f t="shared" ca="1" si="57"/>
        <v>3</v>
      </c>
      <c r="H565" s="65">
        <f t="shared" ca="1" si="52"/>
        <v>27.90227815451221</v>
      </c>
      <c r="I565" s="74">
        <f t="shared" ca="1" si="53"/>
        <v>21.896181079042996</v>
      </c>
      <c r="J565" s="74"/>
      <c r="K565" s="66">
        <f t="shared" ca="1" si="54"/>
        <v>-2.1282072228338471</v>
      </c>
      <c r="L565" s="66">
        <f t="shared" ca="1" si="55"/>
        <v>-8.1343042983030589</v>
      </c>
    </row>
    <row r="566" spans="1:12" x14ac:dyDescent="0.35">
      <c r="A566" s="64">
        <f ca="1">IF(B566="","",COUNTA($B$57:B566)-COUNTBLANK($B$57:B566))</f>
        <v>510</v>
      </c>
      <c r="B566" s="60">
        <f t="shared" ca="1" si="56"/>
        <v>12</v>
      </c>
      <c r="C566" s="60"/>
      <c r="D566" s="64">
        <f ca="1">IF(B566="","",AVERAGE($B$57:B566))</f>
        <v>9.8490196078431378</v>
      </c>
      <c r="E566" s="64">
        <f ca="1">IF(B566="","",_xlfn.STDEV.S($B$57:B566))</f>
        <v>6.172595259637589</v>
      </c>
      <c r="F566" s="67">
        <f t="shared" ca="1" si="58"/>
        <v>0.62672179622042012</v>
      </c>
      <c r="G566" s="64">
        <f t="shared" ca="1" si="57"/>
        <v>12</v>
      </c>
      <c r="H566" s="65">
        <f t="shared" ca="1" si="52"/>
        <v>27.90227815451221</v>
      </c>
      <c r="I566" s="74">
        <f t="shared" ca="1" si="53"/>
        <v>21.896181079042996</v>
      </c>
      <c r="J566" s="74"/>
      <c r="K566" s="66">
        <f t="shared" ca="1" si="54"/>
        <v>-2.1282072228338471</v>
      </c>
      <c r="L566" s="66">
        <f t="shared" ca="1" si="55"/>
        <v>-8.1343042983030589</v>
      </c>
    </row>
    <row r="567" spans="1:12" x14ac:dyDescent="0.35">
      <c r="A567" s="64">
        <f ca="1">IF(B567="","",COUNTA($B$57:B567)-COUNTBLANK($B$57:B567))</f>
        <v>511</v>
      </c>
      <c r="B567" s="60">
        <f t="shared" ca="1" si="56"/>
        <v>15</v>
      </c>
      <c r="C567" s="60"/>
      <c r="D567" s="64">
        <f ca="1">IF(B567="","",AVERAGE($B$57:B567))</f>
        <v>9.8590998043052842</v>
      </c>
      <c r="E567" s="64">
        <f ca="1">IF(B567="","",_xlfn.STDEV.S($B$57:B567))</f>
        <v>6.1707493405058118</v>
      </c>
      <c r="F567" s="67">
        <f t="shared" ca="1" si="58"/>
        <v>0.62589378979723498</v>
      </c>
      <c r="G567" s="64">
        <f t="shared" ca="1" si="57"/>
        <v>15</v>
      </c>
      <c r="H567" s="65">
        <f t="shared" ca="1" si="52"/>
        <v>27.90227815451221</v>
      </c>
      <c r="I567" s="74">
        <f t="shared" ca="1" si="53"/>
        <v>21.896181079042996</v>
      </c>
      <c r="J567" s="74"/>
      <c r="K567" s="66">
        <f t="shared" ca="1" si="54"/>
        <v>-2.1282072228338471</v>
      </c>
      <c r="L567" s="66">
        <f t="shared" ca="1" si="55"/>
        <v>-8.1343042983030589</v>
      </c>
    </row>
    <row r="568" spans="1:12" x14ac:dyDescent="0.35">
      <c r="A568" s="64">
        <f ca="1">IF(B568="","",COUNTA($B$57:B568)-COUNTBLANK($B$57:B568))</f>
        <v>512</v>
      </c>
      <c r="B568" s="60">
        <f t="shared" ca="1" si="56"/>
        <v>1</v>
      </c>
      <c r="C568" s="60"/>
      <c r="D568" s="64">
        <f ca="1">IF(B568="","",AVERAGE($B$57:B568))</f>
        <v>9.841796875</v>
      </c>
      <c r="E568" s="64">
        <f ca="1">IF(B568="","",_xlfn.STDEV.S($B$57:B568))</f>
        <v>6.1771286920724462</v>
      </c>
      <c r="F568" s="67">
        <f t="shared" ca="1" si="58"/>
        <v>0.62764236760093117</v>
      </c>
      <c r="G568" s="64">
        <f t="shared" ca="1" si="57"/>
        <v>1</v>
      </c>
      <c r="H568" s="65">
        <f t="shared" ca="1" si="52"/>
        <v>27.90227815451221</v>
      </c>
      <c r="I568" s="74">
        <f t="shared" ca="1" si="53"/>
        <v>21.896181079042996</v>
      </c>
      <c r="J568" s="74"/>
      <c r="K568" s="66">
        <f t="shared" ca="1" si="54"/>
        <v>-2.1282072228338471</v>
      </c>
      <c r="L568" s="66">
        <f t="shared" ca="1" si="55"/>
        <v>-8.1343042983030589</v>
      </c>
    </row>
    <row r="569" spans="1:12" x14ac:dyDescent="0.35">
      <c r="A569" s="64">
        <f ca="1">IF(B569="","",COUNTA($B$57:B569)-COUNTBLANK($B$57:B569))</f>
        <v>513</v>
      </c>
      <c r="B569" s="60">
        <f t="shared" ca="1" si="56"/>
        <v>11</v>
      </c>
      <c r="C569" s="60"/>
      <c r="D569" s="64">
        <f ca="1">IF(B569="","",AVERAGE($B$57:B569))</f>
        <v>9.8440545808966853</v>
      </c>
      <c r="E569" s="64">
        <f ca="1">IF(B569="","",_xlfn.STDEV.S($B$57:B569))</f>
        <v>6.1713052532073887</v>
      </c>
      <c r="F569" s="67">
        <f t="shared" ca="1" si="58"/>
        <v>0.62690685047433481</v>
      </c>
      <c r="G569" s="64">
        <f t="shared" ca="1" si="57"/>
        <v>11</v>
      </c>
      <c r="H569" s="65">
        <f t="shared" ref="H569:H632" ca="1" si="59">IF(ISBLANK($D$6),$M$2+(3*$M$3),$D$6)</f>
        <v>27.90227815451221</v>
      </c>
      <c r="I569" s="74">
        <f t="shared" ref="I569:I632" ca="1" si="60">IF(ISBLANK($D$7),$M$2+(2*$M$3),$D$7)</f>
        <v>21.896181079042996</v>
      </c>
      <c r="J569" s="74"/>
      <c r="K569" s="66">
        <f t="shared" ref="K569:K632" ca="1" si="61">IF(ISBLANK($D$8),$M$2-(2*$M$3),$D$8)</f>
        <v>-2.1282072228338471</v>
      </c>
      <c r="L569" s="66">
        <f t="shared" ref="L569:L632" ca="1" si="62">IF(ISBLANK($D$9),$M$2-(3*$M$3),$D$9)</f>
        <v>-8.1343042983030589</v>
      </c>
    </row>
    <row r="570" spans="1:12" x14ac:dyDescent="0.35">
      <c r="A570" s="64">
        <f ca="1">IF(B570="","",COUNTA($B$57:B570)-COUNTBLANK($B$57:B570))</f>
        <v>514</v>
      </c>
      <c r="B570" s="60">
        <f t="shared" ref="B570:B633" ca="1" si="63">RANDBETWEEN(0,20)</f>
        <v>17</v>
      </c>
      <c r="C570" s="60"/>
      <c r="D570" s="64">
        <f ca="1">IF(B570="","",AVERAGE($B$57:B570))</f>
        <v>9.8579766536964986</v>
      </c>
      <c r="E570" s="64">
        <f ca="1">IF(B570="","",_xlfn.STDEV.S($B$57:B570))</f>
        <v>6.1733616724306026</v>
      </c>
      <c r="F570" s="67">
        <f t="shared" ca="1" si="58"/>
        <v>0.62623009663101037</v>
      </c>
      <c r="G570" s="64">
        <f t="shared" ref="G570:G633" ca="1" si="64">IF(B570="","",B570)</f>
        <v>17</v>
      </c>
      <c r="H570" s="65">
        <f t="shared" ca="1" si="59"/>
        <v>27.90227815451221</v>
      </c>
      <c r="I570" s="74">
        <f t="shared" ca="1" si="60"/>
        <v>21.896181079042996</v>
      </c>
      <c r="J570" s="74"/>
      <c r="K570" s="66">
        <f t="shared" ca="1" si="61"/>
        <v>-2.1282072228338471</v>
      </c>
      <c r="L570" s="66">
        <f t="shared" ca="1" si="62"/>
        <v>-8.1343042983030589</v>
      </c>
    </row>
    <row r="571" spans="1:12" x14ac:dyDescent="0.35">
      <c r="A571" s="64">
        <f ca="1">IF(B571="","",COUNTA($B$57:B571)-COUNTBLANK($B$57:B571))</f>
        <v>515</v>
      </c>
      <c r="B571" s="60">
        <f t="shared" ca="1" si="63"/>
        <v>18</v>
      </c>
      <c r="C571" s="60"/>
      <c r="D571" s="64">
        <f ca="1">IF(B571="","",AVERAGE($B$57:B571))</f>
        <v>9.8737864077669908</v>
      </c>
      <c r="E571" s="64">
        <f ca="1">IF(B571="","",_xlfn.STDEV.S($B$57:B571))</f>
        <v>6.1777805876632632</v>
      </c>
      <c r="F571" s="67">
        <f t="shared" ca="1" si="58"/>
        <v>0.62567492677415548</v>
      </c>
      <c r="G571" s="64">
        <f t="shared" ca="1" si="64"/>
        <v>18</v>
      </c>
      <c r="H571" s="65">
        <f t="shared" ca="1" si="59"/>
        <v>27.90227815451221</v>
      </c>
      <c r="I571" s="74">
        <f t="shared" ca="1" si="60"/>
        <v>21.896181079042996</v>
      </c>
      <c r="J571" s="74"/>
      <c r="K571" s="66">
        <f t="shared" ca="1" si="61"/>
        <v>-2.1282072228338471</v>
      </c>
      <c r="L571" s="66">
        <f t="shared" ca="1" si="62"/>
        <v>-8.1343042983030589</v>
      </c>
    </row>
    <row r="572" spans="1:12" x14ac:dyDescent="0.35">
      <c r="A572" s="64">
        <f ca="1">IF(B572="","",COUNTA($B$57:B572)-COUNTBLANK($B$57:B572))</f>
        <v>516</v>
      </c>
      <c r="B572" s="60">
        <f t="shared" ca="1" si="63"/>
        <v>8</v>
      </c>
      <c r="C572" s="60"/>
      <c r="D572" s="64">
        <f ca="1">IF(B572="","",AVERAGE($B$57:B572))</f>
        <v>9.8701550387596892</v>
      </c>
      <c r="E572" s="64">
        <f ca="1">IF(B572="","",_xlfn.STDEV.S($B$57:B572))</f>
        <v>6.172331055243875</v>
      </c>
      <c r="F572" s="67">
        <f t="shared" ca="1" si="58"/>
        <v>0.62535299911758091</v>
      </c>
      <c r="G572" s="64">
        <f t="shared" ca="1" si="64"/>
        <v>8</v>
      </c>
      <c r="H572" s="65">
        <f t="shared" ca="1" si="59"/>
        <v>27.90227815451221</v>
      </c>
      <c r="I572" s="74">
        <f t="shared" ca="1" si="60"/>
        <v>21.896181079042996</v>
      </c>
      <c r="J572" s="74"/>
      <c r="K572" s="66">
        <f t="shared" ca="1" si="61"/>
        <v>-2.1282072228338471</v>
      </c>
      <c r="L572" s="66">
        <f t="shared" ca="1" si="62"/>
        <v>-8.1343042983030589</v>
      </c>
    </row>
    <row r="573" spans="1:12" x14ac:dyDescent="0.35">
      <c r="A573" s="64">
        <f ca="1">IF(B573="","",COUNTA($B$57:B573)-COUNTBLANK($B$57:B573))</f>
        <v>517</v>
      </c>
      <c r="B573" s="60">
        <f t="shared" ca="1" si="63"/>
        <v>7</v>
      </c>
      <c r="C573" s="60"/>
      <c r="D573" s="64">
        <f ca="1">IF(B573="","",AVERAGE($B$57:B573))</f>
        <v>9.8646034816247585</v>
      </c>
      <c r="E573" s="64">
        <f ca="1">IF(B573="","",_xlfn.STDEV.S($B$57:B573))</f>
        <v>6.1676390774868546</v>
      </c>
      <c r="F573" s="67">
        <f t="shared" ca="1" si="58"/>
        <v>0.62522929471778499</v>
      </c>
      <c r="G573" s="64">
        <f t="shared" ca="1" si="64"/>
        <v>7</v>
      </c>
      <c r="H573" s="65">
        <f t="shared" ca="1" si="59"/>
        <v>27.90227815451221</v>
      </c>
      <c r="I573" s="74">
        <f t="shared" ca="1" si="60"/>
        <v>21.896181079042996</v>
      </c>
      <c r="J573" s="74"/>
      <c r="K573" s="66">
        <f t="shared" ca="1" si="61"/>
        <v>-2.1282072228338471</v>
      </c>
      <c r="L573" s="66">
        <f t="shared" ca="1" si="62"/>
        <v>-8.1343042983030589</v>
      </c>
    </row>
    <row r="574" spans="1:12" x14ac:dyDescent="0.35">
      <c r="A574" s="64">
        <f ca="1">IF(B574="","",COUNTA($B$57:B574)-COUNTBLANK($B$57:B574))</f>
        <v>518</v>
      </c>
      <c r="B574" s="60">
        <f t="shared" ca="1" si="63"/>
        <v>11</v>
      </c>
      <c r="C574" s="60"/>
      <c r="D574" s="64">
        <f ca="1">IF(B574="","",AVERAGE($B$57:B574))</f>
        <v>9.8667953667953672</v>
      </c>
      <c r="E574" s="64">
        <f ca="1">IF(B574="","",_xlfn.STDEV.S($B$57:B574))</f>
        <v>6.161873299069768</v>
      </c>
      <c r="F574" s="67">
        <f t="shared" ref="F574:F637" ca="1" si="65">IF(E574="","",E574/D574)</f>
        <v>0.62450603970223828</v>
      </c>
      <c r="G574" s="64">
        <f t="shared" ca="1" si="64"/>
        <v>11</v>
      </c>
      <c r="H574" s="65">
        <f t="shared" ca="1" si="59"/>
        <v>27.90227815451221</v>
      </c>
      <c r="I574" s="74">
        <f t="shared" ca="1" si="60"/>
        <v>21.896181079042996</v>
      </c>
      <c r="J574" s="74"/>
      <c r="K574" s="66">
        <f t="shared" ca="1" si="61"/>
        <v>-2.1282072228338471</v>
      </c>
      <c r="L574" s="66">
        <f t="shared" ca="1" si="62"/>
        <v>-8.1343042983030589</v>
      </c>
    </row>
    <row r="575" spans="1:12" x14ac:dyDescent="0.35">
      <c r="A575" s="64">
        <f ca="1">IF(B575="","",COUNTA($B$57:B575)-COUNTBLANK($B$57:B575))</f>
        <v>519</v>
      </c>
      <c r="B575" s="60">
        <f t="shared" ca="1" si="63"/>
        <v>0</v>
      </c>
      <c r="C575" s="60"/>
      <c r="D575" s="64">
        <f ca="1">IF(B575="","",AVERAGE($B$57:B575))</f>
        <v>9.8477842003853571</v>
      </c>
      <c r="E575" s="64">
        <f ca="1">IF(B575="","",_xlfn.STDEV.S($B$57:B575))</f>
        <v>6.1711395404310787</v>
      </c>
      <c r="F575" s="67">
        <f t="shared" ca="1" si="65"/>
        <v>0.62665259665109174</v>
      </c>
      <c r="G575" s="64">
        <f t="shared" ca="1" si="64"/>
        <v>0</v>
      </c>
      <c r="H575" s="65">
        <f t="shared" ca="1" si="59"/>
        <v>27.90227815451221</v>
      </c>
      <c r="I575" s="74">
        <f t="shared" ca="1" si="60"/>
        <v>21.896181079042996</v>
      </c>
      <c r="J575" s="74"/>
      <c r="K575" s="66">
        <f t="shared" ca="1" si="61"/>
        <v>-2.1282072228338471</v>
      </c>
      <c r="L575" s="66">
        <f t="shared" ca="1" si="62"/>
        <v>-8.1343042983030589</v>
      </c>
    </row>
    <row r="576" spans="1:12" x14ac:dyDescent="0.35">
      <c r="A576" s="64">
        <f ca="1">IF(B576="","",COUNTA($B$57:B576)-COUNTBLANK($B$57:B576))</f>
        <v>520</v>
      </c>
      <c r="B576" s="60">
        <f t="shared" ca="1" si="63"/>
        <v>1</v>
      </c>
      <c r="C576" s="60"/>
      <c r="D576" s="64">
        <f ca="1">IF(B576="","",AVERAGE($B$57:B576))</f>
        <v>9.8307692307692314</v>
      </c>
      <c r="E576" s="64">
        <f ca="1">IF(B576="","",_xlfn.STDEV.S($B$57:B576))</f>
        <v>6.1773886415166173</v>
      </c>
      <c r="F576" s="67">
        <f t="shared" ca="1" si="65"/>
        <v>0.6283728665079501</v>
      </c>
      <c r="G576" s="64">
        <f t="shared" ca="1" si="64"/>
        <v>1</v>
      </c>
      <c r="H576" s="65">
        <f t="shared" ca="1" si="59"/>
        <v>27.90227815451221</v>
      </c>
      <c r="I576" s="74">
        <f t="shared" ca="1" si="60"/>
        <v>21.896181079042996</v>
      </c>
      <c r="J576" s="74"/>
      <c r="K576" s="66">
        <f t="shared" ca="1" si="61"/>
        <v>-2.1282072228338471</v>
      </c>
      <c r="L576" s="66">
        <f t="shared" ca="1" si="62"/>
        <v>-8.1343042983030589</v>
      </c>
    </row>
    <row r="577" spans="1:12" x14ac:dyDescent="0.35">
      <c r="A577" s="64">
        <f ca="1">IF(B577="","",COUNTA($B$57:B577)-COUNTBLANK($B$57:B577))</f>
        <v>521</v>
      </c>
      <c r="B577" s="60">
        <f t="shared" ca="1" si="63"/>
        <v>5</v>
      </c>
      <c r="C577" s="60"/>
      <c r="D577" s="64">
        <f ca="1">IF(B577="","",AVERAGE($B$57:B577))</f>
        <v>9.8214971209213058</v>
      </c>
      <c r="E577" s="64">
        <f ca="1">IF(B577="","",_xlfn.STDEV.S($B$57:B577))</f>
        <v>6.1750738445048459</v>
      </c>
      <c r="F577" s="67">
        <f t="shared" ca="1" si="65"/>
        <v>0.6287304031633818</v>
      </c>
      <c r="G577" s="64">
        <f t="shared" ca="1" si="64"/>
        <v>5</v>
      </c>
      <c r="H577" s="65">
        <f t="shared" ca="1" si="59"/>
        <v>27.90227815451221</v>
      </c>
      <c r="I577" s="74">
        <f t="shared" ca="1" si="60"/>
        <v>21.896181079042996</v>
      </c>
      <c r="J577" s="74"/>
      <c r="K577" s="66">
        <f t="shared" ca="1" si="61"/>
        <v>-2.1282072228338471</v>
      </c>
      <c r="L577" s="66">
        <f t="shared" ca="1" si="62"/>
        <v>-8.1343042983030589</v>
      </c>
    </row>
    <row r="578" spans="1:12" x14ac:dyDescent="0.35">
      <c r="A578" s="64">
        <f ca="1">IF(B578="","",COUNTA($B$57:B578)-COUNTBLANK($B$57:B578))</f>
        <v>522</v>
      </c>
      <c r="B578" s="60">
        <f t="shared" ca="1" si="63"/>
        <v>1</v>
      </c>
      <c r="C578" s="60"/>
      <c r="D578" s="64">
        <f ca="1">IF(B578="","",AVERAGE($B$57:B578))</f>
        <v>9.8045977011494259</v>
      </c>
      <c r="E578" s="64">
        <f ca="1">IF(B578="","",_xlfn.STDEV.S($B$57:B578))</f>
        <v>6.181215579274121</v>
      </c>
      <c r="F578" s="67">
        <f t="shared" ca="1" si="65"/>
        <v>0.63044051043006855</v>
      </c>
      <c r="G578" s="64">
        <f t="shared" ca="1" si="64"/>
        <v>1</v>
      </c>
      <c r="H578" s="65">
        <f t="shared" ca="1" si="59"/>
        <v>27.90227815451221</v>
      </c>
      <c r="I578" s="74">
        <f t="shared" ca="1" si="60"/>
        <v>21.896181079042996</v>
      </c>
      <c r="J578" s="74"/>
      <c r="K578" s="66">
        <f t="shared" ca="1" si="61"/>
        <v>-2.1282072228338471</v>
      </c>
      <c r="L578" s="66">
        <f t="shared" ca="1" si="62"/>
        <v>-8.1343042983030589</v>
      </c>
    </row>
    <row r="579" spans="1:12" x14ac:dyDescent="0.35">
      <c r="A579" s="64">
        <f ca="1">IF(B579="","",COUNTA($B$57:B579)-COUNTBLANK($B$57:B579))</f>
        <v>523</v>
      </c>
      <c r="B579" s="60">
        <f t="shared" ca="1" si="63"/>
        <v>19</v>
      </c>
      <c r="C579" s="60"/>
      <c r="D579" s="64">
        <f ca="1">IF(B579="","",AVERAGE($B$57:B579))</f>
        <v>9.8221797323135753</v>
      </c>
      <c r="E579" s="64">
        <f ca="1">IF(B579="","",_xlfn.STDEV.S($B$57:B579))</f>
        <v>6.1883685721272812</v>
      </c>
      <c r="F579" s="67">
        <f t="shared" ca="1" si="65"/>
        <v>0.63004024979999385</v>
      </c>
      <c r="G579" s="64">
        <f t="shared" ca="1" si="64"/>
        <v>19</v>
      </c>
      <c r="H579" s="65">
        <f t="shared" ca="1" si="59"/>
        <v>27.90227815451221</v>
      </c>
      <c r="I579" s="74">
        <f t="shared" ca="1" si="60"/>
        <v>21.896181079042996</v>
      </c>
      <c r="J579" s="74"/>
      <c r="K579" s="66">
        <f t="shared" ca="1" si="61"/>
        <v>-2.1282072228338471</v>
      </c>
      <c r="L579" s="66">
        <f t="shared" ca="1" si="62"/>
        <v>-8.1343042983030589</v>
      </c>
    </row>
    <row r="580" spans="1:12" x14ac:dyDescent="0.35">
      <c r="A580" s="64">
        <f ca="1">IF(B580="","",COUNTA($B$57:B580)-COUNTBLANK($B$57:B580))</f>
        <v>524</v>
      </c>
      <c r="B580" s="60">
        <f t="shared" ca="1" si="63"/>
        <v>8</v>
      </c>
      <c r="C580" s="60"/>
      <c r="D580" s="64">
        <f ca="1">IF(B580="","",AVERAGE($B$57:B580))</f>
        <v>9.8187022900763363</v>
      </c>
      <c r="E580" s="64">
        <f ca="1">IF(B580="","",_xlfn.STDEV.S($B$57:B580))</f>
        <v>6.1829619585127151</v>
      </c>
      <c r="F580" s="67">
        <f t="shared" ca="1" si="65"/>
        <v>0.62971274368525998</v>
      </c>
      <c r="G580" s="64">
        <f t="shared" ca="1" si="64"/>
        <v>8</v>
      </c>
      <c r="H580" s="65">
        <f t="shared" ca="1" si="59"/>
        <v>27.90227815451221</v>
      </c>
      <c r="I580" s="74">
        <f t="shared" ca="1" si="60"/>
        <v>21.896181079042996</v>
      </c>
      <c r="J580" s="74"/>
      <c r="K580" s="66">
        <f t="shared" ca="1" si="61"/>
        <v>-2.1282072228338471</v>
      </c>
      <c r="L580" s="66">
        <f t="shared" ca="1" si="62"/>
        <v>-8.1343042983030589</v>
      </c>
    </row>
    <row r="581" spans="1:12" x14ac:dyDescent="0.35">
      <c r="A581" s="64">
        <f ca="1">IF(B581="","",COUNTA($B$57:B581)-COUNTBLANK($B$57:B581))</f>
        <v>525</v>
      </c>
      <c r="B581" s="60">
        <f t="shared" ca="1" si="63"/>
        <v>11</v>
      </c>
      <c r="C581" s="60"/>
      <c r="D581" s="64">
        <f ca="1">IF(B581="","",AVERAGE($B$57:B581))</f>
        <v>9.8209523809523809</v>
      </c>
      <c r="E581" s="64">
        <f ca="1">IF(B581="","",_xlfn.STDEV.S($B$57:B581))</f>
        <v>6.1772745175591277</v>
      </c>
      <c r="F581" s="67">
        <f t="shared" ca="1" si="65"/>
        <v>0.62898935642330145</v>
      </c>
      <c r="G581" s="64">
        <f t="shared" ca="1" si="64"/>
        <v>11</v>
      </c>
      <c r="H581" s="65">
        <f t="shared" ca="1" si="59"/>
        <v>27.90227815451221</v>
      </c>
      <c r="I581" s="74">
        <f t="shared" ca="1" si="60"/>
        <v>21.896181079042996</v>
      </c>
      <c r="J581" s="74"/>
      <c r="K581" s="66">
        <f t="shared" ca="1" si="61"/>
        <v>-2.1282072228338471</v>
      </c>
      <c r="L581" s="66">
        <f t="shared" ca="1" si="62"/>
        <v>-8.1343042983030589</v>
      </c>
    </row>
    <row r="582" spans="1:12" x14ac:dyDescent="0.35">
      <c r="A582" s="64">
        <f ca="1">IF(B582="","",COUNTA($B$57:B582)-COUNTBLANK($B$57:B582))</f>
        <v>526</v>
      </c>
      <c r="B582" s="60">
        <f t="shared" ca="1" si="63"/>
        <v>14</v>
      </c>
      <c r="C582" s="60"/>
      <c r="D582" s="64">
        <f ca="1">IF(B582="","",AVERAGE($B$57:B582))</f>
        <v>9.828897338403042</v>
      </c>
      <c r="E582" s="64">
        <f ca="1">IF(B582="","",_xlfn.STDEV.S($B$57:B582))</f>
        <v>6.1740780318786248</v>
      </c>
      <c r="F582" s="67">
        <f t="shared" ca="1" si="65"/>
        <v>0.62815571465534947</v>
      </c>
      <c r="G582" s="64">
        <f t="shared" ca="1" si="64"/>
        <v>14</v>
      </c>
      <c r="H582" s="65">
        <f t="shared" ca="1" si="59"/>
        <v>27.90227815451221</v>
      </c>
      <c r="I582" s="74">
        <f t="shared" ca="1" si="60"/>
        <v>21.896181079042996</v>
      </c>
      <c r="J582" s="74"/>
      <c r="K582" s="66">
        <f t="shared" ca="1" si="61"/>
        <v>-2.1282072228338471</v>
      </c>
      <c r="L582" s="66">
        <f t="shared" ca="1" si="62"/>
        <v>-8.1343042983030589</v>
      </c>
    </row>
    <row r="583" spans="1:12" x14ac:dyDescent="0.35">
      <c r="A583" s="64">
        <f ca="1">IF(B583="","",COUNTA($B$57:B583)-COUNTBLANK($B$57:B583))</f>
        <v>527</v>
      </c>
      <c r="B583" s="60">
        <f t="shared" ca="1" si="63"/>
        <v>14</v>
      </c>
      <c r="C583" s="60"/>
      <c r="D583" s="64">
        <f ca="1">IF(B583="","",AVERAGE($B$57:B583))</f>
        <v>9.8368121442125229</v>
      </c>
      <c r="E583" s="64">
        <f ca="1">IF(B583="","",_xlfn.STDEV.S($B$57:B583))</f>
        <v>6.170881863570945</v>
      </c>
      <c r="F583" s="67">
        <f t="shared" ca="1" si="65"/>
        <v>0.62732537463385196</v>
      </c>
      <c r="G583" s="64">
        <f t="shared" ca="1" si="64"/>
        <v>14</v>
      </c>
      <c r="H583" s="65">
        <f t="shared" ca="1" si="59"/>
        <v>27.90227815451221</v>
      </c>
      <c r="I583" s="74">
        <f t="shared" ca="1" si="60"/>
        <v>21.896181079042996</v>
      </c>
      <c r="J583" s="74"/>
      <c r="K583" s="66">
        <f t="shared" ca="1" si="61"/>
        <v>-2.1282072228338471</v>
      </c>
      <c r="L583" s="66">
        <f t="shared" ca="1" si="62"/>
        <v>-8.1343042983030589</v>
      </c>
    </row>
    <row r="584" spans="1:12" x14ac:dyDescent="0.35">
      <c r="A584" s="64">
        <f ca="1">IF(B584="","",COUNTA($B$57:B584)-COUNTBLANK($B$57:B584))</f>
        <v>528</v>
      </c>
      <c r="B584" s="60">
        <f t="shared" ca="1" si="63"/>
        <v>15</v>
      </c>
      <c r="C584" s="60"/>
      <c r="D584" s="64">
        <f ca="1">IF(B584="","",AVERAGE($B$57:B584))</f>
        <v>9.8465909090909083</v>
      </c>
      <c r="E584" s="64">
        <f ca="1">IF(B584="","",_xlfn.STDEV.S($B$57:B584))</f>
        <v>6.169117839813981</v>
      </c>
      <c r="F584" s="67">
        <f t="shared" ca="1" si="65"/>
        <v>0.62652321973875402</v>
      </c>
      <c r="G584" s="64">
        <f t="shared" ca="1" si="64"/>
        <v>15</v>
      </c>
      <c r="H584" s="65">
        <f t="shared" ca="1" si="59"/>
        <v>27.90227815451221</v>
      </c>
      <c r="I584" s="74">
        <f t="shared" ca="1" si="60"/>
        <v>21.896181079042996</v>
      </c>
      <c r="J584" s="74"/>
      <c r="K584" s="66">
        <f t="shared" ca="1" si="61"/>
        <v>-2.1282072228338471</v>
      </c>
      <c r="L584" s="66">
        <f t="shared" ca="1" si="62"/>
        <v>-8.1343042983030589</v>
      </c>
    </row>
    <row r="585" spans="1:12" x14ac:dyDescent="0.35">
      <c r="A585" s="64">
        <f ca="1">IF(B585="","",COUNTA($B$57:B585)-COUNTBLANK($B$57:B585))</f>
        <v>529</v>
      </c>
      <c r="B585" s="60">
        <f t="shared" ca="1" si="63"/>
        <v>9</v>
      </c>
      <c r="C585" s="60"/>
      <c r="D585" s="64">
        <f ca="1">IF(B585="","",AVERAGE($B$57:B585))</f>
        <v>9.8449905482041586</v>
      </c>
      <c r="E585" s="64">
        <f ca="1">IF(B585="","",_xlfn.STDEV.S($B$57:B585))</f>
        <v>6.1633830157450165</v>
      </c>
      <c r="F585" s="67">
        <f t="shared" ca="1" si="65"/>
        <v>0.62604255286657329</v>
      </c>
      <c r="G585" s="64">
        <f t="shared" ca="1" si="64"/>
        <v>9</v>
      </c>
      <c r="H585" s="65">
        <f t="shared" ca="1" si="59"/>
        <v>27.90227815451221</v>
      </c>
      <c r="I585" s="74">
        <f t="shared" ca="1" si="60"/>
        <v>21.896181079042996</v>
      </c>
      <c r="J585" s="74"/>
      <c r="K585" s="66">
        <f t="shared" ca="1" si="61"/>
        <v>-2.1282072228338471</v>
      </c>
      <c r="L585" s="66">
        <f t="shared" ca="1" si="62"/>
        <v>-8.1343042983030589</v>
      </c>
    </row>
    <row r="586" spans="1:12" x14ac:dyDescent="0.35">
      <c r="A586" s="64">
        <f ca="1">IF(B586="","",COUNTA($B$57:B586)-COUNTBLANK($B$57:B586))</f>
        <v>530</v>
      </c>
      <c r="B586" s="60">
        <f t="shared" ca="1" si="63"/>
        <v>3</v>
      </c>
      <c r="C586" s="60"/>
      <c r="D586" s="64">
        <f ca="1">IF(B586="","",AVERAGE($B$57:B586))</f>
        <v>9.8320754716981131</v>
      </c>
      <c r="E586" s="64">
        <f ca="1">IF(B586="","",_xlfn.STDEV.S($B$57:B586))</f>
        <v>6.164729041335347</v>
      </c>
      <c r="F586" s="67">
        <f t="shared" ca="1" si="65"/>
        <v>0.62700180232349534</v>
      </c>
      <c r="G586" s="64">
        <f t="shared" ca="1" si="64"/>
        <v>3</v>
      </c>
      <c r="H586" s="65">
        <f t="shared" ca="1" si="59"/>
        <v>27.90227815451221</v>
      </c>
      <c r="I586" s="74">
        <f t="shared" ca="1" si="60"/>
        <v>21.896181079042996</v>
      </c>
      <c r="J586" s="74"/>
      <c r="K586" s="66">
        <f t="shared" ca="1" si="61"/>
        <v>-2.1282072228338471</v>
      </c>
      <c r="L586" s="66">
        <f t="shared" ca="1" si="62"/>
        <v>-8.1343042983030589</v>
      </c>
    </row>
    <row r="587" spans="1:12" x14ac:dyDescent="0.35">
      <c r="A587" s="64">
        <f ca="1">IF(B587="","",COUNTA($B$57:B587)-COUNTBLANK($B$57:B587))</f>
        <v>531</v>
      </c>
      <c r="B587" s="60">
        <f t="shared" ca="1" si="63"/>
        <v>11</v>
      </c>
      <c r="C587" s="60"/>
      <c r="D587" s="64">
        <f ca="1">IF(B587="","",AVERAGE($B$57:B587))</f>
        <v>9.8342749529190208</v>
      </c>
      <c r="E587" s="64">
        <f ca="1">IF(B587="","",_xlfn.STDEV.S($B$57:B587))</f>
        <v>6.1591190554617947</v>
      </c>
      <c r="F587" s="67">
        <f t="shared" ca="1" si="65"/>
        <v>0.62629111804868121</v>
      </c>
      <c r="G587" s="64">
        <f t="shared" ca="1" si="64"/>
        <v>11</v>
      </c>
      <c r="H587" s="65">
        <f t="shared" ca="1" si="59"/>
        <v>27.90227815451221</v>
      </c>
      <c r="I587" s="74">
        <f t="shared" ca="1" si="60"/>
        <v>21.896181079042996</v>
      </c>
      <c r="J587" s="74"/>
      <c r="K587" s="66">
        <f t="shared" ca="1" si="61"/>
        <v>-2.1282072228338471</v>
      </c>
      <c r="L587" s="66">
        <f t="shared" ca="1" si="62"/>
        <v>-8.1343042983030589</v>
      </c>
    </row>
    <row r="588" spans="1:12" x14ac:dyDescent="0.35">
      <c r="A588" s="64">
        <f ca="1">IF(B588="","",COUNTA($B$57:B588)-COUNTBLANK($B$57:B588))</f>
        <v>532</v>
      </c>
      <c r="B588" s="60">
        <f t="shared" ca="1" si="63"/>
        <v>0</v>
      </c>
      <c r="C588" s="60"/>
      <c r="D588" s="64">
        <f ca="1">IF(B588="","",AVERAGE($B$57:B588))</f>
        <v>9.8157894736842106</v>
      </c>
      <c r="E588" s="64">
        <f ca="1">IF(B588="","",_xlfn.STDEV.S($B$57:B588))</f>
        <v>6.1680708995813163</v>
      </c>
      <c r="F588" s="67">
        <f t="shared" ca="1" si="65"/>
        <v>0.62838255813428956</v>
      </c>
      <c r="G588" s="64">
        <f t="shared" ca="1" si="64"/>
        <v>0</v>
      </c>
      <c r="H588" s="65">
        <f t="shared" ca="1" si="59"/>
        <v>27.90227815451221</v>
      </c>
      <c r="I588" s="74">
        <f t="shared" ca="1" si="60"/>
        <v>21.896181079042996</v>
      </c>
      <c r="J588" s="74"/>
      <c r="K588" s="66">
        <f t="shared" ca="1" si="61"/>
        <v>-2.1282072228338471</v>
      </c>
      <c r="L588" s="66">
        <f t="shared" ca="1" si="62"/>
        <v>-8.1343042983030589</v>
      </c>
    </row>
    <row r="589" spans="1:12" x14ac:dyDescent="0.35">
      <c r="A589" s="64">
        <f ca="1">IF(B589="","",COUNTA($B$57:B589)-COUNTBLANK($B$57:B589))</f>
        <v>533</v>
      </c>
      <c r="B589" s="60">
        <f t="shared" ca="1" si="63"/>
        <v>8</v>
      </c>
      <c r="C589" s="60"/>
      <c r="D589" s="64">
        <f ca="1">IF(B589="","",AVERAGE($B$57:B589))</f>
        <v>9.8123827392120067</v>
      </c>
      <c r="E589" s="64">
        <f ca="1">IF(B589="","",_xlfn.STDEV.S($B$57:B589))</f>
        <v>6.1627730115250241</v>
      </c>
      <c r="F589" s="67">
        <f t="shared" ca="1" si="65"/>
        <v>0.62806080595465352</v>
      </c>
      <c r="G589" s="64">
        <f t="shared" ca="1" si="64"/>
        <v>8</v>
      </c>
      <c r="H589" s="65">
        <f t="shared" ca="1" si="59"/>
        <v>27.90227815451221</v>
      </c>
      <c r="I589" s="74">
        <f t="shared" ca="1" si="60"/>
        <v>21.896181079042996</v>
      </c>
      <c r="J589" s="74"/>
      <c r="K589" s="66">
        <f t="shared" ca="1" si="61"/>
        <v>-2.1282072228338471</v>
      </c>
      <c r="L589" s="66">
        <f t="shared" ca="1" si="62"/>
        <v>-8.1343042983030589</v>
      </c>
    </row>
    <row r="590" spans="1:12" x14ac:dyDescent="0.35">
      <c r="A590" s="64">
        <f ca="1">IF(B590="","",COUNTA($B$57:B590)-COUNTBLANK($B$57:B590))</f>
        <v>534</v>
      </c>
      <c r="B590" s="60">
        <f t="shared" ca="1" si="63"/>
        <v>2</v>
      </c>
      <c r="C590" s="60"/>
      <c r="D590" s="64">
        <f ca="1">IF(B590="","",AVERAGE($B$57:B590))</f>
        <v>9.7977528089887649</v>
      </c>
      <c r="E590" s="64">
        <f ca="1">IF(B590="","",_xlfn.STDEV.S($B$57:B590))</f>
        <v>6.1662637958142827</v>
      </c>
      <c r="F590" s="67">
        <f t="shared" ca="1" si="65"/>
        <v>0.6293549057654485</v>
      </c>
      <c r="G590" s="64">
        <f t="shared" ca="1" si="64"/>
        <v>2</v>
      </c>
      <c r="H590" s="65">
        <f t="shared" ca="1" si="59"/>
        <v>27.90227815451221</v>
      </c>
      <c r="I590" s="74">
        <f t="shared" ca="1" si="60"/>
        <v>21.896181079042996</v>
      </c>
      <c r="J590" s="74"/>
      <c r="K590" s="66">
        <f t="shared" ca="1" si="61"/>
        <v>-2.1282072228338471</v>
      </c>
      <c r="L590" s="66">
        <f t="shared" ca="1" si="62"/>
        <v>-8.1343042983030589</v>
      </c>
    </row>
    <row r="591" spans="1:12" x14ac:dyDescent="0.35">
      <c r="A591" s="64">
        <f ca="1">IF(B591="","",COUNTA($B$57:B591)-COUNTBLANK($B$57:B591))</f>
        <v>535</v>
      </c>
      <c r="B591" s="60">
        <f t="shared" ca="1" si="63"/>
        <v>12</v>
      </c>
      <c r="C591" s="60"/>
      <c r="D591" s="64">
        <f ca="1">IF(B591="","",AVERAGE($B$57:B591))</f>
        <v>9.801869158878505</v>
      </c>
      <c r="E591" s="64">
        <f ca="1">IF(B591="","",_xlfn.STDEV.S($B$57:B591))</f>
        <v>6.1612231461785125</v>
      </c>
      <c r="F591" s="67">
        <f t="shared" ca="1" si="65"/>
        <v>0.62857635072568729</v>
      </c>
      <c r="G591" s="64">
        <f t="shared" ca="1" si="64"/>
        <v>12</v>
      </c>
      <c r="H591" s="65">
        <f t="shared" ca="1" si="59"/>
        <v>27.90227815451221</v>
      </c>
      <c r="I591" s="74">
        <f t="shared" ca="1" si="60"/>
        <v>21.896181079042996</v>
      </c>
      <c r="J591" s="74"/>
      <c r="K591" s="66">
        <f t="shared" ca="1" si="61"/>
        <v>-2.1282072228338471</v>
      </c>
      <c r="L591" s="66">
        <f t="shared" ca="1" si="62"/>
        <v>-8.1343042983030589</v>
      </c>
    </row>
    <row r="592" spans="1:12" x14ac:dyDescent="0.35">
      <c r="A592" s="64">
        <f ca="1">IF(B592="","",COUNTA($B$57:B592)-COUNTBLANK($B$57:B592))</f>
        <v>536</v>
      </c>
      <c r="B592" s="60">
        <f t="shared" ca="1" si="63"/>
        <v>14</v>
      </c>
      <c r="C592" s="60"/>
      <c r="D592" s="64">
        <f ca="1">IF(B592="","",AVERAGE($B$57:B592))</f>
        <v>9.8097014925373127</v>
      </c>
      <c r="E592" s="64">
        <f ca="1">IF(B592="","",_xlfn.STDEV.S($B$57:B592))</f>
        <v>6.1581326141862451</v>
      </c>
      <c r="F592" s="67">
        <f t="shared" ca="1" si="65"/>
        <v>0.62775942966980369</v>
      </c>
      <c r="G592" s="64">
        <f t="shared" ca="1" si="64"/>
        <v>14</v>
      </c>
      <c r="H592" s="65">
        <f t="shared" ca="1" si="59"/>
        <v>27.90227815451221</v>
      </c>
      <c r="I592" s="74">
        <f t="shared" ca="1" si="60"/>
        <v>21.896181079042996</v>
      </c>
      <c r="J592" s="74"/>
      <c r="K592" s="66">
        <f t="shared" ca="1" si="61"/>
        <v>-2.1282072228338471</v>
      </c>
      <c r="L592" s="66">
        <f t="shared" ca="1" si="62"/>
        <v>-8.1343042983030589</v>
      </c>
    </row>
    <row r="593" spans="1:12" x14ac:dyDescent="0.35">
      <c r="A593" s="64">
        <f ca="1">IF(B593="","",COUNTA($B$57:B593)-COUNTBLANK($B$57:B593))</f>
        <v>537</v>
      </c>
      <c r="B593" s="60">
        <f t="shared" ca="1" si="63"/>
        <v>17</v>
      </c>
      <c r="C593" s="60"/>
      <c r="D593" s="64">
        <f ca="1">IF(B593="","",AVERAGE($B$57:B593))</f>
        <v>9.8230912476722541</v>
      </c>
      <c r="E593" s="64">
        <f ca="1">IF(B593="","",_xlfn.STDEV.S($B$57:B593))</f>
        <v>6.1602047462655065</v>
      </c>
      <c r="F593" s="67">
        <f t="shared" ca="1" si="65"/>
        <v>0.62711468222646005</v>
      </c>
      <c r="G593" s="64">
        <f t="shared" ca="1" si="64"/>
        <v>17</v>
      </c>
      <c r="H593" s="65">
        <f t="shared" ca="1" si="59"/>
        <v>27.90227815451221</v>
      </c>
      <c r="I593" s="74">
        <f t="shared" ca="1" si="60"/>
        <v>21.896181079042996</v>
      </c>
      <c r="J593" s="74"/>
      <c r="K593" s="66">
        <f t="shared" ca="1" si="61"/>
        <v>-2.1282072228338471</v>
      </c>
      <c r="L593" s="66">
        <f t="shared" ca="1" si="62"/>
        <v>-8.1343042983030589</v>
      </c>
    </row>
    <row r="594" spans="1:12" x14ac:dyDescent="0.35">
      <c r="A594" s="64">
        <f ca="1">IF(B594="","",COUNTA($B$57:B594)-COUNTBLANK($B$57:B594))</f>
        <v>538</v>
      </c>
      <c r="B594" s="60">
        <f t="shared" ca="1" si="63"/>
        <v>3</v>
      </c>
      <c r="C594" s="60"/>
      <c r="D594" s="64">
        <f ca="1">IF(B594="","",AVERAGE($B$57:B594))</f>
        <v>9.8104089219330852</v>
      </c>
      <c r="E594" s="64">
        <f ca="1">IF(B594="","",_xlfn.STDEV.S($B$57:B594))</f>
        <v>6.1614923749727728</v>
      </c>
      <c r="F594" s="67">
        <f t="shared" ca="1" si="65"/>
        <v>0.62805663087066155</v>
      </c>
      <c r="G594" s="64">
        <f t="shared" ca="1" si="64"/>
        <v>3</v>
      </c>
      <c r="H594" s="65">
        <f t="shared" ca="1" si="59"/>
        <v>27.90227815451221</v>
      </c>
      <c r="I594" s="74">
        <f t="shared" ca="1" si="60"/>
        <v>21.896181079042996</v>
      </c>
      <c r="J594" s="74"/>
      <c r="K594" s="66">
        <f t="shared" ca="1" si="61"/>
        <v>-2.1282072228338471</v>
      </c>
      <c r="L594" s="66">
        <f t="shared" ca="1" si="62"/>
        <v>-8.1343042983030589</v>
      </c>
    </row>
    <row r="595" spans="1:12" x14ac:dyDescent="0.35">
      <c r="A595" s="64">
        <f ca="1">IF(B595="","",COUNTA($B$57:B595)-COUNTBLANK($B$57:B595))</f>
        <v>539</v>
      </c>
      <c r="B595" s="60">
        <f t="shared" ca="1" si="63"/>
        <v>20</v>
      </c>
      <c r="C595" s="60"/>
      <c r="D595" s="64">
        <f ca="1">IF(B595="","",AVERAGE($B$57:B595))</f>
        <v>9.8293135435992571</v>
      </c>
      <c r="E595" s="64">
        <f ca="1">IF(B595="","",_xlfn.STDEV.S($B$57:B595))</f>
        <v>6.1713899258692981</v>
      </c>
      <c r="F595" s="67">
        <f t="shared" ca="1" si="65"/>
        <v>0.62785563798481536</v>
      </c>
      <c r="G595" s="64">
        <f t="shared" ca="1" si="64"/>
        <v>20</v>
      </c>
      <c r="H595" s="65">
        <f t="shared" ca="1" si="59"/>
        <v>27.90227815451221</v>
      </c>
      <c r="I595" s="74">
        <f t="shared" ca="1" si="60"/>
        <v>21.896181079042996</v>
      </c>
      <c r="J595" s="74"/>
      <c r="K595" s="66">
        <f t="shared" ca="1" si="61"/>
        <v>-2.1282072228338471</v>
      </c>
      <c r="L595" s="66">
        <f t="shared" ca="1" si="62"/>
        <v>-8.1343042983030589</v>
      </c>
    </row>
    <row r="596" spans="1:12" x14ac:dyDescent="0.35">
      <c r="A596" s="64">
        <f ca="1">IF(B596="","",COUNTA($B$57:B596)-COUNTBLANK($B$57:B596))</f>
        <v>540</v>
      </c>
      <c r="B596" s="60">
        <f t="shared" ca="1" si="63"/>
        <v>11</v>
      </c>
      <c r="C596" s="60"/>
      <c r="D596" s="64">
        <f ca="1">IF(B596="","",AVERAGE($B$57:B596))</f>
        <v>9.8314814814814806</v>
      </c>
      <c r="E596" s="64">
        <f ca="1">IF(B596="","",_xlfn.STDEV.S($B$57:B596))</f>
        <v>6.1658682284645163</v>
      </c>
      <c r="F596" s="67">
        <f t="shared" ca="1" si="65"/>
        <v>0.62715555535333189</v>
      </c>
      <c r="G596" s="64">
        <f t="shared" ca="1" si="64"/>
        <v>11</v>
      </c>
      <c r="H596" s="65">
        <f t="shared" ca="1" si="59"/>
        <v>27.90227815451221</v>
      </c>
      <c r="I596" s="74">
        <f t="shared" ca="1" si="60"/>
        <v>21.896181079042996</v>
      </c>
      <c r="J596" s="74"/>
      <c r="K596" s="66">
        <f t="shared" ca="1" si="61"/>
        <v>-2.1282072228338471</v>
      </c>
      <c r="L596" s="66">
        <f t="shared" ca="1" si="62"/>
        <v>-8.1343042983030589</v>
      </c>
    </row>
    <row r="597" spans="1:12" x14ac:dyDescent="0.35">
      <c r="A597" s="64">
        <f ca="1">IF(B597="","",COUNTA($B$57:B597)-COUNTBLANK($B$57:B597))</f>
        <v>541</v>
      </c>
      <c r="B597" s="60">
        <f t="shared" ca="1" si="63"/>
        <v>7</v>
      </c>
      <c r="C597" s="60"/>
      <c r="D597" s="64">
        <f ca="1">IF(B597="","",AVERAGE($B$57:B597))</f>
        <v>9.8262476894639548</v>
      </c>
      <c r="E597" s="64">
        <f ca="1">IF(B597="","",_xlfn.STDEV.S($B$57:B597))</f>
        <v>6.161359169859991</v>
      </c>
      <c r="F597" s="67">
        <f t="shared" ca="1" si="65"/>
        <v>0.62703072063473575</v>
      </c>
      <c r="G597" s="64">
        <f t="shared" ca="1" si="64"/>
        <v>7</v>
      </c>
      <c r="H597" s="65">
        <f t="shared" ca="1" si="59"/>
        <v>27.90227815451221</v>
      </c>
      <c r="I597" s="74">
        <f t="shared" ca="1" si="60"/>
        <v>21.896181079042996</v>
      </c>
      <c r="J597" s="74"/>
      <c r="K597" s="66">
        <f t="shared" ca="1" si="61"/>
        <v>-2.1282072228338471</v>
      </c>
      <c r="L597" s="66">
        <f t="shared" ca="1" si="62"/>
        <v>-8.1343042983030589</v>
      </c>
    </row>
    <row r="598" spans="1:12" x14ac:dyDescent="0.35">
      <c r="A598" s="64">
        <f ca="1">IF(B598="","",COUNTA($B$57:B598)-COUNTBLANK($B$57:B598))</f>
        <v>542</v>
      </c>
      <c r="B598" s="60">
        <f t="shared" ca="1" si="63"/>
        <v>3</v>
      </c>
      <c r="C598" s="60"/>
      <c r="D598" s="64">
        <f ca="1">IF(B598="","",AVERAGE($B$57:B598))</f>
        <v>9.8136531365313662</v>
      </c>
      <c r="E598" s="64">
        <f ca="1">IF(B598="","",_xlfn.STDEV.S($B$57:B598))</f>
        <v>6.1626414516300345</v>
      </c>
      <c r="F598" s="67">
        <f t="shared" ca="1" si="65"/>
        <v>0.62796609640599332</v>
      </c>
      <c r="G598" s="64">
        <f t="shared" ca="1" si="64"/>
        <v>3</v>
      </c>
      <c r="H598" s="65">
        <f t="shared" ca="1" si="59"/>
        <v>27.90227815451221</v>
      </c>
      <c r="I598" s="74">
        <f t="shared" ca="1" si="60"/>
        <v>21.896181079042996</v>
      </c>
      <c r="J598" s="74"/>
      <c r="K598" s="66">
        <f t="shared" ca="1" si="61"/>
        <v>-2.1282072228338471</v>
      </c>
      <c r="L598" s="66">
        <f t="shared" ca="1" si="62"/>
        <v>-8.1343042983030589</v>
      </c>
    </row>
    <row r="599" spans="1:12" x14ac:dyDescent="0.35">
      <c r="A599" s="64">
        <f ca="1">IF(B599="","",COUNTA($B$57:B599)-COUNTBLANK($B$57:B599))</f>
        <v>543</v>
      </c>
      <c r="B599" s="60">
        <f t="shared" ca="1" si="63"/>
        <v>11</v>
      </c>
      <c r="C599" s="60"/>
      <c r="D599" s="64">
        <f ca="1">IF(B599="","",AVERAGE($B$57:B599))</f>
        <v>9.8158379373848987</v>
      </c>
      <c r="E599" s="64">
        <f ca="1">IF(B599="","",_xlfn.STDEV.S($B$57:B599))</f>
        <v>6.1571642178976829</v>
      </c>
      <c r="F599" s="67">
        <f t="shared" ca="1" si="65"/>
        <v>0.62726832463760629</v>
      </c>
      <c r="G599" s="64">
        <f t="shared" ca="1" si="64"/>
        <v>11</v>
      </c>
      <c r="H599" s="65">
        <f t="shared" ca="1" si="59"/>
        <v>27.90227815451221</v>
      </c>
      <c r="I599" s="74">
        <f t="shared" ca="1" si="60"/>
        <v>21.896181079042996</v>
      </c>
      <c r="J599" s="74"/>
      <c r="K599" s="66">
        <f t="shared" ca="1" si="61"/>
        <v>-2.1282072228338471</v>
      </c>
      <c r="L599" s="66">
        <f t="shared" ca="1" si="62"/>
        <v>-8.1343042983030589</v>
      </c>
    </row>
    <row r="600" spans="1:12" x14ac:dyDescent="0.35">
      <c r="A600" s="64">
        <f ca="1">IF(B600="","",COUNTA($B$57:B600)-COUNTBLANK($B$57:B600))</f>
        <v>544</v>
      </c>
      <c r="B600" s="60">
        <f t="shared" ca="1" si="63"/>
        <v>9</v>
      </c>
      <c r="C600" s="60"/>
      <c r="D600" s="64">
        <f ca="1">IF(B600="","",AVERAGE($B$57:B600))</f>
        <v>9.8143382352941178</v>
      </c>
      <c r="E600" s="64">
        <f ca="1">IF(B600="","",_xlfn.STDEV.S($B$57:B600))</f>
        <v>6.1515914726171079</v>
      </c>
      <c r="F600" s="67">
        <f t="shared" ca="1" si="65"/>
        <v>0.62679635907542741</v>
      </c>
      <c r="G600" s="64">
        <f t="shared" ca="1" si="64"/>
        <v>9</v>
      </c>
      <c r="H600" s="65">
        <f t="shared" ca="1" si="59"/>
        <v>27.90227815451221</v>
      </c>
      <c r="I600" s="74">
        <f t="shared" ca="1" si="60"/>
        <v>21.896181079042996</v>
      </c>
      <c r="J600" s="74"/>
      <c r="K600" s="66">
        <f t="shared" ca="1" si="61"/>
        <v>-2.1282072228338471</v>
      </c>
      <c r="L600" s="66">
        <f t="shared" ca="1" si="62"/>
        <v>-8.1343042983030589</v>
      </c>
    </row>
    <row r="601" spans="1:12" x14ac:dyDescent="0.35">
      <c r="A601" s="64">
        <f ca="1">IF(B601="","",COUNTA($B$57:B601)-COUNTBLANK($B$57:B601))</f>
        <v>545</v>
      </c>
      <c r="B601" s="60">
        <f t="shared" ca="1" si="63"/>
        <v>15</v>
      </c>
      <c r="C601" s="60"/>
      <c r="D601" s="64">
        <f ca="1">IF(B601="","",AVERAGE($B$57:B601))</f>
        <v>9.8238532110091743</v>
      </c>
      <c r="E601" s="64">
        <f ca="1">IF(B601="","",_xlfn.STDEV.S($B$57:B601))</f>
        <v>6.1499476785580551</v>
      </c>
      <c r="F601" s="67">
        <f t="shared" ca="1" si="65"/>
        <v>0.62602194337208439</v>
      </c>
      <c r="G601" s="64">
        <f t="shared" ca="1" si="64"/>
        <v>15</v>
      </c>
      <c r="H601" s="65">
        <f t="shared" ca="1" si="59"/>
        <v>27.90227815451221</v>
      </c>
      <c r="I601" s="74">
        <f t="shared" ca="1" si="60"/>
        <v>21.896181079042996</v>
      </c>
      <c r="J601" s="74"/>
      <c r="K601" s="66">
        <f t="shared" ca="1" si="61"/>
        <v>-2.1282072228338471</v>
      </c>
      <c r="L601" s="66">
        <f t="shared" ca="1" si="62"/>
        <v>-8.1343042983030589</v>
      </c>
    </row>
    <row r="602" spans="1:12" x14ac:dyDescent="0.35">
      <c r="A602" s="64">
        <f ca="1">IF(B602="","",COUNTA($B$57:B602)-COUNTBLANK($B$57:B602))</f>
        <v>546</v>
      </c>
      <c r="B602" s="60">
        <f t="shared" ca="1" si="63"/>
        <v>1</v>
      </c>
      <c r="C602" s="60"/>
      <c r="D602" s="64">
        <f ca="1">IF(B602="","",AVERAGE($B$57:B602))</f>
        <v>9.8076923076923084</v>
      </c>
      <c r="E602" s="64">
        <f ca="1">IF(B602="","",_xlfn.STDEV.S($B$57:B602))</f>
        <v>6.1558963592547329</v>
      </c>
      <c r="F602" s="67">
        <f t="shared" ca="1" si="65"/>
        <v>0.62766002094361983</v>
      </c>
      <c r="G602" s="64">
        <f t="shared" ca="1" si="64"/>
        <v>1</v>
      </c>
      <c r="H602" s="65">
        <f t="shared" ca="1" si="59"/>
        <v>27.90227815451221</v>
      </c>
      <c r="I602" s="74">
        <f t="shared" ca="1" si="60"/>
        <v>21.896181079042996</v>
      </c>
      <c r="J602" s="74"/>
      <c r="K602" s="66">
        <f t="shared" ca="1" si="61"/>
        <v>-2.1282072228338471</v>
      </c>
      <c r="L602" s="66">
        <f t="shared" ca="1" si="62"/>
        <v>-8.1343042983030589</v>
      </c>
    </row>
    <row r="603" spans="1:12" x14ac:dyDescent="0.35">
      <c r="A603" s="64">
        <f ca="1">IF(B603="","",COUNTA($B$57:B603)-COUNTBLANK($B$57:B603))</f>
        <v>547</v>
      </c>
      <c r="B603" s="60">
        <f t="shared" ca="1" si="63"/>
        <v>3</v>
      </c>
      <c r="C603" s="60"/>
      <c r="D603" s="64">
        <f ca="1">IF(B603="","",AVERAGE($B$57:B603))</f>
        <v>9.7952468007312614</v>
      </c>
      <c r="E603" s="64">
        <f ca="1">IF(B603="","",_xlfn.STDEV.S($B$57:B603))</f>
        <v>6.1571405941492605</v>
      </c>
      <c r="F603" s="67">
        <f t="shared" ca="1" si="65"/>
        <v>0.62858452874200177</v>
      </c>
      <c r="G603" s="64">
        <f t="shared" ca="1" si="64"/>
        <v>3</v>
      </c>
      <c r="H603" s="65">
        <f t="shared" ca="1" si="59"/>
        <v>27.90227815451221</v>
      </c>
      <c r="I603" s="74">
        <f t="shared" ca="1" si="60"/>
        <v>21.896181079042996</v>
      </c>
      <c r="J603" s="74"/>
      <c r="K603" s="66">
        <f t="shared" ca="1" si="61"/>
        <v>-2.1282072228338471</v>
      </c>
      <c r="L603" s="66">
        <f t="shared" ca="1" si="62"/>
        <v>-8.1343042983030589</v>
      </c>
    </row>
    <row r="604" spans="1:12" x14ac:dyDescent="0.35">
      <c r="A604" s="64">
        <f ca="1">IF(B604="","",COUNTA($B$57:B604)-COUNTBLANK($B$57:B604))</f>
        <v>548</v>
      </c>
      <c r="B604" s="60">
        <f t="shared" ca="1" si="63"/>
        <v>0</v>
      </c>
      <c r="C604" s="60"/>
      <c r="D604" s="64">
        <f ca="1">IF(B604="","",AVERAGE($B$57:B604))</f>
        <v>9.7773722627737225</v>
      </c>
      <c r="E604" s="64">
        <f ca="1">IF(B604="","",_xlfn.STDEV.S($B$57:B604))</f>
        <v>6.1657245973185324</v>
      </c>
      <c r="F604" s="67">
        <f t="shared" ca="1" si="65"/>
        <v>0.63061162361525869</v>
      </c>
      <c r="G604" s="64">
        <f t="shared" ca="1" si="64"/>
        <v>0</v>
      </c>
      <c r="H604" s="65">
        <f t="shared" ca="1" si="59"/>
        <v>27.90227815451221</v>
      </c>
      <c r="I604" s="74">
        <f t="shared" ca="1" si="60"/>
        <v>21.896181079042996</v>
      </c>
      <c r="J604" s="74"/>
      <c r="K604" s="66">
        <f t="shared" ca="1" si="61"/>
        <v>-2.1282072228338471</v>
      </c>
      <c r="L604" s="66">
        <f t="shared" ca="1" si="62"/>
        <v>-8.1343042983030589</v>
      </c>
    </row>
    <row r="605" spans="1:12" x14ac:dyDescent="0.35">
      <c r="A605" s="64">
        <f ca="1">IF(B605="","",COUNTA($B$57:B605)-COUNTBLANK($B$57:B605))</f>
        <v>549</v>
      </c>
      <c r="B605" s="60">
        <f t="shared" ca="1" si="63"/>
        <v>6</v>
      </c>
      <c r="C605" s="60"/>
      <c r="D605" s="64">
        <f ca="1">IF(B605="","",AVERAGE($B$57:B605))</f>
        <v>9.7704918032786878</v>
      </c>
      <c r="E605" s="64">
        <f ca="1">IF(B605="","",_xlfn.STDEV.S($B$57:B605))</f>
        <v>6.162205555840595</v>
      </c>
      <c r="F605" s="67">
        <f t="shared" ca="1" si="65"/>
        <v>0.63069553507764486</v>
      </c>
      <c r="G605" s="64">
        <f t="shared" ca="1" si="64"/>
        <v>6</v>
      </c>
      <c r="H605" s="65">
        <f t="shared" ca="1" si="59"/>
        <v>27.90227815451221</v>
      </c>
      <c r="I605" s="74">
        <f t="shared" ca="1" si="60"/>
        <v>21.896181079042996</v>
      </c>
      <c r="J605" s="74"/>
      <c r="K605" s="66">
        <f t="shared" ca="1" si="61"/>
        <v>-2.1282072228338471</v>
      </c>
      <c r="L605" s="66">
        <f t="shared" ca="1" si="62"/>
        <v>-8.1343042983030589</v>
      </c>
    </row>
    <row r="606" spans="1:12" x14ac:dyDescent="0.35">
      <c r="A606" s="64">
        <f ca="1">IF(B606="","",COUNTA($B$57:B606)-COUNTBLANK($B$57:B606))</f>
        <v>550</v>
      </c>
      <c r="B606" s="60">
        <f t="shared" ca="1" si="63"/>
        <v>7</v>
      </c>
      <c r="C606" s="60"/>
      <c r="D606" s="64">
        <f ca="1">IF(B606="","",AVERAGE($B$57:B606))</f>
        <v>9.7654545454545456</v>
      </c>
      <c r="E606" s="64">
        <f ca="1">IF(B606="","",_xlfn.STDEV.S($B$57:B606))</f>
        <v>6.1577240781116513</v>
      </c>
      <c r="F606" s="67">
        <f t="shared" ca="1" si="65"/>
        <v>0.63056195177088215</v>
      </c>
      <c r="G606" s="64">
        <f t="shared" ca="1" si="64"/>
        <v>7</v>
      </c>
      <c r="H606" s="65">
        <f t="shared" ca="1" si="59"/>
        <v>27.90227815451221</v>
      </c>
      <c r="I606" s="74">
        <f t="shared" ca="1" si="60"/>
        <v>21.896181079042996</v>
      </c>
      <c r="J606" s="74"/>
      <c r="K606" s="66">
        <f t="shared" ca="1" si="61"/>
        <v>-2.1282072228338471</v>
      </c>
      <c r="L606" s="66">
        <f t="shared" ca="1" si="62"/>
        <v>-8.1343042983030589</v>
      </c>
    </row>
    <row r="607" spans="1:12" x14ac:dyDescent="0.35">
      <c r="A607" s="64">
        <f ca="1">IF(B607="","",COUNTA($B$57:B607)-COUNTBLANK($B$57:B607))</f>
        <v>551</v>
      </c>
      <c r="B607" s="60">
        <f t="shared" ca="1" si="63"/>
        <v>18</v>
      </c>
      <c r="C607" s="60"/>
      <c r="D607" s="64">
        <f ca="1">IF(B607="","",AVERAGE($B$57:B607))</f>
        <v>9.7803992740471877</v>
      </c>
      <c r="E607" s="64">
        <f ca="1">IF(B607="","",_xlfn.STDEV.S($B$57:B607))</f>
        <v>6.1621171556771284</v>
      </c>
      <c r="F607" s="67">
        <f t="shared" ca="1" si="65"/>
        <v>0.63004760675043558</v>
      </c>
      <c r="G607" s="64">
        <f t="shared" ca="1" si="64"/>
        <v>18</v>
      </c>
      <c r="H607" s="65">
        <f t="shared" ca="1" si="59"/>
        <v>27.90227815451221</v>
      </c>
      <c r="I607" s="74">
        <f t="shared" ca="1" si="60"/>
        <v>21.896181079042996</v>
      </c>
      <c r="J607" s="74"/>
      <c r="K607" s="66">
        <f t="shared" ca="1" si="61"/>
        <v>-2.1282072228338471</v>
      </c>
      <c r="L607" s="66">
        <f t="shared" ca="1" si="62"/>
        <v>-8.1343042983030589</v>
      </c>
    </row>
    <row r="608" spans="1:12" x14ac:dyDescent="0.35">
      <c r="A608" s="64">
        <f ca="1">IF(B608="","",COUNTA($B$57:B608)-COUNTBLANK($B$57:B608))</f>
        <v>552</v>
      </c>
      <c r="B608" s="60">
        <f t="shared" ca="1" si="63"/>
        <v>7</v>
      </c>
      <c r="C608" s="60"/>
      <c r="D608" s="64">
        <f ca="1">IF(B608="","",AVERAGE($B$57:B608))</f>
        <v>9.77536231884058</v>
      </c>
      <c r="E608" s="64">
        <f ca="1">IF(B608="","",_xlfn.STDEV.S($B$57:B608))</f>
        <v>6.1576601443144634</v>
      </c>
      <c r="F608" s="67">
        <f t="shared" ca="1" si="65"/>
        <v>0.62991630831385914</v>
      </c>
      <c r="G608" s="64">
        <f t="shared" ca="1" si="64"/>
        <v>7</v>
      </c>
      <c r="H608" s="65">
        <f t="shared" ca="1" si="59"/>
        <v>27.90227815451221</v>
      </c>
      <c r="I608" s="74">
        <f t="shared" ca="1" si="60"/>
        <v>21.896181079042996</v>
      </c>
      <c r="J608" s="74"/>
      <c r="K608" s="66">
        <f t="shared" ca="1" si="61"/>
        <v>-2.1282072228338471</v>
      </c>
      <c r="L608" s="66">
        <f t="shared" ca="1" si="62"/>
        <v>-8.1343042983030589</v>
      </c>
    </row>
    <row r="609" spans="1:12" x14ac:dyDescent="0.35">
      <c r="A609" s="64">
        <f ca="1">IF(B609="","",COUNTA($B$57:B609)-COUNTBLANK($B$57:B609))</f>
        <v>553</v>
      </c>
      <c r="B609" s="60">
        <f t="shared" ca="1" si="63"/>
        <v>18</v>
      </c>
      <c r="C609" s="60"/>
      <c r="D609" s="64">
        <f ca="1">IF(B609="","",AVERAGE($B$57:B609))</f>
        <v>9.7902350813743215</v>
      </c>
      <c r="E609" s="64">
        <f ca="1">IF(B609="","",_xlfn.STDEV.S($B$57:B609))</f>
        <v>6.1620136092026732</v>
      </c>
      <c r="F609" s="67">
        <f t="shared" ca="1" si="65"/>
        <v>0.6294040498502177</v>
      </c>
      <c r="G609" s="64">
        <f t="shared" ca="1" si="64"/>
        <v>18</v>
      </c>
      <c r="H609" s="65">
        <f t="shared" ca="1" si="59"/>
        <v>27.90227815451221</v>
      </c>
      <c r="I609" s="74">
        <f t="shared" ca="1" si="60"/>
        <v>21.896181079042996</v>
      </c>
      <c r="J609" s="74"/>
      <c r="K609" s="66">
        <f t="shared" ca="1" si="61"/>
        <v>-2.1282072228338471</v>
      </c>
      <c r="L609" s="66">
        <f t="shared" ca="1" si="62"/>
        <v>-8.1343042983030589</v>
      </c>
    </row>
    <row r="610" spans="1:12" x14ac:dyDescent="0.35">
      <c r="A610" s="64">
        <f ca="1">IF(B610="","",COUNTA($B$57:B610)-COUNTBLANK($B$57:B610))</f>
        <v>554</v>
      </c>
      <c r="B610" s="60">
        <f t="shared" ca="1" si="63"/>
        <v>1</v>
      </c>
      <c r="C610" s="60"/>
      <c r="D610" s="64">
        <f ca="1">IF(B610="","",AVERAGE($B$57:B610))</f>
        <v>9.7743682310469318</v>
      </c>
      <c r="E610" s="64">
        <f ca="1">IF(B610="","",_xlfn.STDEV.S($B$57:B610))</f>
        <v>6.1677566809474795</v>
      </c>
      <c r="F610" s="67">
        <f t="shared" ca="1" si="65"/>
        <v>0.63101333356323241</v>
      </c>
      <c r="G610" s="64">
        <f t="shared" ca="1" si="64"/>
        <v>1</v>
      </c>
      <c r="H610" s="65">
        <f t="shared" ca="1" si="59"/>
        <v>27.90227815451221</v>
      </c>
      <c r="I610" s="74">
        <f t="shared" ca="1" si="60"/>
        <v>21.896181079042996</v>
      </c>
      <c r="J610" s="74"/>
      <c r="K610" s="66">
        <f t="shared" ca="1" si="61"/>
        <v>-2.1282072228338471</v>
      </c>
      <c r="L610" s="66">
        <f t="shared" ca="1" si="62"/>
        <v>-8.1343042983030589</v>
      </c>
    </row>
    <row r="611" spans="1:12" x14ac:dyDescent="0.35">
      <c r="A611" s="64">
        <f ca="1">IF(B611="","",COUNTA($B$57:B611)-COUNTBLANK($B$57:B611))</f>
        <v>555</v>
      </c>
      <c r="B611" s="60">
        <f t="shared" ca="1" si="63"/>
        <v>19</v>
      </c>
      <c r="C611" s="60"/>
      <c r="D611" s="64">
        <f ca="1">IF(B611="","",AVERAGE($B$57:B611))</f>
        <v>9.7909909909909913</v>
      </c>
      <c r="E611" s="64">
        <f ca="1">IF(B611="","",_xlfn.STDEV.S($B$57:B611))</f>
        <v>6.1746183259403029</v>
      </c>
      <c r="F611" s="67">
        <f t="shared" ca="1" si="65"/>
        <v>0.63064283601340965</v>
      </c>
      <c r="G611" s="64">
        <f t="shared" ca="1" si="64"/>
        <v>19</v>
      </c>
      <c r="H611" s="65">
        <f t="shared" ca="1" si="59"/>
        <v>27.90227815451221</v>
      </c>
      <c r="I611" s="74">
        <f t="shared" ca="1" si="60"/>
        <v>21.896181079042996</v>
      </c>
      <c r="J611" s="74"/>
      <c r="K611" s="66">
        <f t="shared" ca="1" si="61"/>
        <v>-2.1282072228338471</v>
      </c>
      <c r="L611" s="66">
        <f t="shared" ca="1" si="62"/>
        <v>-8.1343042983030589</v>
      </c>
    </row>
    <row r="612" spans="1:12" x14ac:dyDescent="0.35">
      <c r="A612" s="64">
        <f ca="1">IF(B612="","",COUNTA($B$57:B612)-COUNTBLANK($B$57:B612))</f>
        <v>556</v>
      </c>
      <c r="B612" s="60">
        <f t="shared" ca="1" si="63"/>
        <v>18</v>
      </c>
      <c r="C612" s="60"/>
      <c r="D612" s="64">
        <f ca="1">IF(B612="","",AVERAGE($B$57:B612))</f>
        <v>9.8057553956834536</v>
      </c>
      <c r="E612" s="64">
        <f ca="1">IF(B612="","",_xlfn.STDEV.S($B$57:B612))</f>
        <v>6.1788686072926851</v>
      </c>
      <c r="F612" s="67">
        <f t="shared" ca="1" si="65"/>
        <v>0.63012673251187323</v>
      </c>
      <c r="G612" s="64">
        <f t="shared" ca="1" si="64"/>
        <v>18</v>
      </c>
      <c r="H612" s="65">
        <f t="shared" ca="1" si="59"/>
        <v>27.90227815451221</v>
      </c>
      <c r="I612" s="74">
        <f t="shared" ca="1" si="60"/>
        <v>21.896181079042996</v>
      </c>
      <c r="J612" s="74"/>
      <c r="K612" s="66">
        <f t="shared" ca="1" si="61"/>
        <v>-2.1282072228338471</v>
      </c>
      <c r="L612" s="66">
        <f t="shared" ca="1" si="62"/>
        <v>-8.1343042983030589</v>
      </c>
    </row>
    <row r="613" spans="1:12" x14ac:dyDescent="0.35">
      <c r="A613" s="64">
        <f ca="1">IF(B613="","",COUNTA($B$57:B613)-COUNTBLANK($B$57:B613))</f>
        <v>557</v>
      </c>
      <c r="B613" s="60">
        <f t="shared" ca="1" si="63"/>
        <v>11</v>
      </c>
      <c r="C613" s="60"/>
      <c r="D613" s="64">
        <f ca="1">IF(B613="","",AVERAGE($B$57:B613))</f>
        <v>9.8078994614003587</v>
      </c>
      <c r="E613" s="64">
        <f ca="1">IF(B613="","",_xlfn.STDEV.S($B$57:B613))</f>
        <v>6.1735169544592745</v>
      </c>
      <c r="F613" s="67">
        <f t="shared" ca="1" si="65"/>
        <v>0.62944333582899803</v>
      </c>
      <c r="G613" s="64">
        <f t="shared" ca="1" si="64"/>
        <v>11</v>
      </c>
      <c r="H613" s="65">
        <f t="shared" ca="1" si="59"/>
        <v>27.90227815451221</v>
      </c>
      <c r="I613" s="74">
        <f t="shared" ca="1" si="60"/>
        <v>21.896181079042996</v>
      </c>
      <c r="J613" s="74"/>
      <c r="K613" s="66">
        <f t="shared" ca="1" si="61"/>
        <v>-2.1282072228338471</v>
      </c>
      <c r="L613" s="66">
        <f t="shared" ca="1" si="62"/>
        <v>-8.1343042983030589</v>
      </c>
    </row>
    <row r="614" spans="1:12" x14ac:dyDescent="0.35">
      <c r="A614" s="64">
        <f ca="1">IF(B614="","",COUNTA($B$57:B614)-COUNTBLANK($B$57:B614))</f>
        <v>558</v>
      </c>
      <c r="B614" s="60">
        <f t="shared" ca="1" si="63"/>
        <v>12</v>
      </c>
      <c r="C614" s="60"/>
      <c r="D614" s="64">
        <f ca="1">IF(B614="","",AVERAGE($B$57:B614))</f>
        <v>9.8118279569892479</v>
      </c>
      <c r="E614" s="64">
        <f ca="1">IF(B614="","",_xlfn.STDEV.S($B$57:B614))</f>
        <v>6.16867076334165</v>
      </c>
      <c r="F614" s="67">
        <f t="shared" ca="1" si="65"/>
        <v>0.6286974038255051</v>
      </c>
      <c r="G614" s="64">
        <f t="shared" ca="1" si="64"/>
        <v>12</v>
      </c>
      <c r="H614" s="65">
        <f t="shared" ca="1" si="59"/>
        <v>27.90227815451221</v>
      </c>
      <c r="I614" s="74">
        <f t="shared" ca="1" si="60"/>
        <v>21.896181079042996</v>
      </c>
      <c r="J614" s="74"/>
      <c r="K614" s="66">
        <f t="shared" ca="1" si="61"/>
        <v>-2.1282072228338471</v>
      </c>
      <c r="L614" s="66">
        <f t="shared" ca="1" si="62"/>
        <v>-8.1343042983030589</v>
      </c>
    </row>
    <row r="615" spans="1:12" x14ac:dyDescent="0.35">
      <c r="A615" s="64">
        <f ca="1">IF(B615="","",COUNTA($B$57:B615)-COUNTBLANK($B$57:B615))</f>
        <v>559</v>
      </c>
      <c r="B615" s="60">
        <f t="shared" ca="1" si="63"/>
        <v>1</v>
      </c>
      <c r="C615" s="60"/>
      <c r="D615" s="64">
        <f ca="1">IF(B615="","",AVERAGE($B$57:B615))</f>
        <v>9.7960644007155633</v>
      </c>
      <c r="E615" s="64">
        <f ca="1">IF(B615="","",_xlfn.STDEV.S($B$57:B615))</f>
        <v>6.1743995894136878</v>
      </c>
      <c r="F615" s="67">
        <f t="shared" ca="1" si="65"/>
        <v>0.63029389526702917</v>
      </c>
      <c r="G615" s="64">
        <f t="shared" ca="1" si="64"/>
        <v>1</v>
      </c>
      <c r="H615" s="65">
        <f t="shared" ca="1" si="59"/>
        <v>27.90227815451221</v>
      </c>
      <c r="I615" s="74">
        <f t="shared" ca="1" si="60"/>
        <v>21.896181079042996</v>
      </c>
      <c r="J615" s="74"/>
      <c r="K615" s="66">
        <f t="shared" ca="1" si="61"/>
        <v>-2.1282072228338471</v>
      </c>
      <c r="L615" s="66">
        <f t="shared" ca="1" si="62"/>
        <v>-8.1343042983030589</v>
      </c>
    </row>
    <row r="616" spans="1:12" x14ac:dyDescent="0.35">
      <c r="A616" s="64">
        <f ca="1">IF(B616="","",COUNTA($B$57:B616)-COUNTBLANK($B$57:B616))</f>
        <v>560</v>
      </c>
      <c r="B616" s="60">
        <f t="shared" ca="1" si="63"/>
        <v>3</v>
      </c>
      <c r="C616" s="60"/>
      <c r="D616" s="64">
        <f ca="1">IF(B616="","",AVERAGE($B$57:B616))</f>
        <v>9.7839285714285715</v>
      </c>
      <c r="E616" s="64">
        <f ca="1">IF(B616="","",_xlfn.STDEV.S($B$57:B616))</f>
        <v>6.1755556205154729</v>
      </c>
      <c r="F616" s="67">
        <f t="shared" ca="1" si="65"/>
        <v>0.63119385790995886</v>
      </c>
      <c r="G616" s="64">
        <f t="shared" ca="1" si="64"/>
        <v>3</v>
      </c>
      <c r="H616" s="65">
        <f t="shared" ca="1" si="59"/>
        <v>27.90227815451221</v>
      </c>
      <c r="I616" s="74">
        <f t="shared" ca="1" si="60"/>
        <v>21.896181079042996</v>
      </c>
      <c r="J616" s="74"/>
      <c r="K616" s="66">
        <f t="shared" ca="1" si="61"/>
        <v>-2.1282072228338471</v>
      </c>
      <c r="L616" s="66">
        <f t="shared" ca="1" si="62"/>
        <v>-8.1343042983030589</v>
      </c>
    </row>
    <row r="617" spans="1:12" x14ac:dyDescent="0.35">
      <c r="A617" s="64">
        <f ca="1">IF(B617="","",COUNTA($B$57:B617)-COUNTBLANK($B$57:B617))</f>
        <v>561</v>
      </c>
      <c r="B617" s="60">
        <f t="shared" ca="1" si="63"/>
        <v>2</v>
      </c>
      <c r="C617" s="60"/>
      <c r="D617" s="64">
        <f ca="1">IF(B617="","",AVERAGE($B$57:B617))</f>
        <v>9.7700534759358284</v>
      </c>
      <c r="E617" s="64">
        <f ca="1">IF(B617="","",_xlfn.STDEV.S($B$57:B617))</f>
        <v>6.1787852623767225</v>
      </c>
      <c r="F617" s="67">
        <f t="shared" ca="1" si="65"/>
        <v>0.63242082324271875</v>
      </c>
      <c r="G617" s="64">
        <f t="shared" ca="1" si="64"/>
        <v>2</v>
      </c>
      <c r="H617" s="65">
        <f t="shared" ca="1" si="59"/>
        <v>27.90227815451221</v>
      </c>
      <c r="I617" s="74">
        <f t="shared" ca="1" si="60"/>
        <v>21.896181079042996</v>
      </c>
      <c r="J617" s="74"/>
      <c r="K617" s="66">
        <f t="shared" ca="1" si="61"/>
        <v>-2.1282072228338471</v>
      </c>
      <c r="L617" s="66">
        <f t="shared" ca="1" si="62"/>
        <v>-8.1343042983030589</v>
      </c>
    </row>
    <row r="618" spans="1:12" x14ac:dyDescent="0.35">
      <c r="A618" s="64">
        <f ca="1">IF(B618="","",COUNTA($B$57:B618)-COUNTBLANK($B$57:B618))</f>
        <v>562</v>
      </c>
      <c r="B618" s="60">
        <f t="shared" ca="1" si="63"/>
        <v>8</v>
      </c>
      <c r="C618" s="60"/>
      <c r="D618" s="64">
        <f ca="1">IF(B618="","",AVERAGE($B$57:B618))</f>
        <v>9.7669039145907472</v>
      </c>
      <c r="E618" s="64">
        <f ca="1">IF(B618="","",_xlfn.STDEV.S($B$57:B618))</f>
        <v>6.173727385199177</v>
      </c>
      <c r="F618" s="67">
        <f t="shared" ca="1" si="65"/>
        <v>0.63210690298450312</v>
      </c>
      <c r="G618" s="64">
        <f t="shared" ca="1" si="64"/>
        <v>8</v>
      </c>
      <c r="H618" s="65">
        <f t="shared" ca="1" si="59"/>
        <v>27.90227815451221</v>
      </c>
      <c r="I618" s="74">
        <f t="shared" ca="1" si="60"/>
        <v>21.896181079042996</v>
      </c>
      <c r="J618" s="74"/>
      <c r="K618" s="66">
        <f t="shared" ca="1" si="61"/>
        <v>-2.1282072228338471</v>
      </c>
      <c r="L618" s="66">
        <f t="shared" ca="1" si="62"/>
        <v>-8.1343042983030589</v>
      </c>
    </row>
    <row r="619" spans="1:12" x14ac:dyDescent="0.35">
      <c r="A619" s="64">
        <f ca="1">IF(B619="","",COUNTA($B$57:B619)-COUNTBLANK($B$57:B619))</f>
        <v>563</v>
      </c>
      <c r="B619" s="60">
        <f t="shared" ca="1" si="63"/>
        <v>18</v>
      </c>
      <c r="C619" s="60"/>
      <c r="D619" s="64">
        <f ca="1">IF(B619="","",AVERAGE($B$57:B619))</f>
        <v>9.7815275310834817</v>
      </c>
      <c r="E619" s="64">
        <f ca="1">IF(B619="","",_xlfn.STDEV.S($B$57:B619))</f>
        <v>6.1779840840044429</v>
      </c>
      <c r="F619" s="67">
        <f t="shared" ca="1" si="65"/>
        <v>0.63159706542482319</v>
      </c>
      <c r="G619" s="64">
        <f t="shared" ca="1" si="64"/>
        <v>18</v>
      </c>
      <c r="H619" s="65">
        <f t="shared" ca="1" si="59"/>
        <v>27.90227815451221</v>
      </c>
      <c r="I619" s="74">
        <f t="shared" ca="1" si="60"/>
        <v>21.896181079042996</v>
      </c>
      <c r="J619" s="74"/>
      <c r="K619" s="66">
        <f t="shared" ca="1" si="61"/>
        <v>-2.1282072228338471</v>
      </c>
      <c r="L619" s="66">
        <f t="shared" ca="1" si="62"/>
        <v>-8.1343042983030589</v>
      </c>
    </row>
    <row r="620" spans="1:12" x14ac:dyDescent="0.35">
      <c r="A620" s="64">
        <f ca="1">IF(B620="","",COUNTA($B$57:B620)-COUNTBLANK($B$57:B620))</f>
        <v>564</v>
      </c>
      <c r="B620" s="60">
        <f t="shared" ca="1" si="63"/>
        <v>1</v>
      </c>
      <c r="C620" s="60"/>
      <c r="D620" s="64">
        <f ca="1">IF(B620="","",AVERAGE($B$57:B620))</f>
        <v>9.7659574468085104</v>
      </c>
      <c r="E620" s="64">
        <f ca="1">IF(B620="","",_xlfn.STDEV.S($B$57:B620))</f>
        <v>6.1835607392175556</v>
      </c>
      <c r="F620" s="67">
        <f t="shared" ca="1" si="65"/>
        <v>0.6331750648000547</v>
      </c>
      <c r="G620" s="64">
        <f t="shared" ca="1" si="64"/>
        <v>1</v>
      </c>
      <c r="H620" s="65">
        <f t="shared" ca="1" si="59"/>
        <v>27.90227815451221</v>
      </c>
      <c r="I620" s="74">
        <f t="shared" ca="1" si="60"/>
        <v>21.896181079042996</v>
      </c>
      <c r="J620" s="74"/>
      <c r="K620" s="66">
        <f t="shared" ca="1" si="61"/>
        <v>-2.1282072228338471</v>
      </c>
      <c r="L620" s="66">
        <f t="shared" ca="1" si="62"/>
        <v>-8.1343042983030589</v>
      </c>
    </row>
    <row r="621" spans="1:12" x14ac:dyDescent="0.35">
      <c r="A621" s="64">
        <f ca="1">IF(B621="","",COUNTA($B$57:B621)-COUNTBLANK($B$57:B621))</f>
        <v>565</v>
      </c>
      <c r="B621" s="60">
        <f t="shared" ca="1" si="63"/>
        <v>5</v>
      </c>
      <c r="C621" s="60"/>
      <c r="D621" s="64">
        <f ca="1">IF(B621="","",AVERAGE($B$57:B621))</f>
        <v>9.7575221238938052</v>
      </c>
      <c r="E621" s="64">
        <f ca="1">IF(B621="","",_xlfn.STDEV.S($B$57:B621))</f>
        <v>6.1813292040366479</v>
      </c>
      <c r="F621" s="67">
        <f t="shared" ca="1" si="65"/>
        <v>0.63349374211512899</v>
      </c>
      <c r="G621" s="64">
        <f t="shared" ca="1" si="64"/>
        <v>5</v>
      </c>
      <c r="H621" s="65">
        <f t="shared" ca="1" si="59"/>
        <v>27.90227815451221</v>
      </c>
      <c r="I621" s="74">
        <f t="shared" ca="1" si="60"/>
        <v>21.896181079042996</v>
      </c>
      <c r="J621" s="74"/>
      <c r="K621" s="66">
        <f t="shared" ca="1" si="61"/>
        <v>-2.1282072228338471</v>
      </c>
      <c r="L621" s="66">
        <f t="shared" ca="1" si="62"/>
        <v>-8.1343042983030589</v>
      </c>
    </row>
    <row r="622" spans="1:12" x14ac:dyDescent="0.35">
      <c r="A622" s="64">
        <f ca="1">IF(B622="","",COUNTA($B$57:B622)-COUNTBLANK($B$57:B622))</f>
        <v>566</v>
      </c>
      <c r="B622" s="60">
        <f t="shared" ca="1" si="63"/>
        <v>1</v>
      </c>
      <c r="C622" s="60"/>
      <c r="D622" s="64">
        <f ca="1">IF(B622="","",AVERAGE($B$57:B622))</f>
        <v>9.7420494699646643</v>
      </c>
      <c r="E622" s="64">
        <f ca="1">IF(B622="","",_xlfn.STDEV.S($B$57:B622))</f>
        <v>6.1868171614085083</v>
      </c>
      <c r="F622" s="67">
        <f t="shared" ca="1" si="65"/>
        <v>0.63506320517903803</v>
      </c>
      <c r="G622" s="64">
        <f t="shared" ca="1" si="64"/>
        <v>1</v>
      </c>
      <c r="H622" s="65">
        <f t="shared" ca="1" si="59"/>
        <v>27.90227815451221</v>
      </c>
      <c r="I622" s="74">
        <f t="shared" ca="1" si="60"/>
        <v>21.896181079042996</v>
      </c>
      <c r="J622" s="74"/>
      <c r="K622" s="66">
        <f t="shared" ca="1" si="61"/>
        <v>-2.1282072228338471</v>
      </c>
      <c r="L622" s="66">
        <f t="shared" ca="1" si="62"/>
        <v>-8.1343042983030589</v>
      </c>
    </row>
    <row r="623" spans="1:12" x14ac:dyDescent="0.35">
      <c r="A623" s="64">
        <f ca="1">IF(B623="","",COUNTA($B$57:B623)-COUNTBLANK($B$57:B623))</f>
        <v>567</v>
      </c>
      <c r="B623" s="60">
        <f t="shared" ca="1" si="63"/>
        <v>20</v>
      </c>
      <c r="C623" s="60"/>
      <c r="D623" s="64">
        <f ca="1">IF(B623="","",AVERAGE($B$57:B623))</f>
        <v>9.7601410934744273</v>
      </c>
      <c r="E623" s="64">
        <f ca="1">IF(B623="","",_xlfn.STDEV.S($B$57:B623))</f>
        <v>6.1963427017543138</v>
      </c>
      <c r="F623" s="67">
        <f t="shared" ca="1" si="65"/>
        <v>0.63486200070377585</v>
      </c>
      <c r="G623" s="64">
        <f t="shared" ca="1" si="64"/>
        <v>20</v>
      </c>
      <c r="H623" s="65">
        <f t="shared" ca="1" si="59"/>
        <v>27.90227815451221</v>
      </c>
      <c r="I623" s="74">
        <f t="shared" ca="1" si="60"/>
        <v>21.896181079042996</v>
      </c>
      <c r="J623" s="74"/>
      <c r="K623" s="66">
        <f t="shared" ca="1" si="61"/>
        <v>-2.1282072228338471</v>
      </c>
      <c r="L623" s="66">
        <f t="shared" ca="1" si="62"/>
        <v>-8.1343042983030589</v>
      </c>
    </row>
    <row r="624" spans="1:12" x14ac:dyDescent="0.35">
      <c r="A624" s="64">
        <f ca="1">IF(B624="","",COUNTA($B$57:B624)-COUNTBLANK($B$57:B624))</f>
        <v>568</v>
      </c>
      <c r="B624" s="60">
        <f t="shared" ca="1" si="63"/>
        <v>0</v>
      </c>
      <c r="C624" s="60"/>
      <c r="D624" s="64">
        <f ca="1">IF(B624="","",AVERAGE($B$57:B624))</f>
        <v>9.7429577464788739</v>
      </c>
      <c r="E624" s="64">
        <f ca="1">IF(B624="","",_xlfn.STDEV.S($B$57:B624))</f>
        <v>6.2044064433197912</v>
      </c>
      <c r="F624" s="67">
        <f t="shared" ca="1" si="65"/>
        <v>0.63680933498475623</v>
      </c>
      <c r="G624" s="64">
        <f t="shared" ca="1" si="64"/>
        <v>0</v>
      </c>
      <c r="H624" s="65">
        <f t="shared" ca="1" si="59"/>
        <v>27.90227815451221</v>
      </c>
      <c r="I624" s="74">
        <f t="shared" ca="1" si="60"/>
        <v>21.896181079042996</v>
      </c>
      <c r="J624" s="74"/>
      <c r="K624" s="66">
        <f t="shared" ca="1" si="61"/>
        <v>-2.1282072228338471</v>
      </c>
      <c r="L624" s="66">
        <f t="shared" ca="1" si="62"/>
        <v>-8.1343042983030589</v>
      </c>
    </row>
    <row r="625" spans="1:12" x14ac:dyDescent="0.35">
      <c r="A625" s="64">
        <f ca="1">IF(B625="","",COUNTA($B$57:B625)-COUNTBLANK($B$57:B625))</f>
        <v>569</v>
      </c>
      <c r="B625" s="60">
        <f t="shared" ca="1" si="63"/>
        <v>8</v>
      </c>
      <c r="C625" s="60"/>
      <c r="D625" s="64">
        <f ca="1">IF(B625="","",AVERAGE($B$57:B625))</f>
        <v>9.7398945518453424</v>
      </c>
      <c r="E625" s="64">
        <f ca="1">IF(B625="","",_xlfn.STDEV.S($B$57:B625))</f>
        <v>6.1993730364609565</v>
      </c>
      <c r="F625" s="67">
        <f t="shared" ca="1" si="65"/>
        <v>0.63649282889683945</v>
      </c>
      <c r="G625" s="64">
        <f t="shared" ca="1" si="64"/>
        <v>8</v>
      </c>
      <c r="H625" s="65">
        <f t="shared" ca="1" si="59"/>
        <v>27.90227815451221</v>
      </c>
      <c r="I625" s="74">
        <f t="shared" ca="1" si="60"/>
        <v>21.896181079042996</v>
      </c>
      <c r="J625" s="74"/>
      <c r="K625" s="66">
        <f t="shared" ca="1" si="61"/>
        <v>-2.1282072228338471</v>
      </c>
      <c r="L625" s="66">
        <f t="shared" ca="1" si="62"/>
        <v>-8.1343042983030589</v>
      </c>
    </row>
    <row r="626" spans="1:12" x14ac:dyDescent="0.35">
      <c r="A626" s="64">
        <f ca="1">IF(B626="","",COUNTA($B$57:B626)-COUNTBLANK($B$57:B626))</f>
        <v>570</v>
      </c>
      <c r="B626" s="60">
        <f t="shared" ca="1" si="63"/>
        <v>9</v>
      </c>
      <c r="C626" s="60"/>
      <c r="D626" s="64">
        <f ca="1">IF(B626="","",AVERAGE($B$57:B626))</f>
        <v>9.7385964912280709</v>
      </c>
      <c r="E626" s="64">
        <f ca="1">IF(B626="","",_xlfn.STDEV.S($B$57:B626))</f>
        <v>6.1940005665090032</v>
      </c>
      <c r="F626" s="67">
        <f t="shared" ca="1" si="65"/>
        <v>0.63602599944336724</v>
      </c>
      <c r="G626" s="64">
        <f t="shared" ca="1" si="64"/>
        <v>9</v>
      </c>
      <c r="H626" s="65">
        <f t="shared" ca="1" si="59"/>
        <v>27.90227815451221</v>
      </c>
      <c r="I626" s="74">
        <f t="shared" ca="1" si="60"/>
        <v>21.896181079042996</v>
      </c>
      <c r="J626" s="74"/>
      <c r="K626" s="66">
        <f t="shared" ca="1" si="61"/>
        <v>-2.1282072228338471</v>
      </c>
      <c r="L626" s="66">
        <f t="shared" ca="1" si="62"/>
        <v>-8.1343042983030589</v>
      </c>
    </row>
    <row r="627" spans="1:12" x14ac:dyDescent="0.35">
      <c r="A627" s="64">
        <f ca="1">IF(B627="","",COUNTA($B$57:B627)-COUNTBLANK($B$57:B627))</f>
        <v>571</v>
      </c>
      <c r="B627" s="60">
        <f t="shared" ca="1" si="63"/>
        <v>12</v>
      </c>
      <c r="C627" s="60"/>
      <c r="D627" s="64">
        <f ca="1">IF(B627="","",AVERAGE($B$57:B627))</f>
        <v>9.7425569176882654</v>
      </c>
      <c r="E627" s="64">
        <f ca="1">IF(B627="","",_xlfn.STDEV.S($B$57:B627))</f>
        <v>6.1892884077704533</v>
      </c>
      <c r="F627" s="67">
        <f t="shared" ca="1" si="65"/>
        <v>0.6352837822823888</v>
      </c>
      <c r="G627" s="64">
        <f t="shared" ca="1" si="64"/>
        <v>12</v>
      </c>
      <c r="H627" s="65">
        <f t="shared" ca="1" si="59"/>
        <v>27.90227815451221</v>
      </c>
      <c r="I627" s="74">
        <f t="shared" ca="1" si="60"/>
        <v>21.896181079042996</v>
      </c>
      <c r="J627" s="74"/>
      <c r="K627" s="66">
        <f t="shared" ca="1" si="61"/>
        <v>-2.1282072228338471</v>
      </c>
      <c r="L627" s="66">
        <f t="shared" ca="1" si="62"/>
        <v>-8.1343042983030589</v>
      </c>
    </row>
    <row r="628" spans="1:12" x14ac:dyDescent="0.35">
      <c r="A628" s="64">
        <f ca="1">IF(B628="","",COUNTA($B$57:B628)-COUNTBLANK($B$57:B628))</f>
        <v>572</v>
      </c>
      <c r="B628" s="60">
        <f t="shared" ca="1" si="63"/>
        <v>18</v>
      </c>
      <c r="C628" s="60"/>
      <c r="D628" s="64">
        <f ca="1">IF(B628="","",AVERAGE($B$57:B628))</f>
        <v>9.7569930069930066</v>
      </c>
      <c r="E628" s="64">
        <f ca="1">IF(B628="","",_xlfn.STDEV.S($B$57:B628))</f>
        <v>6.193497243482863</v>
      </c>
      <c r="F628" s="67">
        <f t="shared" ca="1" si="65"/>
        <v>0.63477520574667579</v>
      </c>
      <c r="G628" s="64">
        <f t="shared" ca="1" si="64"/>
        <v>18</v>
      </c>
      <c r="H628" s="65">
        <f t="shared" ca="1" si="59"/>
        <v>27.90227815451221</v>
      </c>
      <c r="I628" s="74">
        <f t="shared" ca="1" si="60"/>
        <v>21.896181079042996</v>
      </c>
      <c r="J628" s="74"/>
      <c r="K628" s="66">
        <f t="shared" ca="1" si="61"/>
        <v>-2.1282072228338471</v>
      </c>
      <c r="L628" s="66">
        <f t="shared" ca="1" si="62"/>
        <v>-8.1343042983030589</v>
      </c>
    </row>
    <row r="629" spans="1:12" x14ac:dyDescent="0.35">
      <c r="A629" s="64">
        <f ca="1">IF(B629="","",COUNTA($B$57:B629)-COUNTBLANK($B$57:B629))</f>
        <v>573</v>
      </c>
      <c r="B629" s="60">
        <f t="shared" ca="1" si="63"/>
        <v>6</v>
      </c>
      <c r="C629" s="60"/>
      <c r="D629" s="64">
        <f ca="1">IF(B629="","",AVERAGE($B$57:B629))</f>
        <v>9.7504363001745205</v>
      </c>
      <c r="E629" s="64">
        <f ca="1">IF(B629="","",_xlfn.STDEV.S($B$57:B629))</f>
        <v>6.1900710581070282</v>
      </c>
      <c r="F629" s="67">
        <f t="shared" ca="1" si="65"/>
        <v>0.63485067411765295</v>
      </c>
      <c r="G629" s="64">
        <f t="shared" ca="1" si="64"/>
        <v>6</v>
      </c>
      <c r="H629" s="65">
        <f t="shared" ca="1" si="59"/>
        <v>27.90227815451221</v>
      </c>
      <c r="I629" s="74">
        <f t="shared" ca="1" si="60"/>
        <v>21.896181079042996</v>
      </c>
      <c r="J629" s="74"/>
      <c r="K629" s="66">
        <f t="shared" ca="1" si="61"/>
        <v>-2.1282072228338471</v>
      </c>
      <c r="L629" s="66">
        <f t="shared" ca="1" si="62"/>
        <v>-8.1343042983030589</v>
      </c>
    </row>
    <row r="630" spans="1:12" x14ac:dyDescent="0.35">
      <c r="A630" s="64">
        <f ca="1">IF(B630="","",COUNTA($B$57:B630)-COUNTBLANK($B$57:B630))</f>
        <v>574</v>
      </c>
      <c r="B630" s="60">
        <f t="shared" ca="1" si="63"/>
        <v>10</v>
      </c>
      <c r="C630" s="60"/>
      <c r="D630" s="64">
        <f ca="1">IF(B630="","",AVERAGE($B$57:B630))</f>
        <v>9.7508710801393725</v>
      </c>
      <c r="E630" s="64">
        <f ca="1">IF(B630="","",_xlfn.STDEV.S($B$57:B630))</f>
        <v>6.1846760133399412</v>
      </c>
      <c r="F630" s="67">
        <f t="shared" ca="1" si="65"/>
        <v>0.63426907837361557</v>
      </c>
      <c r="G630" s="64">
        <f t="shared" ca="1" si="64"/>
        <v>10</v>
      </c>
      <c r="H630" s="65">
        <f t="shared" ca="1" si="59"/>
        <v>27.90227815451221</v>
      </c>
      <c r="I630" s="74">
        <f t="shared" ca="1" si="60"/>
        <v>21.896181079042996</v>
      </c>
      <c r="J630" s="74"/>
      <c r="K630" s="66">
        <f t="shared" ca="1" si="61"/>
        <v>-2.1282072228338471</v>
      </c>
      <c r="L630" s="66">
        <f t="shared" ca="1" si="62"/>
        <v>-8.1343042983030589</v>
      </c>
    </row>
    <row r="631" spans="1:12" x14ac:dyDescent="0.35">
      <c r="A631" s="64">
        <f ca="1">IF(B631="","",COUNTA($B$57:B631)-COUNTBLANK($B$57:B631))</f>
        <v>575</v>
      </c>
      <c r="B631" s="60">
        <f t="shared" ca="1" si="63"/>
        <v>19</v>
      </c>
      <c r="C631" s="60"/>
      <c r="D631" s="64">
        <f ca="1">IF(B631="","",AVERAGE($B$57:B631))</f>
        <v>9.7669565217391305</v>
      </c>
      <c r="E631" s="64">
        <f ca="1">IF(B631="","",_xlfn.STDEV.S($B$57:B631))</f>
        <v>6.1913129224487804</v>
      </c>
      <c r="F631" s="67">
        <f t="shared" ca="1" si="65"/>
        <v>0.63390401182479494</v>
      </c>
      <c r="G631" s="64">
        <f t="shared" ca="1" si="64"/>
        <v>19</v>
      </c>
      <c r="H631" s="65">
        <f t="shared" ca="1" si="59"/>
        <v>27.90227815451221</v>
      </c>
      <c r="I631" s="74">
        <f t="shared" ca="1" si="60"/>
        <v>21.896181079042996</v>
      </c>
      <c r="J631" s="74"/>
      <c r="K631" s="66">
        <f t="shared" ca="1" si="61"/>
        <v>-2.1282072228338471</v>
      </c>
      <c r="L631" s="66">
        <f t="shared" ca="1" si="62"/>
        <v>-8.1343042983030589</v>
      </c>
    </row>
    <row r="632" spans="1:12" x14ac:dyDescent="0.35">
      <c r="A632" s="64">
        <f ca="1">IF(B632="","",COUNTA($B$57:B632)-COUNTBLANK($B$57:B632))</f>
        <v>576</v>
      </c>
      <c r="B632" s="60">
        <f t="shared" ca="1" si="63"/>
        <v>12</v>
      </c>
      <c r="C632" s="60"/>
      <c r="D632" s="64">
        <f ca="1">IF(B632="","",AVERAGE($B$57:B632))</f>
        <v>9.7708333333333339</v>
      </c>
      <c r="E632" s="64">
        <f ca="1">IF(B632="","",_xlfn.STDEV.S($B$57:B632))</f>
        <v>6.1866265303545651</v>
      </c>
      <c r="F632" s="67">
        <f t="shared" ca="1" si="65"/>
        <v>0.63317286451389998</v>
      </c>
      <c r="G632" s="64">
        <f t="shared" ca="1" si="64"/>
        <v>12</v>
      </c>
      <c r="H632" s="65">
        <f t="shared" ca="1" si="59"/>
        <v>27.90227815451221</v>
      </c>
      <c r="I632" s="74">
        <f t="shared" ca="1" si="60"/>
        <v>21.896181079042996</v>
      </c>
      <c r="J632" s="74"/>
      <c r="K632" s="66">
        <f t="shared" ca="1" si="61"/>
        <v>-2.1282072228338471</v>
      </c>
      <c r="L632" s="66">
        <f t="shared" ca="1" si="62"/>
        <v>-8.1343042983030589</v>
      </c>
    </row>
    <row r="633" spans="1:12" x14ac:dyDescent="0.35">
      <c r="A633" s="64">
        <f ca="1">IF(B633="","",COUNTA($B$57:B633)-COUNTBLANK($B$57:B633))</f>
        <v>577</v>
      </c>
      <c r="B633" s="60">
        <f t="shared" ca="1" si="63"/>
        <v>5</v>
      </c>
      <c r="C633" s="60"/>
      <c r="D633" s="64">
        <f ca="1">IF(B633="","",AVERAGE($B$57:B633))</f>
        <v>9.7625649913344894</v>
      </c>
      <c r="E633" s="64">
        <f ca="1">IF(B633="","",_xlfn.STDEV.S($B$57:B633))</f>
        <v>6.1844438866542433</v>
      </c>
      <c r="F633" s="67">
        <f t="shared" ca="1" si="65"/>
        <v>0.63348555345277791</v>
      </c>
      <c r="G633" s="64">
        <f t="shared" ca="1" si="64"/>
        <v>5</v>
      </c>
      <c r="H633" s="65">
        <f t="shared" ref="H633:H696" ca="1" si="66">IF(ISBLANK($D$6),$M$2+(3*$M$3),$D$6)</f>
        <v>27.90227815451221</v>
      </c>
      <c r="I633" s="74">
        <f t="shared" ref="I633:I696" ca="1" si="67">IF(ISBLANK($D$7),$M$2+(2*$M$3),$D$7)</f>
        <v>21.896181079042996</v>
      </c>
      <c r="J633" s="74"/>
      <c r="K633" s="66">
        <f t="shared" ref="K633:K696" ca="1" si="68">IF(ISBLANK($D$8),$M$2-(2*$M$3),$D$8)</f>
        <v>-2.1282072228338471</v>
      </c>
      <c r="L633" s="66">
        <f t="shared" ref="L633:L696" ca="1" si="69">IF(ISBLANK($D$9),$M$2-(3*$M$3),$D$9)</f>
        <v>-8.1343042983030589</v>
      </c>
    </row>
    <row r="634" spans="1:12" x14ac:dyDescent="0.35">
      <c r="A634" s="64">
        <f ca="1">IF(B634="","",COUNTA($B$57:B634)-COUNTBLANK($B$57:B634))</f>
        <v>578</v>
      </c>
      <c r="B634" s="60">
        <f t="shared" ref="B634:B697" ca="1" si="70">RANDBETWEEN(0,20)</f>
        <v>12</v>
      </c>
      <c r="C634" s="60"/>
      <c r="D634" s="64">
        <f ca="1">IF(B634="","",AVERAGE($B$57:B634))</f>
        <v>9.7664359861591699</v>
      </c>
      <c r="E634" s="64">
        <f ca="1">IF(B634="","",_xlfn.STDEV.S($B$57:B634))</f>
        <v>6.1797832263490147</v>
      </c>
      <c r="F634" s="67">
        <f t="shared" ca="1" si="65"/>
        <v>0.63275725506283975</v>
      </c>
      <c r="G634" s="64">
        <f t="shared" ref="G634:G697" ca="1" si="71">IF(B634="","",B634)</f>
        <v>12</v>
      </c>
      <c r="H634" s="65">
        <f t="shared" ca="1" si="66"/>
        <v>27.90227815451221</v>
      </c>
      <c r="I634" s="74">
        <f t="shared" ca="1" si="67"/>
        <v>21.896181079042996</v>
      </c>
      <c r="J634" s="74"/>
      <c r="K634" s="66">
        <f t="shared" ca="1" si="68"/>
        <v>-2.1282072228338471</v>
      </c>
      <c r="L634" s="66">
        <f t="shared" ca="1" si="69"/>
        <v>-8.1343042983030589</v>
      </c>
    </row>
    <row r="635" spans="1:12" x14ac:dyDescent="0.35">
      <c r="A635" s="64">
        <f ca="1">IF(B635="","",COUNTA($B$57:B635)-COUNTBLANK($B$57:B635))</f>
        <v>579</v>
      </c>
      <c r="B635" s="60">
        <f t="shared" ca="1" si="70"/>
        <v>13</v>
      </c>
      <c r="C635" s="60"/>
      <c r="D635" s="64">
        <f ca="1">IF(B635="","",AVERAGE($B$57:B635))</f>
        <v>9.7720207253886002</v>
      </c>
      <c r="E635" s="64">
        <f ca="1">IF(B635="","",_xlfn.STDEV.S($B$57:B635))</f>
        <v>6.1758972753179</v>
      </c>
      <c r="F635" s="67">
        <f t="shared" ca="1" si="65"/>
        <v>0.63199797144027292</v>
      </c>
      <c r="G635" s="64">
        <f t="shared" ca="1" si="71"/>
        <v>13</v>
      </c>
      <c r="H635" s="65">
        <f t="shared" ca="1" si="66"/>
        <v>27.90227815451221</v>
      </c>
      <c r="I635" s="74">
        <f t="shared" ca="1" si="67"/>
        <v>21.896181079042996</v>
      </c>
      <c r="J635" s="74"/>
      <c r="K635" s="66">
        <f t="shared" ca="1" si="68"/>
        <v>-2.1282072228338471</v>
      </c>
      <c r="L635" s="66">
        <f t="shared" ca="1" si="69"/>
        <v>-8.1343042983030589</v>
      </c>
    </row>
    <row r="636" spans="1:12" x14ac:dyDescent="0.35">
      <c r="A636" s="64">
        <f ca="1">IF(B636="","",COUNTA($B$57:B636)-COUNTBLANK($B$57:B636))</f>
        <v>580</v>
      </c>
      <c r="B636" s="60">
        <f t="shared" ca="1" si="70"/>
        <v>11</v>
      </c>
      <c r="C636" s="60"/>
      <c r="D636" s="64">
        <f ca="1">IF(B636="","",AVERAGE($B$57:B636))</f>
        <v>9.7741379310344829</v>
      </c>
      <c r="E636" s="64">
        <f ca="1">IF(B636="","",_xlfn.STDEV.S($B$57:B636))</f>
        <v>6.1707723907174392</v>
      </c>
      <c r="F636" s="67">
        <f t="shared" ca="1" si="65"/>
        <v>0.6313367413328832</v>
      </c>
      <c r="G636" s="64">
        <f t="shared" ca="1" si="71"/>
        <v>11</v>
      </c>
      <c r="H636" s="65">
        <f t="shared" ca="1" si="66"/>
        <v>27.90227815451221</v>
      </c>
      <c r="I636" s="74">
        <f t="shared" ca="1" si="67"/>
        <v>21.896181079042996</v>
      </c>
      <c r="J636" s="74"/>
      <c r="K636" s="66">
        <f t="shared" ca="1" si="68"/>
        <v>-2.1282072228338471</v>
      </c>
      <c r="L636" s="66">
        <f t="shared" ca="1" si="69"/>
        <v>-8.1343042983030589</v>
      </c>
    </row>
    <row r="637" spans="1:12" x14ac:dyDescent="0.35">
      <c r="A637" s="64">
        <f ca="1">IF(B637="","",COUNTA($B$57:B637)-COUNTBLANK($B$57:B637))</f>
        <v>581</v>
      </c>
      <c r="B637" s="60">
        <f t="shared" ca="1" si="70"/>
        <v>4</v>
      </c>
      <c r="C637" s="60"/>
      <c r="D637" s="64">
        <f ca="1">IF(B637="","",AVERAGE($B$57:B637))</f>
        <v>9.7641996557659212</v>
      </c>
      <c r="E637" s="64">
        <f ca="1">IF(B637="","",_xlfn.STDEV.S($B$57:B637))</f>
        <v>6.1701024627998002</v>
      </c>
      <c r="F637" s="67">
        <f t="shared" ca="1" si="65"/>
        <v>0.6319107228779629</v>
      </c>
      <c r="G637" s="64">
        <f t="shared" ca="1" si="71"/>
        <v>4</v>
      </c>
      <c r="H637" s="65">
        <f t="shared" ca="1" si="66"/>
        <v>27.90227815451221</v>
      </c>
      <c r="I637" s="74">
        <f t="shared" ca="1" si="67"/>
        <v>21.896181079042996</v>
      </c>
      <c r="J637" s="74"/>
      <c r="K637" s="66">
        <f t="shared" ca="1" si="68"/>
        <v>-2.1282072228338471</v>
      </c>
      <c r="L637" s="66">
        <f t="shared" ca="1" si="69"/>
        <v>-8.1343042983030589</v>
      </c>
    </row>
    <row r="638" spans="1:12" x14ac:dyDescent="0.35">
      <c r="A638" s="64">
        <f ca="1">IF(B638="","",COUNTA($B$57:B638)-COUNTBLANK($B$57:B638))</f>
        <v>582</v>
      </c>
      <c r="B638" s="60">
        <f t="shared" ca="1" si="70"/>
        <v>20</v>
      </c>
      <c r="C638" s="60"/>
      <c r="D638" s="64">
        <f ca="1">IF(B638="","",AVERAGE($B$57:B638))</f>
        <v>9.7817869415807568</v>
      </c>
      <c r="E638" s="64">
        <f ca="1">IF(B638="","",_xlfn.STDEV.S($B$57:B638))</f>
        <v>6.1793736824788441</v>
      </c>
      <c r="F638" s="67">
        <f t="shared" ref="F638:F701" ca="1" si="72">IF(E638="","",E638/D638)</f>
        <v>0.63172237540886822</v>
      </c>
      <c r="G638" s="64">
        <f t="shared" ca="1" si="71"/>
        <v>20</v>
      </c>
      <c r="H638" s="65">
        <f t="shared" ca="1" si="66"/>
        <v>27.90227815451221</v>
      </c>
      <c r="I638" s="74">
        <f t="shared" ca="1" si="67"/>
        <v>21.896181079042996</v>
      </c>
      <c r="J638" s="74"/>
      <c r="K638" s="66">
        <f t="shared" ca="1" si="68"/>
        <v>-2.1282072228338471</v>
      </c>
      <c r="L638" s="66">
        <f t="shared" ca="1" si="69"/>
        <v>-8.1343042983030589</v>
      </c>
    </row>
    <row r="639" spans="1:12" x14ac:dyDescent="0.35">
      <c r="A639" s="64">
        <f ca="1">IF(B639="","",COUNTA($B$57:B639)-COUNTBLANK($B$57:B639))</f>
        <v>583</v>
      </c>
      <c r="B639" s="60">
        <f t="shared" ca="1" si="70"/>
        <v>10</v>
      </c>
      <c r="C639" s="60"/>
      <c r="D639" s="64">
        <f ca="1">IF(B639="","",AVERAGE($B$57:B639))</f>
        <v>9.782161234991424</v>
      </c>
      <c r="E639" s="64">
        <f ca="1">IF(B639="","",_xlfn.STDEV.S($B$57:B639))</f>
        <v>6.1740692742721865</v>
      </c>
      <c r="F639" s="67">
        <f t="shared" ca="1" si="72"/>
        <v>0.63115595071027264</v>
      </c>
      <c r="G639" s="64">
        <f t="shared" ca="1" si="71"/>
        <v>10</v>
      </c>
      <c r="H639" s="65">
        <f t="shared" ca="1" si="66"/>
        <v>27.90227815451221</v>
      </c>
      <c r="I639" s="74">
        <f t="shared" ca="1" si="67"/>
        <v>21.896181079042996</v>
      </c>
      <c r="J639" s="74"/>
      <c r="K639" s="66">
        <f t="shared" ca="1" si="68"/>
        <v>-2.1282072228338471</v>
      </c>
      <c r="L639" s="66">
        <f t="shared" ca="1" si="69"/>
        <v>-8.1343042983030589</v>
      </c>
    </row>
    <row r="640" spans="1:12" x14ac:dyDescent="0.35">
      <c r="A640" s="64">
        <f ca="1">IF(B640="","",COUNTA($B$57:B640)-COUNTBLANK($B$57:B640))</f>
        <v>584</v>
      </c>
      <c r="B640" s="60">
        <f t="shared" ca="1" si="70"/>
        <v>17</v>
      </c>
      <c r="C640" s="60"/>
      <c r="D640" s="64">
        <f ca="1">IF(B640="","",AVERAGE($B$57:B640))</f>
        <v>9.794520547945206</v>
      </c>
      <c r="E640" s="64">
        <f ca="1">IF(B640="","",_xlfn.STDEV.S($B$57:B640))</f>
        <v>6.1759982583152153</v>
      </c>
      <c r="F640" s="67">
        <f t="shared" ca="1" si="72"/>
        <v>0.63055646553428069</v>
      </c>
      <c r="G640" s="64">
        <f t="shared" ca="1" si="71"/>
        <v>17</v>
      </c>
      <c r="H640" s="65">
        <f t="shared" ca="1" si="66"/>
        <v>27.90227815451221</v>
      </c>
      <c r="I640" s="74">
        <f t="shared" ca="1" si="67"/>
        <v>21.896181079042996</v>
      </c>
      <c r="J640" s="74"/>
      <c r="K640" s="66">
        <f t="shared" ca="1" si="68"/>
        <v>-2.1282072228338471</v>
      </c>
      <c r="L640" s="66">
        <f t="shared" ca="1" si="69"/>
        <v>-8.1343042983030589</v>
      </c>
    </row>
    <row r="641" spans="1:12" x14ac:dyDescent="0.35">
      <c r="A641" s="64">
        <f ca="1">IF(B641="","",COUNTA($B$57:B641)-COUNTBLANK($B$57:B641))</f>
        <v>585</v>
      </c>
      <c r="B641" s="60">
        <f t="shared" ca="1" si="70"/>
        <v>5</v>
      </c>
      <c r="C641" s="60"/>
      <c r="D641" s="64">
        <f ca="1">IF(B641="","",AVERAGE($B$57:B641))</f>
        <v>9.7863247863247871</v>
      </c>
      <c r="E641" s="64">
        <f ca="1">IF(B641="","",_xlfn.STDEV.S($B$57:B641))</f>
        <v>6.1738914758826997</v>
      </c>
      <c r="F641" s="67">
        <f t="shared" ca="1" si="72"/>
        <v>0.63086925998102694</v>
      </c>
      <c r="G641" s="64">
        <f t="shared" ca="1" si="71"/>
        <v>5</v>
      </c>
      <c r="H641" s="65">
        <f t="shared" ca="1" si="66"/>
        <v>27.90227815451221</v>
      </c>
      <c r="I641" s="74">
        <f t="shared" ca="1" si="67"/>
        <v>21.896181079042996</v>
      </c>
      <c r="J641" s="74"/>
      <c r="K641" s="66">
        <f t="shared" ca="1" si="68"/>
        <v>-2.1282072228338471</v>
      </c>
      <c r="L641" s="66">
        <f t="shared" ca="1" si="69"/>
        <v>-8.1343042983030589</v>
      </c>
    </row>
    <row r="642" spans="1:12" x14ac:dyDescent="0.35">
      <c r="A642" s="64">
        <f ca="1">IF(B642="","",COUNTA($B$57:B642)-COUNTBLANK($B$57:B642))</f>
        <v>586</v>
      </c>
      <c r="B642" s="60">
        <f t="shared" ca="1" si="70"/>
        <v>3</v>
      </c>
      <c r="C642" s="60"/>
      <c r="D642" s="64">
        <f ca="1">IF(B642="","",AVERAGE($B$57:B642))</f>
        <v>9.774744027303754</v>
      </c>
      <c r="E642" s="64">
        <f ca="1">IF(B642="","",_xlfn.STDEV.S($B$57:B642))</f>
        <v>6.1749793191949749</v>
      </c>
      <c r="F642" s="67">
        <f t="shared" ca="1" si="72"/>
        <v>0.63172798202658087</v>
      </c>
      <c r="G642" s="64">
        <f t="shared" ca="1" si="71"/>
        <v>3</v>
      </c>
      <c r="H642" s="65">
        <f t="shared" ca="1" si="66"/>
        <v>27.90227815451221</v>
      </c>
      <c r="I642" s="74">
        <f t="shared" ca="1" si="67"/>
        <v>21.896181079042996</v>
      </c>
      <c r="J642" s="74"/>
      <c r="K642" s="66">
        <f t="shared" ca="1" si="68"/>
        <v>-2.1282072228338471</v>
      </c>
      <c r="L642" s="66">
        <f t="shared" ca="1" si="69"/>
        <v>-8.1343042983030589</v>
      </c>
    </row>
    <row r="643" spans="1:12" x14ac:dyDescent="0.35">
      <c r="A643" s="64">
        <f ca="1">IF(B643="","",COUNTA($B$57:B643)-COUNTBLANK($B$57:B643))</f>
        <v>587</v>
      </c>
      <c r="B643" s="60">
        <f t="shared" ca="1" si="70"/>
        <v>14</v>
      </c>
      <c r="C643" s="60"/>
      <c r="D643" s="64">
        <f ca="1">IF(B643="","",AVERAGE($B$57:B643))</f>
        <v>9.7819420783645654</v>
      </c>
      <c r="E643" s="64">
        <f ca="1">IF(B643="","",_xlfn.STDEV.S($B$57:B643))</f>
        <v>6.1721725762192143</v>
      </c>
      <c r="F643" s="67">
        <f t="shared" ca="1" si="72"/>
        <v>0.63097619335435018</v>
      </c>
      <c r="G643" s="64">
        <f t="shared" ca="1" si="71"/>
        <v>14</v>
      </c>
      <c r="H643" s="65">
        <f t="shared" ca="1" si="66"/>
        <v>27.90227815451221</v>
      </c>
      <c r="I643" s="74">
        <f t="shared" ca="1" si="67"/>
        <v>21.896181079042996</v>
      </c>
      <c r="J643" s="74"/>
      <c r="K643" s="66">
        <f t="shared" ca="1" si="68"/>
        <v>-2.1282072228338471</v>
      </c>
      <c r="L643" s="66">
        <f t="shared" ca="1" si="69"/>
        <v>-8.1343042983030589</v>
      </c>
    </row>
    <row r="644" spans="1:12" x14ac:dyDescent="0.35">
      <c r="A644" s="64">
        <f ca="1">IF(B644="","",COUNTA($B$57:B644)-COUNTBLANK($B$57:B644))</f>
        <v>588</v>
      </c>
      <c r="B644" s="60">
        <f t="shared" ca="1" si="70"/>
        <v>4</v>
      </c>
      <c r="C644" s="60"/>
      <c r="D644" s="64">
        <f ca="1">IF(B644="","",AVERAGE($B$57:B644))</f>
        <v>9.7721088435374153</v>
      </c>
      <c r="E644" s="64">
        <f ca="1">IF(B644="","",_xlfn.STDEV.S($B$57:B644))</f>
        <v>6.1715209229665025</v>
      </c>
      <c r="F644" s="67">
        <f t="shared" ca="1" si="72"/>
        <v>0.6315444313790991</v>
      </c>
      <c r="G644" s="64">
        <f t="shared" ca="1" si="71"/>
        <v>4</v>
      </c>
      <c r="H644" s="65">
        <f t="shared" ca="1" si="66"/>
        <v>27.90227815451221</v>
      </c>
      <c r="I644" s="74">
        <f t="shared" ca="1" si="67"/>
        <v>21.896181079042996</v>
      </c>
      <c r="J644" s="74"/>
      <c r="K644" s="66">
        <f t="shared" ca="1" si="68"/>
        <v>-2.1282072228338471</v>
      </c>
      <c r="L644" s="66">
        <f t="shared" ca="1" si="69"/>
        <v>-8.1343042983030589</v>
      </c>
    </row>
    <row r="645" spans="1:12" x14ac:dyDescent="0.35">
      <c r="A645" s="64">
        <f ca="1">IF(B645="","",COUNTA($B$57:B645)-COUNTBLANK($B$57:B645))</f>
        <v>589</v>
      </c>
      <c r="B645" s="60">
        <f t="shared" ca="1" si="70"/>
        <v>5</v>
      </c>
      <c r="C645" s="60"/>
      <c r="D645" s="64">
        <f ca="1">IF(B645="","",AVERAGE($B$57:B645))</f>
        <v>9.764006791171477</v>
      </c>
      <c r="E645" s="64">
        <f ca="1">IF(B645="","",_xlfn.STDEV.S($B$57:B645))</f>
        <v>6.1694051113964976</v>
      </c>
      <c r="F645" s="67">
        <f t="shared" ca="1" si="72"/>
        <v>0.6318517841440684</v>
      </c>
      <c r="G645" s="64">
        <f t="shared" ca="1" si="71"/>
        <v>5</v>
      </c>
      <c r="H645" s="65">
        <f t="shared" ca="1" si="66"/>
        <v>27.90227815451221</v>
      </c>
      <c r="I645" s="74">
        <f t="shared" ca="1" si="67"/>
        <v>21.896181079042996</v>
      </c>
      <c r="J645" s="74"/>
      <c r="K645" s="66">
        <f t="shared" ca="1" si="68"/>
        <v>-2.1282072228338471</v>
      </c>
      <c r="L645" s="66">
        <f t="shared" ca="1" si="69"/>
        <v>-8.1343042983030589</v>
      </c>
    </row>
    <row r="646" spans="1:12" x14ac:dyDescent="0.35">
      <c r="A646" s="64">
        <f ca="1">IF(B646="","",COUNTA($B$57:B646)-COUNTBLANK($B$57:B646))</f>
        <v>590</v>
      </c>
      <c r="B646" s="60">
        <f t="shared" ca="1" si="70"/>
        <v>8</v>
      </c>
      <c r="C646" s="60"/>
      <c r="D646" s="64">
        <f ca="1">IF(B646="","",AVERAGE($B$57:B646))</f>
        <v>9.7610169491525429</v>
      </c>
      <c r="E646" s="64">
        <f ca="1">IF(B646="","",_xlfn.STDEV.S($B$57:B646))</f>
        <v>6.1645934891085972</v>
      </c>
      <c r="F646" s="67">
        <f t="shared" ca="1" si="72"/>
        <v>0.63155238037403583</v>
      </c>
      <c r="G646" s="64">
        <f t="shared" ca="1" si="71"/>
        <v>8</v>
      </c>
      <c r="H646" s="65">
        <f t="shared" ca="1" si="66"/>
        <v>27.90227815451221</v>
      </c>
      <c r="I646" s="74">
        <f t="shared" ca="1" si="67"/>
        <v>21.896181079042996</v>
      </c>
      <c r="J646" s="74"/>
      <c r="K646" s="66">
        <f t="shared" ca="1" si="68"/>
        <v>-2.1282072228338471</v>
      </c>
      <c r="L646" s="66">
        <f t="shared" ca="1" si="69"/>
        <v>-8.1343042983030589</v>
      </c>
    </row>
    <row r="647" spans="1:12" x14ac:dyDescent="0.35">
      <c r="A647" s="64">
        <f ca="1">IF(B647="","",COUNTA($B$57:B647)-COUNTBLANK($B$57:B647))</f>
        <v>591</v>
      </c>
      <c r="B647" s="60">
        <f t="shared" ca="1" si="70"/>
        <v>6</v>
      </c>
      <c r="C647" s="60"/>
      <c r="D647" s="64">
        <f ca="1">IF(B647="","",AVERAGE($B$57:B647))</f>
        <v>9.7546531302876485</v>
      </c>
      <c r="E647" s="64">
        <f ca="1">IF(B647="","",_xlfn.STDEV.S($B$57:B647))</f>
        <v>6.1613096648567449</v>
      </c>
      <c r="F647" s="67">
        <f t="shared" ca="1" si="72"/>
        <v>0.63162775575547891</v>
      </c>
      <c r="G647" s="64">
        <f t="shared" ca="1" si="71"/>
        <v>6</v>
      </c>
      <c r="H647" s="65">
        <f t="shared" ca="1" si="66"/>
        <v>27.90227815451221</v>
      </c>
      <c r="I647" s="74">
        <f t="shared" ca="1" si="67"/>
        <v>21.896181079042996</v>
      </c>
      <c r="J647" s="74"/>
      <c r="K647" s="66">
        <f t="shared" ca="1" si="68"/>
        <v>-2.1282072228338471</v>
      </c>
      <c r="L647" s="66">
        <f t="shared" ca="1" si="69"/>
        <v>-8.1343042983030589</v>
      </c>
    </row>
    <row r="648" spans="1:12" x14ac:dyDescent="0.35">
      <c r="A648" s="64">
        <f ca="1">IF(B648="","",COUNTA($B$57:B648)-COUNTBLANK($B$57:B648))</f>
        <v>592</v>
      </c>
      <c r="B648" s="60">
        <f t="shared" ca="1" si="70"/>
        <v>18</v>
      </c>
      <c r="C648" s="60"/>
      <c r="D648" s="64">
        <f ca="1">IF(B648="","",AVERAGE($B$57:B648))</f>
        <v>9.7685810810810807</v>
      </c>
      <c r="E648" s="64">
        <f ca="1">IF(B648="","",_xlfn.STDEV.S($B$57:B648))</f>
        <v>6.1654151940129163</v>
      </c>
      <c r="F648" s="67">
        <f t="shared" ca="1" si="72"/>
        <v>0.63114746582321402</v>
      </c>
      <c r="G648" s="64">
        <f t="shared" ca="1" si="71"/>
        <v>18</v>
      </c>
      <c r="H648" s="65">
        <f t="shared" ca="1" si="66"/>
        <v>27.90227815451221</v>
      </c>
      <c r="I648" s="74">
        <f t="shared" ca="1" si="67"/>
        <v>21.896181079042996</v>
      </c>
      <c r="J648" s="74"/>
      <c r="K648" s="66">
        <f t="shared" ca="1" si="68"/>
        <v>-2.1282072228338471</v>
      </c>
      <c r="L648" s="66">
        <f t="shared" ca="1" si="69"/>
        <v>-8.1343042983030589</v>
      </c>
    </row>
    <row r="649" spans="1:12" x14ac:dyDescent="0.35">
      <c r="A649" s="64">
        <f ca="1">IF(B649="","",COUNTA($B$57:B649)-COUNTBLANK($B$57:B649))</f>
        <v>593</v>
      </c>
      <c r="B649" s="60">
        <f t="shared" ca="1" si="70"/>
        <v>9</v>
      </c>
      <c r="C649" s="60"/>
      <c r="D649" s="64">
        <f ca="1">IF(B649="","",AVERAGE($B$57:B649))</f>
        <v>9.767284991568296</v>
      </c>
      <c r="E649" s="64">
        <f ca="1">IF(B649="","",_xlfn.STDEV.S($B$57:B649))</f>
        <v>6.1602865698792382</v>
      </c>
      <c r="F649" s="67">
        <f t="shared" ca="1" si="72"/>
        <v>0.63070613534847864</v>
      </c>
      <c r="G649" s="64">
        <f t="shared" ca="1" si="71"/>
        <v>9</v>
      </c>
      <c r="H649" s="65">
        <f t="shared" ca="1" si="66"/>
        <v>27.90227815451221</v>
      </c>
      <c r="I649" s="74">
        <f t="shared" ca="1" si="67"/>
        <v>21.896181079042996</v>
      </c>
      <c r="J649" s="74"/>
      <c r="K649" s="66">
        <f t="shared" ca="1" si="68"/>
        <v>-2.1282072228338471</v>
      </c>
      <c r="L649" s="66">
        <f t="shared" ca="1" si="69"/>
        <v>-8.1343042983030589</v>
      </c>
    </row>
    <row r="650" spans="1:12" x14ac:dyDescent="0.35">
      <c r="A650" s="64">
        <f ca="1">IF(B650="","",COUNTA($B$57:B650)-COUNTBLANK($B$57:B650))</f>
        <v>594</v>
      </c>
      <c r="B650" s="60">
        <f t="shared" ca="1" si="70"/>
        <v>17</v>
      </c>
      <c r="C650" s="60"/>
      <c r="D650" s="64">
        <f ca="1">IF(B650="","",AVERAGE($B$57:B650))</f>
        <v>9.7794612794612803</v>
      </c>
      <c r="E650" s="64">
        <f ca="1">IF(B650="","",_xlfn.STDEV.S($B$57:B650))</f>
        <v>6.162240102590296</v>
      </c>
      <c r="F650" s="67">
        <f t="shared" ca="1" si="72"/>
        <v>0.63012060956079108</v>
      </c>
      <c r="G650" s="64">
        <f t="shared" ca="1" si="71"/>
        <v>17</v>
      </c>
      <c r="H650" s="65">
        <f t="shared" ca="1" si="66"/>
        <v>27.90227815451221</v>
      </c>
      <c r="I650" s="74">
        <f t="shared" ca="1" si="67"/>
        <v>21.896181079042996</v>
      </c>
      <c r="J650" s="74"/>
      <c r="K650" s="66">
        <f t="shared" ca="1" si="68"/>
        <v>-2.1282072228338471</v>
      </c>
      <c r="L650" s="66">
        <f t="shared" ca="1" si="69"/>
        <v>-8.1343042983030589</v>
      </c>
    </row>
    <row r="651" spans="1:12" x14ac:dyDescent="0.35">
      <c r="A651" s="64">
        <f ca="1">IF(B651="","",COUNTA($B$57:B651)-COUNTBLANK($B$57:B651))</f>
        <v>595</v>
      </c>
      <c r="B651" s="60">
        <f t="shared" ca="1" si="70"/>
        <v>0</v>
      </c>
      <c r="C651" s="60"/>
      <c r="D651" s="64">
        <f ca="1">IF(B651="","",AVERAGE($B$57:B651))</f>
        <v>9.7630252100840345</v>
      </c>
      <c r="E651" s="64">
        <f ca="1">IF(B651="","",_xlfn.STDEV.S($B$57:B651))</f>
        <v>6.170090034571369</v>
      </c>
      <c r="F651" s="67">
        <f t="shared" ca="1" si="72"/>
        <v>0.63198546575485703</v>
      </c>
      <c r="G651" s="64">
        <f t="shared" ca="1" si="71"/>
        <v>0</v>
      </c>
      <c r="H651" s="65">
        <f t="shared" ca="1" si="66"/>
        <v>27.90227815451221</v>
      </c>
      <c r="I651" s="74">
        <f t="shared" ca="1" si="67"/>
        <v>21.896181079042996</v>
      </c>
      <c r="J651" s="74"/>
      <c r="K651" s="66">
        <f t="shared" ca="1" si="68"/>
        <v>-2.1282072228338471</v>
      </c>
      <c r="L651" s="66">
        <f t="shared" ca="1" si="69"/>
        <v>-8.1343042983030589</v>
      </c>
    </row>
    <row r="652" spans="1:12" x14ac:dyDescent="0.35">
      <c r="A652" s="64">
        <f ca="1">IF(B652="","",COUNTA($B$57:B652)-COUNTBLANK($B$57:B652))</f>
        <v>596</v>
      </c>
      <c r="B652" s="60">
        <f t="shared" ca="1" si="70"/>
        <v>9</v>
      </c>
      <c r="C652" s="60"/>
      <c r="D652" s="64">
        <f ca="1">IF(B652="","",AVERAGE($B$57:B652))</f>
        <v>9.7617449664429525</v>
      </c>
      <c r="E652" s="64">
        <f ca="1">IF(B652="","",_xlfn.STDEV.S($B$57:B652))</f>
        <v>6.1649821314475082</v>
      </c>
      <c r="F652" s="67">
        <f t="shared" ca="1" si="72"/>
        <v>0.63154509287430649</v>
      </c>
      <c r="G652" s="64">
        <f t="shared" ca="1" si="71"/>
        <v>9</v>
      </c>
      <c r="H652" s="65">
        <f t="shared" ca="1" si="66"/>
        <v>27.90227815451221</v>
      </c>
      <c r="I652" s="74">
        <f t="shared" ca="1" si="67"/>
        <v>21.896181079042996</v>
      </c>
      <c r="J652" s="74"/>
      <c r="K652" s="66">
        <f t="shared" ca="1" si="68"/>
        <v>-2.1282072228338471</v>
      </c>
      <c r="L652" s="66">
        <f t="shared" ca="1" si="69"/>
        <v>-8.1343042983030589</v>
      </c>
    </row>
    <row r="653" spans="1:12" x14ac:dyDescent="0.35">
      <c r="A653" s="64">
        <f ca="1">IF(B653="","",COUNTA($B$57:B653)-COUNTBLANK($B$57:B653))</f>
        <v>597</v>
      </c>
      <c r="B653" s="60">
        <f t="shared" ca="1" si="70"/>
        <v>6</v>
      </c>
      <c r="C653" s="60"/>
      <c r="D653" s="64">
        <f ca="1">IF(B653="","",AVERAGE($B$57:B653))</f>
        <v>9.7554438860971526</v>
      </c>
      <c r="E653" s="64">
        <f ca="1">IF(B653="","",_xlfn.STDEV.S($B$57:B653))</f>
        <v>6.1617317043391866</v>
      </c>
      <c r="F653" s="67">
        <f t="shared" ca="1" si="72"/>
        <v>0.63161981928064803</v>
      </c>
      <c r="G653" s="64">
        <f t="shared" ca="1" si="71"/>
        <v>6</v>
      </c>
      <c r="H653" s="65">
        <f t="shared" ca="1" si="66"/>
        <v>27.90227815451221</v>
      </c>
      <c r="I653" s="74">
        <f t="shared" ca="1" si="67"/>
        <v>21.896181079042996</v>
      </c>
      <c r="J653" s="74"/>
      <c r="K653" s="66">
        <f t="shared" ca="1" si="68"/>
        <v>-2.1282072228338471</v>
      </c>
      <c r="L653" s="66">
        <f t="shared" ca="1" si="69"/>
        <v>-8.1343042983030589</v>
      </c>
    </row>
    <row r="654" spans="1:12" x14ac:dyDescent="0.35">
      <c r="A654" s="64">
        <f ca="1">IF(B654="","",COUNTA($B$57:B654)-COUNTBLANK($B$57:B654))</f>
        <v>598</v>
      </c>
      <c r="B654" s="60">
        <f t="shared" ca="1" si="70"/>
        <v>3</v>
      </c>
      <c r="C654" s="60"/>
      <c r="D654" s="64">
        <f ca="1">IF(B654="","",AVERAGE($B$57:B654))</f>
        <v>9.7441471571906355</v>
      </c>
      <c r="E654" s="64">
        <f ca="1">IF(B654="","",_xlfn.STDEV.S($B$57:B654))</f>
        <v>6.162763649865548</v>
      </c>
      <c r="F654" s="67">
        <f t="shared" ca="1" si="72"/>
        <v>0.63245798225838301</v>
      </c>
      <c r="G654" s="64">
        <f t="shared" ca="1" si="71"/>
        <v>3</v>
      </c>
      <c r="H654" s="65">
        <f t="shared" ca="1" si="66"/>
        <v>27.90227815451221</v>
      </c>
      <c r="I654" s="74">
        <f t="shared" ca="1" si="67"/>
        <v>21.896181079042996</v>
      </c>
      <c r="J654" s="74"/>
      <c r="K654" s="66">
        <f t="shared" ca="1" si="68"/>
        <v>-2.1282072228338471</v>
      </c>
      <c r="L654" s="66">
        <f t="shared" ca="1" si="69"/>
        <v>-8.1343042983030589</v>
      </c>
    </row>
    <row r="655" spans="1:12" x14ac:dyDescent="0.35">
      <c r="A655" s="64">
        <f ca="1">IF(B655="","",COUNTA($B$57:B655)-COUNTBLANK($B$57:B655))</f>
        <v>599</v>
      </c>
      <c r="B655" s="60">
        <f t="shared" ca="1" si="70"/>
        <v>10</v>
      </c>
      <c r="C655" s="60"/>
      <c r="D655" s="64">
        <f ca="1">IF(B655="","",AVERAGE($B$57:B655))</f>
        <v>9.7445742904841399</v>
      </c>
      <c r="E655" s="64">
        <f ca="1">IF(B655="","",_xlfn.STDEV.S($B$57:B655))</f>
        <v>6.1576175552939576</v>
      </c>
      <c r="F655" s="67">
        <f t="shared" ca="1" si="72"/>
        <v>0.63190216131935595</v>
      </c>
      <c r="G655" s="64">
        <f t="shared" ca="1" si="71"/>
        <v>10</v>
      </c>
      <c r="H655" s="65">
        <f t="shared" ca="1" si="66"/>
        <v>27.90227815451221</v>
      </c>
      <c r="I655" s="74">
        <f t="shared" ca="1" si="67"/>
        <v>21.896181079042996</v>
      </c>
      <c r="J655" s="74"/>
      <c r="K655" s="66">
        <f t="shared" ca="1" si="68"/>
        <v>-2.1282072228338471</v>
      </c>
      <c r="L655" s="66">
        <f t="shared" ca="1" si="69"/>
        <v>-8.1343042983030589</v>
      </c>
    </row>
    <row r="656" spans="1:12" x14ac:dyDescent="0.35">
      <c r="A656" s="64">
        <f ca="1">IF(B656="","",COUNTA($B$57:B656)-COUNTBLANK($B$57:B656))</f>
        <v>600</v>
      </c>
      <c r="B656" s="60">
        <f t="shared" ca="1" si="70"/>
        <v>5</v>
      </c>
      <c r="C656" s="60"/>
      <c r="D656" s="64">
        <f ca="1">IF(B656="","",AVERAGE($B$57:B656))</f>
        <v>9.7366666666666664</v>
      </c>
      <c r="E656" s="64">
        <f ca="1">IF(B656="","",_xlfn.STDEV.S($B$57:B656))</f>
        <v>6.1555237803596512</v>
      </c>
      <c r="F656" s="67">
        <f t="shared" ca="1" si="72"/>
        <v>0.63220031979044689</v>
      </c>
      <c r="G656" s="64">
        <f t="shared" ca="1" si="71"/>
        <v>5</v>
      </c>
      <c r="H656" s="65">
        <f t="shared" ca="1" si="66"/>
        <v>27.90227815451221</v>
      </c>
      <c r="I656" s="74">
        <f t="shared" ca="1" si="67"/>
        <v>21.896181079042996</v>
      </c>
      <c r="J656" s="74"/>
      <c r="K656" s="66">
        <f t="shared" ca="1" si="68"/>
        <v>-2.1282072228338471</v>
      </c>
      <c r="L656" s="66">
        <f t="shared" ca="1" si="69"/>
        <v>-8.1343042983030589</v>
      </c>
    </row>
    <row r="657" spans="1:12" x14ac:dyDescent="0.35">
      <c r="A657" s="64">
        <f ca="1">IF(B657="","",COUNTA($B$57:B657)-COUNTBLANK($B$57:B657))</f>
        <v>601</v>
      </c>
      <c r="B657" s="60">
        <f t="shared" ca="1" si="70"/>
        <v>0</v>
      </c>
      <c r="C657" s="60"/>
      <c r="D657" s="64">
        <f ca="1">IF(B657="","",AVERAGE($B$57:B657))</f>
        <v>9.7204658901830285</v>
      </c>
      <c r="E657" s="64">
        <f ca="1">IF(B657="","",_xlfn.STDEV.S($B$57:B657))</f>
        <v>6.1632023966915597</v>
      </c>
      <c r="F657" s="67">
        <f t="shared" ca="1" si="72"/>
        <v>0.63404393023136374</v>
      </c>
      <c r="G657" s="64">
        <f t="shared" ca="1" si="71"/>
        <v>0</v>
      </c>
      <c r="H657" s="65">
        <f t="shared" ca="1" si="66"/>
        <v>27.90227815451221</v>
      </c>
      <c r="I657" s="74">
        <f t="shared" ca="1" si="67"/>
        <v>21.896181079042996</v>
      </c>
      <c r="J657" s="74"/>
      <c r="K657" s="66">
        <f t="shared" ca="1" si="68"/>
        <v>-2.1282072228338471</v>
      </c>
      <c r="L657" s="66">
        <f t="shared" ca="1" si="69"/>
        <v>-8.1343042983030589</v>
      </c>
    </row>
    <row r="658" spans="1:12" x14ac:dyDescent="0.35">
      <c r="A658" s="64">
        <f ca="1">IF(B658="","",COUNTA($B$57:B658)-COUNTBLANK($B$57:B658))</f>
        <v>602</v>
      </c>
      <c r="B658" s="60">
        <f t="shared" ca="1" si="70"/>
        <v>14</v>
      </c>
      <c r="C658" s="60"/>
      <c r="D658" s="64">
        <f ca="1">IF(B658="","",AVERAGE($B$57:B658))</f>
        <v>9.7275747508305646</v>
      </c>
      <c r="E658" s="64">
        <f ca="1">IF(B658="","",_xlfn.STDEV.S($B$57:B658))</f>
        <v>6.160542451202808</v>
      </c>
      <c r="F658" s="67">
        <f t="shared" ca="1" si="72"/>
        <v>0.63330713040028863</v>
      </c>
      <c r="G658" s="64">
        <f t="shared" ca="1" si="71"/>
        <v>14</v>
      </c>
      <c r="H658" s="65">
        <f t="shared" ca="1" si="66"/>
        <v>27.90227815451221</v>
      </c>
      <c r="I658" s="74">
        <f t="shared" ca="1" si="67"/>
        <v>21.896181079042996</v>
      </c>
      <c r="J658" s="74"/>
      <c r="K658" s="66">
        <f t="shared" ca="1" si="68"/>
        <v>-2.1282072228338471</v>
      </c>
      <c r="L658" s="66">
        <f t="shared" ca="1" si="69"/>
        <v>-8.1343042983030589</v>
      </c>
    </row>
    <row r="659" spans="1:12" x14ac:dyDescent="0.35">
      <c r="A659" s="64">
        <f ca="1">IF(B659="","",COUNTA($B$57:B659)-COUNTBLANK($B$57:B659))</f>
        <v>603</v>
      </c>
      <c r="B659" s="60">
        <f t="shared" ca="1" si="70"/>
        <v>13</v>
      </c>
      <c r="C659" s="60"/>
      <c r="D659" s="64">
        <f ca="1">IF(B659="","",AVERAGE($B$57:B659))</f>
        <v>9.7330016583747927</v>
      </c>
      <c r="E659" s="64">
        <f ca="1">IF(B659="","",_xlfn.STDEV.S($B$57:B659))</f>
        <v>6.1568659870415621</v>
      </c>
      <c r="F659" s="67">
        <f t="shared" ca="1" si="72"/>
        <v>0.63257628048833903</v>
      </c>
      <c r="G659" s="64">
        <f t="shared" ca="1" si="71"/>
        <v>13</v>
      </c>
      <c r="H659" s="65">
        <f t="shared" ca="1" si="66"/>
        <v>27.90227815451221</v>
      </c>
      <c r="I659" s="74">
        <f t="shared" ca="1" si="67"/>
        <v>21.896181079042996</v>
      </c>
      <c r="J659" s="74"/>
      <c r="K659" s="66">
        <f t="shared" ca="1" si="68"/>
        <v>-2.1282072228338471</v>
      </c>
      <c r="L659" s="66">
        <f t="shared" ca="1" si="69"/>
        <v>-8.1343042983030589</v>
      </c>
    </row>
    <row r="660" spans="1:12" x14ac:dyDescent="0.35">
      <c r="A660" s="64">
        <f ca="1">IF(B660="","",COUNTA($B$57:B660)-COUNTBLANK($B$57:B660))</f>
        <v>604</v>
      </c>
      <c r="B660" s="60">
        <f t="shared" ca="1" si="70"/>
        <v>14</v>
      </c>
      <c r="C660" s="60"/>
      <c r="D660" s="64">
        <f ca="1">IF(B660="","",AVERAGE($B$57:B660))</f>
        <v>9.7400662251655632</v>
      </c>
      <c r="E660" s="64">
        <f ca="1">IF(B660="","",_xlfn.STDEV.S($B$57:B660))</f>
        <v>6.1542082566258713</v>
      </c>
      <c r="F660" s="67">
        <f t="shared" ca="1" si="72"/>
        <v>0.63184460088424721</v>
      </c>
      <c r="G660" s="64">
        <f t="shared" ca="1" si="71"/>
        <v>14</v>
      </c>
      <c r="H660" s="65">
        <f t="shared" ca="1" si="66"/>
        <v>27.90227815451221</v>
      </c>
      <c r="I660" s="74">
        <f t="shared" ca="1" si="67"/>
        <v>21.896181079042996</v>
      </c>
      <c r="J660" s="74"/>
      <c r="K660" s="66">
        <f t="shared" ca="1" si="68"/>
        <v>-2.1282072228338471</v>
      </c>
      <c r="L660" s="66">
        <f t="shared" ca="1" si="69"/>
        <v>-8.1343042983030589</v>
      </c>
    </row>
    <row r="661" spans="1:12" x14ac:dyDescent="0.35">
      <c r="A661" s="64">
        <f ca="1">IF(B661="","",COUNTA($B$57:B661)-COUNTBLANK($B$57:B661))</f>
        <v>605</v>
      </c>
      <c r="B661" s="60">
        <f t="shared" ca="1" si="70"/>
        <v>4</v>
      </c>
      <c r="C661" s="60"/>
      <c r="D661" s="64">
        <f ca="1">IF(B661="","",AVERAGE($B$57:B661))</f>
        <v>9.7305785123966935</v>
      </c>
      <c r="E661" s="64">
        <f ca="1">IF(B661="","",_xlfn.STDEV.S($B$57:B661))</f>
        <v>6.153538299642463</v>
      </c>
      <c r="F661" s="67">
        <f t="shared" ca="1" si="72"/>
        <v>0.63239182457681165</v>
      </c>
      <c r="G661" s="64">
        <f t="shared" ca="1" si="71"/>
        <v>4</v>
      </c>
      <c r="H661" s="65">
        <f t="shared" ca="1" si="66"/>
        <v>27.90227815451221</v>
      </c>
      <c r="I661" s="74">
        <f t="shared" ca="1" si="67"/>
        <v>21.896181079042996</v>
      </c>
      <c r="J661" s="74"/>
      <c r="K661" s="66">
        <f t="shared" ca="1" si="68"/>
        <v>-2.1282072228338471</v>
      </c>
      <c r="L661" s="66">
        <f t="shared" ca="1" si="69"/>
        <v>-8.1343042983030589</v>
      </c>
    </row>
    <row r="662" spans="1:12" x14ac:dyDescent="0.35">
      <c r="A662" s="64">
        <f ca="1">IF(B662="","",COUNTA($B$57:B662)-COUNTBLANK($B$57:B662))</f>
        <v>606</v>
      </c>
      <c r="B662" s="60">
        <f t="shared" ca="1" si="70"/>
        <v>9</v>
      </c>
      <c r="C662" s="60"/>
      <c r="D662" s="64">
        <f ca="1">IF(B662="","",AVERAGE($B$57:B662))</f>
        <v>9.7293729372937285</v>
      </c>
      <c r="E662" s="64">
        <f ca="1">IF(B662="","",_xlfn.STDEV.S($B$57:B662))</f>
        <v>6.148522252308612</v>
      </c>
      <c r="F662" s="67">
        <f t="shared" ca="1" si="72"/>
        <v>0.63195462769657718</v>
      </c>
      <c r="G662" s="64">
        <f t="shared" ca="1" si="71"/>
        <v>9</v>
      </c>
      <c r="H662" s="65">
        <f t="shared" ca="1" si="66"/>
        <v>27.90227815451221</v>
      </c>
      <c r="I662" s="74">
        <f t="shared" ca="1" si="67"/>
        <v>21.896181079042996</v>
      </c>
      <c r="J662" s="74"/>
      <c r="K662" s="66">
        <f t="shared" ca="1" si="68"/>
        <v>-2.1282072228338471</v>
      </c>
      <c r="L662" s="66">
        <f t="shared" ca="1" si="69"/>
        <v>-8.1343042983030589</v>
      </c>
    </row>
    <row r="663" spans="1:12" x14ac:dyDescent="0.35">
      <c r="A663" s="64">
        <f ca="1">IF(B663="","",COUNTA($B$57:B663)-COUNTBLANK($B$57:B663))</f>
        <v>607</v>
      </c>
      <c r="B663" s="60">
        <f t="shared" ca="1" si="70"/>
        <v>10</v>
      </c>
      <c r="C663" s="60"/>
      <c r="D663" s="64">
        <f ca="1">IF(B663="","",AVERAGE($B$57:B663))</f>
        <v>9.7298187808896213</v>
      </c>
      <c r="E663" s="64">
        <f ca="1">IF(B663="","",_xlfn.STDEV.S($B$57:B663))</f>
        <v>6.1434569395760867</v>
      </c>
      <c r="F663" s="67">
        <f t="shared" ca="1" si="72"/>
        <v>0.63140507320059003</v>
      </c>
      <c r="G663" s="64">
        <f t="shared" ca="1" si="71"/>
        <v>10</v>
      </c>
      <c r="H663" s="65">
        <f t="shared" ca="1" si="66"/>
        <v>27.90227815451221</v>
      </c>
      <c r="I663" s="74">
        <f t="shared" ca="1" si="67"/>
        <v>21.896181079042996</v>
      </c>
      <c r="J663" s="74"/>
      <c r="K663" s="66">
        <f t="shared" ca="1" si="68"/>
        <v>-2.1282072228338471</v>
      </c>
      <c r="L663" s="66">
        <f t="shared" ca="1" si="69"/>
        <v>-8.1343042983030589</v>
      </c>
    </row>
    <row r="664" spans="1:12" x14ac:dyDescent="0.35">
      <c r="A664" s="64">
        <f ca="1">IF(B664="","",COUNTA($B$57:B664)-COUNTBLANK($B$57:B664))</f>
        <v>608</v>
      </c>
      <c r="B664" s="60">
        <f t="shared" ca="1" si="70"/>
        <v>0</v>
      </c>
      <c r="C664" s="60"/>
      <c r="D664" s="64">
        <f ca="1">IF(B664="","",AVERAGE($B$57:B664))</f>
        <v>9.713815789473685</v>
      </c>
      <c r="E664" s="64">
        <f ca="1">IF(B664="","",_xlfn.STDEV.S($B$57:B664))</f>
        <v>6.1510642450368467</v>
      </c>
      <c r="F664" s="67">
        <f t="shared" ca="1" si="72"/>
        <v>0.63322842211012575</v>
      </c>
      <c r="G664" s="64">
        <f t="shared" ca="1" si="71"/>
        <v>0</v>
      </c>
      <c r="H664" s="65">
        <f t="shared" ca="1" si="66"/>
        <v>27.90227815451221</v>
      </c>
      <c r="I664" s="74">
        <f t="shared" ca="1" si="67"/>
        <v>21.896181079042996</v>
      </c>
      <c r="J664" s="74"/>
      <c r="K664" s="66">
        <f t="shared" ca="1" si="68"/>
        <v>-2.1282072228338471</v>
      </c>
      <c r="L664" s="66">
        <f t="shared" ca="1" si="69"/>
        <v>-8.1343042983030589</v>
      </c>
    </row>
    <row r="665" spans="1:12" x14ac:dyDescent="0.35">
      <c r="A665" s="64">
        <f ca="1">IF(B665="","",COUNTA($B$57:B665)-COUNTBLANK($B$57:B665))</f>
        <v>609</v>
      </c>
      <c r="B665" s="60">
        <f t="shared" ca="1" si="70"/>
        <v>5</v>
      </c>
      <c r="C665" s="60"/>
      <c r="D665" s="64">
        <f ca="1">IF(B665="","",AVERAGE($B$57:B665))</f>
        <v>9.7060755336617408</v>
      </c>
      <c r="E665" s="64">
        <f ca="1">IF(B665="","",_xlfn.STDEV.S($B$57:B665))</f>
        <v>6.148971287589581</v>
      </c>
      <c r="F665" s="67">
        <f t="shared" ca="1" si="72"/>
        <v>0.63351776588429276</v>
      </c>
      <c r="G665" s="64">
        <f t="shared" ca="1" si="71"/>
        <v>5</v>
      </c>
      <c r="H665" s="65">
        <f t="shared" ca="1" si="66"/>
        <v>27.90227815451221</v>
      </c>
      <c r="I665" s="74">
        <f t="shared" ca="1" si="67"/>
        <v>21.896181079042996</v>
      </c>
      <c r="J665" s="74"/>
      <c r="K665" s="66">
        <f t="shared" ca="1" si="68"/>
        <v>-2.1282072228338471</v>
      </c>
      <c r="L665" s="66">
        <f t="shared" ca="1" si="69"/>
        <v>-8.1343042983030589</v>
      </c>
    </row>
    <row r="666" spans="1:12" x14ac:dyDescent="0.35">
      <c r="A666" s="64">
        <f ca="1">IF(B666="","",COUNTA($B$57:B666)-COUNTBLANK($B$57:B666))</f>
        <v>610</v>
      </c>
      <c r="B666" s="60">
        <f t="shared" ca="1" si="70"/>
        <v>20</v>
      </c>
      <c r="C666" s="60"/>
      <c r="D666" s="64">
        <f ca="1">IF(B666="","",AVERAGE($B$57:B666))</f>
        <v>9.7229508196721319</v>
      </c>
      <c r="E666" s="64">
        <f ca="1">IF(B666="","",_xlfn.STDEV.S($B$57:B666))</f>
        <v>6.1580415457369488</v>
      </c>
      <c r="F666" s="67">
        <f t="shared" ca="1" si="72"/>
        <v>0.63335109473942652</v>
      </c>
      <c r="G666" s="64">
        <f t="shared" ca="1" si="71"/>
        <v>20</v>
      </c>
      <c r="H666" s="65">
        <f t="shared" ca="1" si="66"/>
        <v>27.90227815451221</v>
      </c>
      <c r="I666" s="74">
        <f t="shared" ca="1" si="67"/>
        <v>21.896181079042996</v>
      </c>
      <c r="J666" s="74"/>
      <c r="K666" s="66">
        <f t="shared" ca="1" si="68"/>
        <v>-2.1282072228338471</v>
      </c>
      <c r="L666" s="66">
        <f t="shared" ca="1" si="69"/>
        <v>-8.1343042983030589</v>
      </c>
    </row>
    <row r="667" spans="1:12" x14ac:dyDescent="0.35">
      <c r="A667" s="64">
        <f ca="1">IF(B667="","",COUNTA($B$57:B667)-COUNTBLANK($B$57:B667))</f>
        <v>611</v>
      </c>
      <c r="B667" s="60">
        <f t="shared" ca="1" si="70"/>
        <v>4</v>
      </c>
      <c r="C667" s="60"/>
      <c r="D667" s="64">
        <f ca="1">IF(B667="","",AVERAGE($B$57:B667))</f>
        <v>9.7135842880523739</v>
      </c>
      <c r="E667" s="64">
        <f ca="1">IF(B667="","",_xlfn.STDEV.S($B$57:B667))</f>
        <v>6.1573463054518003</v>
      </c>
      <c r="F667" s="67">
        <f t="shared" ca="1" si="72"/>
        <v>0.63389024307178599</v>
      </c>
      <c r="G667" s="64">
        <f t="shared" ca="1" si="71"/>
        <v>4</v>
      </c>
      <c r="H667" s="65">
        <f t="shared" ca="1" si="66"/>
        <v>27.90227815451221</v>
      </c>
      <c r="I667" s="74">
        <f t="shared" ca="1" si="67"/>
        <v>21.896181079042996</v>
      </c>
      <c r="J667" s="74"/>
      <c r="K667" s="66">
        <f t="shared" ca="1" si="68"/>
        <v>-2.1282072228338471</v>
      </c>
      <c r="L667" s="66">
        <f t="shared" ca="1" si="69"/>
        <v>-8.1343042983030589</v>
      </c>
    </row>
    <row r="668" spans="1:12" x14ac:dyDescent="0.35">
      <c r="A668" s="64">
        <f ca="1">IF(B668="","",COUNTA($B$57:B668)-COUNTBLANK($B$57:B668))</f>
        <v>612</v>
      </c>
      <c r="B668" s="60">
        <f t="shared" ca="1" si="70"/>
        <v>17</v>
      </c>
      <c r="C668" s="60"/>
      <c r="D668" s="64">
        <f ca="1">IF(B668="","",AVERAGE($B$57:B668))</f>
        <v>9.7254901960784306</v>
      </c>
      <c r="E668" s="64">
        <f ca="1">IF(B668="","",_xlfn.STDEV.S($B$57:B668))</f>
        <v>6.1593517780363305</v>
      </c>
      <c r="F668" s="67">
        <f t="shared" ca="1" si="72"/>
        <v>0.63332044491905826</v>
      </c>
      <c r="G668" s="64">
        <f t="shared" ca="1" si="71"/>
        <v>17</v>
      </c>
      <c r="H668" s="65">
        <f t="shared" ca="1" si="66"/>
        <v>27.90227815451221</v>
      </c>
      <c r="I668" s="74">
        <f t="shared" ca="1" si="67"/>
        <v>21.896181079042996</v>
      </c>
      <c r="J668" s="74"/>
      <c r="K668" s="66">
        <f t="shared" ca="1" si="68"/>
        <v>-2.1282072228338471</v>
      </c>
      <c r="L668" s="66">
        <f t="shared" ca="1" si="69"/>
        <v>-8.1343042983030589</v>
      </c>
    </row>
    <row r="669" spans="1:12" x14ac:dyDescent="0.35">
      <c r="A669" s="64">
        <f ca="1">IF(B669="","",COUNTA($B$57:B669)-COUNTBLANK($B$57:B669))</f>
        <v>613</v>
      </c>
      <c r="B669" s="60">
        <f t="shared" ca="1" si="70"/>
        <v>19</v>
      </c>
      <c r="C669" s="60"/>
      <c r="D669" s="64">
        <f ca="1">IF(B669="","",AVERAGE($B$57:B669))</f>
        <v>9.7406199021207183</v>
      </c>
      <c r="E669" s="64">
        <f ca="1">IF(B669="","",_xlfn.STDEV.S($B$57:B669))</f>
        <v>6.1657072073467329</v>
      </c>
      <c r="F669" s="67">
        <f t="shared" ca="1" si="72"/>
        <v>0.63298920082122712</v>
      </c>
      <c r="G669" s="64">
        <f t="shared" ca="1" si="71"/>
        <v>19</v>
      </c>
      <c r="H669" s="65">
        <f t="shared" ca="1" si="66"/>
        <v>27.90227815451221</v>
      </c>
      <c r="I669" s="74">
        <f t="shared" ca="1" si="67"/>
        <v>21.896181079042996</v>
      </c>
      <c r="J669" s="74"/>
      <c r="K669" s="66">
        <f t="shared" ca="1" si="68"/>
        <v>-2.1282072228338471</v>
      </c>
      <c r="L669" s="66">
        <f t="shared" ca="1" si="69"/>
        <v>-8.1343042983030589</v>
      </c>
    </row>
    <row r="670" spans="1:12" x14ac:dyDescent="0.35">
      <c r="A670" s="64">
        <f ca="1">IF(B670="","",COUNTA($B$57:B670)-COUNTBLANK($B$57:B670))</f>
        <v>614</v>
      </c>
      <c r="B670" s="60">
        <f t="shared" ca="1" si="70"/>
        <v>18</v>
      </c>
      <c r="C670" s="60"/>
      <c r="D670" s="64">
        <f ca="1">IF(B670="","",AVERAGE($B$57:B670))</f>
        <v>9.7540716612377842</v>
      </c>
      <c r="E670" s="64">
        <f ca="1">IF(B670="","",_xlfn.STDEV.S($B$57:B670))</f>
        <v>6.169686566931186</v>
      </c>
      <c r="F670" s="67">
        <f t="shared" ca="1" si="72"/>
        <v>0.63252421975217044</v>
      </c>
      <c r="G670" s="64">
        <f t="shared" ca="1" si="71"/>
        <v>18</v>
      </c>
      <c r="H670" s="65">
        <f t="shared" ca="1" si="66"/>
        <v>27.90227815451221</v>
      </c>
      <c r="I670" s="74">
        <f t="shared" ca="1" si="67"/>
        <v>21.896181079042996</v>
      </c>
      <c r="J670" s="74"/>
      <c r="K670" s="66">
        <f t="shared" ca="1" si="68"/>
        <v>-2.1282072228338471</v>
      </c>
      <c r="L670" s="66">
        <f t="shared" ca="1" si="69"/>
        <v>-8.1343042983030589</v>
      </c>
    </row>
    <row r="671" spans="1:12" x14ac:dyDescent="0.35">
      <c r="A671" s="64">
        <f ca="1">IF(B671="","",COUNTA($B$57:B671)-COUNTBLANK($B$57:B671))</f>
        <v>615</v>
      </c>
      <c r="B671" s="60">
        <f t="shared" ca="1" si="70"/>
        <v>7</v>
      </c>
      <c r="C671" s="60"/>
      <c r="D671" s="64">
        <f ca="1">IF(B671="","",AVERAGE($B$57:B671))</f>
        <v>9.7495934959349597</v>
      </c>
      <c r="E671" s="64">
        <f ca="1">IF(B671="","",_xlfn.STDEV.S($B$57:B671))</f>
        <v>6.1656605773962259</v>
      </c>
      <c r="F671" s="67">
        <f t="shared" ca="1" si="72"/>
        <v>0.63240181039003984</v>
      </c>
      <c r="G671" s="64">
        <f t="shared" ca="1" si="71"/>
        <v>7</v>
      </c>
      <c r="H671" s="65">
        <f t="shared" ca="1" si="66"/>
        <v>27.90227815451221</v>
      </c>
      <c r="I671" s="74">
        <f t="shared" ca="1" si="67"/>
        <v>21.896181079042996</v>
      </c>
      <c r="J671" s="74"/>
      <c r="K671" s="66">
        <f t="shared" ca="1" si="68"/>
        <v>-2.1282072228338471</v>
      </c>
      <c r="L671" s="66">
        <f t="shared" ca="1" si="69"/>
        <v>-8.1343042983030589</v>
      </c>
    </row>
    <row r="672" spans="1:12" x14ac:dyDescent="0.35">
      <c r="A672" s="64">
        <f ca="1">IF(B672="","",COUNTA($B$57:B672)-COUNTBLANK($B$57:B672))</f>
        <v>616</v>
      </c>
      <c r="B672" s="60">
        <f t="shared" ca="1" si="70"/>
        <v>19</v>
      </c>
      <c r="C672" s="60"/>
      <c r="D672" s="64">
        <f ca="1">IF(B672="","",AVERAGE($B$57:B672))</f>
        <v>9.7646103896103895</v>
      </c>
      <c r="E672" s="64">
        <f ca="1">IF(B672="","",_xlfn.STDEV.S($B$57:B672))</f>
        <v>6.1719096814721457</v>
      </c>
      <c r="F672" s="67">
        <f t="shared" ca="1" si="72"/>
        <v>0.6320692209121932</v>
      </c>
      <c r="G672" s="64">
        <f t="shared" ca="1" si="71"/>
        <v>19</v>
      </c>
      <c r="H672" s="65">
        <f t="shared" ca="1" si="66"/>
        <v>27.90227815451221</v>
      </c>
      <c r="I672" s="74">
        <f t="shared" ca="1" si="67"/>
        <v>21.896181079042996</v>
      </c>
      <c r="J672" s="74"/>
      <c r="K672" s="66">
        <f t="shared" ca="1" si="68"/>
        <v>-2.1282072228338471</v>
      </c>
      <c r="L672" s="66">
        <f t="shared" ca="1" si="69"/>
        <v>-8.1343042983030589</v>
      </c>
    </row>
    <row r="673" spans="1:12" x14ac:dyDescent="0.35">
      <c r="A673" s="64">
        <f ca="1">IF(B673="","",COUNTA($B$57:B673)-COUNTBLANK($B$57:B673))</f>
        <v>617</v>
      </c>
      <c r="B673" s="60">
        <f t="shared" ca="1" si="70"/>
        <v>10</v>
      </c>
      <c r="C673" s="60"/>
      <c r="D673" s="64">
        <f ca="1">IF(B673="","",AVERAGE($B$57:B673))</f>
        <v>9.764991896272285</v>
      </c>
      <c r="E673" s="64">
        <f ca="1">IF(B673="","",_xlfn.STDEV.S($B$57:B673))</f>
        <v>6.1669052607498429</v>
      </c>
      <c r="F673" s="67">
        <f t="shared" ca="1" si="72"/>
        <v>0.63153204081039882</v>
      </c>
      <c r="G673" s="64">
        <f t="shared" ca="1" si="71"/>
        <v>10</v>
      </c>
      <c r="H673" s="65">
        <f t="shared" ca="1" si="66"/>
        <v>27.90227815451221</v>
      </c>
      <c r="I673" s="74">
        <f t="shared" ca="1" si="67"/>
        <v>21.896181079042996</v>
      </c>
      <c r="J673" s="74"/>
      <c r="K673" s="66">
        <f t="shared" ca="1" si="68"/>
        <v>-2.1282072228338471</v>
      </c>
      <c r="L673" s="66">
        <f t="shared" ca="1" si="69"/>
        <v>-8.1343042983030589</v>
      </c>
    </row>
    <row r="674" spans="1:12" x14ac:dyDescent="0.35">
      <c r="A674" s="64">
        <f ca="1">IF(B674="","",COUNTA($B$57:B674)-COUNTBLANK($B$57:B674))</f>
        <v>618</v>
      </c>
      <c r="B674" s="60">
        <f t="shared" ca="1" si="70"/>
        <v>14</v>
      </c>
      <c r="C674" s="60"/>
      <c r="D674" s="64">
        <f ca="1">IF(B674="","",AVERAGE($B$57:B674))</f>
        <v>9.7718446601941746</v>
      </c>
      <c r="E674" s="64">
        <f ca="1">IF(B674="","",_xlfn.STDEV.S($B$57:B674))</f>
        <v>6.1642602058210265</v>
      </c>
      <c r="F674" s="67">
        <f t="shared" ca="1" si="72"/>
        <v>0.63081848107259386</v>
      </c>
      <c r="G674" s="64">
        <f t="shared" ca="1" si="71"/>
        <v>14</v>
      </c>
      <c r="H674" s="65">
        <f t="shared" ca="1" si="66"/>
        <v>27.90227815451221</v>
      </c>
      <c r="I674" s="74">
        <f t="shared" ca="1" si="67"/>
        <v>21.896181079042996</v>
      </c>
      <c r="J674" s="74"/>
      <c r="K674" s="66">
        <f t="shared" ca="1" si="68"/>
        <v>-2.1282072228338471</v>
      </c>
      <c r="L674" s="66">
        <f t="shared" ca="1" si="69"/>
        <v>-8.1343042983030589</v>
      </c>
    </row>
    <row r="675" spans="1:12" x14ac:dyDescent="0.35">
      <c r="A675" s="64">
        <f ca="1">IF(B675="","",COUNTA($B$57:B675)-COUNTBLANK($B$57:B675))</f>
        <v>619</v>
      </c>
      <c r="B675" s="60">
        <f t="shared" ca="1" si="70"/>
        <v>5</v>
      </c>
      <c r="C675" s="60"/>
      <c r="D675" s="64">
        <f ca="1">IF(B675="","",AVERAGE($B$57:B675))</f>
        <v>9.7641357027463656</v>
      </c>
      <c r="E675" s="64">
        <f ca="1">IF(B675="","",_xlfn.STDEV.S($B$57:B675))</f>
        <v>6.1622564233817521</v>
      </c>
      <c r="F675" s="67">
        <f t="shared" ca="1" si="72"/>
        <v>0.63111130477718469</v>
      </c>
      <c r="G675" s="64">
        <f t="shared" ca="1" si="71"/>
        <v>5</v>
      </c>
      <c r="H675" s="65">
        <f t="shared" ca="1" si="66"/>
        <v>27.90227815451221</v>
      </c>
      <c r="I675" s="74">
        <f t="shared" ca="1" si="67"/>
        <v>21.896181079042996</v>
      </c>
      <c r="J675" s="74"/>
      <c r="K675" s="66">
        <f t="shared" ca="1" si="68"/>
        <v>-2.1282072228338471</v>
      </c>
      <c r="L675" s="66">
        <f t="shared" ca="1" si="69"/>
        <v>-8.1343042983030589</v>
      </c>
    </row>
    <row r="676" spans="1:12" x14ac:dyDescent="0.35">
      <c r="A676" s="64">
        <f ca="1">IF(B676="","",COUNTA($B$57:B676)-COUNTBLANK($B$57:B676))</f>
        <v>620</v>
      </c>
      <c r="B676" s="60">
        <f t="shared" ca="1" si="70"/>
        <v>9</v>
      </c>
      <c r="C676" s="60"/>
      <c r="D676" s="64">
        <f ca="1">IF(B676="","",AVERAGE($B$57:B676))</f>
        <v>9.7629032258064523</v>
      </c>
      <c r="E676" s="64">
        <f ca="1">IF(B676="","",_xlfn.STDEV.S($B$57:B676))</f>
        <v>6.1573532979038701</v>
      </c>
      <c r="F676" s="67">
        <f t="shared" ca="1" si="72"/>
        <v>0.63068875676530634</v>
      </c>
      <c r="G676" s="64">
        <f t="shared" ca="1" si="71"/>
        <v>9</v>
      </c>
      <c r="H676" s="65">
        <f t="shared" ca="1" si="66"/>
        <v>27.90227815451221</v>
      </c>
      <c r="I676" s="74">
        <f t="shared" ca="1" si="67"/>
        <v>21.896181079042996</v>
      </c>
      <c r="J676" s="74"/>
      <c r="K676" s="66">
        <f t="shared" ca="1" si="68"/>
        <v>-2.1282072228338471</v>
      </c>
      <c r="L676" s="66">
        <f t="shared" ca="1" si="69"/>
        <v>-8.1343042983030589</v>
      </c>
    </row>
    <row r="677" spans="1:12" x14ac:dyDescent="0.35">
      <c r="A677" s="64">
        <f ca="1">IF(B677="","",COUNTA($B$57:B677)-COUNTBLANK($B$57:B677))</f>
        <v>621</v>
      </c>
      <c r="B677" s="60">
        <f t="shared" ca="1" si="70"/>
        <v>8</v>
      </c>
      <c r="C677" s="60"/>
      <c r="D677" s="64">
        <f ca="1">IF(B677="","",AVERAGE($B$57:B677))</f>
        <v>9.7600644122383251</v>
      </c>
      <c r="E677" s="64">
        <f ca="1">IF(B677="","",_xlfn.STDEV.S($B$57:B677))</f>
        <v>6.1527923895896866</v>
      </c>
      <c r="F677" s="67">
        <f t="shared" ca="1" si="72"/>
        <v>0.63040489588107496</v>
      </c>
      <c r="G677" s="64">
        <f t="shared" ca="1" si="71"/>
        <v>8</v>
      </c>
      <c r="H677" s="65">
        <f t="shared" ca="1" si="66"/>
        <v>27.90227815451221</v>
      </c>
      <c r="I677" s="74">
        <f t="shared" ca="1" si="67"/>
        <v>21.896181079042996</v>
      </c>
      <c r="J677" s="74"/>
      <c r="K677" s="66">
        <f t="shared" ca="1" si="68"/>
        <v>-2.1282072228338471</v>
      </c>
      <c r="L677" s="66">
        <f t="shared" ca="1" si="69"/>
        <v>-8.1343042983030589</v>
      </c>
    </row>
    <row r="678" spans="1:12" x14ac:dyDescent="0.35">
      <c r="A678" s="64">
        <f ca="1">IF(B678="","",COUNTA($B$57:B678)-COUNTBLANK($B$57:B678))</f>
        <v>622</v>
      </c>
      <c r="B678" s="60">
        <f t="shared" ca="1" si="70"/>
        <v>3</v>
      </c>
      <c r="C678" s="60"/>
      <c r="D678" s="64">
        <f ca="1">IF(B678="","",AVERAGE($B$57:B678))</f>
        <v>9.7491961414791</v>
      </c>
      <c r="E678" s="64">
        <f ca="1">IF(B678="","",_xlfn.STDEV.S($B$57:B678))</f>
        <v>6.1538088434657645</v>
      </c>
      <c r="F678" s="67">
        <f t="shared" ca="1" si="72"/>
        <v>0.63121192292805173</v>
      </c>
      <c r="G678" s="64">
        <f t="shared" ca="1" si="71"/>
        <v>3</v>
      </c>
      <c r="H678" s="65">
        <f t="shared" ca="1" si="66"/>
        <v>27.90227815451221</v>
      </c>
      <c r="I678" s="74">
        <f t="shared" ca="1" si="67"/>
        <v>21.896181079042996</v>
      </c>
      <c r="J678" s="74"/>
      <c r="K678" s="66">
        <f t="shared" ca="1" si="68"/>
        <v>-2.1282072228338471</v>
      </c>
      <c r="L678" s="66">
        <f t="shared" ca="1" si="69"/>
        <v>-8.1343042983030589</v>
      </c>
    </row>
    <row r="679" spans="1:12" x14ac:dyDescent="0.35">
      <c r="A679" s="64">
        <f ca="1">IF(B679="","",COUNTA($B$57:B679)-COUNTBLANK($B$57:B679))</f>
        <v>623</v>
      </c>
      <c r="B679" s="60">
        <f t="shared" ca="1" si="70"/>
        <v>6</v>
      </c>
      <c r="C679" s="60"/>
      <c r="D679" s="64">
        <f ca="1">IF(B679="","",AVERAGE($B$57:B679))</f>
        <v>9.7431781701444624</v>
      </c>
      <c r="E679" s="64">
        <f ca="1">IF(B679="","",_xlfn.STDEV.S($B$57:B679))</f>
        <v>6.1506944824234555</v>
      </c>
      <c r="F679" s="67">
        <f t="shared" ca="1" si="72"/>
        <v>0.63128215198514215</v>
      </c>
      <c r="G679" s="64">
        <f t="shared" ca="1" si="71"/>
        <v>6</v>
      </c>
      <c r="H679" s="65">
        <f t="shared" ca="1" si="66"/>
        <v>27.90227815451221</v>
      </c>
      <c r="I679" s="74">
        <f t="shared" ca="1" si="67"/>
        <v>21.896181079042996</v>
      </c>
      <c r="J679" s="74"/>
      <c r="K679" s="66">
        <f t="shared" ca="1" si="68"/>
        <v>-2.1282072228338471</v>
      </c>
      <c r="L679" s="66">
        <f t="shared" ca="1" si="69"/>
        <v>-8.1343042983030589</v>
      </c>
    </row>
    <row r="680" spans="1:12" x14ac:dyDescent="0.35">
      <c r="A680" s="64">
        <f ca="1">IF(B680="","",COUNTA($B$57:B680)-COUNTBLANK($B$57:B680))</f>
        <v>624</v>
      </c>
      <c r="B680" s="60">
        <f t="shared" ca="1" si="70"/>
        <v>2</v>
      </c>
      <c r="C680" s="60"/>
      <c r="D680" s="64">
        <f ca="1">IF(B680="","",AVERAGE($B$57:B680))</f>
        <v>9.7307692307692299</v>
      </c>
      <c r="E680" s="64">
        <f ca="1">IF(B680="","",_xlfn.STDEV.S($B$57:B680))</f>
        <v>6.1535683354994681</v>
      </c>
      <c r="F680" s="67">
        <f t="shared" ca="1" si="72"/>
        <v>0.63238251669164502</v>
      </c>
      <c r="G680" s="64">
        <f t="shared" ca="1" si="71"/>
        <v>2</v>
      </c>
      <c r="H680" s="65">
        <f t="shared" ca="1" si="66"/>
        <v>27.90227815451221</v>
      </c>
      <c r="I680" s="74">
        <f t="shared" ca="1" si="67"/>
        <v>21.896181079042996</v>
      </c>
      <c r="J680" s="74"/>
      <c r="K680" s="66">
        <f t="shared" ca="1" si="68"/>
        <v>-2.1282072228338471</v>
      </c>
      <c r="L680" s="66">
        <f t="shared" ca="1" si="69"/>
        <v>-8.1343042983030589</v>
      </c>
    </row>
    <row r="681" spans="1:12" x14ac:dyDescent="0.35">
      <c r="A681" s="64">
        <f ca="1">IF(B681="","",COUNTA($B$57:B681)-COUNTBLANK($B$57:B681))</f>
        <v>625</v>
      </c>
      <c r="B681" s="60">
        <f t="shared" ca="1" si="70"/>
        <v>16</v>
      </c>
      <c r="C681" s="60"/>
      <c r="D681" s="64">
        <f ca="1">IF(B681="","",AVERAGE($B$57:B681))</f>
        <v>9.7408000000000001</v>
      </c>
      <c r="E681" s="64">
        <f ca="1">IF(B681="","",_xlfn.STDEV.S($B$57:B681))</f>
        <v>6.1537472427948421</v>
      </c>
      <c r="F681" s="67">
        <f t="shared" ca="1" si="72"/>
        <v>0.63174967587824837</v>
      </c>
      <c r="G681" s="64">
        <f t="shared" ca="1" si="71"/>
        <v>16</v>
      </c>
      <c r="H681" s="65">
        <f t="shared" ca="1" si="66"/>
        <v>27.90227815451221</v>
      </c>
      <c r="I681" s="74">
        <f t="shared" ca="1" si="67"/>
        <v>21.896181079042996</v>
      </c>
      <c r="J681" s="74"/>
      <c r="K681" s="66">
        <f t="shared" ca="1" si="68"/>
        <v>-2.1282072228338471</v>
      </c>
      <c r="L681" s="66">
        <f t="shared" ca="1" si="69"/>
        <v>-8.1343042983030589</v>
      </c>
    </row>
    <row r="682" spans="1:12" x14ac:dyDescent="0.35">
      <c r="A682" s="64">
        <f ca="1">IF(B682="","",COUNTA($B$57:B682)-COUNTBLANK($B$57:B682))</f>
        <v>626</v>
      </c>
      <c r="B682" s="60">
        <f t="shared" ca="1" si="70"/>
        <v>16</v>
      </c>
      <c r="C682" s="60"/>
      <c r="D682" s="64">
        <f ca="1">IF(B682="","",AVERAGE($B$57:B682))</f>
        <v>9.7507987220447276</v>
      </c>
      <c r="E682" s="64">
        <f ca="1">IF(B682="","",_xlfn.STDEV.S($B$57:B682))</f>
        <v>6.1539092746824249</v>
      </c>
      <c r="F682" s="67">
        <f t="shared" ca="1" si="72"/>
        <v>0.63111848066041909</v>
      </c>
      <c r="G682" s="64">
        <f t="shared" ca="1" si="71"/>
        <v>16</v>
      </c>
      <c r="H682" s="65">
        <f t="shared" ca="1" si="66"/>
        <v>27.90227815451221</v>
      </c>
      <c r="I682" s="74">
        <f t="shared" ca="1" si="67"/>
        <v>21.896181079042996</v>
      </c>
      <c r="J682" s="74"/>
      <c r="K682" s="66">
        <f t="shared" ca="1" si="68"/>
        <v>-2.1282072228338471</v>
      </c>
      <c r="L682" s="66">
        <f t="shared" ca="1" si="69"/>
        <v>-8.1343042983030589</v>
      </c>
    </row>
    <row r="683" spans="1:12" x14ac:dyDescent="0.35">
      <c r="A683" s="64">
        <f ca="1">IF(B683="","",COUNTA($B$57:B683)-COUNTBLANK($B$57:B683))</f>
        <v>627</v>
      </c>
      <c r="B683" s="60">
        <f t="shared" ca="1" si="70"/>
        <v>17</v>
      </c>
      <c r="C683" s="60"/>
      <c r="D683" s="64">
        <f ca="1">IF(B683="","",AVERAGE($B$57:B683))</f>
        <v>9.7623604465709732</v>
      </c>
      <c r="E683" s="64">
        <f ca="1">IF(B683="","",_xlfn.STDEV.S($B$57:B683))</f>
        <v>6.1558034783543834</v>
      </c>
      <c r="F683" s="67">
        <f t="shared" ca="1" si="72"/>
        <v>0.63056506795102074</v>
      </c>
      <c r="G683" s="64">
        <f t="shared" ca="1" si="71"/>
        <v>17</v>
      </c>
      <c r="H683" s="65">
        <f t="shared" ca="1" si="66"/>
        <v>27.90227815451221</v>
      </c>
      <c r="I683" s="74">
        <f t="shared" ca="1" si="67"/>
        <v>21.896181079042996</v>
      </c>
      <c r="J683" s="74"/>
      <c r="K683" s="66">
        <f t="shared" ca="1" si="68"/>
        <v>-2.1282072228338471</v>
      </c>
      <c r="L683" s="66">
        <f t="shared" ca="1" si="69"/>
        <v>-8.1343042983030589</v>
      </c>
    </row>
    <row r="684" spans="1:12" x14ac:dyDescent="0.35">
      <c r="A684" s="64">
        <f ca="1">IF(B684="","",COUNTA($B$57:B684)-COUNTBLANK($B$57:B684))</f>
        <v>628</v>
      </c>
      <c r="B684" s="60">
        <f t="shared" ca="1" si="70"/>
        <v>7</v>
      </c>
      <c r="C684" s="60"/>
      <c r="D684" s="64">
        <f ca="1">IF(B684="","",AVERAGE($B$57:B684))</f>
        <v>9.7579617834394909</v>
      </c>
      <c r="E684" s="64">
        <f ca="1">IF(B684="","",_xlfn.STDEV.S($B$57:B684))</f>
        <v>6.1518802238671961</v>
      </c>
      <c r="F684" s="67">
        <f t="shared" ca="1" si="72"/>
        <v>0.63044725531798285</v>
      </c>
      <c r="G684" s="64">
        <f t="shared" ca="1" si="71"/>
        <v>7</v>
      </c>
      <c r="H684" s="65">
        <f t="shared" ca="1" si="66"/>
        <v>27.90227815451221</v>
      </c>
      <c r="I684" s="74">
        <f t="shared" ca="1" si="67"/>
        <v>21.896181079042996</v>
      </c>
      <c r="J684" s="74"/>
      <c r="K684" s="66">
        <f t="shared" ca="1" si="68"/>
        <v>-2.1282072228338471</v>
      </c>
      <c r="L684" s="66">
        <f t="shared" ca="1" si="69"/>
        <v>-8.1343042983030589</v>
      </c>
    </row>
    <row r="685" spans="1:12" x14ac:dyDescent="0.35">
      <c r="A685" s="64">
        <f ca="1">IF(B685="","",COUNTA($B$57:B685)-COUNTBLANK($B$57:B685))</f>
        <v>629</v>
      </c>
      <c r="B685" s="60">
        <f t="shared" ca="1" si="70"/>
        <v>3</v>
      </c>
      <c r="C685" s="60"/>
      <c r="D685" s="64">
        <f ca="1">IF(B685="","",AVERAGE($B$57:B685))</f>
        <v>9.7472178060413359</v>
      </c>
      <c r="E685" s="64">
        <f ca="1">IF(B685="","",_xlfn.STDEV.S($B$57:B685))</f>
        <v>6.1528833838265662</v>
      </c>
      <c r="F685" s="67">
        <f t="shared" ca="1" si="72"/>
        <v>0.63124509026698905</v>
      </c>
      <c r="G685" s="64">
        <f t="shared" ca="1" si="71"/>
        <v>3</v>
      </c>
      <c r="H685" s="65">
        <f t="shared" ca="1" si="66"/>
        <v>27.90227815451221</v>
      </c>
      <c r="I685" s="74">
        <f t="shared" ca="1" si="67"/>
        <v>21.896181079042996</v>
      </c>
      <c r="J685" s="74"/>
      <c r="K685" s="66">
        <f t="shared" ca="1" si="68"/>
        <v>-2.1282072228338471</v>
      </c>
      <c r="L685" s="66">
        <f t="shared" ca="1" si="69"/>
        <v>-8.1343042983030589</v>
      </c>
    </row>
    <row r="686" spans="1:12" x14ac:dyDescent="0.35">
      <c r="A686" s="64">
        <f ca="1">IF(B686="","",COUNTA($B$57:B686)-COUNTBLANK($B$57:B686))</f>
        <v>630</v>
      </c>
      <c r="B686" s="60">
        <f t="shared" ca="1" si="70"/>
        <v>2</v>
      </c>
      <c r="C686" s="60"/>
      <c r="D686" s="64">
        <f ca="1">IF(B686="","",AVERAGE($B$57:B686))</f>
        <v>9.7349206349206341</v>
      </c>
      <c r="E686" s="64">
        <f ca="1">IF(B686="","",_xlfn.STDEV.S($B$57:B686))</f>
        <v>6.1557335257558101</v>
      </c>
      <c r="F686" s="67">
        <f t="shared" ca="1" si="72"/>
        <v>0.63233525537684021</v>
      </c>
      <c r="G686" s="64">
        <f t="shared" ca="1" si="71"/>
        <v>2</v>
      </c>
      <c r="H686" s="65">
        <f t="shared" ca="1" si="66"/>
        <v>27.90227815451221</v>
      </c>
      <c r="I686" s="74">
        <f t="shared" ca="1" si="67"/>
        <v>21.896181079042996</v>
      </c>
      <c r="J686" s="74"/>
      <c r="K686" s="66">
        <f t="shared" ca="1" si="68"/>
        <v>-2.1282072228338471</v>
      </c>
      <c r="L686" s="66">
        <f t="shared" ca="1" si="69"/>
        <v>-8.1343042983030589</v>
      </c>
    </row>
    <row r="687" spans="1:12" x14ac:dyDescent="0.35">
      <c r="A687" s="64">
        <f ca="1">IF(B687="","",COUNTA($B$57:B687)-COUNTBLANK($B$57:B687))</f>
        <v>631</v>
      </c>
      <c r="B687" s="60">
        <f t="shared" ca="1" si="70"/>
        <v>17</v>
      </c>
      <c r="C687" s="60"/>
      <c r="D687" s="64">
        <f ca="1">IF(B687="","",AVERAGE($B$57:B687))</f>
        <v>9.746434231378764</v>
      </c>
      <c r="E687" s="64">
        <f ca="1">IF(B687="","",_xlfn.STDEV.S($B$57:B687))</f>
        <v>6.1576419776915845</v>
      </c>
      <c r="F687" s="67">
        <f t="shared" ca="1" si="72"/>
        <v>0.63178407933713654</v>
      </c>
      <c r="G687" s="64">
        <f t="shared" ca="1" si="71"/>
        <v>17</v>
      </c>
      <c r="H687" s="65">
        <f t="shared" ca="1" si="66"/>
        <v>27.90227815451221</v>
      </c>
      <c r="I687" s="74">
        <f t="shared" ca="1" si="67"/>
        <v>21.896181079042996</v>
      </c>
      <c r="J687" s="74"/>
      <c r="K687" s="66">
        <f t="shared" ca="1" si="68"/>
        <v>-2.1282072228338471</v>
      </c>
      <c r="L687" s="66">
        <f t="shared" ca="1" si="69"/>
        <v>-8.1343042983030589</v>
      </c>
    </row>
    <row r="688" spans="1:12" x14ac:dyDescent="0.35">
      <c r="A688" s="64">
        <f ca="1">IF(B688="","",COUNTA($B$57:B688)-COUNTBLANK($B$57:B688))</f>
        <v>632</v>
      </c>
      <c r="B688" s="60">
        <f t="shared" ca="1" si="70"/>
        <v>2</v>
      </c>
      <c r="C688" s="60"/>
      <c r="D688" s="64">
        <f ca="1">IF(B688="","",AVERAGE($B$57:B688))</f>
        <v>9.7341772151898738</v>
      </c>
      <c r="E688" s="64">
        <f ca="1">IF(B688="","",_xlfn.STDEV.S($B$57:B688))</f>
        <v>6.1604718381037644</v>
      </c>
      <c r="F688" s="67">
        <f t="shared" ca="1" si="72"/>
        <v>0.6328703188689172</v>
      </c>
      <c r="G688" s="64">
        <f t="shared" ca="1" si="71"/>
        <v>2</v>
      </c>
      <c r="H688" s="65">
        <f t="shared" ca="1" si="66"/>
        <v>27.90227815451221</v>
      </c>
      <c r="I688" s="74">
        <f t="shared" ca="1" si="67"/>
        <v>21.896181079042996</v>
      </c>
      <c r="J688" s="74"/>
      <c r="K688" s="66">
        <f t="shared" ca="1" si="68"/>
        <v>-2.1282072228338471</v>
      </c>
      <c r="L688" s="66">
        <f t="shared" ca="1" si="69"/>
        <v>-8.1343042983030589</v>
      </c>
    </row>
    <row r="689" spans="1:12" x14ac:dyDescent="0.35">
      <c r="A689" s="64">
        <f ca="1">IF(B689="","",COUNTA($B$57:B689)-COUNTBLANK($B$57:B689))</f>
        <v>633</v>
      </c>
      <c r="B689" s="60">
        <f t="shared" ca="1" si="70"/>
        <v>0</v>
      </c>
      <c r="C689" s="60"/>
      <c r="D689" s="64">
        <f ca="1">IF(B689="","",AVERAGE($B$57:B689))</f>
        <v>9.718799368088467</v>
      </c>
      <c r="E689" s="64">
        <f ca="1">IF(B689="","",_xlfn.STDEV.S($B$57:B689))</f>
        <v>6.167743043642842</v>
      </c>
      <c r="F689" s="67">
        <f t="shared" ca="1" si="72"/>
        <v>0.63461985478314686</v>
      </c>
      <c r="G689" s="64">
        <f t="shared" ca="1" si="71"/>
        <v>0</v>
      </c>
      <c r="H689" s="65">
        <f t="shared" ca="1" si="66"/>
        <v>27.90227815451221</v>
      </c>
      <c r="I689" s="74">
        <f t="shared" ca="1" si="67"/>
        <v>21.896181079042996</v>
      </c>
      <c r="J689" s="74"/>
      <c r="K689" s="66">
        <f t="shared" ca="1" si="68"/>
        <v>-2.1282072228338471</v>
      </c>
      <c r="L689" s="66">
        <f t="shared" ca="1" si="69"/>
        <v>-8.1343042983030589</v>
      </c>
    </row>
    <row r="690" spans="1:12" x14ac:dyDescent="0.35">
      <c r="A690" s="64">
        <f ca="1">IF(B690="","",COUNTA($B$57:B690)-COUNTBLANK($B$57:B690))</f>
        <v>634</v>
      </c>
      <c r="B690" s="60">
        <f t="shared" ca="1" si="70"/>
        <v>13</v>
      </c>
      <c r="C690" s="60"/>
      <c r="D690" s="64">
        <f ca="1">IF(B690="","",AVERAGE($B$57:B690))</f>
        <v>9.7239747634069396</v>
      </c>
      <c r="E690" s="64">
        <f ca="1">IF(B690="","",_xlfn.STDEV.S($B$57:B690))</f>
        <v>6.1642468567196866</v>
      </c>
      <c r="F690" s="67">
        <f t="shared" ca="1" si="72"/>
        <v>0.63392254779566615</v>
      </c>
      <c r="G690" s="64">
        <f t="shared" ca="1" si="71"/>
        <v>13</v>
      </c>
      <c r="H690" s="65">
        <f t="shared" ca="1" si="66"/>
        <v>27.90227815451221</v>
      </c>
      <c r="I690" s="74">
        <f t="shared" ca="1" si="67"/>
        <v>21.896181079042996</v>
      </c>
      <c r="J690" s="74"/>
      <c r="K690" s="66">
        <f t="shared" ca="1" si="68"/>
        <v>-2.1282072228338471</v>
      </c>
      <c r="L690" s="66">
        <f t="shared" ca="1" si="69"/>
        <v>-8.1343042983030589</v>
      </c>
    </row>
    <row r="691" spans="1:12" x14ac:dyDescent="0.35">
      <c r="A691" s="64">
        <f ca="1">IF(B691="","",COUNTA($B$57:B691)-COUNTBLANK($B$57:B691))</f>
        <v>635</v>
      </c>
      <c r="B691" s="60">
        <f t="shared" ca="1" si="70"/>
        <v>2</v>
      </c>
      <c r="C691" s="60"/>
      <c r="D691" s="64">
        <f ca="1">IF(B691="","",AVERAGE($B$57:B691))</f>
        <v>9.7118110236220474</v>
      </c>
      <c r="E691" s="64">
        <f ca="1">IF(B691="","",_xlfn.STDEV.S($B$57:B691))</f>
        <v>6.1670056000855977</v>
      </c>
      <c r="F691" s="67">
        <f t="shared" ca="1" si="72"/>
        <v>0.63500057662629394</v>
      </c>
      <c r="G691" s="64">
        <f t="shared" ca="1" si="71"/>
        <v>2</v>
      </c>
      <c r="H691" s="65">
        <f t="shared" ca="1" si="66"/>
        <v>27.90227815451221</v>
      </c>
      <c r="I691" s="74">
        <f t="shared" ca="1" si="67"/>
        <v>21.896181079042996</v>
      </c>
      <c r="J691" s="74"/>
      <c r="K691" s="66">
        <f t="shared" ca="1" si="68"/>
        <v>-2.1282072228338471</v>
      </c>
      <c r="L691" s="66">
        <f t="shared" ca="1" si="69"/>
        <v>-8.1343042983030589</v>
      </c>
    </row>
    <row r="692" spans="1:12" x14ac:dyDescent="0.35">
      <c r="A692" s="64">
        <f ca="1">IF(B692="","",COUNTA($B$57:B692)-COUNTBLANK($B$57:B692))</f>
        <v>636</v>
      </c>
      <c r="B692" s="60">
        <f t="shared" ca="1" si="70"/>
        <v>2</v>
      </c>
      <c r="C692" s="60"/>
      <c r="D692" s="64">
        <f ca="1">IF(B692="","",AVERAGE($B$57:B692))</f>
        <v>9.699685534591195</v>
      </c>
      <c r="E692" s="64">
        <f ca="1">IF(B692="","",_xlfn.STDEV.S($B$57:B692))</f>
        <v>6.169730521190159</v>
      </c>
      <c r="F692" s="67">
        <f t="shared" ca="1" si="72"/>
        <v>0.63607531390451311</v>
      </c>
      <c r="G692" s="64">
        <f t="shared" ca="1" si="71"/>
        <v>2</v>
      </c>
      <c r="H692" s="65">
        <f t="shared" ca="1" si="66"/>
        <v>27.90227815451221</v>
      </c>
      <c r="I692" s="74">
        <f t="shared" ca="1" si="67"/>
        <v>21.896181079042996</v>
      </c>
      <c r="J692" s="74"/>
      <c r="K692" s="66">
        <f t="shared" ca="1" si="68"/>
        <v>-2.1282072228338471</v>
      </c>
      <c r="L692" s="66">
        <f t="shared" ca="1" si="69"/>
        <v>-8.1343042983030589</v>
      </c>
    </row>
    <row r="693" spans="1:12" x14ac:dyDescent="0.35">
      <c r="A693" s="64">
        <f ca="1">IF(B693="","",COUNTA($B$57:B693)-COUNTBLANK($B$57:B693))</f>
        <v>637</v>
      </c>
      <c r="B693" s="60">
        <f t="shared" ca="1" si="70"/>
        <v>2</v>
      </c>
      <c r="C693" s="60"/>
      <c r="D693" s="64">
        <f ca="1">IF(B693="","",AVERAGE($B$57:B693))</f>
        <v>9.6875981161695446</v>
      </c>
      <c r="E693" s="64">
        <f ca="1">IF(B693="","",_xlfn.STDEV.S($B$57:B693))</f>
        <v>6.1724219308407209</v>
      </c>
      <c r="F693" s="67">
        <f t="shared" ca="1" si="72"/>
        <v>0.63714677847116175</v>
      </c>
      <c r="G693" s="64">
        <f t="shared" ca="1" si="71"/>
        <v>2</v>
      </c>
      <c r="H693" s="65">
        <f t="shared" ca="1" si="66"/>
        <v>27.90227815451221</v>
      </c>
      <c r="I693" s="74">
        <f t="shared" ca="1" si="67"/>
        <v>21.896181079042996</v>
      </c>
      <c r="J693" s="74"/>
      <c r="K693" s="66">
        <f t="shared" ca="1" si="68"/>
        <v>-2.1282072228338471</v>
      </c>
      <c r="L693" s="66">
        <f t="shared" ca="1" si="69"/>
        <v>-8.1343042983030589</v>
      </c>
    </row>
    <row r="694" spans="1:12" x14ac:dyDescent="0.35">
      <c r="A694" s="64">
        <f ca="1">IF(B694="","",COUNTA($B$57:B694)-COUNTBLANK($B$57:B694))</f>
        <v>638</v>
      </c>
      <c r="B694" s="60">
        <f t="shared" ca="1" si="70"/>
        <v>14</v>
      </c>
      <c r="C694" s="60"/>
      <c r="D694" s="64">
        <f ca="1">IF(B694="","",AVERAGE($B$57:B694))</f>
        <v>9.6943573667711593</v>
      </c>
      <c r="E694" s="64">
        <f ca="1">IF(B694="","",_xlfn.STDEV.S($B$57:B694))</f>
        <v>6.1699377124905519</v>
      </c>
      <c r="F694" s="67">
        <f t="shared" ca="1" si="72"/>
        <v>0.63644628303459538</v>
      </c>
      <c r="G694" s="64">
        <f t="shared" ca="1" si="71"/>
        <v>14</v>
      </c>
      <c r="H694" s="65">
        <f t="shared" ca="1" si="66"/>
        <v>27.90227815451221</v>
      </c>
      <c r="I694" s="74">
        <f t="shared" ca="1" si="67"/>
        <v>21.896181079042996</v>
      </c>
      <c r="J694" s="74"/>
      <c r="K694" s="66">
        <f t="shared" ca="1" si="68"/>
        <v>-2.1282072228338471</v>
      </c>
      <c r="L694" s="66">
        <f t="shared" ca="1" si="69"/>
        <v>-8.1343042983030589</v>
      </c>
    </row>
    <row r="695" spans="1:12" x14ac:dyDescent="0.35">
      <c r="A695" s="64">
        <f ca="1">IF(B695="","",COUNTA($B$57:B695)-COUNTBLANK($B$57:B695))</f>
        <v>639</v>
      </c>
      <c r="B695" s="60">
        <f t="shared" ca="1" si="70"/>
        <v>11</v>
      </c>
      <c r="C695" s="60"/>
      <c r="D695" s="64">
        <f ca="1">IF(B695="","",AVERAGE($B$57:B695))</f>
        <v>9.6964006259780913</v>
      </c>
      <c r="E695" s="64">
        <f ca="1">IF(B695="","",_xlfn.STDEV.S($B$57:B695))</f>
        <v>6.1653167984157307</v>
      </c>
      <c r="F695" s="67">
        <f t="shared" ca="1" si="72"/>
        <v>0.6358356091329328</v>
      </c>
      <c r="G695" s="64">
        <f t="shared" ca="1" si="71"/>
        <v>11</v>
      </c>
      <c r="H695" s="65">
        <f t="shared" ca="1" si="66"/>
        <v>27.90227815451221</v>
      </c>
      <c r="I695" s="74">
        <f t="shared" ca="1" si="67"/>
        <v>21.896181079042996</v>
      </c>
      <c r="J695" s="74"/>
      <c r="K695" s="66">
        <f t="shared" ca="1" si="68"/>
        <v>-2.1282072228338471</v>
      </c>
      <c r="L695" s="66">
        <f t="shared" ca="1" si="69"/>
        <v>-8.1343042983030589</v>
      </c>
    </row>
    <row r="696" spans="1:12" x14ac:dyDescent="0.35">
      <c r="A696" s="64">
        <f ca="1">IF(B696="","",COUNTA($B$57:B696)-COUNTBLANK($B$57:B696))</f>
        <v>640</v>
      </c>
      <c r="B696" s="60">
        <f t="shared" ca="1" si="70"/>
        <v>18</v>
      </c>
      <c r="C696" s="60"/>
      <c r="D696" s="64">
        <f ca="1">IF(B696="","",AVERAGE($B$57:B696))</f>
        <v>9.7093749999999996</v>
      </c>
      <c r="E696" s="64">
        <f ca="1">IF(B696="","",_xlfn.STDEV.S($B$57:B696))</f>
        <v>6.1692284680058522</v>
      </c>
      <c r="F696" s="67">
        <f t="shared" ca="1" si="72"/>
        <v>0.63538883481231823</v>
      </c>
      <c r="G696" s="64">
        <f t="shared" ca="1" si="71"/>
        <v>18</v>
      </c>
      <c r="H696" s="65">
        <f t="shared" ca="1" si="66"/>
        <v>27.90227815451221</v>
      </c>
      <c r="I696" s="74">
        <f t="shared" ca="1" si="67"/>
        <v>21.896181079042996</v>
      </c>
      <c r="J696" s="74"/>
      <c r="K696" s="66">
        <f t="shared" ca="1" si="68"/>
        <v>-2.1282072228338471</v>
      </c>
      <c r="L696" s="66">
        <f t="shared" ca="1" si="69"/>
        <v>-8.1343042983030589</v>
      </c>
    </row>
    <row r="697" spans="1:12" x14ac:dyDescent="0.35">
      <c r="A697" s="64">
        <f ca="1">IF(B697="","",COUNTA($B$57:B697)-COUNTBLANK($B$57:B697))</f>
        <v>641</v>
      </c>
      <c r="B697" s="60">
        <f t="shared" ca="1" si="70"/>
        <v>16</v>
      </c>
      <c r="C697" s="60"/>
      <c r="D697" s="64">
        <f ca="1">IF(B697="","",AVERAGE($B$57:B697))</f>
        <v>9.7191887675507012</v>
      </c>
      <c r="E697" s="64">
        <f ca="1">IF(B697="","",_xlfn.STDEV.S($B$57:B697))</f>
        <v>6.1694121957341794</v>
      </c>
      <c r="F697" s="67">
        <f t="shared" ca="1" si="72"/>
        <v>0.63476616652738516</v>
      </c>
      <c r="G697" s="64">
        <f t="shared" ca="1" si="71"/>
        <v>16</v>
      </c>
      <c r="H697" s="65">
        <f t="shared" ref="H697:H760" ca="1" si="73">IF(ISBLANK($D$6),$M$2+(3*$M$3),$D$6)</f>
        <v>27.90227815451221</v>
      </c>
      <c r="I697" s="74">
        <f t="shared" ref="I697:I760" ca="1" si="74">IF(ISBLANK($D$7),$M$2+(2*$M$3),$D$7)</f>
        <v>21.896181079042996</v>
      </c>
      <c r="J697" s="74"/>
      <c r="K697" s="66">
        <f t="shared" ref="K697:K760" ca="1" si="75">IF(ISBLANK($D$8),$M$2-(2*$M$3),$D$8)</f>
        <v>-2.1282072228338471</v>
      </c>
      <c r="L697" s="66">
        <f t="shared" ref="L697:L760" ca="1" si="76">IF(ISBLANK($D$9),$M$2-(3*$M$3),$D$9)</f>
        <v>-8.1343042983030589</v>
      </c>
    </row>
    <row r="698" spans="1:12" x14ac:dyDescent="0.35">
      <c r="A698" s="64">
        <f ca="1">IF(B698="","",COUNTA($B$57:B698)-COUNTBLANK($B$57:B698))</f>
        <v>642</v>
      </c>
      <c r="B698" s="60">
        <f t="shared" ref="B698:B761" ca="1" si="77">RANDBETWEEN(0,20)</f>
        <v>6</v>
      </c>
      <c r="C698" s="60"/>
      <c r="D698" s="64">
        <f ca="1">IF(B698="","",AVERAGE($B$57:B698))</f>
        <v>9.713395638629283</v>
      </c>
      <c r="E698" s="64">
        <f ca="1">IF(B698="","",_xlfn.STDEV.S($B$57:B698))</f>
        <v>6.1663452738776812</v>
      </c>
      <c r="F698" s="67">
        <f t="shared" ca="1" si="72"/>
        <v>0.63482900350055671</v>
      </c>
      <c r="G698" s="64">
        <f t="shared" ref="G698:G761" ca="1" si="78">IF(B698="","",B698)</f>
        <v>6</v>
      </c>
      <c r="H698" s="65">
        <f t="shared" ca="1" si="73"/>
        <v>27.90227815451221</v>
      </c>
      <c r="I698" s="74">
        <f t="shared" ca="1" si="74"/>
        <v>21.896181079042996</v>
      </c>
      <c r="J698" s="74"/>
      <c r="K698" s="66">
        <f t="shared" ca="1" si="75"/>
        <v>-2.1282072228338471</v>
      </c>
      <c r="L698" s="66">
        <f t="shared" ca="1" si="76"/>
        <v>-8.1343042983030589</v>
      </c>
    </row>
    <row r="699" spans="1:12" x14ac:dyDescent="0.35">
      <c r="A699" s="64">
        <f ca="1">IF(B699="","",COUNTA($B$57:B699)-COUNTBLANK($B$57:B699))</f>
        <v>643</v>
      </c>
      <c r="B699" s="60">
        <f t="shared" ca="1" si="77"/>
        <v>14</v>
      </c>
      <c r="C699" s="60"/>
      <c r="D699" s="64">
        <f ca="1">IF(B699="","",AVERAGE($B$57:B699))</f>
        <v>9.720062208398133</v>
      </c>
      <c r="E699" s="64">
        <f ca="1">IF(B699="","",_xlfn.STDEV.S($B$57:B699))</f>
        <v>6.1638594937792375</v>
      </c>
      <c r="F699" s="67">
        <f t="shared" ca="1" si="72"/>
        <v>0.63413786472000799</v>
      </c>
      <c r="G699" s="64">
        <f t="shared" ca="1" si="78"/>
        <v>14</v>
      </c>
      <c r="H699" s="65">
        <f t="shared" ca="1" si="73"/>
        <v>27.90227815451221</v>
      </c>
      <c r="I699" s="74">
        <f t="shared" ca="1" si="74"/>
        <v>21.896181079042996</v>
      </c>
      <c r="J699" s="74"/>
      <c r="K699" s="66">
        <f t="shared" ca="1" si="75"/>
        <v>-2.1282072228338471</v>
      </c>
      <c r="L699" s="66">
        <f t="shared" ca="1" si="76"/>
        <v>-8.1343042983030589</v>
      </c>
    </row>
    <row r="700" spans="1:12" x14ac:dyDescent="0.35">
      <c r="A700" s="64">
        <f ca="1">IF(B700="","",COUNTA($B$57:B700)-COUNTBLANK($B$57:B700))</f>
        <v>644</v>
      </c>
      <c r="B700" s="60">
        <f t="shared" ca="1" si="77"/>
        <v>12</v>
      </c>
      <c r="C700" s="60"/>
      <c r="D700" s="64">
        <f ca="1">IF(B700="","",AVERAGE($B$57:B700))</f>
        <v>9.7236024844720497</v>
      </c>
      <c r="E700" s="64">
        <f ca="1">IF(B700="","",_xlfn.STDEV.S($B$57:B700))</f>
        <v>6.1597198086985623</v>
      </c>
      <c r="F700" s="67">
        <f t="shared" ca="1" si="72"/>
        <v>0.6334812450977122</v>
      </c>
      <c r="G700" s="64">
        <f t="shared" ca="1" si="78"/>
        <v>12</v>
      </c>
      <c r="H700" s="65">
        <f t="shared" ca="1" si="73"/>
        <v>27.90227815451221</v>
      </c>
      <c r="I700" s="74">
        <f t="shared" ca="1" si="74"/>
        <v>21.896181079042996</v>
      </c>
      <c r="J700" s="74"/>
      <c r="K700" s="66">
        <f t="shared" ca="1" si="75"/>
        <v>-2.1282072228338471</v>
      </c>
      <c r="L700" s="66">
        <f t="shared" ca="1" si="76"/>
        <v>-8.1343042983030589</v>
      </c>
    </row>
    <row r="701" spans="1:12" x14ac:dyDescent="0.35">
      <c r="A701" s="64">
        <f ca="1">IF(B701="","",COUNTA($B$57:B701)-COUNTBLANK($B$57:B701))</f>
        <v>645</v>
      </c>
      <c r="B701" s="60">
        <f t="shared" ca="1" si="77"/>
        <v>4</v>
      </c>
      <c r="C701" s="60"/>
      <c r="D701" s="64">
        <f ca="1">IF(B701="","",AVERAGE($B$57:B701))</f>
        <v>9.7147286821705432</v>
      </c>
      <c r="E701" s="64">
        <f ca="1">IF(B701="","",_xlfn.STDEV.S($B$57:B701))</f>
        <v>6.1590601441698993</v>
      </c>
      <c r="F701" s="67">
        <f t="shared" ca="1" si="72"/>
        <v>0.63399198739061358</v>
      </c>
      <c r="G701" s="64">
        <f t="shared" ca="1" si="78"/>
        <v>4</v>
      </c>
      <c r="H701" s="65">
        <f t="shared" ca="1" si="73"/>
        <v>27.90227815451221</v>
      </c>
      <c r="I701" s="74">
        <f t="shared" ca="1" si="74"/>
        <v>21.896181079042996</v>
      </c>
      <c r="J701" s="74"/>
      <c r="K701" s="66">
        <f t="shared" ca="1" si="75"/>
        <v>-2.1282072228338471</v>
      </c>
      <c r="L701" s="66">
        <f t="shared" ca="1" si="76"/>
        <v>-8.1343042983030589</v>
      </c>
    </row>
    <row r="702" spans="1:12" x14ac:dyDescent="0.35">
      <c r="A702" s="64">
        <f ca="1">IF(B702="","",COUNTA($B$57:B702)-COUNTBLANK($B$57:B702))</f>
        <v>646</v>
      </c>
      <c r="B702" s="60">
        <f t="shared" ca="1" si="77"/>
        <v>18</v>
      </c>
      <c r="C702" s="60"/>
      <c r="D702" s="64">
        <f ca="1">IF(B702="","",AVERAGE($B$57:B702))</f>
        <v>9.7275541795665639</v>
      </c>
      <c r="E702" s="64">
        <f ca="1">IF(B702="","",_xlfn.STDEV.S($B$57:B702))</f>
        <v>6.162911012518582</v>
      </c>
      <c r="F702" s="67">
        <f t="shared" ref="F702:F765" ca="1" si="79">IF(E702="","",E702/D702)</f>
        <v>0.63355195959373067</v>
      </c>
      <c r="G702" s="64">
        <f t="shared" ca="1" si="78"/>
        <v>18</v>
      </c>
      <c r="H702" s="65">
        <f t="shared" ca="1" si="73"/>
        <v>27.90227815451221</v>
      </c>
      <c r="I702" s="74">
        <f t="shared" ca="1" si="74"/>
        <v>21.896181079042996</v>
      </c>
      <c r="J702" s="74"/>
      <c r="K702" s="66">
        <f t="shared" ca="1" si="75"/>
        <v>-2.1282072228338471</v>
      </c>
      <c r="L702" s="66">
        <f t="shared" ca="1" si="76"/>
        <v>-8.1343042983030589</v>
      </c>
    </row>
    <row r="703" spans="1:12" x14ac:dyDescent="0.35">
      <c r="A703" s="64">
        <f ca="1">IF(B703="","",COUNTA($B$57:B703)-COUNTBLANK($B$57:B703))</f>
        <v>647</v>
      </c>
      <c r="B703" s="60">
        <f t="shared" ca="1" si="77"/>
        <v>12</v>
      </c>
      <c r="C703" s="60"/>
      <c r="D703" s="64">
        <f ca="1">IF(B703="","",AVERAGE($B$57:B703))</f>
        <v>9.7310664605873267</v>
      </c>
      <c r="E703" s="64">
        <f ca="1">IF(B703="","",_xlfn.STDEV.S($B$57:B703))</f>
        <v>6.1587871182581058</v>
      </c>
      <c r="F703" s="67">
        <f t="shared" ca="1" si="79"/>
        <v>0.63289950214628243</v>
      </c>
      <c r="G703" s="64">
        <f t="shared" ca="1" si="78"/>
        <v>12</v>
      </c>
      <c r="H703" s="65">
        <f t="shared" ca="1" si="73"/>
        <v>27.90227815451221</v>
      </c>
      <c r="I703" s="74">
        <f t="shared" ca="1" si="74"/>
        <v>21.896181079042996</v>
      </c>
      <c r="J703" s="74"/>
      <c r="K703" s="66">
        <f t="shared" ca="1" si="75"/>
        <v>-2.1282072228338471</v>
      </c>
      <c r="L703" s="66">
        <f t="shared" ca="1" si="76"/>
        <v>-8.1343042983030589</v>
      </c>
    </row>
    <row r="704" spans="1:12" x14ac:dyDescent="0.35">
      <c r="A704" s="64">
        <f ca="1">IF(B704="","",COUNTA($B$57:B704)-COUNTBLANK($B$57:B704))</f>
        <v>648</v>
      </c>
      <c r="B704" s="60">
        <f t="shared" ca="1" si="77"/>
        <v>4</v>
      </c>
      <c r="C704" s="60"/>
      <c r="D704" s="64">
        <f ca="1">IF(B704="","",AVERAGE($B$57:B704))</f>
        <v>9.7222222222222214</v>
      </c>
      <c r="E704" s="64">
        <f ca="1">IF(B704="","",_xlfn.STDEV.S($B$57:B704))</f>
        <v>6.1581425971875001</v>
      </c>
      <c r="F704" s="67">
        <f t="shared" ca="1" si="79"/>
        <v>0.63340895285357146</v>
      </c>
      <c r="G704" s="64">
        <f t="shared" ca="1" si="78"/>
        <v>4</v>
      </c>
      <c r="H704" s="65">
        <f t="shared" ca="1" si="73"/>
        <v>27.90227815451221</v>
      </c>
      <c r="I704" s="74">
        <f t="shared" ca="1" si="74"/>
        <v>21.896181079042996</v>
      </c>
      <c r="J704" s="74"/>
      <c r="K704" s="66">
        <f t="shared" ca="1" si="75"/>
        <v>-2.1282072228338471</v>
      </c>
      <c r="L704" s="66">
        <f t="shared" ca="1" si="76"/>
        <v>-8.1343042983030589</v>
      </c>
    </row>
    <row r="705" spans="1:12" x14ac:dyDescent="0.35">
      <c r="A705" s="64">
        <f ca="1">IF(B705="","",COUNTA($B$57:B705)-COUNTBLANK($B$57:B705))</f>
        <v>649</v>
      </c>
      <c r="B705" s="60">
        <f t="shared" ca="1" si="77"/>
        <v>10</v>
      </c>
      <c r="C705" s="60"/>
      <c r="D705" s="64">
        <f ca="1">IF(B705="","",AVERAGE($B$57:B705))</f>
        <v>9.722650231124808</v>
      </c>
      <c r="E705" s="64">
        <f ca="1">IF(B705="","",_xlfn.STDEV.S($B$57:B705))</f>
        <v>6.1533987699665644</v>
      </c>
      <c r="F705" s="67">
        <f t="shared" ca="1" si="79"/>
        <v>0.63289315399497625</v>
      </c>
      <c r="G705" s="64">
        <f t="shared" ca="1" si="78"/>
        <v>10</v>
      </c>
      <c r="H705" s="65">
        <f t="shared" ca="1" si="73"/>
        <v>27.90227815451221</v>
      </c>
      <c r="I705" s="74">
        <f t="shared" ca="1" si="74"/>
        <v>21.896181079042996</v>
      </c>
      <c r="J705" s="74"/>
      <c r="K705" s="66">
        <f t="shared" ca="1" si="75"/>
        <v>-2.1282072228338471</v>
      </c>
      <c r="L705" s="66">
        <f t="shared" ca="1" si="76"/>
        <v>-8.1343042983030589</v>
      </c>
    </row>
    <row r="706" spans="1:12" x14ac:dyDescent="0.35">
      <c r="A706" s="64">
        <f ca="1">IF(B706="","",COUNTA($B$57:B706)-COUNTBLANK($B$57:B706))</f>
        <v>650</v>
      </c>
      <c r="B706" s="60">
        <f t="shared" ca="1" si="77"/>
        <v>0</v>
      </c>
      <c r="C706" s="60"/>
      <c r="D706" s="64">
        <f ca="1">IF(B706="","",AVERAGE($B$57:B706))</f>
        <v>9.707692307692307</v>
      </c>
      <c r="E706" s="64">
        <f ca="1">IF(B706="","",_xlfn.STDEV.S($B$57:B706))</f>
        <v>6.1604711287105074</v>
      </c>
      <c r="F706" s="67">
        <f t="shared" ca="1" si="79"/>
        <v>0.63459686745829325</v>
      </c>
      <c r="G706" s="64">
        <f t="shared" ca="1" si="78"/>
        <v>0</v>
      </c>
      <c r="H706" s="65">
        <f t="shared" ca="1" si="73"/>
        <v>27.90227815451221</v>
      </c>
      <c r="I706" s="74">
        <f t="shared" ca="1" si="74"/>
        <v>21.896181079042996</v>
      </c>
      <c r="J706" s="74"/>
      <c r="K706" s="66">
        <f t="shared" ca="1" si="75"/>
        <v>-2.1282072228338471</v>
      </c>
      <c r="L706" s="66">
        <f t="shared" ca="1" si="76"/>
        <v>-8.1343042983030589</v>
      </c>
    </row>
    <row r="707" spans="1:12" x14ac:dyDescent="0.35">
      <c r="A707" s="64">
        <f ca="1">IF(B707="","",COUNTA($B$57:B707)-COUNTBLANK($B$57:B707))</f>
        <v>651</v>
      </c>
      <c r="B707" s="60">
        <f t="shared" ca="1" si="77"/>
        <v>4</v>
      </c>
      <c r="C707" s="60"/>
      <c r="D707" s="64">
        <f ca="1">IF(B707="","",AVERAGE($B$57:B707))</f>
        <v>9.698924731182796</v>
      </c>
      <c r="E707" s="64">
        <f ca="1">IF(B707="","",_xlfn.STDEV.S($B$57:B707))</f>
        <v>6.1597938586027166</v>
      </c>
      <c r="F707" s="67">
        <f t="shared" ca="1" si="79"/>
        <v>0.63510069717300732</v>
      </c>
      <c r="G707" s="64">
        <f t="shared" ca="1" si="78"/>
        <v>4</v>
      </c>
      <c r="H707" s="65">
        <f t="shared" ca="1" si="73"/>
        <v>27.90227815451221</v>
      </c>
      <c r="I707" s="74">
        <f t="shared" ca="1" si="74"/>
        <v>21.896181079042996</v>
      </c>
      <c r="J707" s="74"/>
      <c r="K707" s="66">
        <f t="shared" ca="1" si="75"/>
        <v>-2.1282072228338471</v>
      </c>
      <c r="L707" s="66">
        <f t="shared" ca="1" si="76"/>
        <v>-8.1343042983030589</v>
      </c>
    </row>
    <row r="708" spans="1:12" x14ac:dyDescent="0.35">
      <c r="A708" s="64">
        <f ca="1">IF(B708="","",COUNTA($B$57:B708)-COUNTBLANK($B$57:B708))</f>
        <v>652</v>
      </c>
      <c r="B708" s="60">
        <f t="shared" ca="1" si="77"/>
        <v>5</v>
      </c>
      <c r="C708" s="60"/>
      <c r="D708" s="64">
        <f ca="1">IF(B708="","",AVERAGE($B$57:B708))</f>
        <v>9.6917177914110422</v>
      </c>
      <c r="E708" s="64">
        <f ca="1">IF(B708="","",_xlfn.STDEV.S($B$57:B708))</f>
        <v>6.1578113788156594</v>
      </c>
      <c r="F708" s="67">
        <f t="shared" ca="1" si="79"/>
        <v>0.63536841572840796</v>
      </c>
      <c r="G708" s="64">
        <f t="shared" ca="1" si="78"/>
        <v>5</v>
      </c>
      <c r="H708" s="65">
        <f t="shared" ca="1" si="73"/>
        <v>27.90227815451221</v>
      </c>
      <c r="I708" s="74">
        <f t="shared" ca="1" si="74"/>
        <v>21.896181079042996</v>
      </c>
      <c r="J708" s="74"/>
      <c r="K708" s="66">
        <f t="shared" ca="1" si="75"/>
        <v>-2.1282072228338471</v>
      </c>
      <c r="L708" s="66">
        <f t="shared" ca="1" si="76"/>
        <v>-8.1343042983030589</v>
      </c>
    </row>
    <row r="709" spans="1:12" x14ac:dyDescent="0.35">
      <c r="A709" s="64">
        <f ca="1">IF(B709="","",COUNTA($B$57:B709)-COUNTBLANK($B$57:B709))</f>
        <v>653</v>
      </c>
      <c r="B709" s="60">
        <f t="shared" ca="1" si="77"/>
        <v>12</v>
      </c>
      <c r="C709" s="60"/>
      <c r="D709" s="64">
        <f ca="1">IF(B709="","",AVERAGE($B$57:B709))</f>
        <v>9.6952526799387435</v>
      </c>
      <c r="E709" s="64">
        <f ca="1">IF(B709="","",_xlfn.STDEV.S($B$57:B709))</f>
        <v>6.1537503258222941</v>
      </c>
      <c r="F709" s="67">
        <f t="shared" ca="1" si="79"/>
        <v>0.63471789018511426</v>
      </c>
      <c r="G709" s="64">
        <f t="shared" ca="1" si="78"/>
        <v>12</v>
      </c>
      <c r="H709" s="65">
        <f t="shared" ca="1" si="73"/>
        <v>27.90227815451221</v>
      </c>
      <c r="I709" s="74">
        <f t="shared" ca="1" si="74"/>
        <v>21.896181079042996</v>
      </c>
      <c r="J709" s="74"/>
      <c r="K709" s="66">
        <f t="shared" ca="1" si="75"/>
        <v>-2.1282072228338471</v>
      </c>
      <c r="L709" s="66">
        <f t="shared" ca="1" si="76"/>
        <v>-8.1343042983030589</v>
      </c>
    </row>
    <row r="710" spans="1:12" x14ac:dyDescent="0.35">
      <c r="A710" s="64">
        <f ca="1">IF(B710="","",COUNTA($B$57:B710)-COUNTBLANK($B$57:B710))</f>
        <v>654</v>
      </c>
      <c r="B710" s="60">
        <f t="shared" ca="1" si="77"/>
        <v>20</v>
      </c>
      <c r="C710" s="60"/>
      <c r="D710" s="64">
        <f ca="1">IF(B710="","",AVERAGE($B$57:B710))</f>
        <v>9.7110091743119273</v>
      </c>
      <c r="E710" s="64">
        <f ca="1">IF(B710="","",_xlfn.STDEV.S($B$57:B710))</f>
        <v>6.1622250826538165</v>
      </c>
      <c r="F710" s="67">
        <f t="shared" ca="1" si="79"/>
        <v>0.63456073123218326</v>
      </c>
      <c r="G710" s="64">
        <f t="shared" ca="1" si="78"/>
        <v>20</v>
      </c>
      <c r="H710" s="65">
        <f t="shared" ca="1" si="73"/>
        <v>27.90227815451221</v>
      </c>
      <c r="I710" s="74">
        <f t="shared" ca="1" si="74"/>
        <v>21.896181079042996</v>
      </c>
      <c r="J710" s="74"/>
      <c r="K710" s="66">
        <f t="shared" ca="1" si="75"/>
        <v>-2.1282072228338471</v>
      </c>
      <c r="L710" s="66">
        <f t="shared" ca="1" si="76"/>
        <v>-8.1343042983030589</v>
      </c>
    </row>
    <row r="711" spans="1:12" x14ac:dyDescent="0.35">
      <c r="A711" s="64">
        <f ca="1">IF(B711="","",COUNTA($B$57:B711)-COUNTBLANK($B$57:B711))</f>
        <v>655</v>
      </c>
      <c r="B711" s="60">
        <f t="shared" ca="1" si="77"/>
        <v>20</v>
      </c>
      <c r="C711" s="60"/>
      <c r="D711" s="64">
        <f ca="1">IF(B711="","",AVERAGE($B$57:B711))</f>
        <v>9.7267175572519076</v>
      </c>
      <c r="E711" s="64">
        <f ca="1">IF(B711="","",_xlfn.STDEV.S($B$57:B711))</f>
        <v>6.1706222262131902</v>
      </c>
      <c r="F711" s="67">
        <f t="shared" ca="1" si="79"/>
        <v>0.63439924002034842</v>
      </c>
      <c r="G711" s="64">
        <f t="shared" ca="1" si="78"/>
        <v>20</v>
      </c>
      <c r="H711" s="65">
        <f t="shared" ca="1" si="73"/>
        <v>27.90227815451221</v>
      </c>
      <c r="I711" s="74">
        <f t="shared" ca="1" si="74"/>
        <v>21.896181079042996</v>
      </c>
      <c r="J711" s="74"/>
      <c r="K711" s="66">
        <f t="shared" ca="1" si="75"/>
        <v>-2.1282072228338471</v>
      </c>
      <c r="L711" s="66">
        <f t="shared" ca="1" si="76"/>
        <v>-8.1343042983030589</v>
      </c>
    </row>
    <row r="712" spans="1:12" x14ac:dyDescent="0.35">
      <c r="A712" s="64">
        <f ca="1">IF(B712="","",COUNTA($B$57:B712)-COUNTBLANK($B$57:B712))</f>
        <v>656</v>
      </c>
      <c r="B712" s="60">
        <f t="shared" ca="1" si="77"/>
        <v>11</v>
      </c>
      <c r="C712" s="60"/>
      <c r="D712" s="64">
        <f ca="1">IF(B712="","",AVERAGE($B$57:B712))</f>
        <v>9.7286585365853657</v>
      </c>
      <c r="E712" s="64">
        <f ca="1">IF(B712="","",_xlfn.STDEV.S($B$57:B712))</f>
        <v>6.1661104346569262</v>
      </c>
      <c r="F712" s="67">
        <f t="shared" ca="1" si="79"/>
        <v>0.63380890710356375</v>
      </c>
      <c r="G712" s="64">
        <f t="shared" ca="1" si="78"/>
        <v>11</v>
      </c>
      <c r="H712" s="65">
        <f t="shared" ca="1" si="73"/>
        <v>27.90227815451221</v>
      </c>
      <c r="I712" s="74">
        <f t="shared" ca="1" si="74"/>
        <v>21.896181079042996</v>
      </c>
      <c r="J712" s="74"/>
      <c r="K712" s="66">
        <f t="shared" ca="1" si="75"/>
        <v>-2.1282072228338471</v>
      </c>
      <c r="L712" s="66">
        <f t="shared" ca="1" si="76"/>
        <v>-8.1343042983030589</v>
      </c>
    </row>
    <row r="713" spans="1:12" x14ac:dyDescent="0.35">
      <c r="A713" s="64">
        <f ca="1">IF(B713="","",COUNTA($B$57:B713)-COUNTBLANK($B$57:B713))</f>
        <v>657</v>
      </c>
      <c r="B713" s="60">
        <f t="shared" ca="1" si="77"/>
        <v>18</v>
      </c>
      <c r="C713" s="60"/>
      <c r="D713" s="64">
        <f ca="1">IF(B713="","",AVERAGE($B$57:B713))</f>
        <v>9.7412480974124804</v>
      </c>
      <c r="E713" s="64">
        <f ca="1">IF(B713="","",_xlfn.STDEV.S($B$57:B713))</f>
        <v>6.1698534611902378</v>
      </c>
      <c r="F713" s="67">
        <f t="shared" ca="1" si="79"/>
        <v>0.63337401937531035</v>
      </c>
      <c r="G713" s="64">
        <f t="shared" ca="1" si="78"/>
        <v>18</v>
      </c>
      <c r="H713" s="65">
        <f t="shared" ca="1" si="73"/>
        <v>27.90227815451221</v>
      </c>
      <c r="I713" s="74">
        <f t="shared" ca="1" si="74"/>
        <v>21.896181079042996</v>
      </c>
      <c r="J713" s="74"/>
      <c r="K713" s="66">
        <f t="shared" ca="1" si="75"/>
        <v>-2.1282072228338471</v>
      </c>
      <c r="L713" s="66">
        <f t="shared" ca="1" si="76"/>
        <v>-8.1343042983030589</v>
      </c>
    </row>
    <row r="714" spans="1:12" x14ac:dyDescent="0.35">
      <c r="A714" s="64">
        <f ca="1">IF(B714="","",COUNTA($B$57:B714)-COUNTBLANK($B$57:B714))</f>
        <v>658</v>
      </c>
      <c r="B714" s="60">
        <f t="shared" ca="1" si="77"/>
        <v>20</v>
      </c>
      <c r="C714" s="60"/>
      <c r="D714" s="64">
        <f ca="1">IF(B714="","",AVERAGE($B$57:B714))</f>
        <v>9.7568389057750764</v>
      </c>
      <c r="E714" s="64">
        <f ca="1">IF(B714="","",_xlfn.STDEV.S($B$57:B714))</f>
        <v>6.1781140478807135</v>
      </c>
      <c r="F714" s="67">
        <f t="shared" ca="1" si="79"/>
        <v>0.63320857375475226</v>
      </c>
      <c r="G714" s="64">
        <f t="shared" ca="1" si="78"/>
        <v>20</v>
      </c>
      <c r="H714" s="65">
        <f t="shared" ca="1" si="73"/>
        <v>27.90227815451221</v>
      </c>
      <c r="I714" s="74">
        <f t="shared" ca="1" si="74"/>
        <v>21.896181079042996</v>
      </c>
      <c r="J714" s="74"/>
      <c r="K714" s="66">
        <f t="shared" ca="1" si="75"/>
        <v>-2.1282072228338471</v>
      </c>
      <c r="L714" s="66">
        <f t="shared" ca="1" si="76"/>
        <v>-8.1343042983030589</v>
      </c>
    </row>
    <row r="715" spans="1:12" x14ac:dyDescent="0.35">
      <c r="A715" s="64">
        <f ca="1">IF(B715="","",COUNTA($B$57:B715)-COUNTBLANK($B$57:B715))</f>
        <v>659</v>
      </c>
      <c r="B715" s="60">
        <f t="shared" ca="1" si="77"/>
        <v>2</v>
      </c>
      <c r="C715" s="60"/>
      <c r="D715" s="64">
        <f ca="1">IF(B715="","",AVERAGE($B$57:B715))</f>
        <v>9.7450682852807287</v>
      </c>
      <c r="E715" s="64">
        <f ca="1">IF(B715="","",_xlfn.STDEV.S($B$57:B715))</f>
        <v>6.1808080584344678</v>
      </c>
      <c r="F715" s="67">
        <f t="shared" ca="1" si="79"/>
        <v>0.63424984592156874</v>
      </c>
      <c r="G715" s="64">
        <f t="shared" ca="1" si="78"/>
        <v>2</v>
      </c>
      <c r="H715" s="65">
        <f t="shared" ca="1" si="73"/>
        <v>27.90227815451221</v>
      </c>
      <c r="I715" s="74">
        <f t="shared" ca="1" si="74"/>
        <v>21.896181079042996</v>
      </c>
      <c r="J715" s="74"/>
      <c r="K715" s="66">
        <f t="shared" ca="1" si="75"/>
        <v>-2.1282072228338471</v>
      </c>
      <c r="L715" s="66">
        <f t="shared" ca="1" si="76"/>
        <v>-8.1343042983030589</v>
      </c>
    </row>
    <row r="716" spans="1:12" x14ac:dyDescent="0.35">
      <c r="A716" s="64">
        <f ca="1">IF(B716="","",COUNTA($B$57:B716)-COUNTBLANK($B$57:B716))</f>
        <v>660</v>
      </c>
      <c r="B716" s="60">
        <f t="shared" ca="1" si="77"/>
        <v>11</v>
      </c>
      <c r="C716" s="60"/>
      <c r="D716" s="64">
        <f ca="1">IF(B716="","",AVERAGE($B$57:B716))</f>
        <v>9.7469696969696962</v>
      </c>
      <c r="E716" s="64">
        <f ca="1">IF(B716="","",_xlfn.STDEV.S($B$57:B716))</f>
        <v>6.1763099142526201</v>
      </c>
      <c r="F716" s="67">
        <f t="shared" ca="1" si="79"/>
        <v>0.63366462667600332</v>
      </c>
      <c r="G716" s="64">
        <f t="shared" ca="1" si="78"/>
        <v>11</v>
      </c>
      <c r="H716" s="65">
        <f t="shared" ca="1" si="73"/>
        <v>27.90227815451221</v>
      </c>
      <c r="I716" s="74">
        <f t="shared" ca="1" si="74"/>
        <v>21.896181079042996</v>
      </c>
      <c r="J716" s="74"/>
      <c r="K716" s="66">
        <f t="shared" ca="1" si="75"/>
        <v>-2.1282072228338471</v>
      </c>
      <c r="L716" s="66">
        <f t="shared" ca="1" si="76"/>
        <v>-8.1343042983030589</v>
      </c>
    </row>
    <row r="717" spans="1:12" x14ac:dyDescent="0.35">
      <c r="A717" s="64">
        <f ca="1">IF(B717="","",COUNTA($B$57:B717)-COUNTBLANK($B$57:B717))</f>
        <v>661</v>
      </c>
      <c r="B717" s="60">
        <f t="shared" ca="1" si="77"/>
        <v>20</v>
      </c>
      <c r="C717" s="60"/>
      <c r="D717" s="64">
        <f ca="1">IF(B717="","",AVERAGE($B$57:B717))</f>
        <v>9.7624810892586993</v>
      </c>
      <c r="E717" s="64">
        <f ca="1">IF(B717="","",_xlfn.STDEV.S($B$57:B717))</f>
        <v>6.1845003633244309</v>
      </c>
      <c r="F717" s="67">
        <f t="shared" ca="1" si="79"/>
        <v>0.63349678291607758</v>
      </c>
      <c r="G717" s="64">
        <f t="shared" ca="1" si="78"/>
        <v>20</v>
      </c>
      <c r="H717" s="65">
        <f t="shared" ca="1" si="73"/>
        <v>27.90227815451221</v>
      </c>
      <c r="I717" s="74">
        <f t="shared" ca="1" si="74"/>
        <v>21.896181079042996</v>
      </c>
      <c r="J717" s="74"/>
      <c r="K717" s="66">
        <f t="shared" ca="1" si="75"/>
        <v>-2.1282072228338471</v>
      </c>
      <c r="L717" s="66">
        <f t="shared" ca="1" si="76"/>
        <v>-8.1343042983030589</v>
      </c>
    </row>
    <row r="718" spans="1:12" x14ac:dyDescent="0.35">
      <c r="A718" s="64">
        <f ca="1">IF(B718="","",COUNTA($B$57:B718)-COUNTBLANK($B$57:B718))</f>
        <v>662</v>
      </c>
      <c r="B718" s="60">
        <f t="shared" ca="1" si="77"/>
        <v>8</v>
      </c>
      <c r="C718" s="60"/>
      <c r="D718" s="64">
        <f ca="1">IF(B718="","",AVERAGE($B$57:B718))</f>
        <v>9.7598187311178251</v>
      </c>
      <c r="E718" s="64">
        <f ca="1">IF(B718="","",_xlfn.STDEV.S($B$57:B718))</f>
        <v>6.1802000929971674</v>
      </c>
      <c r="F718" s="67">
        <f t="shared" ca="1" si="79"/>
        <v>0.63322898337163358</v>
      </c>
      <c r="G718" s="64">
        <f t="shared" ca="1" si="78"/>
        <v>8</v>
      </c>
      <c r="H718" s="65">
        <f t="shared" ca="1" si="73"/>
        <v>27.90227815451221</v>
      </c>
      <c r="I718" s="74">
        <f t="shared" ca="1" si="74"/>
        <v>21.896181079042996</v>
      </c>
      <c r="J718" s="74"/>
      <c r="K718" s="66">
        <f t="shared" ca="1" si="75"/>
        <v>-2.1282072228338471</v>
      </c>
      <c r="L718" s="66">
        <f t="shared" ca="1" si="76"/>
        <v>-8.1343042983030589</v>
      </c>
    </row>
    <row r="719" spans="1:12" x14ac:dyDescent="0.35">
      <c r="A719" s="64">
        <f ca="1">IF(B719="","",COUNTA($B$57:B719)-COUNTBLANK($B$57:B719))</f>
        <v>663</v>
      </c>
      <c r="B719" s="60">
        <f t="shared" ca="1" si="77"/>
        <v>11</v>
      </c>
      <c r="C719" s="60"/>
      <c r="D719" s="64">
        <f ca="1">IF(B719="","",AVERAGE($B$57:B719))</f>
        <v>9.7616892911010567</v>
      </c>
      <c r="E719" s="64">
        <f ca="1">IF(B719="","",_xlfn.STDEV.S($B$57:B719))</f>
        <v>6.1757183258200854</v>
      </c>
      <c r="F719" s="67">
        <f t="shared" ca="1" si="79"/>
        <v>0.63264852441574726</v>
      </c>
      <c r="G719" s="64">
        <f t="shared" ca="1" si="78"/>
        <v>11</v>
      </c>
      <c r="H719" s="65">
        <f t="shared" ca="1" si="73"/>
        <v>27.90227815451221</v>
      </c>
      <c r="I719" s="74">
        <f t="shared" ca="1" si="74"/>
        <v>21.896181079042996</v>
      </c>
      <c r="J719" s="74"/>
      <c r="K719" s="66">
        <f t="shared" ca="1" si="75"/>
        <v>-2.1282072228338471</v>
      </c>
      <c r="L719" s="66">
        <f t="shared" ca="1" si="76"/>
        <v>-8.1343042983030589</v>
      </c>
    </row>
    <row r="720" spans="1:12" x14ac:dyDescent="0.35">
      <c r="A720" s="64">
        <f ca="1">IF(B720="","",COUNTA($B$57:B720)-COUNTBLANK($B$57:B720))</f>
        <v>664</v>
      </c>
      <c r="B720" s="60">
        <f t="shared" ca="1" si="77"/>
        <v>17</v>
      </c>
      <c r="C720" s="60"/>
      <c r="D720" s="64">
        <f ca="1">IF(B720="","",AVERAGE($B$57:B720))</f>
        <v>9.7725903614457827</v>
      </c>
      <c r="E720" s="64">
        <f ca="1">IF(B720="","",_xlfn.STDEV.S($B$57:B720))</f>
        <v>6.1774490315846</v>
      </c>
      <c r="F720" s="67">
        <f t="shared" ca="1" si="79"/>
        <v>0.6321199193977769</v>
      </c>
      <c r="G720" s="64">
        <f t="shared" ca="1" si="78"/>
        <v>17</v>
      </c>
      <c r="H720" s="65">
        <f t="shared" ca="1" si="73"/>
        <v>27.90227815451221</v>
      </c>
      <c r="I720" s="74">
        <f t="shared" ca="1" si="74"/>
        <v>21.896181079042996</v>
      </c>
      <c r="J720" s="74"/>
      <c r="K720" s="66">
        <f t="shared" ca="1" si="75"/>
        <v>-2.1282072228338471</v>
      </c>
      <c r="L720" s="66">
        <f t="shared" ca="1" si="76"/>
        <v>-8.1343042983030589</v>
      </c>
    </row>
    <row r="721" spans="1:12" x14ac:dyDescent="0.35">
      <c r="A721" s="64">
        <f ca="1">IF(B721="","",COUNTA($B$57:B721)-COUNTBLANK($B$57:B721))</f>
        <v>665</v>
      </c>
      <c r="B721" s="60">
        <f t="shared" ca="1" si="77"/>
        <v>20</v>
      </c>
      <c r="C721" s="60"/>
      <c r="D721" s="64">
        <f ca="1">IF(B721="","",AVERAGE($B$57:B721))</f>
        <v>9.78796992481203</v>
      </c>
      <c r="E721" s="64">
        <f ca="1">IF(B721="","",_xlfn.STDEV.S($B$57:B721))</f>
        <v>6.1855232949871803</v>
      </c>
      <c r="F721" s="67">
        <f t="shared" ca="1" si="79"/>
        <v>0.6319516041122254</v>
      </c>
      <c r="G721" s="64">
        <f t="shared" ca="1" si="78"/>
        <v>20</v>
      </c>
      <c r="H721" s="65">
        <f t="shared" ca="1" si="73"/>
        <v>27.90227815451221</v>
      </c>
      <c r="I721" s="74">
        <f t="shared" ca="1" si="74"/>
        <v>21.896181079042996</v>
      </c>
      <c r="J721" s="74"/>
      <c r="K721" s="66">
        <f t="shared" ca="1" si="75"/>
        <v>-2.1282072228338471</v>
      </c>
      <c r="L721" s="66">
        <f t="shared" ca="1" si="76"/>
        <v>-8.1343042983030589</v>
      </c>
    </row>
    <row r="722" spans="1:12" x14ac:dyDescent="0.35">
      <c r="A722" s="64">
        <f ca="1">IF(B722="","",COUNTA($B$57:B722)-COUNTBLANK($B$57:B722))</f>
        <v>666</v>
      </c>
      <c r="B722" s="60">
        <f t="shared" ca="1" si="77"/>
        <v>14</v>
      </c>
      <c r="C722" s="60"/>
      <c r="D722" s="64">
        <f ca="1">IF(B722="","",AVERAGE($B$57:B722))</f>
        <v>9.7942942942942945</v>
      </c>
      <c r="E722" s="64">
        <f ca="1">IF(B722="","",_xlfn.STDEV.S($B$57:B722))</f>
        <v>6.1830253098651928</v>
      </c>
      <c r="F722" s="67">
        <f t="shared" ca="1" si="79"/>
        <v>0.63128849553429689</v>
      </c>
      <c r="G722" s="64">
        <f t="shared" ca="1" si="78"/>
        <v>14</v>
      </c>
      <c r="H722" s="65">
        <f t="shared" ca="1" si="73"/>
        <v>27.90227815451221</v>
      </c>
      <c r="I722" s="74">
        <f t="shared" ca="1" si="74"/>
        <v>21.896181079042996</v>
      </c>
      <c r="J722" s="74"/>
      <c r="K722" s="66">
        <f t="shared" ca="1" si="75"/>
        <v>-2.1282072228338471</v>
      </c>
      <c r="L722" s="66">
        <f t="shared" ca="1" si="76"/>
        <v>-8.1343042983030589</v>
      </c>
    </row>
    <row r="723" spans="1:12" x14ac:dyDescent="0.35">
      <c r="A723" s="64">
        <f ca="1">IF(B723="","",COUNTA($B$57:B723)-COUNTBLANK($B$57:B723))</f>
        <v>667</v>
      </c>
      <c r="B723" s="60">
        <f t="shared" ca="1" si="77"/>
        <v>13</v>
      </c>
      <c r="C723" s="60"/>
      <c r="D723" s="64">
        <f ca="1">IF(B723="","",AVERAGE($B$57:B723))</f>
        <v>9.7991004497751124</v>
      </c>
      <c r="E723" s="64">
        <f ca="1">IF(B723="","",_xlfn.STDEV.S($B$57:B723))</f>
        <v>6.1796283866752209</v>
      </c>
      <c r="F723" s="67">
        <f t="shared" ca="1" si="79"/>
        <v>0.63063221143090153</v>
      </c>
      <c r="G723" s="64">
        <f t="shared" ca="1" si="78"/>
        <v>13</v>
      </c>
      <c r="H723" s="65">
        <f t="shared" ca="1" si="73"/>
        <v>27.90227815451221</v>
      </c>
      <c r="I723" s="74">
        <f t="shared" ca="1" si="74"/>
        <v>21.896181079042996</v>
      </c>
      <c r="J723" s="74"/>
      <c r="K723" s="66">
        <f t="shared" ca="1" si="75"/>
        <v>-2.1282072228338471</v>
      </c>
      <c r="L723" s="66">
        <f t="shared" ca="1" si="76"/>
        <v>-8.1343042983030589</v>
      </c>
    </row>
    <row r="724" spans="1:12" x14ac:dyDescent="0.35">
      <c r="A724" s="64">
        <f ca="1">IF(B724="","",COUNTA($B$57:B724)-COUNTBLANK($B$57:B724))</f>
        <v>668</v>
      </c>
      <c r="B724" s="60">
        <f t="shared" ca="1" si="77"/>
        <v>11</v>
      </c>
      <c r="C724" s="60"/>
      <c r="D724" s="64">
        <f ca="1">IF(B724="","",AVERAGE($B$57:B724))</f>
        <v>9.8008982035928138</v>
      </c>
      <c r="E724" s="64">
        <f ca="1">IF(B724="","",_xlfn.STDEV.S($B$57:B724))</f>
        <v>6.1751690531676271</v>
      </c>
      <c r="F724" s="67">
        <f t="shared" ca="1" si="79"/>
        <v>0.6300615438393119</v>
      </c>
      <c r="G724" s="64">
        <f t="shared" ca="1" si="78"/>
        <v>11</v>
      </c>
      <c r="H724" s="65">
        <f t="shared" ca="1" si="73"/>
        <v>27.90227815451221</v>
      </c>
      <c r="I724" s="74">
        <f t="shared" ca="1" si="74"/>
        <v>21.896181079042996</v>
      </c>
      <c r="J724" s="74"/>
      <c r="K724" s="66">
        <f t="shared" ca="1" si="75"/>
        <v>-2.1282072228338471</v>
      </c>
      <c r="L724" s="66">
        <f t="shared" ca="1" si="76"/>
        <v>-8.1343042983030589</v>
      </c>
    </row>
    <row r="725" spans="1:12" x14ac:dyDescent="0.35">
      <c r="A725" s="64">
        <f ca="1">IF(B725="","",COUNTA($B$57:B725)-COUNTBLANK($B$57:B725))</f>
        <v>669</v>
      </c>
      <c r="B725" s="60">
        <f t="shared" ca="1" si="77"/>
        <v>13</v>
      </c>
      <c r="C725" s="60"/>
      <c r="D725" s="64">
        <f ca="1">IF(B725="","",AVERAGE($B$57:B725))</f>
        <v>9.8056801195814653</v>
      </c>
      <c r="E725" s="64">
        <f ca="1">IF(B725="","",_xlfn.STDEV.S($B$57:B725))</f>
        <v>6.1717846504698164</v>
      </c>
      <c r="F725" s="67">
        <f t="shared" ca="1" si="79"/>
        <v>0.62940913584821756</v>
      </c>
      <c r="G725" s="64">
        <f t="shared" ca="1" si="78"/>
        <v>13</v>
      </c>
      <c r="H725" s="65">
        <f t="shared" ca="1" si="73"/>
        <v>27.90227815451221</v>
      </c>
      <c r="I725" s="74">
        <f t="shared" ca="1" si="74"/>
        <v>21.896181079042996</v>
      </c>
      <c r="J725" s="74"/>
      <c r="K725" s="66">
        <f t="shared" ca="1" si="75"/>
        <v>-2.1282072228338471</v>
      </c>
      <c r="L725" s="66">
        <f t="shared" ca="1" si="76"/>
        <v>-8.1343042983030589</v>
      </c>
    </row>
    <row r="726" spans="1:12" x14ac:dyDescent="0.35">
      <c r="A726" s="64">
        <f ca="1">IF(B726="","",COUNTA($B$57:B726)-COUNTBLANK($B$57:B726))</f>
        <v>670</v>
      </c>
      <c r="B726" s="60">
        <f t="shared" ca="1" si="77"/>
        <v>13</v>
      </c>
      <c r="C726" s="60"/>
      <c r="D726" s="64">
        <f ca="1">IF(B726="","",AVERAGE($B$57:B726))</f>
        <v>9.8104477611940304</v>
      </c>
      <c r="E726" s="64">
        <f ca="1">IF(B726="","",_xlfn.STDEV.S($B$57:B726))</f>
        <v>6.1684048209714337</v>
      </c>
      <c r="F726" s="67">
        <f t="shared" ca="1" si="79"/>
        <v>0.62875874487309602</v>
      </c>
      <c r="G726" s="64">
        <f t="shared" ca="1" si="78"/>
        <v>13</v>
      </c>
      <c r="H726" s="65">
        <f t="shared" ca="1" si="73"/>
        <v>27.90227815451221</v>
      </c>
      <c r="I726" s="74">
        <f t="shared" ca="1" si="74"/>
        <v>21.896181079042996</v>
      </c>
      <c r="J726" s="74"/>
      <c r="K726" s="66">
        <f t="shared" ca="1" si="75"/>
        <v>-2.1282072228338471</v>
      </c>
      <c r="L726" s="66">
        <f t="shared" ca="1" si="76"/>
        <v>-8.1343042983030589</v>
      </c>
    </row>
    <row r="727" spans="1:12" x14ac:dyDescent="0.35">
      <c r="A727" s="64">
        <f ca="1">IF(B727="","",COUNTA($B$57:B727)-COUNTBLANK($B$57:B727))</f>
        <v>671</v>
      </c>
      <c r="B727" s="60">
        <f t="shared" ca="1" si="77"/>
        <v>0</v>
      </c>
      <c r="C727" s="60"/>
      <c r="D727" s="64">
        <f ca="1">IF(B727="","",AVERAGE($B$57:B727))</f>
        <v>9.7958271236959753</v>
      </c>
      <c r="E727" s="64">
        <f ca="1">IF(B727="","",_xlfn.STDEV.S($B$57:B727))</f>
        <v>6.175424127793077</v>
      </c>
      <c r="F727" s="67">
        <f t="shared" ca="1" si="79"/>
        <v>0.63041375167338431</v>
      </c>
      <c r="G727" s="64">
        <f t="shared" ca="1" si="78"/>
        <v>0</v>
      </c>
      <c r="H727" s="65">
        <f t="shared" ca="1" si="73"/>
        <v>27.90227815451221</v>
      </c>
      <c r="I727" s="74">
        <f t="shared" ca="1" si="74"/>
        <v>21.896181079042996</v>
      </c>
      <c r="J727" s="74"/>
      <c r="K727" s="66">
        <f t="shared" ca="1" si="75"/>
        <v>-2.1282072228338471</v>
      </c>
      <c r="L727" s="66">
        <f t="shared" ca="1" si="76"/>
        <v>-8.1343042983030589</v>
      </c>
    </row>
    <row r="728" spans="1:12" x14ac:dyDescent="0.35">
      <c r="A728" s="64">
        <f ca="1">IF(B728="","",COUNTA($B$57:B728)-COUNTBLANK($B$57:B728))</f>
        <v>672</v>
      </c>
      <c r="B728" s="60">
        <f t="shared" ca="1" si="77"/>
        <v>14</v>
      </c>
      <c r="C728" s="60"/>
      <c r="D728" s="64">
        <f ca="1">IF(B728="","",AVERAGE($B$57:B728))</f>
        <v>9.8020833333333339</v>
      </c>
      <c r="E728" s="64">
        <f ca="1">IF(B728="","",_xlfn.STDEV.S($B$57:B728))</f>
        <v>6.1729515609367249</v>
      </c>
      <c r="F728" s="67">
        <f t="shared" ca="1" si="79"/>
        <v>0.62975913905411851</v>
      </c>
      <c r="G728" s="64">
        <f t="shared" ca="1" si="78"/>
        <v>14</v>
      </c>
      <c r="H728" s="65">
        <f t="shared" ca="1" si="73"/>
        <v>27.90227815451221</v>
      </c>
      <c r="I728" s="74">
        <f t="shared" ca="1" si="74"/>
        <v>21.896181079042996</v>
      </c>
      <c r="J728" s="74"/>
      <c r="K728" s="66">
        <f t="shared" ca="1" si="75"/>
        <v>-2.1282072228338471</v>
      </c>
      <c r="L728" s="66">
        <f t="shared" ca="1" si="76"/>
        <v>-8.1343042983030589</v>
      </c>
    </row>
    <row r="729" spans="1:12" x14ac:dyDescent="0.35">
      <c r="A729" s="64">
        <f ca="1">IF(B729="","",COUNTA($B$57:B729)-COUNTBLANK($B$57:B729))</f>
        <v>673</v>
      </c>
      <c r="B729" s="60">
        <f t="shared" ca="1" si="77"/>
        <v>10</v>
      </c>
      <c r="C729" s="60"/>
      <c r="D729" s="64">
        <f ca="1">IF(B729="","",AVERAGE($B$57:B729))</f>
        <v>9.8023774145616649</v>
      </c>
      <c r="E729" s="64">
        <f ca="1">IF(B729="","",_xlfn.STDEV.S($B$57:B729))</f>
        <v>6.1683615989725844</v>
      </c>
      <c r="F729" s="67">
        <f t="shared" ca="1" si="79"/>
        <v>0.6292719957721008</v>
      </c>
      <c r="G729" s="64">
        <f t="shared" ca="1" si="78"/>
        <v>10</v>
      </c>
      <c r="H729" s="65">
        <f t="shared" ca="1" si="73"/>
        <v>27.90227815451221</v>
      </c>
      <c r="I729" s="74">
        <f t="shared" ca="1" si="74"/>
        <v>21.896181079042996</v>
      </c>
      <c r="J729" s="74"/>
      <c r="K729" s="66">
        <f t="shared" ca="1" si="75"/>
        <v>-2.1282072228338471</v>
      </c>
      <c r="L729" s="66">
        <f t="shared" ca="1" si="76"/>
        <v>-8.1343042983030589</v>
      </c>
    </row>
    <row r="730" spans="1:12" x14ac:dyDescent="0.35">
      <c r="A730" s="64">
        <f ca="1">IF(B730="","",COUNTA($B$57:B730)-COUNTBLANK($B$57:B730))</f>
        <v>674</v>
      </c>
      <c r="B730" s="60">
        <f t="shared" ca="1" si="77"/>
        <v>19</v>
      </c>
      <c r="C730" s="60"/>
      <c r="D730" s="64">
        <f ca="1">IF(B730="","",AVERAGE($B$57:B730))</f>
        <v>9.8160237388724028</v>
      </c>
      <c r="E730" s="64">
        <f ca="1">IF(B730="","",_xlfn.STDEV.S($B$57:B730))</f>
        <v>6.1739503254023012</v>
      </c>
      <c r="F730" s="67">
        <f t="shared" ca="1" si="79"/>
        <v>0.62896652347659476</v>
      </c>
      <c r="G730" s="64">
        <f t="shared" ca="1" si="78"/>
        <v>19</v>
      </c>
      <c r="H730" s="65">
        <f t="shared" ca="1" si="73"/>
        <v>27.90227815451221</v>
      </c>
      <c r="I730" s="74">
        <f t="shared" ca="1" si="74"/>
        <v>21.896181079042996</v>
      </c>
      <c r="J730" s="74"/>
      <c r="K730" s="66">
        <f t="shared" ca="1" si="75"/>
        <v>-2.1282072228338471</v>
      </c>
      <c r="L730" s="66">
        <f t="shared" ca="1" si="76"/>
        <v>-8.1343042983030589</v>
      </c>
    </row>
    <row r="731" spans="1:12" x14ac:dyDescent="0.35">
      <c r="A731" s="64">
        <f ca="1">IF(B731="","",COUNTA($B$57:B731)-COUNTBLANK($B$57:B731))</f>
        <v>675</v>
      </c>
      <c r="B731" s="60">
        <f t="shared" ca="1" si="77"/>
        <v>12</v>
      </c>
      <c r="C731" s="60"/>
      <c r="D731" s="64">
        <f ca="1">IF(B731="","",AVERAGE($B$57:B731))</f>
        <v>9.81925925925926</v>
      </c>
      <c r="E731" s="64">
        <f ca="1">IF(B731="","",_xlfn.STDEV.S($B$57:B731))</f>
        <v>6.1699412091747714</v>
      </c>
      <c r="F731" s="67">
        <f t="shared" ca="1" si="79"/>
        <v>0.62835098313110593</v>
      </c>
      <c r="G731" s="64">
        <f t="shared" ca="1" si="78"/>
        <v>12</v>
      </c>
      <c r="H731" s="65">
        <f t="shared" ca="1" si="73"/>
        <v>27.90227815451221</v>
      </c>
      <c r="I731" s="74">
        <f t="shared" ca="1" si="74"/>
        <v>21.896181079042996</v>
      </c>
      <c r="J731" s="74"/>
      <c r="K731" s="66">
        <f t="shared" ca="1" si="75"/>
        <v>-2.1282072228338471</v>
      </c>
      <c r="L731" s="66">
        <f t="shared" ca="1" si="76"/>
        <v>-8.1343042983030589</v>
      </c>
    </row>
    <row r="732" spans="1:12" x14ac:dyDescent="0.35">
      <c r="A732" s="64">
        <f ca="1">IF(B732="","",COUNTA($B$57:B732)-COUNTBLANK($B$57:B732))</f>
        <v>676</v>
      </c>
      <c r="B732" s="60">
        <f t="shared" ca="1" si="77"/>
        <v>8</v>
      </c>
      <c r="C732" s="60"/>
      <c r="D732" s="64">
        <f ca="1">IF(B732="","",AVERAGE($B$57:B732))</f>
        <v>9.8165680473372774</v>
      </c>
      <c r="E732" s="64">
        <f ca="1">IF(B732="","",_xlfn.STDEV.S($B$57:B732))</f>
        <v>6.1657662331042538</v>
      </c>
      <c r="F732" s="67">
        <f t="shared" ca="1" si="79"/>
        <v>0.62809794659109042</v>
      </c>
      <c r="G732" s="64">
        <f t="shared" ca="1" si="78"/>
        <v>8</v>
      </c>
      <c r="H732" s="65">
        <f t="shared" ca="1" si="73"/>
        <v>27.90227815451221</v>
      </c>
      <c r="I732" s="74">
        <f t="shared" ca="1" si="74"/>
        <v>21.896181079042996</v>
      </c>
      <c r="J732" s="74"/>
      <c r="K732" s="66">
        <f t="shared" ca="1" si="75"/>
        <v>-2.1282072228338471</v>
      </c>
      <c r="L732" s="66">
        <f t="shared" ca="1" si="76"/>
        <v>-8.1343042983030589</v>
      </c>
    </row>
    <row r="733" spans="1:12" x14ac:dyDescent="0.35">
      <c r="A733" s="64">
        <f ca="1">IF(B733="","",COUNTA($B$57:B733)-COUNTBLANK($B$57:B733))</f>
        <v>677</v>
      </c>
      <c r="B733" s="60">
        <f t="shared" ca="1" si="77"/>
        <v>5</v>
      </c>
      <c r="C733" s="60"/>
      <c r="D733" s="64">
        <f ca="1">IF(B733="","",AVERAGE($B$57:B733))</f>
        <v>9.8094534711964556</v>
      </c>
      <c r="E733" s="64">
        <f ca="1">IF(B733="","",_xlfn.STDEV.S($B$57:B733))</f>
        <v>6.1639843769342297</v>
      </c>
      <c r="F733" s="67">
        <f t="shared" ca="1" si="79"/>
        <v>0.62837184508123378</v>
      </c>
      <c r="G733" s="64">
        <f t="shared" ca="1" si="78"/>
        <v>5</v>
      </c>
      <c r="H733" s="65">
        <f t="shared" ca="1" si="73"/>
        <v>27.90227815451221</v>
      </c>
      <c r="I733" s="74">
        <f t="shared" ca="1" si="74"/>
        <v>21.896181079042996</v>
      </c>
      <c r="J733" s="74"/>
      <c r="K733" s="66">
        <f t="shared" ca="1" si="75"/>
        <v>-2.1282072228338471</v>
      </c>
      <c r="L733" s="66">
        <f t="shared" ca="1" si="76"/>
        <v>-8.1343042983030589</v>
      </c>
    </row>
    <row r="734" spans="1:12" x14ac:dyDescent="0.35">
      <c r="A734" s="64">
        <f ca="1">IF(B734="","",COUNTA($B$57:B734)-COUNTBLANK($B$57:B734))</f>
        <v>678</v>
      </c>
      <c r="B734" s="60">
        <f t="shared" ca="1" si="77"/>
        <v>14</v>
      </c>
      <c r="C734" s="60"/>
      <c r="D734" s="64">
        <f ca="1">IF(B734="","",AVERAGE($B$57:B734))</f>
        <v>9.8156342182890857</v>
      </c>
      <c r="E734" s="64">
        <f ca="1">IF(B734="","",_xlfn.STDEV.S($B$57:B734))</f>
        <v>6.1615324348549665</v>
      </c>
      <c r="F734" s="67">
        <f t="shared" ca="1" si="79"/>
        <v>0.62772636977185081</v>
      </c>
      <c r="G734" s="64">
        <f t="shared" ca="1" si="78"/>
        <v>14</v>
      </c>
      <c r="H734" s="65">
        <f t="shared" ca="1" si="73"/>
        <v>27.90227815451221</v>
      </c>
      <c r="I734" s="74">
        <f t="shared" ca="1" si="74"/>
        <v>21.896181079042996</v>
      </c>
      <c r="J734" s="74"/>
      <c r="K734" s="66">
        <f t="shared" ca="1" si="75"/>
        <v>-2.1282072228338471</v>
      </c>
      <c r="L734" s="66">
        <f t="shared" ca="1" si="76"/>
        <v>-8.1343042983030589</v>
      </c>
    </row>
    <row r="735" spans="1:12" x14ac:dyDescent="0.35">
      <c r="A735" s="64">
        <f ca="1">IF(B735="","",COUNTA($B$57:B735)-COUNTBLANK($B$57:B735))</f>
        <v>679</v>
      </c>
      <c r="B735" s="60">
        <f t="shared" ca="1" si="77"/>
        <v>11</v>
      </c>
      <c r="C735" s="60"/>
      <c r="D735" s="64">
        <f ca="1">IF(B735="","",AVERAGE($B$57:B735))</f>
        <v>9.8173784977908696</v>
      </c>
      <c r="E735" s="64">
        <f ca="1">IF(B735="","",_xlfn.STDEV.S($B$57:B735))</f>
        <v>6.1571546187826058</v>
      </c>
      <c r="F735" s="67">
        <f t="shared" ca="1" si="79"/>
        <v>0.62716891481448978</v>
      </c>
      <c r="G735" s="64">
        <f t="shared" ca="1" si="78"/>
        <v>11</v>
      </c>
      <c r="H735" s="65">
        <f t="shared" ca="1" si="73"/>
        <v>27.90227815451221</v>
      </c>
      <c r="I735" s="74">
        <f t="shared" ca="1" si="74"/>
        <v>21.896181079042996</v>
      </c>
      <c r="J735" s="74"/>
      <c r="K735" s="66">
        <f t="shared" ca="1" si="75"/>
        <v>-2.1282072228338471</v>
      </c>
      <c r="L735" s="66">
        <f t="shared" ca="1" si="76"/>
        <v>-8.1343042983030589</v>
      </c>
    </row>
    <row r="736" spans="1:12" x14ac:dyDescent="0.35">
      <c r="A736" s="64">
        <f ca="1">IF(B736="","",COUNTA($B$57:B736)-COUNTBLANK($B$57:B736))</f>
        <v>680</v>
      </c>
      <c r="B736" s="60">
        <f t="shared" ca="1" si="77"/>
        <v>9</v>
      </c>
      <c r="C736" s="60"/>
      <c r="D736" s="64">
        <f ca="1">IF(B736="","",AVERAGE($B$57:B736))</f>
        <v>9.8161764705882355</v>
      </c>
      <c r="E736" s="64">
        <f ca="1">IF(B736="","",_xlfn.STDEV.S($B$57:B736))</f>
        <v>6.1526988054279466</v>
      </c>
      <c r="F736" s="67">
        <f t="shared" ca="1" si="79"/>
        <v>0.62679178841812788</v>
      </c>
      <c r="G736" s="64">
        <f t="shared" ca="1" si="78"/>
        <v>9</v>
      </c>
      <c r="H736" s="65">
        <f t="shared" ca="1" si="73"/>
        <v>27.90227815451221</v>
      </c>
      <c r="I736" s="74">
        <f t="shared" ca="1" si="74"/>
        <v>21.896181079042996</v>
      </c>
      <c r="J736" s="74"/>
      <c r="K736" s="66">
        <f t="shared" ca="1" si="75"/>
        <v>-2.1282072228338471</v>
      </c>
      <c r="L736" s="66">
        <f t="shared" ca="1" si="76"/>
        <v>-8.1343042983030589</v>
      </c>
    </row>
    <row r="737" spans="1:12" x14ac:dyDescent="0.35">
      <c r="A737" s="64">
        <f ca="1">IF(B737="","",COUNTA($B$57:B737)-COUNTBLANK($B$57:B737))</f>
        <v>681</v>
      </c>
      <c r="B737" s="60">
        <f t="shared" ca="1" si="77"/>
        <v>6</v>
      </c>
      <c r="C737" s="60"/>
      <c r="D737" s="64">
        <f ca="1">IF(B737="","",AVERAGE($B$57:B737))</f>
        <v>9.8105726872246688</v>
      </c>
      <c r="E737" s="64">
        <f ca="1">IF(B737="","",_xlfn.STDEV.S($B$57:B737))</f>
        <v>6.1499119884486708</v>
      </c>
      <c r="F737" s="67">
        <f t="shared" ca="1" si="79"/>
        <v>0.62686574826127006</v>
      </c>
      <c r="G737" s="64">
        <f t="shared" ca="1" si="78"/>
        <v>6</v>
      </c>
      <c r="H737" s="65">
        <f t="shared" ca="1" si="73"/>
        <v>27.90227815451221</v>
      </c>
      <c r="I737" s="74">
        <f t="shared" ca="1" si="74"/>
        <v>21.896181079042996</v>
      </c>
      <c r="J737" s="74"/>
      <c r="K737" s="66">
        <f t="shared" ca="1" si="75"/>
        <v>-2.1282072228338471</v>
      </c>
      <c r="L737" s="66">
        <f t="shared" ca="1" si="76"/>
        <v>-8.1343042983030589</v>
      </c>
    </row>
    <row r="738" spans="1:12" x14ac:dyDescent="0.35">
      <c r="A738" s="64">
        <f ca="1">IF(B738="","",COUNTA($B$57:B738)-COUNTBLANK($B$57:B738))</f>
        <v>682</v>
      </c>
      <c r="B738" s="60">
        <f t="shared" ca="1" si="77"/>
        <v>18</v>
      </c>
      <c r="C738" s="60"/>
      <c r="D738" s="64">
        <f ca="1">IF(B738="","",AVERAGE($B$57:B738))</f>
        <v>9.82258064516129</v>
      </c>
      <c r="E738" s="64">
        <f ca="1">IF(B738="","",_xlfn.STDEV.S($B$57:B738))</f>
        <v>6.1533907487180581</v>
      </c>
      <c r="F738" s="67">
        <f t="shared" ca="1" si="79"/>
        <v>0.62645357376111599</v>
      </c>
      <c r="G738" s="64">
        <f t="shared" ca="1" si="78"/>
        <v>18</v>
      </c>
      <c r="H738" s="65">
        <f t="shared" ca="1" si="73"/>
        <v>27.90227815451221</v>
      </c>
      <c r="I738" s="74">
        <f t="shared" ca="1" si="74"/>
        <v>21.896181079042996</v>
      </c>
      <c r="J738" s="74"/>
      <c r="K738" s="66">
        <f t="shared" ca="1" si="75"/>
        <v>-2.1282072228338471</v>
      </c>
      <c r="L738" s="66">
        <f t="shared" ca="1" si="76"/>
        <v>-8.1343042983030589</v>
      </c>
    </row>
    <row r="739" spans="1:12" x14ac:dyDescent="0.35">
      <c r="A739" s="64">
        <f ca="1">IF(B739="","",COUNTA($B$57:B739)-COUNTBLANK($B$57:B739))</f>
        <v>683</v>
      </c>
      <c r="B739" s="60">
        <f t="shared" ca="1" si="77"/>
        <v>17</v>
      </c>
      <c r="C739" s="60"/>
      <c r="D739" s="64">
        <f ca="1">IF(B739="","",AVERAGE($B$57:B739))</f>
        <v>9.8330893118594442</v>
      </c>
      <c r="E739" s="64">
        <f ca="1">IF(B739="","",_xlfn.STDEV.S($B$57:B739))</f>
        <v>6.15500799620607</v>
      </c>
      <c r="F739" s="67">
        <f t="shared" ca="1" si="79"/>
        <v>0.62594854994174298</v>
      </c>
      <c r="G739" s="64">
        <f t="shared" ca="1" si="78"/>
        <v>17</v>
      </c>
      <c r="H739" s="65">
        <f t="shared" ca="1" si="73"/>
        <v>27.90227815451221</v>
      </c>
      <c r="I739" s="74">
        <f t="shared" ca="1" si="74"/>
        <v>21.896181079042996</v>
      </c>
      <c r="J739" s="74"/>
      <c r="K739" s="66">
        <f t="shared" ca="1" si="75"/>
        <v>-2.1282072228338471</v>
      </c>
      <c r="L739" s="66">
        <f t="shared" ca="1" si="76"/>
        <v>-8.1343042983030589</v>
      </c>
    </row>
    <row r="740" spans="1:12" x14ac:dyDescent="0.35">
      <c r="A740" s="64">
        <f ca="1">IF(B740="","",COUNTA($B$57:B740)-COUNTBLANK($B$57:B740))</f>
        <v>684</v>
      </c>
      <c r="B740" s="60">
        <f t="shared" ca="1" si="77"/>
        <v>5</v>
      </c>
      <c r="C740" s="60"/>
      <c r="D740" s="64">
        <f ca="1">IF(B740="","",AVERAGE($B$57:B740))</f>
        <v>9.8260233918128659</v>
      </c>
      <c r="E740" s="64">
        <f ca="1">IF(B740="","",_xlfn.STDEV.S($B$57:B740))</f>
        <v>6.1532760719955402</v>
      </c>
      <c r="F740" s="67">
        <f t="shared" ca="1" si="79"/>
        <v>0.62622241232628317</v>
      </c>
      <c r="G740" s="64">
        <f t="shared" ca="1" si="78"/>
        <v>5</v>
      </c>
      <c r="H740" s="65">
        <f t="shared" ca="1" si="73"/>
        <v>27.90227815451221</v>
      </c>
      <c r="I740" s="74">
        <f t="shared" ca="1" si="74"/>
        <v>21.896181079042996</v>
      </c>
      <c r="J740" s="74"/>
      <c r="K740" s="66">
        <f t="shared" ca="1" si="75"/>
        <v>-2.1282072228338471</v>
      </c>
      <c r="L740" s="66">
        <f t="shared" ca="1" si="76"/>
        <v>-8.1343042983030589</v>
      </c>
    </row>
    <row r="741" spans="1:12" x14ac:dyDescent="0.35">
      <c r="A741" s="64">
        <f ca="1">IF(B741="","",COUNTA($B$57:B741)-COUNTBLANK($B$57:B741))</f>
        <v>685</v>
      </c>
      <c r="B741" s="60">
        <f t="shared" ca="1" si="77"/>
        <v>5</v>
      </c>
      <c r="C741" s="60"/>
      <c r="D741" s="64">
        <f ca="1">IF(B741="","",AVERAGE($B$57:B741))</f>
        <v>9.8189781021897815</v>
      </c>
      <c r="E741" s="64">
        <f ca="1">IF(B741="","",_xlfn.STDEV.S($B$57:B741))</f>
        <v>6.1515406339040322</v>
      </c>
      <c r="F741" s="67">
        <f t="shared" ca="1" si="79"/>
        <v>0.62649499468097858</v>
      </c>
      <c r="G741" s="64">
        <f t="shared" ca="1" si="78"/>
        <v>5</v>
      </c>
      <c r="H741" s="65">
        <f t="shared" ca="1" si="73"/>
        <v>27.90227815451221</v>
      </c>
      <c r="I741" s="74">
        <f t="shared" ca="1" si="74"/>
        <v>21.896181079042996</v>
      </c>
      <c r="J741" s="74"/>
      <c r="K741" s="66">
        <f t="shared" ca="1" si="75"/>
        <v>-2.1282072228338471</v>
      </c>
      <c r="L741" s="66">
        <f t="shared" ca="1" si="76"/>
        <v>-8.1343042983030589</v>
      </c>
    </row>
    <row r="742" spans="1:12" x14ac:dyDescent="0.35">
      <c r="A742" s="64">
        <f ca="1">IF(B742="","",COUNTA($B$57:B742)-COUNTBLANK($B$57:B742))</f>
        <v>686</v>
      </c>
      <c r="B742" s="60">
        <f t="shared" ca="1" si="77"/>
        <v>13</v>
      </c>
      <c r="C742" s="60"/>
      <c r="D742" s="64">
        <f ca="1">IF(B742="","",AVERAGE($B$57:B742))</f>
        <v>9.8236151603498545</v>
      </c>
      <c r="E742" s="64">
        <f ca="1">IF(B742="","",_xlfn.STDEV.S($B$57:B742))</f>
        <v>6.1482485114259653</v>
      </c>
      <c r="F742" s="67">
        <f t="shared" ca="1" si="79"/>
        <v>0.62586414584333161</v>
      </c>
      <c r="G742" s="64">
        <f t="shared" ca="1" si="78"/>
        <v>13</v>
      </c>
      <c r="H742" s="65">
        <f t="shared" ca="1" si="73"/>
        <v>27.90227815451221</v>
      </c>
      <c r="I742" s="74">
        <f t="shared" ca="1" si="74"/>
        <v>21.896181079042996</v>
      </c>
      <c r="J742" s="74"/>
      <c r="K742" s="66">
        <f t="shared" ca="1" si="75"/>
        <v>-2.1282072228338471</v>
      </c>
      <c r="L742" s="66">
        <f t="shared" ca="1" si="76"/>
        <v>-8.1343042983030589</v>
      </c>
    </row>
    <row r="743" spans="1:12" x14ac:dyDescent="0.35">
      <c r="A743" s="64">
        <f ca="1">IF(B743="","",COUNTA($B$57:B743)-COUNTBLANK($B$57:B743))</f>
        <v>687</v>
      </c>
      <c r="B743" s="60">
        <f t="shared" ca="1" si="77"/>
        <v>9</v>
      </c>
      <c r="C743" s="60"/>
      <c r="D743" s="64">
        <f ca="1">IF(B743="","",AVERAGE($B$57:B743))</f>
        <v>9.8224163027656477</v>
      </c>
      <c r="E743" s="64">
        <f ca="1">IF(B743="","",_xlfn.STDEV.S($B$57:B743))</f>
        <v>6.1438460035756268</v>
      </c>
      <c r="F743" s="67">
        <f t="shared" ca="1" si="79"/>
        <v>0.62549232431186363</v>
      </c>
      <c r="G743" s="64">
        <f t="shared" ca="1" si="78"/>
        <v>9</v>
      </c>
      <c r="H743" s="65">
        <f t="shared" ca="1" si="73"/>
        <v>27.90227815451221</v>
      </c>
      <c r="I743" s="74">
        <f t="shared" ca="1" si="74"/>
        <v>21.896181079042996</v>
      </c>
      <c r="J743" s="74"/>
      <c r="K743" s="66">
        <f t="shared" ca="1" si="75"/>
        <v>-2.1282072228338471</v>
      </c>
      <c r="L743" s="66">
        <f t="shared" ca="1" si="76"/>
        <v>-8.1343042983030589</v>
      </c>
    </row>
    <row r="744" spans="1:12" x14ac:dyDescent="0.35">
      <c r="A744" s="64">
        <f ca="1">IF(B744="","",COUNTA($B$57:B744)-COUNTBLANK($B$57:B744))</f>
        <v>688</v>
      </c>
      <c r="B744" s="60">
        <f t="shared" ca="1" si="77"/>
        <v>6</v>
      </c>
      <c r="C744" s="60"/>
      <c r="D744" s="64">
        <f ca="1">IF(B744="","",AVERAGE($B$57:B744))</f>
        <v>9.8168604651162799</v>
      </c>
      <c r="E744" s="64">
        <f ca="1">IF(B744="","",_xlfn.STDEV.S($B$57:B744))</f>
        <v>6.1411021796174081</v>
      </c>
      <c r="F744" s="67">
        <f t="shared" ca="1" si="79"/>
        <v>0.62556681959975957</v>
      </c>
      <c r="G744" s="64">
        <f t="shared" ca="1" si="78"/>
        <v>6</v>
      </c>
      <c r="H744" s="65">
        <f t="shared" ca="1" si="73"/>
        <v>27.90227815451221</v>
      </c>
      <c r="I744" s="74">
        <f t="shared" ca="1" si="74"/>
        <v>21.896181079042996</v>
      </c>
      <c r="J744" s="74"/>
      <c r="K744" s="66">
        <f t="shared" ca="1" si="75"/>
        <v>-2.1282072228338471</v>
      </c>
      <c r="L744" s="66">
        <f t="shared" ca="1" si="76"/>
        <v>-8.1343042983030589</v>
      </c>
    </row>
    <row r="745" spans="1:12" x14ac:dyDescent="0.35">
      <c r="A745" s="64">
        <f ca="1">IF(B745="","",COUNTA($B$57:B745)-COUNTBLANK($B$57:B745))</f>
        <v>689</v>
      </c>
      <c r="B745" s="60">
        <f t="shared" ca="1" si="77"/>
        <v>13</v>
      </c>
      <c r="C745" s="60"/>
      <c r="D745" s="64">
        <f ca="1">IF(B745="","",AVERAGE($B$57:B745))</f>
        <v>9.8214804063860672</v>
      </c>
      <c r="E745" s="64">
        <f ca="1">IF(B745="","",_xlfn.STDEV.S($B$57:B745))</f>
        <v>6.1378356359211468</v>
      </c>
      <c r="F745" s="67">
        <f t="shared" ca="1" si="79"/>
        <v>0.62493996647697203</v>
      </c>
      <c r="G745" s="64">
        <f t="shared" ca="1" si="78"/>
        <v>13</v>
      </c>
      <c r="H745" s="65">
        <f t="shared" ca="1" si="73"/>
        <v>27.90227815451221</v>
      </c>
      <c r="I745" s="74">
        <f t="shared" ca="1" si="74"/>
        <v>21.896181079042996</v>
      </c>
      <c r="J745" s="74"/>
      <c r="K745" s="66">
        <f t="shared" ca="1" si="75"/>
        <v>-2.1282072228338471</v>
      </c>
      <c r="L745" s="66">
        <f t="shared" ca="1" si="76"/>
        <v>-8.1343042983030589</v>
      </c>
    </row>
    <row r="746" spans="1:12" x14ac:dyDescent="0.35">
      <c r="A746" s="64">
        <f ca="1">IF(B746="","",COUNTA($B$57:B746)-COUNTBLANK($B$57:B746))</f>
        <v>690</v>
      </c>
      <c r="B746" s="60">
        <f t="shared" ca="1" si="77"/>
        <v>19</v>
      </c>
      <c r="C746" s="60"/>
      <c r="D746" s="64">
        <f ca="1">IF(B746="","",AVERAGE($B$57:B746))</f>
        <v>9.8347826086956527</v>
      </c>
      <c r="E746" s="64">
        <f ca="1">IF(B746="","",_xlfn.STDEV.S($B$57:B746))</f>
        <v>6.1433250757268363</v>
      </c>
      <c r="F746" s="67">
        <f t="shared" ca="1" si="79"/>
        <v>0.62465285915878521</v>
      </c>
      <c r="G746" s="64">
        <f t="shared" ca="1" si="78"/>
        <v>19</v>
      </c>
      <c r="H746" s="65">
        <f t="shared" ca="1" si="73"/>
        <v>27.90227815451221</v>
      </c>
      <c r="I746" s="74">
        <f t="shared" ca="1" si="74"/>
        <v>21.896181079042996</v>
      </c>
      <c r="J746" s="74"/>
      <c r="K746" s="66">
        <f t="shared" ca="1" si="75"/>
        <v>-2.1282072228338471</v>
      </c>
      <c r="L746" s="66">
        <f t="shared" ca="1" si="76"/>
        <v>-8.1343042983030589</v>
      </c>
    </row>
    <row r="747" spans="1:12" x14ac:dyDescent="0.35">
      <c r="A747" s="64">
        <f ca="1">IF(B747="","",COUNTA($B$57:B747)-COUNTBLANK($B$57:B747))</f>
        <v>691</v>
      </c>
      <c r="B747" s="60">
        <f t="shared" ca="1" si="77"/>
        <v>6</v>
      </c>
      <c r="C747" s="60"/>
      <c r="D747" s="64">
        <f ca="1">IF(B747="","",AVERAGE($B$57:B747))</f>
        <v>9.8292329956584652</v>
      </c>
      <c r="E747" s="64">
        <f ca="1">IF(B747="","",_xlfn.STDEV.S($B$57:B747))</f>
        <v>6.1406048766739127</v>
      </c>
      <c r="F747" s="67">
        <f t="shared" ca="1" si="79"/>
        <v>0.62472879413746674</v>
      </c>
      <c r="G747" s="64">
        <f t="shared" ca="1" si="78"/>
        <v>6</v>
      </c>
      <c r="H747" s="65">
        <f t="shared" ca="1" si="73"/>
        <v>27.90227815451221</v>
      </c>
      <c r="I747" s="74">
        <f t="shared" ca="1" si="74"/>
        <v>21.896181079042996</v>
      </c>
      <c r="J747" s="74"/>
      <c r="K747" s="66">
        <f t="shared" ca="1" si="75"/>
        <v>-2.1282072228338471</v>
      </c>
      <c r="L747" s="66">
        <f t="shared" ca="1" si="76"/>
        <v>-8.1343042983030589</v>
      </c>
    </row>
    <row r="748" spans="1:12" x14ac:dyDescent="0.35">
      <c r="A748" s="64">
        <f ca="1">IF(B748="","",COUNTA($B$57:B748)-COUNTBLANK($B$57:B748))</f>
        <v>692</v>
      </c>
      <c r="B748" s="60">
        <f t="shared" ca="1" si="77"/>
        <v>11</v>
      </c>
      <c r="C748" s="60"/>
      <c r="D748" s="64">
        <f ca="1">IF(B748="","",AVERAGE($B$57:B748))</f>
        <v>9.8309248554913289</v>
      </c>
      <c r="E748" s="64">
        <f ca="1">IF(B748="","",_xlfn.STDEV.S($B$57:B748))</f>
        <v>6.1363213934131373</v>
      </c>
      <c r="F748" s="67">
        <f t="shared" ca="1" si="79"/>
        <v>0.62418556581535956</v>
      </c>
      <c r="G748" s="64">
        <f t="shared" ca="1" si="78"/>
        <v>11</v>
      </c>
      <c r="H748" s="65">
        <f t="shared" ca="1" si="73"/>
        <v>27.90227815451221</v>
      </c>
      <c r="I748" s="74">
        <f t="shared" ca="1" si="74"/>
        <v>21.896181079042996</v>
      </c>
      <c r="J748" s="74"/>
      <c r="K748" s="66">
        <f t="shared" ca="1" si="75"/>
        <v>-2.1282072228338471</v>
      </c>
      <c r="L748" s="66">
        <f t="shared" ca="1" si="76"/>
        <v>-8.1343042983030589</v>
      </c>
    </row>
    <row r="749" spans="1:12" x14ac:dyDescent="0.35">
      <c r="A749" s="64">
        <f ca="1">IF(B749="","",COUNTA($B$57:B749)-COUNTBLANK($B$57:B749))</f>
        <v>693</v>
      </c>
      <c r="B749" s="60">
        <f t="shared" ca="1" si="77"/>
        <v>13</v>
      </c>
      <c r="C749" s="60"/>
      <c r="D749" s="64">
        <f ca="1">IF(B749="","",AVERAGE($B$57:B749))</f>
        <v>9.8354978354978346</v>
      </c>
      <c r="E749" s="64">
        <f ca="1">IF(B749="","",_xlfn.STDEV.S($B$57:B749))</f>
        <v>6.1330676198414231</v>
      </c>
      <c r="F749" s="67">
        <f t="shared" ca="1" si="79"/>
        <v>0.62356453353141239</v>
      </c>
      <c r="G749" s="64">
        <f t="shared" ca="1" si="78"/>
        <v>13</v>
      </c>
      <c r="H749" s="65">
        <f t="shared" ca="1" si="73"/>
        <v>27.90227815451221</v>
      </c>
      <c r="I749" s="74">
        <f t="shared" ca="1" si="74"/>
        <v>21.896181079042996</v>
      </c>
      <c r="J749" s="74"/>
      <c r="K749" s="66">
        <f t="shared" ca="1" si="75"/>
        <v>-2.1282072228338471</v>
      </c>
      <c r="L749" s="66">
        <f t="shared" ca="1" si="76"/>
        <v>-8.1343042983030589</v>
      </c>
    </row>
    <row r="750" spans="1:12" x14ac:dyDescent="0.35">
      <c r="A750" s="64">
        <f ca="1">IF(B750="","",COUNTA($B$57:B750)-COUNTBLANK($B$57:B750))</f>
        <v>694</v>
      </c>
      <c r="B750" s="60">
        <f t="shared" ca="1" si="77"/>
        <v>15</v>
      </c>
      <c r="C750" s="60"/>
      <c r="D750" s="64">
        <f ca="1">IF(B750="","",AVERAGE($B$57:B750))</f>
        <v>9.8429394812680115</v>
      </c>
      <c r="E750" s="64">
        <f ca="1">IF(B750="","",_xlfn.STDEV.S($B$57:B750))</f>
        <v>6.1317756825297538</v>
      </c>
      <c r="F750" s="67">
        <f t="shared" ca="1" si="79"/>
        <v>0.62296183921470494</v>
      </c>
      <c r="G750" s="64">
        <f t="shared" ca="1" si="78"/>
        <v>15</v>
      </c>
      <c r="H750" s="65">
        <f t="shared" ca="1" si="73"/>
        <v>27.90227815451221</v>
      </c>
      <c r="I750" s="74">
        <f t="shared" ca="1" si="74"/>
        <v>21.896181079042996</v>
      </c>
      <c r="J750" s="74"/>
      <c r="K750" s="66">
        <f t="shared" ca="1" si="75"/>
        <v>-2.1282072228338471</v>
      </c>
      <c r="L750" s="66">
        <f t="shared" ca="1" si="76"/>
        <v>-8.1343042983030589</v>
      </c>
    </row>
    <row r="751" spans="1:12" x14ac:dyDescent="0.35">
      <c r="A751" s="64">
        <f ca="1">IF(B751="","",COUNTA($B$57:B751)-COUNTBLANK($B$57:B751))</f>
        <v>695</v>
      </c>
      <c r="B751" s="60">
        <f t="shared" ca="1" si="77"/>
        <v>14</v>
      </c>
      <c r="C751" s="60"/>
      <c r="D751" s="64">
        <f ca="1">IF(B751="","",AVERAGE($B$57:B751))</f>
        <v>9.8489208633093526</v>
      </c>
      <c r="E751" s="64">
        <f ca="1">IF(B751="","",_xlfn.STDEV.S($B$57:B751))</f>
        <v>6.1293850609760874</v>
      </c>
      <c r="F751" s="67">
        <f t="shared" ca="1" si="79"/>
        <v>0.62234077682664435</v>
      </c>
      <c r="G751" s="64">
        <f t="shared" ca="1" si="78"/>
        <v>14</v>
      </c>
      <c r="H751" s="65">
        <f t="shared" ca="1" si="73"/>
        <v>27.90227815451221</v>
      </c>
      <c r="I751" s="74">
        <f t="shared" ca="1" si="74"/>
        <v>21.896181079042996</v>
      </c>
      <c r="J751" s="74"/>
      <c r="K751" s="66">
        <f t="shared" ca="1" si="75"/>
        <v>-2.1282072228338471</v>
      </c>
      <c r="L751" s="66">
        <f t="shared" ca="1" si="76"/>
        <v>-8.1343042983030589</v>
      </c>
    </row>
    <row r="752" spans="1:12" x14ac:dyDescent="0.35">
      <c r="A752" s="64">
        <f ca="1">IF(B752="","",COUNTA($B$57:B752)-COUNTBLANK($B$57:B752))</f>
        <v>696</v>
      </c>
      <c r="B752" s="60">
        <f t="shared" ca="1" si="77"/>
        <v>0</v>
      </c>
      <c r="C752" s="60"/>
      <c r="D752" s="64">
        <f ca="1">IF(B752="","",AVERAGE($B$57:B752))</f>
        <v>9.8347701149425291</v>
      </c>
      <c r="E752" s="64">
        <f ca="1">IF(B752="","",_xlfn.STDEV.S($B$57:B752))</f>
        <v>6.136340455978722</v>
      </c>
      <c r="F752" s="67">
        <f t="shared" ca="1" si="79"/>
        <v>0.62394345615210967</v>
      </c>
      <c r="G752" s="64">
        <f t="shared" ca="1" si="78"/>
        <v>0</v>
      </c>
      <c r="H752" s="65">
        <f t="shared" ca="1" si="73"/>
        <v>27.90227815451221</v>
      </c>
      <c r="I752" s="74">
        <f t="shared" ca="1" si="74"/>
        <v>21.896181079042996</v>
      </c>
      <c r="J752" s="74"/>
      <c r="K752" s="66">
        <f t="shared" ca="1" si="75"/>
        <v>-2.1282072228338471</v>
      </c>
      <c r="L752" s="66">
        <f t="shared" ca="1" si="76"/>
        <v>-8.1343042983030589</v>
      </c>
    </row>
    <row r="753" spans="1:12" x14ac:dyDescent="0.35">
      <c r="A753" s="64">
        <f ca="1">IF(B753="","",COUNTA($B$57:B753)-COUNTBLANK($B$57:B753))</f>
        <v>697</v>
      </c>
      <c r="B753" s="60">
        <f t="shared" ca="1" si="77"/>
        <v>12</v>
      </c>
      <c r="C753" s="60"/>
      <c r="D753" s="64">
        <f ca="1">IF(B753="","",AVERAGE($B$57:B753))</f>
        <v>9.8378766140602583</v>
      </c>
      <c r="E753" s="64">
        <f ca="1">IF(B753="","",_xlfn.STDEV.S($B$57:B753))</f>
        <v>6.1324790201866888</v>
      </c>
      <c r="F753" s="67">
        <f t="shared" ca="1" si="79"/>
        <v>0.62335392694620417</v>
      </c>
      <c r="G753" s="64">
        <f t="shared" ca="1" si="78"/>
        <v>12</v>
      </c>
      <c r="H753" s="65">
        <f t="shared" ca="1" si="73"/>
        <v>27.90227815451221</v>
      </c>
      <c r="I753" s="74">
        <f t="shared" ca="1" si="74"/>
        <v>21.896181079042996</v>
      </c>
      <c r="J753" s="74"/>
      <c r="K753" s="66">
        <f t="shared" ca="1" si="75"/>
        <v>-2.1282072228338471</v>
      </c>
      <c r="L753" s="66">
        <f t="shared" ca="1" si="76"/>
        <v>-8.1343042983030589</v>
      </c>
    </row>
    <row r="754" spans="1:12" x14ac:dyDescent="0.35">
      <c r="A754" s="64">
        <f ca="1">IF(B754="","",COUNTA($B$57:B754)-COUNTBLANK($B$57:B754))</f>
        <v>698</v>
      </c>
      <c r="B754" s="60">
        <f t="shared" ca="1" si="77"/>
        <v>10</v>
      </c>
      <c r="C754" s="60"/>
      <c r="D754" s="64">
        <f ca="1">IF(B754="","",AVERAGE($B$57:B754))</f>
        <v>9.8381088825214906</v>
      </c>
      <c r="E754" s="64">
        <f ca="1">IF(B754="","",_xlfn.STDEV.S($B$57:B754))</f>
        <v>6.1280813177226312</v>
      </c>
      <c r="F754" s="67">
        <f t="shared" ca="1" si="79"/>
        <v>0.62289220325766659</v>
      </c>
      <c r="G754" s="64">
        <f t="shared" ca="1" si="78"/>
        <v>10</v>
      </c>
      <c r="H754" s="65">
        <f t="shared" ca="1" si="73"/>
        <v>27.90227815451221</v>
      </c>
      <c r="I754" s="74">
        <f t="shared" ca="1" si="74"/>
        <v>21.896181079042996</v>
      </c>
      <c r="J754" s="74"/>
      <c r="K754" s="66">
        <f t="shared" ca="1" si="75"/>
        <v>-2.1282072228338471</v>
      </c>
      <c r="L754" s="66">
        <f t="shared" ca="1" si="76"/>
        <v>-8.1343042983030589</v>
      </c>
    </row>
    <row r="755" spans="1:12" x14ac:dyDescent="0.35">
      <c r="A755" s="64">
        <f ca="1">IF(B755="","",COUNTA($B$57:B755)-COUNTBLANK($B$57:B755))</f>
        <v>699</v>
      </c>
      <c r="B755" s="60">
        <f t="shared" ca="1" si="77"/>
        <v>12</v>
      </c>
      <c r="C755" s="60"/>
      <c r="D755" s="64">
        <f ca="1">IF(B755="","",AVERAGE($B$57:B755))</f>
        <v>9.8412017167381975</v>
      </c>
      <c r="E755" s="64">
        <f ca="1">IF(B755="","",_xlfn.STDEV.S($B$57:B755))</f>
        <v>6.1242359198938887</v>
      </c>
      <c r="F755" s="67">
        <f t="shared" ca="1" si="79"/>
        <v>0.62230569966649629</v>
      </c>
      <c r="G755" s="64">
        <f t="shared" ca="1" si="78"/>
        <v>12</v>
      </c>
      <c r="H755" s="65">
        <f t="shared" ca="1" si="73"/>
        <v>27.90227815451221</v>
      </c>
      <c r="I755" s="74">
        <f t="shared" ca="1" si="74"/>
        <v>21.896181079042996</v>
      </c>
      <c r="J755" s="74"/>
      <c r="K755" s="66">
        <f t="shared" ca="1" si="75"/>
        <v>-2.1282072228338471</v>
      </c>
      <c r="L755" s="66">
        <f t="shared" ca="1" si="76"/>
        <v>-8.1343042983030589</v>
      </c>
    </row>
    <row r="756" spans="1:12" x14ac:dyDescent="0.35">
      <c r="A756" s="64">
        <f ca="1">IF(B756="","",COUNTA($B$57:B756)-COUNTBLANK($B$57:B756))</f>
        <v>700</v>
      </c>
      <c r="B756" s="60">
        <f t="shared" ca="1" si="77"/>
        <v>18</v>
      </c>
      <c r="C756" s="60"/>
      <c r="D756" s="64">
        <f ca="1">IF(B756="","",AVERAGE($B$57:B756))</f>
        <v>9.8528571428571432</v>
      </c>
      <c r="E756" s="64">
        <f ca="1">IF(B756="","",_xlfn.STDEV.S($B$57:B756))</f>
        <v>6.127618039727424</v>
      </c>
      <c r="F756" s="67">
        <f t="shared" ca="1" si="79"/>
        <v>0.62191280669989801</v>
      </c>
      <c r="G756" s="64">
        <f t="shared" ca="1" si="78"/>
        <v>18</v>
      </c>
      <c r="H756" s="65">
        <f t="shared" ca="1" si="73"/>
        <v>27.90227815451221</v>
      </c>
      <c r="I756" s="74">
        <f t="shared" ca="1" si="74"/>
        <v>21.896181079042996</v>
      </c>
      <c r="J756" s="74"/>
      <c r="K756" s="66">
        <f t="shared" ca="1" si="75"/>
        <v>-2.1282072228338471</v>
      </c>
      <c r="L756" s="66">
        <f t="shared" ca="1" si="76"/>
        <v>-8.1343042983030589</v>
      </c>
    </row>
    <row r="757" spans="1:12" x14ac:dyDescent="0.35">
      <c r="A757" s="64">
        <f ca="1">IF(B757="","",COUNTA($B$57:B757)-COUNTBLANK($B$57:B757))</f>
        <v>701</v>
      </c>
      <c r="B757" s="60">
        <f t="shared" ca="1" si="77"/>
        <v>8</v>
      </c>
      <c r="C757" s="60"/>
      <c r="D757" s="64">
        <f ca="1">IF(B757="","",AVERAGE($B$57:B757))</f>
        <v>9.8502139800285313</v>
      </c>
      <c r="E757" s="64">
        <f ca="1">IF(B757="","",_xlfn.STDEV.S($B$57:B757))</f>
        <v>6.1236394953028421</v>
      </c>
      <c r="F757" s="67">
        <f t="shared" ca="1" si="79"/>
        <v>0.62167578366506759</v>
      </c>
      <c r="G757" s="64">
        <f t="shared" ca="1" si="78"/>
        <v>8</v>
      </c>
      <c r="H757" s="65">
        <f t="shared" ca="1" si="73"/>
        <v>27.90227815451221</v>
      </c>
      <c r="I757" s="74">
        <f t="shared" ca="1" si="74"/>
        <v>21.896181079042996</v>
      </c>
      <c r="J757" s="74"/>
      <c r="K757" s="66">
        <f t="shared" ca="1" si="75"/>
        <v>-2.1282072228338471</v>
      </c>
      <c r="L757" s="66">
        <f t="shared" ca="1" si="76"/>
        <v>-8.1343042983030589</v>
      </c>
    </row>
    <row r="758" spans="1:12" x14ac:dyDescent="0.35">
      <c r="A758" s="64">
        <f ca="1">IF(B758="","",COUNTA($B$57:B758)-COUNTBLANK($B$57:B758))</f>
        <v>702</v>
      </c>
      <c r="B758" s="60">
        <f t="shared" ca="1" si="77"/>
        <v>16</v>
      </c>
      <c r="C758" s="60"/>
      <c r="D758" s="64">
        <f ca="1">IF(B758="","",AVERAGE($B$57:B758))</f>
        <v>9.8589743589743595</v>
      </c>
      <c r="E758" s="64">
        <f ca="1">IF(B758="","",_xlfn.STDEV.S($B$57:B758))</f>
        <v>6.1236705985799249</v>
      </c>
      <c r="F758" s="67">
        <f t="shared" ca="1" si="79"/>
        <v>0.62112653665700146</v>
      </c>
      <c r="G758" s="64">
        <f t="shared" ca="1" si="78"/>
        <v>16</v>
      </c>
      <c r="H758" s="65">
        <f t="shared" ca="1" si="73"/>
        <v>27.90227815451221</v>
      </c>
      <c r="I758" s="74">
        <f t="shared" ca="1" si="74"/>
        <v>21.896181079042996</v>
      </c>
      <c r="J758" s="74"/>
      <c r="K758" s="66">
        <f t="shared" ca="1" si="75"/>
        <v>-2.1282072228338471</v>
      </c>
      <c r="L758" s="66">
        <f t="shared" ca="1" si="76"/>
        <v>-8.1343042983030589</v>
      </c>
    </row>
    <row r="759" spans="1:12" x14ac:dyDescent="0.35">
      <c r="A759" s="64">
        <f ca="1">IF(B759="","",COUNTA($B$57:B759)-COUNTBLANK($B$57:B759))</f>
        <v>703</v>
      </c>
      <c r="B759" s="60">
        <f t="shared" ca="1" si="77"/>
        <v>12</v>
      </c>
      <c r="C759" s="60"/>
      <c r="D759" s="64">
        <f ca="1">IF(B759="","",AVERAGE($B$57:B759))</f>
        <v>9.8620199146514942</v>
      </c>
      <c r="E759" s="64">
        <f ca="1">IF(B759="","",_xlfn.STDEV.S($B$57:B759))</f>
        <v>6.1198402223572144</v>
      </c>
      <c r="F759" s="67">
        <f t="shared" ca="1" si="79"/>
        <v>0.62054632573447588</v>
      </c>
      <c r="G759" s="64">
        <f t="shared" ca="1" si="78"/>
        <v>12</v>
      </c>
      <c r="H759" s="65">
        <f t="shared" ca="1" si="73"/>
        <v>27.90227815451221</v>
      </c>
      <c r="I759" s="74">
        <f t="shared" ca="1" si="74"/>
        <v>21.896181079042996</v>
      </c>
      <c r="J759" s="74"/>
      <c r="K759" s="66">
        <f t="shared" ca="1" si="75"/>
        <v>-2.1282072228338471</v>
      </c>
      <c r="L759" s="66">
        <f t="shared" ca="1" si="76"/>
        <v>-8.1343042983030589</v>
      </c>
    </row>
    <row r="760" spans="1:12" x14ac:dyDescent="0.35">
      <c r="A760" s="64">
        <f ca="1">IF(B760="","",COUNTA($B$57:B760)-COUNTBLANK($B$57:B760))</f>
        <v>704</v>
      </c>
      <c r="B760" s="60">
        <f t="shared" ca="1" si="77"/>
        <v>15</v>
      </c>
      <c r="C760" s="60"/>
      <c r="D760" s="64">
        <f ca="1">IF(B760="","",AVERAGE($B$57:B760))</f>
        <v>9.8693181818181817</v>
      </c>
      <c r="E760" s="64">
        <f ca="1">IF(B760="","",_xlfn.STDEV.S($B$57:B760))</f>
        <v>6.1185510971775665</v>
      </c>
      <c r="F760" s="67">
        <f t="shared" ca="1" si="79"/>
        <v>0.6199568181365871</v>
      </c>
      <c r="G760" s="64">
        <f t="shared" ca="1" si="78"/>
        <v>15</v>
      </c>
      <c r="H760" s="65">
        <f t="shared" ca="1" si="73"/>
        <v>27.90227815451221</v>
      </c>
      <c r="I760" s="74">
        <f t="shared" ca="1" si="74"/>
        <v>21.896181079042996</v>
      </c>
      <c r="J760" s="74"/>
      <c r="K760" s="66">
        <f t="shared" ca="1" si="75"/>
        <v>-2.1282072228338471</v>
      </c>
      <c r="L760" s="66">
        <f t="shared" ca="1" si="76"/>
        <v>-8.1343042983030589</v>
      </c>
    </row>
    <row r="761" spans="1:12" x14ac:dyDescent="0.35">
      <c r="A761" s="64">
        <f ca="1">IF(B761="","",COUNTA($B$57:B761)-COUNTBLANK($B$57:B761))</f>
        <v>705</v>
      </c>
      <c r="B761" s="60">
        <f t="shared" ca="1" si="77"/>
        <v>4</v>
      </c>
      <c r="C761" s="60"/>
      <c r="D761" s="64">
        <f ca="1">IF(B761="","",AVERAGE($B$57:B761))</f>
        <v>9.8609929078014176</v>
      </c>
      <c r="E761" s="64">
        <f ca="1">IF(B761="","",_xlfn.STDEV.S($B$57:B761))</f>
        <v>6.1181986014161138</v>
      </c>
      <c r="F761" s="67">
        <f t="shared" ca="1" si="79"/>
        <v>0.62044447842323946</v>
      </c>
      <c r="G761" s="64">
        <f t="shared" ca="1" si="78"/>
        <v>4</v>
      </c>
      <c r="H761" s="65">
        <f t="shared" ref="H761:H824" ca="1" si="80">IF(ISBLANK($D$6),$M$2+(3*$M$3),$D$6)</f>
        <v>27.90227815451221</v>
      </c>
      <c r="I761" s="74">
        <f t="shared" ref="I761:I824" ca="1" si="81">IF(ISBLANK($D$7),$M$2+(2*$M$3),$D$7)</f>
        <v>21.896181079042996</v>
      </c>
      <c r="J761" s="74"/>
      <c r="K761" s="66">
        <f t="shared" ref="K761:K824" ca="1" si="82">IF(ISBLANK($D$8),$M$2-(2*$M$3),$D$8)</f>
        <v>-2.1282072228338471</v>
      </c>
      <c r="L761" s="66">
        <f t="shared" ref="L761:L824" ca="1" si="83">IF(ISBLANK($D$9),$M$2-(3*$M$3),$D$9)</f>
        <v>-8.1343042983030589</v>
      </c>
    </row>
    <row r="762" spans="1:12" x14ac:dyDescent="0.35">
      <c r="A762" s="64">
        <f ca="1">IF(B762="","",COUNTA($B$57:B762)-COUNTBLANK($B$57:B762))</f>
        <v>706</v>
      </c>
      <c r="B762" s="60">
        <f t="shared" ref="B762:B825" ca="1" si="84">RANDBETWEEN(0,20)</f>
        <v>14</v>
      </c>
      <c r="C762" s="60"/>
      <c r="D762" s="64">
        <f ca="1">IF(B762="","",AVERAGE($B$57:B762))</f>
        <v>9.8668555240793197</v>
      </c>
      <c r="E762" s="64">
        <f ca="1">IF(B762="","",_xlfn.STDEV.S($B$57:B762))</f>
        <v>6.1158420515048677</v>
      </c>
      <c r="F762" s="67">
        <f t="shared" ca="1" si="79"/>
        <v>0.61983699230009137</v>
      </c>
      <c r="G762" s="64">
        <f t="shared" ref="G762:G825" ca="1" si="85">IF(B762="","",B762)</f>
        <v>14</v>
      </c>
      <c r="H762" s="65">
        <f t="shared" ca="1" si="80"/>
        <v>27.90227815451221</v>
      </c>
      <c r="I762" s="74">
        <f t="shared" ca="1" si="81"/>
        <v>21.896181079042996</v>
      </c>
      <c r="J762" s="74"/>
      <c r="K762" s="66">
        <f t="shared" ca="1" si="82"/>
        <v>-2.1282072228338471</v>
      </c>
      <c r="L762" s="66">
        <f t="shared" ca="1" si="83"/>
        <v>-8.1343042983030589</v>
      </c>
    </row>
    <row r="763" spans="1:12" x14ac:dyDescent="0.35">
      <c r="A763" s="64">
        <f ca="1">IF(B763="","",COUNTA($B$57:B763)-COUNTBLANK($B$57:B763))</f>
        <v>707</v>
      </c>
      <c r="B763" s="60">
        <f t="shared" ca="1" si="84"/>
        <v>19</v>
      </c>
      <c r="C763" s="60"/>
      <c r="D763" s="64">
        <f ca="1">IF(B763="","",AVERAGE($B$57:B763))</f>
        <v>9.8797736916548793</v>
      </c>
      <c r="E763" s="64">
        <f ca="1">IF(B763="","",_xlfn.STDEV.S($B$57:B763))</f>
        <v>6.1211541390523543</v>
      </c>
      <c r="F763" s="67">
        <f t="shared" ca="1" si="79"/>
        <v>0.61956420562777592</v>
      </c>
      <c r="G763" s="64">
        <f t="shared" ca="1" si="85"/>
        <v>19</v>
      </c>
      <c r="H763" s="65">
        <f t="shared" ca="1" si="80"/>
        <v>27.90227815451221</v>
      </c>
      <c r="I763" s="74">
        <f t="shared" ca="1" si="81"/>
        <v>21.896181079042996</v>
      </c>
      <c r="J763" s="74"/>
      <c r="K763" s="66">
        <f t="shared" ca="1" si="82"/>
        <v>-2.1282072228338471</v>
      </c>
      <c r="L763" s="66">
        <f t="shared" ca="1" si="83"/>
        <v>-8.1343042983030589</v>
      </c>
    </row>
    <row r="764" spans="1:12" x14ac:dyDescent="0.35">
      <c r="A764" s="64">
        <f ca="1">IF(B764="","",COUNTA($B$57:B764)-COUNTBLANK($B$57:B764))</f>
        <v>708</v>
      </c>
      <c r="B764" s="60">
        <f t="shared" ca="1" si="84"/>
        <v>17</v>
      </c>
      <c r="C764" s="60"/>
      <c r="D764" s="64">
        <f ca="1">IF(B764="","",AVERAGE($B$57:B764))</f>
        <v>9.8898305084745761</v>
      </c>
      <c r="E764" s="64">
        <f ca="1">IF(B764="","",_xlfn.STDEV.S($B$57:B764))</f>
        <v>6.1226741136702634</v>
      </c>
      <c r="F764" s="67">
        <f t="shared" ca="1" si="79"/>
        <v>0.6190878709623745</v>
      </c>
      <c r="G764" s="64">
        <f t="shared" ca="1" si="85"/>
        <v>17</v>
      </c>
      <c r="H764" s="65">
        <f t="shared" ca="1" si="80"/>
        <v>27.90227815451221</v>
      </c>
      <c r="I764" s="74">
        <f t="shared" ca="1" si="81"/>
        <v>21.896181079042996</v>
      </c>
      <c r="J764" s="74"/>
      <c r="K764" s="66">
        <f t="shared" ca="1" si="82"/>
        <v>-2.1282072228338471</v>
      </c>
      <c r="L764" s="66">
        <f t="shared" ca="1" si="83"/>
        <v>-8.1343042983030589</v>
      </c>
    </row>
    <row r="765" spans="1:12" x14ac:dyDescent="0.35">
      <c r="A765" s="64">
        <f ca="1">IF(B765="","",COUNTA($B$57:B765)-COUNTBLANK($B$57:B765))</f>
        <v>709</v>
      </c>
      <c r="B765" s="60">
        <f t="shared" ca="1" si="84"/>
        <v>20</v>
      </c>
      <c r="C765" s="60"/>
      <c r="D765" s="64">
        <f ca="1">IF(B765="","",AVERAGE($B$57:B765))</f>
        <v>9.904090267983074</v>
      </c>
      <c r="E765" s="64">
        <f ca="1">IF(B765="","",_xlfn.STDEV.S($B$57:B765))</f>
        <v>6.1301189998475696</v>
      </c>
      <c r="F765" s="67">
        <f t="shared" ca="1" si="79"/>
        <v>0.61894821573510783</v>
      </c>
      <c r="G765" s="64">
        <f t="shared" ca="1" si="85"/>
        <v>20</v>
      </c>
      <c r="H765" s="65">
        <f t="shared" ca="1" si="80"/>
        <v>27.90227815451221</v>
      </c>
      <c r="I765" s="74">
        <f t="shared" ca="1" si="81"/>
        <v>21.896181079042996</v>
      </c>
      <c r="J765" s="74"/>
      <c r="K765" s="66">
        <f t="shared" ca="1" si="82"/>
        <v>-2.1282072228338471</v>
      </c>
      <c r="L765" s="66">
        <f t="shared" ca="1" si="83"/>
        <v>-8.1343042983030589</v>
      </c>
    </row>
    <row r="766" spans="1:12" x14ac:dyDescent="0.35">
      <c r="A766" s="64">
        <f ca="1">IF(B766="","",COUNTA($B$57:B766)-COUNTBLANK($B$57:B766))</f>
        <v>710</v>
      </c>
      <c r="B766" s="60">
        <f t="shared" ca="1" si="84"/>
        <v>19</v>
      </c>
      <c r="C766" s="60"/>
      <c r="D766" s="64">
        <f ca="1">IF(B766="","",AVERAGE($B$57:B766))</f>
        <v>9.9169014084507037</v>
      </c>
      <c r="E766" s="64">
        <f ca="1">IF(B766="","",_xlfn.STDEV.S($B$57:B766))</f>
        <v>6.1352983637988627</v>
      </c>
      <c r="F766" s="67">
        <f t="shared" ref="F766:F829" ca="1" si="86">IF(E766="","",E766/D766)</f>
        <v>0.61867090445919515</v>
      </c>
      <c r="G766" s="64">
        <f t="shared" ca="1" si="85"/>
        <v>19</v>
      </c>
      <c r="H766" s="65">
        <f t="shared" ca="1" si="80"/>
        <v>27.90227815451221</v>
      </c>
      <c r="I766" s="74">
        <f t="shared" ca="1" si="81"/>
        <v>21.896181079042996</v>
      </c>
      <c r="J766" s="74"/>
      <c r="K766" s="66">
        <f t="shared" ca="1" si="82"/>
        <v>-2.1282072228338471</v>
      </c>
      <c r="L766" s="66">
        <f t="shared" ca="1" si="83"/>
        <v>-8.1343042983030589</v>
      </c>
    </row>
    <row r="767" spans="1:12" x14ac:dyDescent="0.35">
      <c r="A767" s="64">
        <f ca="1">IF(B767="","",COUNTA($B$57:B767)-COUNTBLANK($B$57:B767))</f>
        <v>711</v>
      </c>
      <c r="B767" s="60">
        <f t="shared" ca="1" si="84"/>
        <v>19</v>
      </c>
      <c r="C767" s="60"/>
      <c r="D767" s="64">
        <f ca="1">IF(B767="","",AVERAGE($B$57:B767))</f>
        <v>9.9296765119549928</v>
      </c>
      <c r="E767" s="64">
        <f ca="1">IF(B767="","",_xlfn.STDEV.S($B$57:B767))</f>
        <v>6.1404321343547599</v>
      </c>
      <c r="F767" s="67">
        <f t="shared" ca="1" si="86"/>
        <v>0.61839196140598218</v>
      </c>
      <c r="G767" s="64">
        <f t="shared" ca="1" si="85"/>
        <v>19</v>
      </c>
      <c r="H767" s="65">
        <f t="shared" ca="1" si="80"/>
        <v>27.90227815451221</v>
      </c>
      <c r="I767" s="74">
        <f t="shared" ca="1" si="81"/>
        <v>21.896181079042996</v>
      </c>
      <c r="J767" s="74"/>
      <c r="K767" s="66">
        <f t="shared" ca="1" si="82"/>
        <v>-2.1282072228338471</v>
      </c>
      <c r="L767" s="66">
        <f t="shared" ca="1" si="83"/>
        <v>-8.1343042983030589</v>
      </c>
    </row>
    <row r="768" spans="1:12" x14ac:dyDescent="0.35">
      <c r="A768" s="64">
        <f ca="1">IF(B768="","",COUNTA($B$57:B768)-COUNTBLANK($B$57:B768))</f>
        <v>712</v>
      </c>
      <c r="B768" s="60">
        <f t="shared" ca="1" si="84"/>
        <v>13</v>
      </c>
      <c r="C768" s="60"/>
      <c r="D768" s="64">
        <f ca="1">IF(B768="","",AVERAGE($B$57:B768))</f>
        <v>9.933988764044944</v>
      </c>
      <c r="E768" s="64">
        <f ca="1">IF(B768="","",_xlfn.STDEV.S($B$57:B768))</f>
        <v>6.1371912137595723</v>
      </c>
      <c r="F768" s="67">
        <f t="shared" ca="1" si="86"/>
        <v>0.61779727756211156</v>
      </c>
      <c r="G768" s="64">
        <f t="shared" ca="1" si="85"/>
        <v>13</v>
      </c>
      <c r="H768" s="65">
        <f t="shared" ca="1" si="80"/>
        <v>27.90227815451221</v>
      </c>
      <c r="I768" s="74">
        <f t="shared" ca="1" si="81"/>
        <v>21.896181079042996</v>
      </c>
      <c r="J768" s="74"/>
      <c r="K768" s="66">
        <f t="shared" ca="1" si="82"/>
        <v>-2.1282072228338471</v>
      </c>
      <c r="L768" s="66">
        <f t="shared" ca="1" si="83"/>
        <v>-8.1343042983030589</v>
      </c>
    </row>
    <row r="769" spans="1:12" x14ac:dyDescent="0.35">
      <c r="A769" s="64">
        <f ca="1">IF(B769="","",COUNTA($B$57:B769)-COUNTBLANK($B$57:B769))</f>
        <v>713</v>
      </c>
      <c r="B769" s="60">
        <f t="shared" ca="1" si="84"/>
        <v>8</v>
      </c>
      <c r="C769" s="60"/>
      <c r="D769" s="64">
        <f ca="1">IF(B769="","",AVERAGE($B$57:B769))</f>
        <v>9.931276297335204</v>
      </c>
      <c r="E769" s="64">
        <f ca="1">IF(B769="","",_xlfn.STDEV.S($B$57:B769))</f>
        <v>6.1333075441049774</v>
      </c>
      <c r="F769" s="67">
        <f t="shared" ca="1" si="86"/>
        <v>0.61757495819048847</v>
      </c>
      <c r="G769" s="64">
        <f t="shared" ca="1" si="85"/>
        <v>8</v>
      </c>
      <c r="H769" s="65">
        <f t="shared" ca="1" si="80"/>
        <v>27.90227815451221</v>
      </c>
      <c r="I769" s="74">
        <f t="shared" ca="1" si="81"/>
        <v>21.896181079042996</v>
      </c>
      <c r="J769" s="74"/>
      <c r="K769" s="66">
        <f t="shared" ca="1" si="82"/>
        <v>-2.1282072228338471</v>
      </c>
      <c r="L769" s="66">
        <f t="shared" ca="1" si="83"/>
        <v>-8.1343042983030589</v>
      </c>
    </row>
    <row r="770" spans="1:12" x14ac:dyDescent="0.35">
      <c r="A770" s="64">
        <f ca="1">IF(B770="","",COUNTA($B$57:B770)-COUNTBLANK($B$57:B770))</f>
        <v>714</v>
      </c>
      <c r="B770" s="60">
        <f t="shared" ca="1" si="84"/>
        <v>20</v>
      </c>
      <c r="C770" s="60"/>
      <c r="D770" s="64">
        <f ca="1">IF(B770="","",AVERAGE($B$57:B770))</f>
        <v>9.9453781512605044</v>
      </c>
      <c r="E770" s="64">
        <f ca="1">IF(B770="","",_xlfn.STDEV.S($B$57:B770))</f>
        <v>6.1405773090563809</v>
      </c>
      <c r="F770" s="67">
        <f t="shared" ca="1" si="86"/>
        <v>0.61743024907284272</v>
      </c>
      <c r="G770" s="64">
        <f t="shared" ca="1" si="85"/>
        <v>20</v>
      </c>
      <c r="H770" s="65">
        <f t="shared" ca="1" si="80"/>
        <v>27.90227815451221</v>
      </c>
      <c r="I770" s="74">
        <f t="shared" ca="1" si="81"/>
        <v>21.896181079042996</v>
      </c>
      <c r="J770" s="74"/>
      <c r="K770" s="66">
        <f t="shared" ca="1" si="82"/>
        <v>-2.1282072228338471</v>
      </c>
      <c r="L770" s="66">
        <f t="shared" ca="1" si="83"/>
        <v>-8.1343042983030589</v>
      </c>
    </row>
    <row r="771" spans="1:12" x14ac:dyDescent="0.35">
      <c r="A771" s="64">
        <f ca="1">IF(B771="","",COUNTA($B$57:B771)-COUNTBLANK($B$57:B771))</f>
        <v>715</v>
      </c>
      <c r="B771" s="60">
        <f t="shared" ca="1" si="84"/>
        <v>0</v>
      </c>
      <c r="C771" s="60"/>
      <c r="D771" s="64">
        <f ca="1">IF(B771="","",AVERAGE($B$57:B771))</f>
        <v>9.931468531468532</v>
      </c>
      <c r="E771" s="64">
        <f ca="1">IF(B771="","",_xlfn.STDEV.S($B$57:B771))</f>
        <v>6.1475373628396719</v>
      </c>
      <c r="F771" s="67">
        <f t="shared" ca="1" si="86"/>
        <v>0.61899580544013033</v>
      </c>
      <c r="G771" s="64">
        <f t="shared" ca="1" si="85"/>
        <v>0</v>
      </c>
      <c r="H771" s="65">
        <f t="shared" ca="1" si="80"/>
        <v>27.90227815451221</v>
      </c>
      <c r="I771" s="74">
        <f t="shared" ca="1" si="81"/>
        <v>21.896181079042996</v>
      </c>
      <c r="J771" s="74"/>
      <c r="K771" s="66">
        <f t="shared" ca="1" si="82"/>
        <v>-2.1282072228338471</v>
      </c>
      <c r="L771" s="66">
        <f t="shared" ca="1" si="83"/>
        <v>-8.1343042983030589</v>
      </c>
    </row>
    <row r="772" spans="1:12" x14ac:dyDescent="0.35">
      <c r="A772" s="64">
        <f ca="1">IF(B772="","",COUNTA($B$57:B772)-COUNTBLANK($B$57:B772))</f>
        <v>716</v>
      </c>
      <c r="B772" s="60">
        <f t="shared" ca="1" si="84"/>
        <v>20</v>
      </c>
      <c r="C772" s="60"/>
      <c r="D772" s="64">
        <f ca="1">IF(B772="","",AVERAGE($B$57:B772))</f>
        <v>9.9455307262569832</v>
      </c>
      <c r="E772" s="64">
        <f ca="1">IF(B772="","",_xlfn.STDEV.S($B$57:B772))</f>
        <v>6.1547497944775138</v>
      </c>
      <c r="F772" s="67">
        <f t="shared" ca="1" si="86"/>
        <v>0.61884578750820107</v>
      </c>
      <c r="G772" s="64">
        <f t="shared" ca="1" si="85"/>
        <v>20</v>
      </c>
      <c r="H772" s="65">
        <f t="shared" ca="1" si="80"/>
        <v>27.90227815451221</v>
      </c>
      <c r="I772" s="74">
        <f t="shared" ca="1" si="81"/>
        <v>21.896181079042996</v>
      </c>
      <c r="J772" s="74"/>
      <c r="K772" s="66">
        <f t="shared" ca="1" si="82"/>
        <v>-2.1282072228338471</v>
      </c>
      <c r="L772" s="66">
        <f t="shared" ca="1" si="83"/>
        <v>-8.1343042983030589</v>
      </c>
    </row>
    <row r="773" spans="1:12" x14ac:dyDescent="0.35">
      <c r="A773" s="64">
        <f ca="1">IF(B773="","",COUNTA($B$57:B773)-COUNTBLANK($B$57:B773))</f>
        <v>717</v>
      </c>
      <c r="B773" s="60">
        <f t="shared" ca="1" si="84"/>
        <v>16</v>
      </c>
      <c r="C773" s="60"/>
      <c r="D773" s="64">
        <f ca="1">IF(B773="","",AVERAGE($B$57:B773))</f>
        <v>9.95397489539749</v>
      </c>
      <c r="E773" s="64">
        <f ca="1">IF(B773="","",_xlfn.STDEV.S($B$57:B773))</f>
        <v>6.1546050764783908</v>
      </c>
      <c r="F773" s="67">
        <f t="shared" ca="1" si="86"/>
        <v>0.61830626871724903</v>
      </c>
      <c r="G773" s="64">
        <f t="shared" ca="1" si="85"/>
        <v>16</v>
      </c>
      <c r="H773" s="65">
        <f t="shared" ca="1" si="80"/>
        <v>27.90227815451221</v>
      </c>
      <c r="I773" s="74">
        <f t="shared" ca="1" si="81"/>
        <v>21.896181079042996</v>
      </c>
      <c r="J773" s="74"/>
      <c r="K773" s="66">
        <f t="shared" ca="1" si="82"/>
        <v>-2.1282072228338471</v>
      </c>
      <c r="L773" s="66">
        <f t="shared" ca="1" si="83"/>
        <v>-8.1343042983030589</v>
      </c>
    </row>
    <row r="774" spans="1:12" x14ac:dyDescent="0.35">
      <c r="A774" s="64">
        <f ca="1">IF(B774="","",COUNTA($B$57:B774)-COUNTBLANK($B$57:B774))</f>
        <v>718</v>
      </c>
      <c r="B774" s="60">
        <f t="shared" ca="1" si="84"/>
        <v>20</v>
      </c>
      <c r="C774" s="60"/>
      <c r="D774" s="64">
        <f ca="1">IF(B774="","",AVERAGE($B$57:B774))</f>
        <v>9.967966573816156</v>
      </c>
      <c r="E774" s="64">
        <f ca="1">IF(B774="","",_xlfn.STDEV.S($B$57:B774))</f>
        <v>6.1617281930673444</v>
      </c>
      <c r="F774" s="67">
        <f t="shared" ca="1" si="86"/>
        <v>0.61815297507647804</v>
      </c>
      <c r="G774" s="64">
        <f t="shared" ca="1" si="85"/>
        <v>20</v>
      </c>
      <c r="H774" s="65">
        <f t="shared" ca="1" si="80"/>
        <v>27.90227815451221</v>
      </c>
      <c r="I774" s="74">
        <f t="shared" ca="1" si="81"/>
        <v>21.896181079042996</v>
      </c>
      <c r="J774" s="74"/>
      <c r="K774" s="66">
        <f t="shared" ca="1" si="82"/>
        <v>-2.1282072228338471</v>
      </c>
      <c r="L774" s="66">
        <f t="shared" ca="1" si="83"/>
        <v>-8.1343042983030589</v>
      </c>
    </row>
    <row r="775" spans="1:12" x14ac:dyDescent="0.35">
      <c r="A775" s="64">
        <f ca="1">IF(B775="","",COUNTA($B$57:B775)-COUNTBLANK($B$57:B775))</f>
        <v>719</v>
      </c>
      <c r="B775" s="60">
        <f t="shared" ca="1" si="84"/>
        <v>9</v>
      </c>
      <c r="C775" s="60"/>
      <c r="D775" s="64">
        <f ca="1">IF(B775="","",AVERAGE($B$57:B775))</f>
        <v>9.9666203059805287</v>
      </c>
      <c r="E775" s="64">
        <f ca="1">IF(B775="","",_xlfn.STDEV.S($B$57:B775))</f>
        <v>6.1575416185845642</v>
      </c>
      <c r="F775" s="67">
        <f t="shared" ca="1" si="86"/>
        <v>0.61781641414489274</v>
      </c>
      <c r="G775" s="64">
        <f t="shared" ca="1" si="85"/>
        <v>9</v>
      </c>
      <c r="H775" s="65">
        <f t="shared" ca="1" si="80"/>
        <v>27.90227815451221</v>
      </c>
      <c r="I775" s="74">
        <f t="shared" ca="1" si="81"/>
        <v>21.896181079042996</v>
      </c>
      <c r="J775" s="74"/>
      <c r="K775" s="66">
        <f t="shared" ca="1" si="82"/>
        <v>-2.1282072228338471</v>
      </c>
      <c r="L775" s="66">
        <f t="shared" ca="1" si="83"/>
        <v>-8.1343042983030589</v>
      </c>
    </row>
    <row r="776" spans="1:12" x14ac:dyDescent="0.35">
      <c r="A776" s="64">
        <f ca="1">IF(B776="","",COUNTA($B$57:B776)-COUNTBLANK($B$57:B776))</f>
        <v>720</v>
      </c>
      <c r="B776" s="60">
        <f t="shared" ca="1" si="84"/>
        <v>13</v>
      </c>
      <c r="C776" s="60"/>
      <c r="D776" s="64">
        <f ca="1">IF(B776="","",AVERAGE($B$57:B776))</f>
        <v>9.9708333333333332</v>
      </c>
      <c r="E776" s="64">
        <f ca="1">IF(B776="","",_xlfn.STDEV.S($B$57:B776))</f>
        <v>6.1542964740418</v>
      </c>
      <c r="F776" s="67">
        <f t="shared" ca="1" si="86"/>
        <v>0.61722990128292188</v>
      </c>
      <c r="G776" s="64">
        <f t="shared" ca="1" si="85"/>
        <v>13</v>
      </c>
      <c r="H776" s="65">
        <f t="shared" ca="1" si="80"/>
        <v>27.90227815451221</v>
      </c>
      <c r="I776" s="74">
        <f t="shared" ca="1" si="81"/>
        <v>21.896181079042996</v>
      </c>
      <c r="J776" s="74"/>
      <c r="K776" s="66">
        <f t="shared" ca="1" si="82"/>
        <v>-2.1282072228338471</v>
      </c>
      <c r="L776" s="66">
        <f t="shared" ca="1" si="83"/>
        <v>-8.1343042983030589</v>
      </c>
    </row>
    <row r="777" spans="1:12" x14ac:dyDescent="0.35">
      <c r="A777" s="64">
        <f ca="1">IF(B777="","",COUNTA($B$57:B777)-COUNTBLANK($B$57:B777))</f>
        <v>721</v>
      </c>
      <c r="B777" s="60">
        <f t="shared" ca="1" si="84"/>
        <v>3</v>
      </c>
      <c r="C777" s="60"/>
      <c r="D777" s="64">
        <f ca="1">IF(B777="","",AVERAGE($B$57:B777))</f>
        <v>9.9611650485436893</v>
      </c>
      <c r="E777" s="64">
        <f ca="1">IF(B777="","",_xlfn.STDEV.S($B$57:B777))</f>
        <v>6.1554980642149886</v>
      </c>
      <c r="F777" s="67">
        <f t="shared" ca="1" si="86"/>
        <v>0.61794961073503296</v>
      </c>
      <c r="G777" s="64">
        <f t="shared" ca="1" si="85"/>
        <v>3</v>
      </c>
      <c r="H777" s="65">
        <f t="shared" ca="1" si="80"/>
        <v>27.90227815451221</v>
      </c>
      <c r="I777" s="74">
        <f t="shared" ca="1" si="81"/>
        <v>21.896181079042996</v>
      </c>
      <c r="J777" s="74"/>
      <c r="K777" s="66">
        <f t="shared" ca="1" si="82"/>
        <v>-2.1282072228338471</v>
      </c>
      <c r="L777" s="66">
        <f t="shared" ca="1" si="83"/>
        <v>-8.1343042983030589</v>
      </c>
    </row>
    <row r="778" spans="1:12" x14ac:dyDescent="0.35">
      <c r="A778" s="64">
        <f ca="1">IF(B778="","",COUNTA($B$57:B778)-COUNTBLANK($B$57:B778))</f>
        <v>722</v>
      </c>
      <c r="B778" s="60">
        <f t="shared" ca="1" si="84"/>
        <v>2</v>
      </c>
      <c r="C778" s="60"/>
      <c r="D778" s="64">
        <f ca="1">IF(B778="","",AVERAGE($B$57:B778))</f>
        <v>9.9501385041551238</v>
      </c>
      <c r="E778" s="64">
        <f ca="1">IF(B778="","",_xlfn.STDEV.S($B$57:B778))</f>
        <v>6.1583592238764835</v>
      </c>
      <c r="F778" s="67">
        <f t="shared" ca="1" si="86"/>
        <v>0.61892195986063769</v>
      </c>
      <c r="G778" s="64">
        <f t="shared" ca="1" si="85"/>
        <v>2</v>
      </c>
      <c r="H778" s="65">
        <f t="shared" ca="1" si="80"/>
        <v>27.90227815451221</v>
      </c>
      <c r="I778" s="74">
        <f t="shared" ca="1" si="81"/>
        <v>21.896181079042996</v>
      </c>
      <c r="J778" s="74"/>
      <c r="K778" s="66">
        <f t="shared" ca="1" si="82"/>
        <v>-2.1282072228338471</v>
      </c>
      <c r="L778" s="66">
        <f t="shared" ca="1" si="83"/>
        <v>-8.1343042983030589</v>
      </c>
    </row>
    <row r="779" spans="1:12" x14ac:dyDescent="0.35">
      <c r="A779" s="64">
        <f ca="1">IF(B779="","",COUNTA($B$57:B779)-COUNTBLANK($B$57:B779))</f>
        <v>723</v>
      </c>
      <c r="B779" s="60">
        <f t="shared" ca="1" si="84"/>
        <v>7</v>
      </c>
      <c r="C779" s="60"/>
      <c r="D779" s="64">
        <f ca="1">IF(B779="","",AVERAGE($B$57:B779))</f>
        <v>9.9460580912863072</v>
      </c>
      <c r="E779" s="64">
        <f ca="1">IF(B779="","",_xlfn.STDEV.S($B$57:B779))</f>
        <v>6.1550709073687422</v>
      </c>
      <c r="F779" s="67">
        <f t="shared" ca="1" si="86"/>
        <v>0.61884526019018227</v>
      </c>
      <c r="G779" s="64">
        <f t="shared" ca="1" si="85"/>
        <v>7</v>
      </c>
      <c r="H779" s="65">
        <f t="shared" ca="1" si="80"/>
        <v>27.90227815451221</v>
      </c>
      <c r="I779" s="74">
        <f t="shared" ca="1" si="81"/>
        <v>21.896181079042996</v>
      </c>
      <c r="J779" s="74"/>
      <c r="K779" s="66">
        <f t="shared" ca="1" si="82"/>
        <v>-2.1282072228338471</v>
      </c>
      <c r="L779" s="66">
        <f t="shared" ca="1" si="83"/>
        <v>-8.1343042983030589</v>
      </c>
    </row>
    <row r="780" spans="1:12" x14ac:dyDescent="0.35">
      <c r="A780" s="64">
        <f ca="1">IF(B780="","",COUNTA($B$57:B780)-COUNTBLANK($B$57:B780))</f>
        <v>724</v>
      </c>
      <c r="B780" s="60">
        <f t="shared" ca="1" si="84"/>
        <v>20</v>
      </c>
      <c r="C780" s="60"/>
      <c r="D780" s="64">
        <f ca="1">IF(B780="","",AVERAGE($B$57:B780))</f>
        <v>9.9599447513812152</v>
      </c>
      <c r="E780" s="64">
        <f ca="1">IF(B780="","",_xlfn.STDEV.S($B$57:B780))</f>
        <v>6.1621517318640082</v>
      </c>
      <c r="F780" s="67">
        <f t="shared" ca="1" si="86"/>
        <v>0.61869336484115134</v>
      </c>
      <c r="G780" s="64">
        <f t="shared" ca="1" si="85"/>
        <v>20</v>
      </c>
      <c r="H780" s="65">
        <f t="shared" ca="1" si="80"/>
        <v>27.90227815451221</v>
      </c>
      <c r="I780" s="74">
        <f t="shared" ca="1" si="81"/>
        <v>21.896181079042996</v>
      </c>
      <c r="J780" s="74"/>
      <c r="K780" s="66">
        <f t="shared" ca="1" si="82"/>
        <v>-2.1282072228338471</v>
      </c>
      <c r="L780" s="66">
        <f t="shared" ca="1" si="83"/>
        <v>-8.1343042983030589</v>
      </c>
    </row>
    <row r="781" spans="1:12" x14ac:dyDescent="0.35">
      <c r="A781" s="64">
        <f ca="1">IF(B781="","",COUNTA($B$57:B781)-COUNTBLANK($B$57:B781))</f>
        <v>725</v>
      </c>
      <c r="B781" s="60">
        <f t="shared" ca="1" si="84"/>
        <v>0</v>
      </c>
      <c r="C781" s="60"/>
      <c r="D781" s="64">
        <f ca="1">IF(B781="","",AVERAGE($B$57:B781))</f>
        <v>9.9462068965517236</v>
      </c>
      <c r="E781" s="64">
        <f ca="1">IF(B781="","",_xlfn.STDEV.S($B$57:B781))</f>
        <v>6.1689946158506537</v>
      </c>
      <c r="F781" s="67">
        <f t="shared" ca="1" si="86"/>
        <v>0.620235902994276</v>
      </c>
      <c r="G781" s="64">
        <f t="shared" ca="1" si="85"/>
        <v>0</v>
      </c>
      <c r="H781" s="65">
        <f t="shared" ca="1" si="80"/>
        <v>27.90227815451221</v>
      </c>
      <c r="I781" s="74">
        <f t="shared" ca="1" si="81"/>
        <v>21.896181079042996</v>
      </c>
      <c r="J781" s="74"/>
      <c r="K781" s="66">
        <f t="shared" ca="1" si="82"/>
        <v>-2.1282072228338471</v>
      </c>
      <c r="L781" s="66">
        <f t="shared" ca="1" si="83"/>
        <v>-8.1343042983030589</v>
      </c>
    </row>
    <row r="782" spans="1:12" x14ac:dyDescent="0.35">
      <c r="A782" s="64">
        <f ca="1">IF(B782="","",COUNTA($B$57:B782)-COUNTBLANK($B$57:B782))</f>
        <v>726</v>
      </c>
      <c r="B782" s="60">
        <f t="shared" ca="1" si="84"/>
        <v>3</v>
      </c>
      <c r="C782" s="60"/>
      <c r="D782" s="64">
        <f ca="1">IF(B782="","",AVERAGE($B$57:B782))</f>
        <v>9.9366391184573004</v>
      </c>
      <c r="E782" s="64">
        <f ca="1">IF(B782="","",_xlfn.STDEV.S($B$57:B782))</f>
        <v>6.1701266291648906</v>
      </c>
      <c r="F782" s="67">
        <f t="shared" ca="1" si="86"/>
        <v>0.62094703808895346</v>
      </c>
      <c r="G782" s="64">
        <f t="shared" ca="1" si="85"/>
        <v>3</v>
      </c>
      <c r="H782" s="65">
        <f t="shared" ca="1" si="80"/>
        <v>27.90227815451221</v>
      </c>
      <c r="I782" s="74">
        <f t="shared" ca="1" si="81"/>
        <v>21.896181079042996</v>
      </c>
      <c r="J782" s="74"/>
      <c r="K782" s="66">
        <f t="shared" ca="1" si="82"/>
        <v>-2.1282072228338471</v>
      </c>
      <c r="L782" s="66">
        <f t="shared" ca="1" si="83"/>
        <v>-8.1343042983030589</v>
      </c>
    </row>
    <row r="783" spans="1:12" x14ac:dyDescent="0.35">
      <c r="A783" s="64">
        <f ca="1">IF(B783="","",COUNTA($B$57:B783)-COUNTBLANK($B$57:B783))</f>
        <v>727</v>
      </c>
      <c r="B783" s="60">
        <f t="shared" ca="1" si="84"/>
        <v>3</v>
      </c>
      <c r="C783" s="60"/>
      <c r="D783" s="64">
        <f ca="1">IF(B783="","",AVERAGE($B$57:B783))</f>
        <v>9.9270976616231081</v>
      </c>
      <c r="E783" s="64">
        <f ca="1">IF(B783="","",_xlfn.STDEV.S($B$57:B783))</f>
        <v>6.1712405243116528</v>
      </c>
      <c r="F783" s="67">
        <f t="shared" ca="1" si="86"/>
        <v>0.62165607055210914</v>
      </c>
      <c r="G783" s="64">
        <f t="shared" ca="1" si="85"/>
        <v>3</v>
      </c>
      <c r="H783" s="65">
        <f t="shared" ca="1" si="80"/>
        <v>27.90227815451221</v>
      </c>
      <c r="I783" s="74">
        <f t="shared" ca="1" si="81"/>
        <v>21.896181079042996</v>
      </c>
      <c r="J783" s="74"/>
      <c r="K783" s="66">
        <f t="shared" ca="1" si="82"/>
        <v>-2.1282072228338471</v>
      </c>
      <c r="L783" s="66">
        <f t="shared" ca="1" si="83"/>
        <v>-8.1343042983030589</v>
      </c>
    </row>
    <row r="784" spans="1:12" x14ac:dyDescent="0.35">
      <c r="A784" s="64">
        <f ca="1">IF(B784="","",COUNTA($B$57:B784)-COUNTBLANK($B$57:B784))</f>
        <v>728</v>
      </c>
      <c r="B784" s="60">
        <f t="shared" ca="1" si="84"/>
        <v>2</v>
      </c>
      <c r="C784" s="60"/>
      <c r="D784" s="64">
        <f ca="1">IF(B784="","",AVERAGE($B$57:B784))</f>
        <v>9.916208791208792</v>
      </c>
      <c r="E784" s="64">
        <f ca="1">IF(B784="","",_xlfn.STDEV.S($B$57:B784))</f>
        <v>6.1739890925847849</v>
      </c>
      <c r="F784" s="67">
        <f t="shared" ca="1" si="86"/>
        <v>0.62261588300342474</v>
      </c>
      <c r="G784" s="64">
        <f t="shared" ca="1" si="85"/>
        <v>2</v>
      </c>
      <c r="H784" s="65">
        <f t="shared" ca="1" si="80"/>
        <v>27.90227815451221</v>
      </c>
      <c r="I784" s="74">
        <f t="shared" ca="1" si="81"/>
        <v>21.896181079042996</v>
      </c>
      <c r="J784" s="74"/>
      <c r="K784" s="66">
        <f t="shared" ca="1" si="82"/>
        <v>-2.1282072228338471</v>
      </c>
      <c r="L784" s="66">
        <f t="shared" ca="1" si="83"/>
        <v>-8.1343042983030589</v>
      </c>
    </row>
    <row r="785" spans="1:12" x14ac:dyDescent="0.35">
      <c r="A785" s="64">
        <f ca="1">IF(B785="","",COUNTA($B$57:B785)-COUNTBLANK($B$57:B785))</f>
        <v>729</v>
      </c>
      <c r="B785" s="60">
        <f t="shared" ca="1" si="84"/>
        <v>9</v>
      </c>
      <c r="C785" s="60"/>
      <c r="D785" s="64">
        <f ca="1">IF(B785="","",AVERAGE($B$57:B785))</f>
        <v>9.9149519890260631</v>
      </c>
      <c r="E785" s="64">
        <f ca="1">IF(B785="","",_xlfn.STDEV.S($B$57:B785))</f>
        <v>6.1698405752774628</v>
      </c>
      <c r="F785" s="67">
        <f t="shared" ca="1" si="86"/>
        <v>0.62227639449049121</v>
      </c>
      <c r="G785" s="64">
        <f t="shared" ca="1" si="85"/>
        <v>9</v>
      </c>
      <c r="H785" s="65">
        <f t="shared" ca="1" si="80"/>
        <v>27.90227815451221</v>
      </c>
      <c r="I785" s="74">
        <f t="shared" ca="1" si="81"/>
        <v>21.896181079042996</v>
      </c>
      <c r="J785" s="74"/>
      <c r="K785" s="66">
        <f t="shared" ca="1" si="82"/>
        <v>-2.1282072228338471</v>
      </c>
      <c r="L785" s="66">
        <f t="shared" ca="1" si="83"/>
        <v>-8.1343042983030589</v>
      </c>
    </row>
    <row r="786" spans="1:12" x14ac:dyDescent="0.35">
      <c r="A786" s="64">
        <f ca="1">IF(B786="","",COUNTA($B$57:B786)-COUNTBLANK($B$57:B786))</f>
        <v>730</v>
      </c>
      <c r="B786" s="60">
        <f t="shared" ca="1" si="84"/>
        <v>18</v>
      </c>
      <c r="C786" s="60"/>
      <c r="D786" s="64">
        <f ca="1">IF(B786="","",AVERAGE($B$57:B786))</f>
        <v>9.9260273972602739</v>
      </c>
      <c r="E786" s="64">
        <f ca="1">IF(B786="","",_xlfn.STDEV.S($B$57:B786))</f>
        <v>6.1728648063070226</v>
      </c>
      <c r="F786" s="67">
        <f t="shared" ca="1" si="86"/>
        <v>0.62188673869778177</v>
      </c>
      <c r="G786" s="64">
        <f t="shared" ca="1" si="85"/>
        <v>18</v>
      </c>
      <c r="H786" s="65">
        <f t="shared" ca="1" si="80"/>
        <v>27.90227815451221</v>
      </c>
      <c r="I786" s="74">
        <f t="shared" ca="1" si="81"/>
        <v>21.896181079042996</v>
      </c>
      <c r="J786" s="74"/>
      <c r="K786" s="66">
        <f t="shared" ca="1" si="82"/>
        <v>-2.1282072228338471</v>
      </c>
      <c r="L786" s="66">
        <f t="shared" ca="1" si="83"/>
        <v>-8.1343042983030589</v>
      </c>
    </row>
    <row r="787" spans="1:12" x14ac:dyDescent="0.35">
      <c r="A787" s="64">
        <f ca="1">IF(B787="","",COUNTA($B$57:B787)-COUNTBLANK($B$57:B787))</f>
        <v>731</v>
      </c>
      <c r="B787" s="60">
        <f t="shared" ca="1" si="84"/>
        <v>8</v>
      </c>
      <c r="C787" s="60"/>
      <c r="D787" s="64">
        <f ca="1">IF(B787="","",AVERAGE($B$57:B787))</f>
        <v>9.9233926128590966</v>
      </c>
      <c r="E787" s="64">
        <f ca="1">IF(B787="","",_xlfn.STDEV.S($B$57:B787))</f>
        <v>6.1690466822323371</v>
      </c>
      <c r="F787" s="67">
        <f t="shared" ca="1" si="86"/>
        <v>0.62166709742374393</v>
      </c>
      <c r="G787" s="64">
        <f t="shared" ca="1" si="85"/>
        <v>8</v>
      </c>
      <c r="H787" s="65">
        <f t="shared" ca="1" si="80"/>
        <v>27.90227815451221</v>
      </c>
      <c r="I787" s="74">
        <f t="shared" ca="1" si="81"/>
        <v>21.896181079042996</v>
      </c>
      <c r="J787" s="74"/>
      <c r="K787" s="66">
        <f t="shared" ca="1" si="82"/>
        <v>-2.1282072228338471</v>
      </c>
      <c r="L787" s="66">
        <f t="shared" ca="1" si="83"/>
        <v>-8.1343042983030589</v>
      </c>
    </row>
    <row r="788" spans="1:12" x14ac:dyDescent="0.35">
      <c r="A788" s="64">
        <f ca="1">IF(B788="","",COUNTA($B$57:B788)-COUNTBLANK($B$57:B788))</f>
        <v>732</v>
      </c>
      <c r="B788" s="60">
        <f t="shared" ca="1" si="84"/>
        <v>13</v>
      </c>
      <c r="C788" s="60"/>
      <c r="D788" s="64">
        <f ca="1">IF(B788="","",AVERAGE($B$57:B788))</f>
        <v>9.9275956284153004</v>
      </c>
      <c r="E788" s="64">
        <f ca="1">IF(B788="","",_xlfn.STDEV.S($B$57:B788))</f>
        <v>6.1658743296788519</v>
      </c>
      <c r="F788" s="67">
        <f t="shared" ca="1" si="86"/>
        <v>0.62108435521190586</v>
      </c>
      <c r="G788" s="64">
        <f t="shared" ca="1" si="85"/>
        <v>13</v>
      </c>
      <c r="H788" s="65">
        <f t="shared" ca="1" si="80"/>
        <v>27.90227815451221</v>
      </c>
      <c r="I788" s="74">
        <f t="shared" ca="1" si="81"/>
        <v>21.896181079042996</v>
      </c>
      <c r="J788" s="74"/>
      <c r="K788" s="66">
        <f t="shared" ca="1" si="82"/>
        <v>-2.1282072228338471</v>
      </c>
      <c r="L788" s="66">
        <f t="shared" ca="1" si="83"/>
        <v>-8.1343042983030589</v>
      </c>
    </row>
    <row r="789" spans="1:12" x14ac:dyDescent="0.35">
      <c r="A789" s="64">
        <f ca="1">IF(B789="","",COUNTA($B$57:B789)-COUNTBLANK($B$57:B789))</f>
        <v>733</v>
      </c>
      <c r="B789" s="60">
        <f t="shared" ca="1" si="84"/>
        <v>1</v>
      </c>
      <c r="C789" s="60"/>
      <c r="D789" s="64">
        <f ca="1">IF(B789="","",AVERAGE($B$57:B789))</f>
        <v>9.9154160982264674</v>
      </c>
      <c r="E789" s="64">
        <f ca="1">IF(B789="","",_xlfn.STDEV.S($B$57:B789))</f>
        <v>6.1704783447359457</v>
      </c>
      <c r="F789" s="67">
        <f t="shared" ca="1" si="86"/>
        <v>0.62231158870273084</v>
      </c>
      <c r="G789" s="64">
        <f t="shared" ca="1" si="85"/>
        <v>1</v>
      </c>
      <c r="H789" s="65">
        <f t="shared" ca="1" si="80"/>
        <v>27.90227815451221</v>
      </c>
      <c r="I789" s="74">
        <f t="shared" ca="1" si="81"/>
        <v>21.896181079042996</v>
      </c>
      <c r="J789" s="74"/>
      <c r="K789" s="66">
        <f t="shared" ca="1" si="82"/>
        <v>-2.1282072228338471</v>
      </c>
      <c r="L789" s="66">
        <f t="shared" ca="1" si="83"/>
        <v>-8.1343042983030589</v>
      </c>
    </row>
    <row r="790" spans="1:12" x14ac:dyDescent="0.35">
      <c r="A790" s="64">
        <f ca="1">IF(B790="","",COUNTA($B$57:B790)-COUNTBLANK($B$57:B790))</f>
        <v>734</v>
      </c>
      <c r="B790" s="60">
        <f t="shared" ca="1" si="84"/>
        <v>3</v>
      </c>
      <c r="C790" s="60"/>
      <c r="D790" s="64">
        <f ca="1">IF(B790="","",AVERAGE($B$57:B790))</f>
        <v>9.9059945504087192</v>
      </c>
      <c r="E790" s="64">
        <f ca="1">IF(B790="","",_xlfn.STDEV.S($B$57:B790))</f>
        <v>6.1715486816174936</v>
      </c>
      <c r="F790" s="67">
        <f t="shared" ca="1" si="86"/>
        <v>0.62301151592727833</v>
      </c>
      <c r="G790" s="64">
        <f t="shared" ca="1" si="85"/>
        <v>3</v>
      </c>
      <c r="H790" s="65">
        <f t="shared" ca="1" si="80"/>
        <v>27.90227815451221</v>
      </c>
      <c r="I790" s="74">
        <f t="shared" ca="1" si="81"/>
        <v>21.896181079042996</v>
      </c>
      <c r="J790" s="74"/>
      <c r="K790" s="66">
        <f t="shared" ca="1" si="82"/>
        <v>-2.1282072228338471</v>
      </c>
      <c r="L790" s="66">
        <f t="shared" ca="1" si="83"/>
        <v>-8.1343042983030589</v>
      </c>
    </row>
    <row r="791" spans="1:12" x14ac:dyDescent="0.35">
      <c r="A791" s="64">
        <f ca="1">IF(B791="","",COUNTA($B$57:B791)-COUNTBLANK($B$57:B791))</f>
        <v>735</v>
      </c>
      <c r="B791" s="60">
        <f t="shared" ca="1" si="84"/>
        <v>19</v>
      </c>
      <c r="C791" s="60"/>
      <c r="D791" s="64">
        <f ca="1">IF(B791="","",AVERAGE($B$57:B791))</f>
        <v>9.9183673469387763</v>
      </c>
      <c r="E791" s="64">
        <f ca="1">IF(B791="","",_xlfn.STDEV.S($B$57:B791))</f>
        <v>6.1764585631722291</v>
      </c>
      <c r="F791" s="67">
        <f t="shared" ca="1" si="86"/>
        <v>0.62272936130748802</v>
      </c>
      <c r="G791" s="64">
        <f t="shared" ca="1" si="85"/>
        <v>19</v>
      </c>
      <c r="H791" s="65">
        <f t="shared" ca="1" si="80"/>
        <v>27.90227815451221</v>
      </c>
      <c r="I791" s="74">
        <f t="shared" ca="1" si="81"/>
        <v>21.896181079042996</v>
      </c>
      <c r="J791" s="74"/>
      <c r="K791" s="66">
        <f t="shared" ca="1" si="82"/>
        <v>-2.1282072228338471</v>
      </c>
      <c r="L791" s="66">
        <f t="shared" ca="1" si="83"/>
        <v>-8.1343042983030589</v>
      </c>
    </row>
    <row r="792" spans="1:12" x14ac:dyDescent="0.35">
      <c r="A792" s="64">
        <f ca="1">IF(B792="","",COUNTA($B$57:B792)-COUNTBLANK($B$57:B792))</f>
        <v>736</v>
      </c>
      <c r="B792" s="60">
        <f t="shared" ca="1" si="84"/>
        <v>20</v>
      </c>
      <c r="C792" s="60"/>
      <c r="D792" s="64">
        <f ca="1">IF(B792="","",AVERAGE($B$57:B792))</f>
        <v>9.9320652173913047</v>
      </c>
      <c r="E792" s="64">
        <f ca="1">IF(B792="","",_xlfn.STDEV.S($B$57:B792))</f>
        <v>6.1834322482364135</v>
      </c>
      <c r="F792" s="67">
        <f t="shared" ca="1" si="86"/>
        <v>0.62257265864596445</v>
      </c>
      <c r="G792" s="64">
        <f t="shared" ca="1" si="85"/>
        <v>20</v>
      </c>
      <c r="H792" s="65">
        <f t="shared" ca="1" si="80"/>
        <v>27.90227815451221</v>
      </c>
      <c r="I792" s="74">
        <f t="shared" ca="1" si="81"/>
        <v>21.896181079042996</v>
      </c>
      <c r="J792" s="74"/>
      <c r="K792" s="66">
        <f t="shared" ca="1" si="82"/>
        <v>-2.1282072228338471</v>
      </c>
      <c r="L792" s="66">
        <f t="shared" ca="1" si="83"/>
        <v>-8.1343042983030589</v>
      </c>
    </row>
    <row r="793" spans="1:12" x14ac:dyDescent="0.35">
      <c r="A793" s="64">
        <f ca="1">IF(B793="","",COUNTA($B$57:B793)-COUNTBLANK($B$57:B793))</f>
        <v>737</v>
      </c>
      <c r="B793" s="60">
        <f t="shared" ca="1" si="84"/>
        <v>11</v>
      </c>
      <c r="C793" s="60"/>
      <c r="D793" s="64">
        <f ca="1">IF(B793="","",AVERAGE($B$57:B793))</f>
        <v>9.9335142469470821</v>
      </c>
      <c r="E793" s="64">
        <f ca="1">IF(B793="","",_xlfn.STDEV.S($B$57:B793))</f>
        <v>6.1793553332346525</v>
      </c>
      <c r="F793" s="67">
        <f t="shared" ca="1" si="86"/>
        <v>0.62207142201802201</v>
      </c>
      <c r="G793" s="64">
        <f t="shared" ca="1" si="85"/>
        <v>11</v>
      </c>
      <c r="H793" s="65">
        <f t="shared" ca="1" si="80"/>
        <v>27.90227815451221</v>
      </c>
      <c r="I793" s="74">
        <f t="shared" ca="1" si="81"/>
        <v>21.896181079042996</v>
      </c>
      <c r="J793" s="74"/>
      <c r="K793" s="66">
        <f t="shared" ca="1" si="82"/>
        <v>-2.1282072228338471</v>
      </c>
      <c r="L793" s="66">
        <f t="shared" ca="1" si="83"/>
        <v>-8.1343042983030589</v>
      </c>
    </row>
    <row r="794" spans="1:12" x14ac:dyDescent="0.35">
      <c r="A794" s="64">
        <f ca="1">IF(B794="","",COUNTA($B$57:B794)-COUNTBLANK($B$57:B794))</f>
        <v>738</v>
      </c>
      <c r="B794" s="60">
        <f t="shared" ca="1" si="84"/>
        <v>12</v>
      </c>
      <c r="C794" s="60"/>
      <c r="D794" s="64">
        <f ca="1">IF(B794="","",AVERAGE($B$57:B794))</f>
        <v>9.9363143631436319</v>
      </c>
      <c r="E794" s="64">
        <f ca="1">IF(B794="","",_xlfn.STDEV.S($B$57:B794))</f>
        <v>6.17563017896014</v>
      </c>
      <c r="F794" s="67">
        <f t="shared" ca="1" si="86"/>
        <v>0.62152121533786764</v>
      </c>
      <c r="G794" s="64">
        <f t="shared" ca="1" si="85"/>
        <v>12</v>
      </c>
      <c r="H794" s="65">
        <f t="shared" ca="1" si="80"/>
        <v>27.90227815451221</v>
      </c>
      <c r="I794" s="74">
        <f t="shared" ca="1" si="81"/>
        <v>21.896181079042996</v>
      </c>
      <c r="J794" s="74"/>
      <c r="K794" s="66">
        <f t="shared" ca="1" si="82"/>
        <v>-2.1282072228338471</v>
      </c>
      <c r="L794" s="66">
        <f t="shared" ca="1" si="83"/>
        <v>-8.1343042983030589</v>
      </c>
    </row>
    <row r="795" spans="1:12" x14ac:dyDescent="0.35">
      <c r="A795" s="64">
        <f ca="1">IF(B795="","",COUNTA($B$57:B795)-COUNTBLANK($B$57:B795))</f>
        <v>739</v>
      </c>
      <c r="B795" s="60">
        <f t="shared" ca="1" si="84"/>
        <v>4</v>
      </c>
      <c r="C795" s="60"/>
      <c r="D795" s="64">
        <f ca="1">IF(B795="","",AVERAGE($B$57:B795))</f>
        <v>9.92828146143437</v>
      </c>
      <c r="E795" s="64">
        <f ca="1">IF(B795="","",_xlfn.STDEV.S($B$57:B795))</f>
        <v>6.1753069459996626</v>
      </c>
      <c r="F795" s="67">
        <f t="shared" ca="1" si="86"/>
        <v>0.6219915269311368</v>
      </c>
      <c r="G795" s="64">
        <f t="shared" ca="1" si="85"/>
        <v>4</v>
      </c>
      <c r="H795" s="65">
        <f t="shared" ca="1" si="80"/>
        <v>27.90227815451221</v>
      </c>
      <c r="I795" s="74">
        <f t="shared" ca="1" si="81"/>
        <v>21.896181079042996</v>
      </c>
      <c r="J795" s="74"/>
      <c r="K795" s="66">
        <f t="shared" ca="1" si="82"/>
        <v>-2.1282072228338471</v>
      </c>
      <c r="L795" s="66">
        <f t="shared" ca="1" si="83"/>
        <v>-8.1343042983030589</v>
      </c>
    </row>
    <row r="796" spans="1:12" x14ac:dyDescent="0.35">
      <c r="A796" s="64">
        <f ca="1">IF(B796="","",COUNTA($B$57:B796)-COUNTBLANK($B$57:B796))</f>
        <v>740</v>
      </c>
      <c r="B796" s="60">
        <f t="shared" ca="1" si="84"/>
        <v>14</v>
      </c>
      <c r="C796" s="60"/>
      <c r="D796" s="64">
        <f ca="1">IF(B796="","",AVERAGE($B$57:B796))</f>
        <v>9.9337837837837846</v>
      </c>
      <c r="E796" s="64">
        <f ca="1">IF(B796="","",_xlfn.STDEV.S($B$57:B796))</f>
        <v>6.1729423338779172</v>
      </c>
      <c r="F796" s="67">
        <f t="shared" ca="1" si="86"/>
        <v>0.62140896844914406</v>
      </c>
      <c r="G796" s="64">
        <f t="shared" ca="1" si="85"/>
        <v>14</v>
      </c>
      <c r="H796" s="65">
        <f t="shared" ca="1" si="80"/>
        <v>27.90227815451221</v>
      </c>
      <c r="I796" s="74">
        <f t="shared" ca="1" si="81"/>
        <v>21.896181079042996</v>
      </c>
      <c r="J796" s="74"/>
      <c r="K796" s="66">
        <f t="shared" ca="1" si="82"/>
        <v>-2.1282072228338471</v>
      </c>
      <c r="L796" s="66">
        <f t="shared" ca="1" si="83"/>
        <v>-8.1343042983030589</v>
      </c>
    </row>
    <row r="797" spans="1:12" x14ac:dyDescent="0.35">
      <c r="A797" s="64">
        <f ca="1">IF(B797="","",COUNTA($B$57:B797)-COUNTBLANK($B$57:B797))</f>
        <v>741</v>
      </c>
      <c r="B797" s="60">
        <f t="shared" ca="1" si="84"/>
        <v>13</v>
      </c>
      <c r="C797" s="60"/>
      <c r="D797" s="64">
        <f ca="1">IF(B797="","",AVERAGE($B$57:B797))</f>
        <v>9.9379217273954108</v>
      </c>
      <c r="E797" s="64">
        <f ca="1">IF(B797="","",_xlfn.STDEV.S($B$57:B797))</f>
        <v>6.1697983233345539</v>
      </c>
      <c r="F797" s="67">
        <f t="shared" ca="1" si="86"/>
        <v>0.62083386170435972</v>
      </c>
      <c r="G797" s="64">
        <f t="shared" ca="1" si="85"/>
        <v>13</v>
      </c>
      <c r="H797" s="65">
        <f t="shared" ca="1" si="80"/>
        <v>27.90227815451221</v>
      </c>
      <c r="I797" s="74">
        <f t="shared" ca="1" si="81"/>
        <v>21.896181079042996</v>
      </c>
      <c r="J797" s="74"/>
      <c r="K797" s="66">
        <f t="shared" ca="1" si="82"/>
        <v>-2.1282072228338471</v>
      </c>
      <c r="L797" s="66">
        <f t="shared" ca="1" si="83"/>
        <v>-8.1343042983030589</v>
      </c>
    </row>
    <row r="798" spans="1:12" x14ac:dyDescent="0.35">
      <c r="A798" s="64">
        <f ca="1">IF(B798="","",COUNTA($B$57:B798)-COUNTBLANK($B$57:B798))</f>
        <v>742</v>
      </c>
      <c r="B798" s="60">
        <f t="shared" ca="1" si="84"/>
        <v>8</v>
      </c>
      <c r="C798" s="60"/>
      <c r="D798" s="64">
        <f ca="1">IF(B798="","",AVERAGE($B$57:B798))</f>
        <v>9.9353099730458219</v>
      </c>
      <c r="E798" s="64">
        <f ca="1">IF(B798="","",_xlfn.STDEV.S($B$57:B798))</f>
        <v>6.166044197934812</v>
      </c>
      <c r="F798" s="67">
        <f t="shared" ca="1" si="86"/>
        <v>0.62061920711715013</v>
      </c>
      <c r="G798" s="64">
        <f t="shared" ca="1" si="85"/>
        <v>8</v>
      </c>
      <c r="H798" s="65">
        <f t="shared" ca="1" si="80"/>
        <v>27.90227815451221</v>
      </c>
      <c r="I798" s="74">
        <f t="shared" ca="1" si="81"/>
        <v>21.896181079042996</v>
      </c>
      <c r="J798" s="74"/>
      <c r="K798" s="66">
        <f t="shared" ca="1" si="82"/>
        <v>-2.1282072228338471</v>
      </c>
      <c r="L798" s="66">
        <f t="shared" ca="1" si="83"/>
        <v>-8.1343042983030589</v>
      </c>
    </row>
    <row r="799" spans="1:12" x14ac:dyDescent="0.35">
      <c r="A799" s="64">
        <f ca="1">IF(B799="","",COUNTA($B$57:B799)-COUNTBLANK($B$57:B799))</f>
        <v>743</v>
      </c>
      <c r="B799" s="60">
        <f t="shared" ca="1" si="84"/>
        <v>13</v>
      </c>
      <c r="C799" s="60"/>
      <c r="D799" s="64">
        <f ca="1">IF(B799="","",AVERAGE($B$57:B799))</f>
        <v>9.9394347240915213</v>
      </c>
      <c r="E799" s="64">
        <f ca="1">IF(B799="","",_xlfn.STDEV.S($B$57:B799))</f>
        <v>6.1629134429998702</v>
      </c>
      <c r="F799" s="67">
        <f t="shared" ca="1" si="86"/>
        <v>0.62004667408922187</v>
      </c>
      <c r="G799" s="64">
        <f t="shared" ca="1" si="85"/>
        <v>13</v>
      </c>
      <c r="H799" s="65">
        <f t="shared" ca="1" si="80"/>
        <v>27.90227815451221</v>
      </c>
      <c r="I799" s="74">
        <f t="shared" ca="1" si="81"/>
        <v>21.896181079042996</v>
      </c>
      <c r="J799" s="74"/>
      <c r="K799" s="66">
        <f t="shared" ca="1" si="82"/>
        <v>-2.1282072228338471</v>
      </c>
      <c r="L799" s="66">
        <f t="shared" ca="1" si="83"/>
        <v>-8.1343042983030589</v>
      </c>
    </row>
    <row r="800" spans="1:12" x14ac:dyDescent="0.35">
      <c r="A800" s="64">
        <f ca="1">IF(B800="","",COUNTA($B$57:B800)-COUNTBLANK($B$57:B800))</f>
        <v>744</v>
      </c>
      <c r="B800" s="60">
        <f t="shared" ca="1" si="84"/>
        <v>0</v>
      </c>
      <c r="C800" s="60"/>
      <c r="D800" s="64">
        <f ca="1">IF(B800="","",AVERAGE($B$57:B800))</f>
        <v>9.926075268817204</v>
      </c>
      <c r="E800" s="64">
        <f ca="1">IF(B800="","",_xlfn.STDEV.S($B$57:B800))</f>
        <v>6.1695355112855443</v>
      </c>
      <c r="F800" s="67">
        <f t="shared" ca="1" si="86"/>
        <v>0.62154833045314084</v>
      </c>
      <c r="G800" s="64">
        <f t="shared" ca="1" si="85"/>
        <v>0</v>
      </c>
      <c r="H800" s="65">
        <f t="shared" ca="1" si="80"/>
        <v>27.90227815451221</v>
      </c>
      <c r="I800" s="74">
        <f t="shared" ca="1" si="81"/>
        <v>21.896181079042996</v>
      </c>
      <c r="J800" s="74"/>
      <c r="K800" s="66">
        <f t="shared" ca="1" si="82"/>
        <v>-2.1282072228338471</v>
      </c>
      <c r="L800" s="66">
        <f t="shared" ca="1" si="83"/>
        <v>-8.1343042983030589</v>
      </c>
    </row>
    <row r="801" spans="1:12" x14ac:dyDescent="0.35">
      <c r="A801" s="64">
        <f ca="1">IF(B801="","",COUNTA($B$57:B801)-COUNTBLANK($B$57:B801))</f>
        <v>745</v>
      </c>
      <c r="B801" s="60">
        <f t="shared" ca="1" si="84"/>
        <v>9</v>
      </c>
      <c r="C801" s="60"/>
      <c r="D801" s="64">
        <f ca="1">IF(B801="","",AVERAGE($B$57:B801))</f>
        <v>9.9248322147651002</v>
      </c>
      <c r="E801" s="64">
        <f ca="1">IF(B801="","",_xlfn.STDEV.S($B$57:B801))</f>
        <v>6.1654812799987138</v>
      </c>
      <c r="F801" s="67">
        <f t="shared" ca="1" si="86"/>
        <v>0.62121768374344633</v>
      </c>
      <c r="G801" s="64">
        <f t="shared" ca="1" si="85"/>
        <v>9</v>
      </c>
      <c r="H801" s="65">
        <f t="shared" ca="1" si="80"/>
        <v>27.90227815451221</v>
      </c>
      <c r="I801" s="74">
        <f t="shared" ca="1" si="81"/>
        <v>21.896181079042996</v>
      </c>
      <c r="J801" s="74"/>
      <c r="K801" s="66">
        <f t="shared" ca="1" si="82"/>
        <v>-2.1282072228338471</v>
      </c>
      <c r="L801" s="66">
        <f t="shared" ca="1" si="83"/>
        <v>-8.1343042983030589</v>
      </c>
    </row>
    <row r="802" spans="1:12" x14ac:dyDescent="0.35">
      <c r="A802" s="64">
        <f ca="1">IF(B802="","",COUNTA($B$57:B802)-COUNTBLANK($B$57:B802))</f>
        <v>746</v>
      </c>
      <c r="B802" s="60">
        <f t="shared" ca="1" si="84"/>
        <v>9</v>
      </c>
      <c r="C802" s="60"/>
      <c r="D802" s="64">
        <f ca="1">IF(B802="","",AVERAGE($B$57:B802))</f>
        <v>9.923592493297587</v>
      </c>
      <c r="E802" s="64">
        <f ca="1">IF(B802="","",_xlfn.STDEV.S($B$57:B802))</f>
        <v>6.1614350254881929</v>
      </c>
      <c r="F802" s="67">
        <f t="shared" ca="1" si="86"/>
        <v>0.6208875495088737</v>
      </c>
      <c r="G802" s="64">
        <f t="shared" ca="1" si="85"/>
        <v>9</v>
      </c>
      <c r="H802" s="65">
        <f t="shared" ca="1" si="80"/>
        <v>27.90227815451221</v>
      </c>
      <c r="I802" s="74">
        <f t="shared" ca="1" si="81"/>
        <v>21.896181079042996</v>
      </c>
      <c r="J802" s="74"/>
      <c r="K802" s="66">
        <f t="shared" ca="1" si="82"/>
        <v>-2.1282072228338471</v>
      </c>
      <c r="L802" s="66">
        <f t="shared" ca="1" si="83"/>
        <v>-8.1343042983030589</v>
      </c>
    </row>
    <row r="803" spans="1:12" x14ac:dyDescent="0.35">
      <c r="A803" s="64">
        <f ca="1">IF(B803="","",COUNTA($B$57:B803)-COUNTBLANK($B$57:B803))</f>
        <v>747</v>
      </c>
      <c r="B803" s="60">
        <f t="shared" ca="1" si="84"/>
        <v>15</v>
      </c>
      <c r="C803" s="60"/>
      <c r="D803" s="64">
        <f ca="1">IF(B803="","",AVERAGE($B$57:B803))</f>
        <v>9.9303882195448452</v>
      </c>
      <c r="E803" s="64">
        <f ca="1">IF(B803="","",_xlfn.STDEV.S($B$57:B803))</f>
        <v>6.1601047338220862</v>
      </c>
      <c r="F803" s="67">
        <f t="shared" ca="1" si="86"/>
        <v>0.6203286918529386</v>
      </c>
      <c r="G803" s="64">
        <f t="shared" ca="1" si="85"/>
        <v>15</v>
      </c>
      <c r="H803" s="65">
        <f t="shared" ca="1" si="80"/>
        <v>27.90227815451221</v>
      </c>
      <c r="I803" s="74">
        <f t="shared" ca="1" si="81"/>
        <v>21.896181079042996</v>
      </c>
      <c r="J803" s="74"/>
      <c r="K803" s="66">
        <f t="shared" ca="1" si="82"/>
        <v>-2.1282072228338471</v>
      </c>
      <c r="L803" s="66">
        <f t="shared" ca="1" si="83"/>
        <v>-8.1343042983030589</v>
      </c>
    </row>
    <row r="804" spans="1:12" x14ac:dyDescent="0.35">
      <c r="A804" s="64">
        <f ca="1">IF(B804="","",COUNTA($B$57:B804)-COUNTBLANK($B$57:B804))</f>
        <v>748</v>
      </c>
      <c r="B804" s="60">
        <f t="shared" ca="1" si="84"/>
        <v>12</v>
      </c>
      <c r="C804" s="60"/>
      <c r="D804" s="64">
        <f ca="1">IF(B804="","",AVERAGE($B$57:B804))</f>
        <v>9.9331550802139041</v>
      </c>
      <c r="E804" s="64">
        <f ca="1">IF(B804="","",_xlfn.STDEV.S($B$57:B804))</f>
        <v>6.1564452088130688</v>
      </c>
      <c r="F804" s="67">
        <f t="shared" ca="1" si="86"/>
        <v>0.61978748535560901</v>
      </c>
      <c r="G804" s="64">
        <f t="shared" ca="1" si="85"/>
        <v>12</v>
      </c>
      <c r="H804" s="65">
        <f t="shared" ca="1" si="80"/>
        <v>27.90227815451221</v>
      </c>
      <c r="I804" s="74">
        <f t="shared" ca="1" si="81"/>
        <v>21.896181079042996</v>
      </c>
      <c r="J804" s="74"/>
      <c r="K804" s="66">
        <f t="shared" ca="1" si="82"/>
        <v>-2.1282072228338471</v>
      </c>
      <c r="L804" s="66">
        <f t="shared" ca="1" si="83"/>
        <v>-8.1343042983030589</v>
      </c>
    </row>
    <row r="805" spans="1:12" x14ac:dyDescent="0.35">
      <c r="A805" s="64">
        <f ca="1">IF(B805="","",COUNTA($B$57:B805)-COUNTBLANK($B$57:B805))</f>
        <v>749</v>
      </c>
      <c r="B805" s="60">
        <f t="shared" ca="1" si="84"/>
        <v>8</v>
      </c>
      <c r="C805" s="60"/>
      <c r="D805" s="64">
        <f ca="1">IF(B805="","",AVERAGE($B$57:B805))</f>
        <v>9.930574098798397</v>
      </c>
      <c r="E805" s="64">
        <f ca="1">IF(B805="","",_xlfn.STDEV.S($B$57:B805))</f>
        <v>6.1527340400261199</v>
      </c>
      <c r="F805" s="67">
        <f t="shared" ca="1" si="86"/>
        <v>0.61957485829249315</v>
      </c>
      <c r="G805" s="64">
        <f t="shared" ca="1" si="85"/>
        <v>8</v>
      </c>
      <c r="H805" s="65">
        <f t="shared" ca="1" si="80"/>
        <v>27.90227815451221</v>
      </c>
      <c r="I805" s="74">
        <f t="shared" ca="1" si="81"/>
        <v>21.896181079042996</v>
      </c>
      <c r="J805" s="74"/>
      <c r="K805" s="66">
        <f t="shared" ca="1" si="82"/>
        <v>-2.1282072228338471</v>
      </c>
      <c r="L805" s="66">
        <f t="shared" ca="1" si="83"/>
        <v>-8.1343042983030589</v>
      </c>
    </row>
    <row r="806" spans="1:12" x14ac:dyDescent="0.35">
      <c r="A806" s="64">
        <f ca="1">IF(B806="","",COUNTA($B$57:B806)-COUNTBLANK($B$57:B806))</f>
        <v>750</v>
      </c>
      <c r="B806" s="60">
        <f t="shared" ca="1" si="84"/>
        <v>6</v>
      </c>
      <c r="C806" s="60"/>
      <c r="D806" s="64">
        <f ca="1">IF(B806="","",AVERAGE($B$57:B806))</f>
        <v>9.9253333333333327</v>
      </c>
      <c r="E806" s="64">
        <f ca="1">IF(B806="","",_xlfn.STDEV.S($B$57:B806))</f>
        <v>6.1503002484770981</v>
      </c>
      <c r="F806" s="67">
        <f t="shared" ca="1" si="86"/>
        <v>0.61965679558810105</v>
      </c>
      <c r="G806" s="64">
        <f t="shared" ca="1" si="85"/>
        <v>6</v>
      </c>
      <c r="H806" s="65">
        <f t="shared" ca="1" si="80"/>
        <v>27.90227815451221</v>
      </c>
      <c r="I806" s="74">
        <f t="shared" ca="1" si="81"/>
        <v>21.896181079042996</v>
      </c>
      <c r="J806" s="74"/>
      <c r="K806" s="66">
        <f t="shared" ca="1" si="82"/>
        <v>-2.1282072228338471</v>
      </c>
      <c r="L806" s="66">
        <f t="shared" ca="1" si="83"/>
        <v>-8.1343042983030589</v>
      </c>
    </row>
    <row r="807" spans="1:12" x14ac:dyDescent="0.35">
      <c r="A807" s="64">
        <f ca="1">IF(B807="","",COUNTA($B$57:B807)-COUNTBLANK($B$57:B807))</f>
        <v>751</v>
      </c>
      <c r="B807" s="60">
        <f t="shared" ca="1" si="84"/>
        <v>10</v>
      </c>
      <c r="C807" s="60"/>
      <c r="D807" s="64">
        <f ca="1">IF(B807="","",AVERAGE($B$57:B807))</f>
        <v>9.9254327563249003</v>
      </c>
      <c r="E807" s="64">
        <f ca="1">IF(B807="","",_xlfn.STDEV.S($B$57:B807))</f>
        <v>6.1461992845827567</v>
      </c>
      <c r="F807" s="67">
        <f t="shared" ca="1" si="86"/>
        <v>0.61923741115128117</v>
      </c>
      <c r="G807" s="64">
        <f t="shared" ca="1" si="85"/>
        <v>10</v>
      </c>
      <c r="H807" s="65">
        <f t="shared" ca="1" si="80"/>
        <v>27.90227815451221</v>
      </c>
      <c r="I807" s="74">
        <f t="shared" ca="1" si="81"/>
        <v>21.896181079042996</v>
      </c>
      <c r="J807" s="74"/>
      <c r="K807" s="66">
        <f t="shared" ca="1" si="82"/>
        <v>-2.1282072228338471</v>
      </c>
      <c r="L807" s="66">
        <f t="shared" ca="1" si="83"/>
        <v>-8.1343042983030589</v>
      </c>
    </row>
    <row r="808" spans="1:12" x14ac:dyDescent="0.35">
      <c r="A808" s="64">
        <f ca="1">IF(B808="","",COUNTA($B$57:B808)-COUNTBLANK($B$57:B808))</f>
        <v>752</v>
      </c>
      <c r="B808" s="60">
        <f t="shared" ca="1" si="84"/>
        <v>3</v>
      </c>
      <c r="C808" s="60"/>
      <c r="D808" s="64">
        <f ca="1">IF(B808="","",AVERAGE($B$57:B808))</f>
        <v>9.9162234042553195</v>
      </c>
      <c r="E808" s="64">
        <f ca="1">IF(B808="","",_xlfn.STDEV.S($B$57:B808))</f>
        <v>6.1472956472141824</v>
      </c>
      <c r="F808" s="67">
        <f t="shared" ca="1" si="86"/>
        <v>0.61992306915717643</v>
      </c>
      <c r="G808" s="64">
        <f t="shared" ca="1" si="85"/>
        <v>3</v>
      </c>
      <c r="H808" s="65">
        <f t="shared" ca="1" si="80"/>
        <v>27.90227815451221</v>
      </c>
      <c r="I808" s="74">
        <f t="shared" ca="1" si="81"/>
        <v>21.896181079042996</v>
      </c>
      <c r="J808" s="74"/>
      <c r="K808" s="66">
        <f t="shared" ca="1" si="82"/>
        <v>-2.1282072228338471</v>
      </c>
      <c r="L808" s="66">
        <f t="shared" ca="1" si="83"/>
        <v>-8.1343042983030589</v>
      </c>
    </row>
    <row r="809" spans="1:12" x14ac:dyDescent="0.35">
      <c r="A809" s="64">
        <f ca="1">IF(B809="","",COUNTA($B$57:B809)-COUNTBLANK($B$57:B809))</f>
        <v>753</v>
      </c>
      <c r="B809" s="60">
        <f t="shared" ca="1" si="84"/>
        <v>5</v>
      </c>
      <c r="C809" s="60"/>
      <c r="D809" s="64">
        <f ca="1">IF(B809="","",AVERAGE($B$57:B809))</f>
        <v>9.9096945551128819</v>
      </c>
      <c r="E809" s="64">
        <f ca="1">IF(B809="","",_xlfn.STDEV.S($B$57:B809))</f>
        <v>6.1458188552267137</v>
      </c>
      <c r="F809" s="67">
        <f t="shared" ca="1" si="86"/>
        <v>0.6201824709174103</v>
      </c>
      <c r="G809" s="64">
        <f t="shared" ca="1" si="85"/>
        <v>5</v>
      </c>
      <c r="H809" s="65">
        <f t="shared" ca="1" si="80"/>
        <v>27.90227815451221</v>
      </c>
      <c r="I809" s="74">
        <f t="shared" ca="1" si="81"/>
        <v>21.896181079042996</v>
      </c>
      <c r="J809" s="74"/>
      <c r="K809" s="66">
        <f t="shared" ca="1" si="82"/>
        <v>-2.1282072228338471</v>
      </c>
      <c r="L809" s="66">
        <f t="shared" ca="1" si="83"/>
        <v>-8.1343042983030589</v>
      </c>
    </row>
    <row r="810" spans="1:12" x14ac:dyDescent="0.35">
      <c r="A810" s="64">
        <f ca="1">IF(B810="","",COUNTA($B$57:B810)-COUNTBLANK($B$57:B810))</f>
        <v>754</v>
      </c>
      <c r="B810" s="60">
        <f t="shared" ca="1" si="84"/>
        <v>13</v>
      </c>
      <c r="C810" s="60"/>
      <c r="D810" s="64">
        <f ca="1">IF(B810="","",AVERAGE($B$57:B810))</f>
        <v>9.9137931034482758</v>
      </c>
      <c r="E810" s="64">
        <f ca="1">IF(B810="","",_xlfn.STDEV.S($B$57:B810))</f>
        <v>6.1427676464440193</v>
      </c>
      <c r="F810" s="67">
        <f t="shared" ca="1" si="86"/>
        <v>0.61961830172826626</v>
      </c>
      <c r="G810" s="64">
        <f t="shared" ca="1" si="85"/>
        <v>13</v>
      </c>
      <c r="H810" s="65">
        <f t="shared" ca="1" si="80"/>
        <v>27.90227815451221</v>
      </c>
      <c r="I810" s="74">
        <f t="shared" ca="1" si="81"/>
        <v>21.896181079042996</v>
      </c>
      <c r="J810" s="74"/>
      <c r="K810" s="66">
        <f t="shared" ca="1" si="82"/>
        <v>-2.1282072228338471</v>
      </c>
      <c r="L810" s="66">
        <f t="shared" ca="1" si="83"/>
        <v>-8.1343042983030589</v>
      </c>
    </row>
    <row r="811" spans="1:12" x14ac:dyDescent="0.35">
      <c r="A811" s="64">
        <f ca="1">IF(B811="","",COUNTA($B$57:B811)-COUNTBLANK($B$57:B811))</f>
        <v>755</v>
      </c>
      <c r="B811" s="60">
        <f t="shared" ca="1" si="84"/>
        <v>10</v>
      </c>
      <c r="C811" s="60"/>
      <c r="D811" s="64">
        <f ca="1">IF(B811="","",AVERAGE($B$57:B811))</f>
        <v>9.9139072847682126</v>
      </c>
      <c r="E811" s="64">
        <f ca="1">IF(B811="","",_xlfn.STDEV.S($B$57:B811))</f>
        <v>6.1386936433222417</v>
      </c>
      <c r="F811" s="67">
        <f t="shared" ca="1" si="86"/>
        <v>0.61920022721553669</v>
      </c>
      <c r="G811" s="64">
        <f t="shared" ca="1" si="85"/>
        <v>10</v>
      </c>
      <c r="H811" s="65">
        <f t="shared" ca="1" si="80"/>
        <v>27.90227815451221</v>
      </c>
      <c r="I811" s="74">
        <f t="shared" ca="1" si="81"/>
        <v>21.896181079042996</v>
      </c>
      <c r="J811" s="74"/>
      <c r="K811" s="66">
        <f t="shared" ca="1" si="82"/>
        <v>-2.1282072228338471</v>
      </c>
      <c r="L811" s="66">
        <f t="shared" ca="1" si="83"/>
        <v>-8.1343042983030589</v>
      </c>
    </row>
    <row r="812" spans="1:12" x14ac:dyDescent="0.35">
      <c r="A812" s="64">
        <f ca="1">IF(B812="","",COUNTA($B$57:B812)-COUNTBLANK($B$57:B812))</f>
        <v>756</v>
      </c>
      <c r="B812" s="60">
        <f t="shared" ca="1" si="84"/>
        <v>17</v>
      </c>
      <c r="C812" s="60"/>
      <c r="D812" s="64">
        <f ca="1">IF(B812="","",AVERAGE($B$57:B812))</f>
        <v>9.9232804232804241</v>
      </c>
      <c r="E812" s="64">
        <f ca="1">IF(B812="","",_xlfn.STDEV.S($B$57:B812))</f>
        <v>6.1400379946351524</v>
      </c>
      <c r="F812" s="67">
        <f t="shared" ca="1" si="86"/>
        <v>0.61875082963798655</v>
      </c>
      <c r="G812" s="64">
        <f t="shared" ca="1" si="85"/>
        <v>17</v>
      </c>
      <c r="H812" s="65">
        <f t="shared" ca="1" si="80"/>
        <v>27.90227815451221</v>
      </c>
      <c r="I812" s="74">
        <f t="shared" ca="1" si="81"/>
        <v>21.896181079042996</v>
      </c>
      <c r="J812" s="74"/>
      <c r="K812" s="66">
        <f t="shared" ca="1" si="82"/>
        <v>-2.1282072228338471</v>
      </c>
      <c r="L812" s="66">
        <f t="shared" ca="1" si="83"/>
        <v>-8.1343042983030589</v>
      </c>
    </row>
    <row r="813" spans="1:12" x14ac:dyDescent="0.35">
      <c r="A813" s="64">
        <f ca="1">IF(B813="","",COUNTA($B$57:B813)-COUNTBLANK($B$57:B813))</f>
        <v>757</v>
      </c>
      <c r="B813" s="60">
        <f t="shared" ca="1" si="84"/>
        <v>12</v>
      </c>
      <c r="C813" s="60"/>
      <c r="D813" s="64">
        <f ca="1">IF(B813="","",AVERAGE($B$57:B813))</f>
        <v>9.9260237780713343</v>
      </c>
      <c r="E813" s="64">
        <f ca="1">IF(B813="","",_xlfn.STDEV.S($B$57:B813))</f>
        <v>6.1364400055107522</v>
      </c>
      <c r="F813" s="67">
        <f t="shared" ca="1" si="86"/>
        <v>0.61821733885701879</v>
      </c>
      <c r="G813" s="64">
        <f t="shared" ca="1" si="85"/>
        <v>12</v>
      </c>
      <c r="H813" s="65">
        <f t="shared" ca="1" si="80"/>
        <v>27.90227815451221</v>
      </c>
      <c r="I813" s="74">
        <f t="shared" ca="1" si="81"/>
        <v>21.896181079042996</v>
      </c>
      <c r="J813" s="74"/>
      <c r="K813" s="66">
        <f t="shared" ca="1" si="82"/>
        <v>-2.1282072228338471</v>
      </c>
      <c r="L813" s="66">
        <f t="shared" ca="1" si="83"/>
        <v>-8.1343042983030589</v>
      </c>
    </row>
    <row r="814" spans="1:12" x14ac:dyDescent="0.35">
      <c r="A814" s="64">
        <f ca="1">IF(B814="","",COUNTA($B$57:B814)-COUNTBLANK($B$57:B814))</f>
        <v>758</v>
      </c>
      <c r="B814" s="60">
        <f t="shared" ca="1" si="84"/>
        <v>17</v>
      </c>
      <c r="C814" s="60"/>
      <c r="D814" s="64">
        <f ca="1">IF(B814="","",AVERAGE($B$57:B814))</f>
        <v>9.9353562005277052</v>
      </c>
      <c r="E814" s="64">
        <f ca="1">IF(B814="","",_xlfn.STDEV.S($B$57:B814))</f>
        <v>6.137765854772649</v>
      </c>
      <c r="F814" s="67">
        <f t="shared" ca="1" si="86"/>
        <v>0.61777008603341754</v>
      </c>
      <c r="G814" s="64">
        <f t="shared" ca="1" si="85"/>
        <v>17</v>
      </c>
      <c r="H814" s="65">
        <f t="shared" ca="1" si="80"/>
        <v>27.90227815451221</v>
      </c>
      <c r="I814" s="74">
        <f t="shared" ca="1" si="81"/>
        <v>21.896181079042996</v>
      </c>
      <c r="J814" s="74"/>
      <c r="K814" s="66">
        <f t="shared" ca="1" si="82"/>
        <v>-2.1282072228338471</v>
      </c>
      <c r="L814" s="66">
        <f t="shared" ca="1" si="83"/>
        <v>-8.1343042983030589</v>
      </c>
    </row>
    <row r="815" spans="1:12" x14ac:dyDescent="0.35">
      <c r="A815" s="64">
        <f ca="1">IF(B815="","",COUNTA($B$57:B815)-COUNTBLANK($B$57:B815))</f>
        <v>759</v>
      </c>
      <c r="B815" s="60">
        <f t="shared" ca="1" si="84"/>
        <v>19</v>
      </c>
      <c r="C815" s="60"/>
      <c r="D815" s="64">
        <f ca="1">IF(B815="","",AVERAGE($B$57:B815))</f>
        <v>9.9472990777338595</v>
      </c>
      <c r="E815" s="64">
        <f ca="1">IF(B815="","",_xlfn.STDEV.S($B$57:B815))</f>
        <v>6.1425343453269825</v>
      </c>
      <c r="F815" s="67">
        <f t="shared" ca="1" si="86"/>
        <v>0.61750775736465957</v>
      </c>
      <c r="G815" s="64">
        <f t="shared" ca="1" si="85"/>
        <v>19</v>
      </c>
      <c r="H815" s="65">
        <f t="shared" ca="1" si="80"/>
        <v>27.90227815451221</v>
      </c>
      <c r="I815" s="74">
        <f t="shared" ca="1" si="81"/>
        <v>21.896181079042996</v>
      </c>
      <c r="J815" s="74"/>
      <c r="K815" s="66">
        <f t="shared" ca="1" si="82"/>
        <v>-2.1282072228338471</v>
      </c>
      <c r="L815" s="66">
        <f t="shared" ca="1" si="83"/>
        <v>-8.1343042983030589</v>
      </c>
    </row>
    <row r="816" spans="1:12" x14ac:dyDescent="0.35">
      <c r="A816" s="64">
        <f ca="1">IF(B816="","",COUNTA($B$57:B816)-COUNTBLANK($B$57:B816))</f>
        <v>760</v>
      </c>
      <c r="B816" s="60">
        <f t="shared" ca="1" si="84"/>
        <v>14</v>
      </c>
      <c r="C816" s="60"/>
      <c r="D816" s="64">
        <f ca="1">IF(B816="","",AVERAGE($B$57:B816))</f>
        <v>9.9526315789473685</v>
      </c>
      <c r="E816" s="64">
        <f ca="1">IF(B816="","",_xlfn.STDEV.S($B$57:B816))</f>
        <v>6.1402465839558449</v>
      </c>
      <c r="F816" s="67">
        <f t="shared" ca="1" si="86"/>
        <v>0.61694703910714466</v>
      </c>
      <c r="G816" s="64">
        <f t="shared" ca="1" si="85"/>
        <v>14</v>
      </c>
      <c r="H816" s="65">
        <f t="shared" ca="1" si="80"/>
        <v>27.90227815451221</v>
      </c>
      <c r="I816" s="74">
        <f t="shared" ca="1" si="81"/>
        <v>21.896181079042996</v>
      </c>
      <c r="J816" s="74"/>
      <c r="K816" s="66">
        <f t="shared" ca="1" si="82"/>
        <v>-2.1282072228338471</v>
      </c>
      <c r="L816" s="66">
        <f t="shared" ca="1" si="83"/>
        <v>-8.1343042983030589</v>
      </c>
    </row>
    <row r="817" spans="1:12" x14ac:dyDescent="0.35">
      <c r="A817" s="64">
        <f ca="1">IF(B817="","",COUNTA($B$57:B817)-COUNTBLANK($B$57:B817))</f>
        <v>761</v>
      </c>
      <c r="B817" s="60">
        <f t="shared" ca="1" si="84"/>
        <v>9</v>
      </c>
      <c r="C817" s="60"/>
      <c r="D817" s="64">
        <f ca="1">IF(B817="","",AVERAGE($B$57:B817))</f>
        <v>9.9513797634691201</v>
      </c>
      <c r="E817" s="64">
        <f ca="1">IF(B817="","",_xlfn.STDEV.S($B$57:B817))</f>
        <v>6.1363027882868773</v>
      </c>
      <c r="F817" s="67">
        <f t="shared" ca="1" si="86"/>
        <v>0.61662834040490078</v>
      </c>
      <c r="G817" s="64">
        <f t="shared" ca="1" si="85"/>
        <v>9</v>
      </c>
      <c r="H817" s="65">
        <f t="shared" ca="1" si="80"/>
        <v>27.90227815451221</v>
      </c>
      <c r="I817" s="74">
        <f t="shared" ca="1" si="81"/>
        <v>21.896181079042996</v>
      </c>
      <c r="J817" s="74"/>
      <c r="K817" s="66">
        <f t="shared" ca="1" si="82"/>
        <v>-2.1282072228338471</v>
      </c>
      <c r="L817" s="66">
        <f t="shared" ca="1" si="83"/>
        <v>-8.1343042983030589</v>
      </c>
    </row>
    <row r="818" spans="1:12" x14ac:dyDescent="0.35">
      <c r="A818" s="64">
        <f ca="1">IF(B818="","",COUNTA($B$57:B818)-COUNTBLANK($B$57:B818))</f>
        <v>762</v>
      </c>
      <c r="B818" s="60">
        <f t="shared" ca="1" si="84"/>
        <v>10</v>
      </c>
      <c r="C818" s="60"/>
      <c r="D818" s="64">
        <f ca="1">IF(B818="","",AVERAGE($B$57:B818))</f>
        <v>9.9514435695538062</v>
      </c>
      <c r="E818" s="64">
        <f ca="1">IF(B818="","",_xlfn.STDEV.S($B$57:B818))</f>
        <v>6.1322699794838798</v>
      </c>
      <c r="F818" s="67">
        <f t="shared" ca="1" si="86"/>
        <v>0.61621913812036344</v>
      </c>
      <c r="G818" s="64">
        <f t="shared" ca="1" si="85"/>
        <v>10</v>
      </c>
      <c r="H818" s="65">
        <f t="shared" ca="1" si="80"/>
        <v>27.90227815451221</v>
      </c>
      <c r="I818" s="74">
        <f t="shared" ca="1" si="81"/>
        <v>21.896181079042996</v>
      </c>
      <c r="J818" s="74"/>
      <c r="K818" s="66">
        <f t="shared" ca="1" si="82"/>
        <v>-2.1282072228338471</v>
      </c>
      <c r="L818" s="66">
        <f t="shared" ca="1" si="83"/>
        <v>-8.1343042983030589</v>
      </c>
    </row>
    <row r="819" spans="1:12" x14ac:dyDescent="0.35">
      <c r="A819" s="64">
        <f ca="1">IF(B819="","",COUNTA($B$57:B819)-COUNTBLANK($B$57:B819))</f>
        <v>763</v>
      </c>
      <c r="B819" s="60">
        <f t="shared" ca="1" si="84"/>
        <v>3</v>
      </c>
      <c r="C819" s="60"/>
      <c r="D819" s="64">
        <f ca="1">IF(B819="","",AVERAGE($B$57:B819))</f>
        <v>9.9423328964613376</v>
      </c>
      <c r="E819" s="64">
        <f ca="1">IF(B819="","",_xlfn.STDEV.S($B$57:B819))</f>
        <v>6.1334099312778285</v>
      </c>
      <c r="F819" s="67">
        <f t="shared" ca="1" si="86"/>
        <v>0.6168984679099635</v>
      </c>
      <c r="G819" s="64">
        <f t="shared" ca="1" si="85"/>
        <v>3</v>
      </c>
      <c r="H819" s="65">
        <f t="shared" ca="1" si="80"/>
        <v>27.90227815451221</v>
      </c>
      <c r="I819" s="74">
        <f t="shared" ca="1" si="81"/>
        <v>21.896181079042996</v>
      </c>
      <c r="J819" s="74"/>
      <c r="K819" s="66">
        <f t="shared" ca="1" si="82"/>
        <v>-2.1282072228338471</v>
      </c>
      <c r="L819" s="66">
        <f t="shared" ca="1" si="83"/>
        <v>-8.1343042983030589</v>
      </c>
    </row>
    <row r="820" spans="1:12" x14ac:dyDescent="0.35">
      <c r="A820" s="64">
        <f ca="1">IF(B820="","",COUNTA($B$57:B820)-COUNTBLANK($B$57:B820))</f>
        <v>764</v>
      </c>
      <c r="B820" s="60">
        <f t="shared" ca="1" si="84"/>
        <v>3</v>
      </c>
      <c r="C820" s="60"/>
      <c r="D820" s="64">
        <f ca="1">IF(B820="","",AVERAGE($B$57:B820))</f>
        <v>9.9332460732984291</v>
      </c>
      <c r="E820" s="64">
        <f ca="1">IF(B820="","",_xlfn.STDEV.S($B$57:B820))</f>
        <v>6.1345331887565608</v>
      </c>
      <c r="F820" s="67">
        <f t="shared" ca="1" si="86"/>
        <v>0.61757588038081601</v>
      </c>
      <c r="G820" s="64">
        <f t="shared" ca="1" si="85"/>
        <v>3</v>
      </c>
      <c r="H820" s="65">
        <f t="shared" ca="1" si="80"/>
        <v>27.90227815451221</v>
      </c>
      <c r="I820" s="74">
        <f t="shared" ca="1" si="81"/>
        <v>21.896181079042996</v>
      </c>
      <c r="J820" s="74"/>
      <c r="K820" s="66">
        <f t="shared" ca="1" si="82"/>
        <v>-2.1282072228338471</v>
      </c>
      <c r="L820" s="66">
        <f t="shared" ca="1" si="83"/>
        <v>-8.1343042983030589</v>
      </c>
    </row>
    <row r="821" spans="1:12" x14ac:dyDescent="0.35">
      <c r="A821" s="64">
        <f ca="1">IF(B821="","",COUNTA($B$57:B821)-COUNTBLANK($B$57:B821))</f>
        <v>765</v>
      </c>
      <c r="B821" s="60">
        <f t="shared" ca="1" si="84"/>
        <v>2</v>
      </c>
      <c r="C821" s="60"/>
      <c r="D821" s="64">
        <f ca="1">IF(B821="","",AVERAGE($B$57:B821))</f>
        <v>9.9228758169934643</v>
      </c>
      <c r="E821" s="64">
        <f ca="1">IF(B821="","",_xlfn.STDEV.S($B$57:B821))</f>
        <v>6.137223317059509</v>
      </c>
      <c r="F821" s="67">
        <f t="shared" ca="1" si="86"/>
        <v>0.61849240384014281</v>
      </c>
      <c r="G821" s="64">
        <f t="shared" ca="1" si="85"/>
        <v>2</v>
      </c>
      <c r="H821" s="65">
        <f t="shared" ca="1" si="80"/>
        <v>27.90227815451221</v>
      </c>
      <c r="I821" s="74">
        <f t="shared" ca="1" si="81"/>
        <v>21.896181079042996</v>
      </c>
      <c r="J821" s="74"/>
      <c r="K821" s="66">
        <f t="shared" ca="1" si="82"/>
        <v>-2.1282072228338471</v>
      </c>
      <c r="L821" s="66">
        <f t="shared" ca="1" si="83"/>
        <v>-8.1343042983030589</v>
      </c>
    </row>
    <row r="822" spans="1:12" x14ac:dyDescent="0.35">
      <c r="A822" s="64">
        <f ca="1">IF(B822="","",COUNTA($B$57:B822)-COUNTBLANK($B$57:B822))</f>
        <v>766</v>
      </c>
      <c r="B822" s="60">
        <f t="shared" ca="1" si="84"/>
        <v>16</v>
      </c>
      <c r="C822" s="60"/>
      <c r="D822" s="64">
        <f ca="1">IF(B822="","",AVERAGE($B$57:B822))</f>
        <v>9.9308093994778073</v>
      </c>
      <c r="E822" s="64">
        <f ca="1">IF(B822="","",_xlfn.STDEV.S($B$57:B822))</f>
        <v>6.1371400056207994</v>
      </c>
      <c r="F822" s="67">
        <f t="shared" ca="1" si="86"/>
        <v>0.6179899098600673</v>
      </c>
      <c r="G822" s="64">
        <f t="shared" ca="1" si="85"/>
        <v>16</v>
      </c>
      <c r="H822" s="65">
        <f t="shared" ca="1" si="80"/>
        <v>27.90227815451221</v>
      </c>
      <c r="I822" s="74">
        <f t="shared" ca="1" si="81"/>
        <v>21.896181079042996</v>
      </c>
      <c r="J822" s="74"/>
      <c r="K822" s="66">
        <f t="shared" ca="1" si="82"/>
        <v>-2.1282072228338471</v>
      </c>
      <c r="L822" s="66">
        <f t="shared" ca="1" si="83"/>
        <v>-8.1343042983030589</v>
      </c>
    </row>
    <row r="823" spans="1:12" x14ac:dyDescent="0.35">
      <c r="A823" s="64">
        <f ca="1">IF(B823="","",COUNTA($B$57:B823)-COUNTBLANK($B$57:B823))</f>
        <v>767</v>
      </c>
      <c r="B823" s="60">
        <f t="shared" ca="1" si="84"/>
        <v>10</v>
      </c>
      <c r="C823" s="60"/>
      <c r="D823" s="64">
        <f ca="1">IF(B823="","",AVERAGE($B$57:B823))</f>
        <v>9.93089960886571</v>
      </c>
      <c r="E823" s="64">
        <f ca="1">IF(B823="","",_xlfn.STDEV.S($B$57:B823))</f>
        <v>6.133133240121512</v>
      </c>
      <c r="F823" s="67">
        <f t="shared" ca="1" si="86"/>
        <v>0.61758083171500588</v>
      </c>
      <c r="G823" s="64">
        <f t="shared" ca="1" si="85"/>
        <v>10</v>
      </c>
      <c r="H823" s="65">
        <f t="shared" ca="1" si="80"/>
        <v>27.90227815451221</v>
      </c>
      <c r="I823" s="74">
        <f t="shared" ca="1" si="81"/>
        <v>21.896181079042996</v>
      </c>
      <c r="J823" s="74"/>
      <c r="K823" s="66">
        <f t="shared" ca="1" si="82"/>
        <v>-2.1282072228338471</v>
      </c>
      <c r="L823" s="66">
        <f t="shared" ca="1" si="83"/>
        <v>-8.1343042983030589</v>
      </c>
    </row>
    <row r="824" spans="1:12" x14ac:dyDescent="0.35">
      <c r="A824" s="64">
        <f ca="1">IF(B824="","",COUNTA($B$57:B824)-COUNTBLANK($B$57:B824))</f>
        <v>768</v>
      </c>
      <c r="B824" s="60">
        <f t="shared" ca="1" si="84"/>
        <v>18</v>
      </c>
      <c r="C824" s="60"/>
      <c r="D824" s="64">
        <f ca="1">IF(B824="","",AVERAGE($B$57:B824))</f>
        <v>9.94140625</v>
      </c>
      <c r="E824" s="64">
        <f ca="1">IF(B824="","",_xlfn.STDEV.S($B$57:B824))</f>
        <v>6.1360459858619691</v>
      </c>
      <c r="F824" s="67">
        <f t="shared" ca="1" si="86"/>
        <v>0.61722112863680323</v>
      </c>
      <c r="G824" s="64">
        <f t="shared" ca="1" si="85"/>
        <v>18</v>
      </c>
      <c r="H824" s="65">
        <f t="shared" ca="1" si="80"/>
        <v>27.90227815451221</v>
      </c>
      <c r="I824" s="74">
        <f t="shared" ca="1" si="81"/>
        <v>21.896181079042996</v>
      </c>
      <c r="J824" s="74"/>
      <c r="K824" s="66">
        <f t="shared" ca="1" si="82"/>
        <v>-2.1282072228338471</v>
      </c>
      <c r="L824" s="66">
        <f t="shared" ca="1" si="83"/>
        <v>-8.1343042983030589</v>
      </c>
    </row>
    <row r="825" spans="1:12" x14ac:dyDescent="0.35">
      <c r="A825" s="64">
        <f ca="1">IF(B825="","",COUNTA($B$57:B825)-COUNTBLANK($B$57:B825))</f>
        <v>769</v>
      </c>
      <c r="B825" s="60">
        <f t="shared" ca="1" si="84"/>
        <v>11</v>
      </c>
      <c r="C825" s="60"/>
      <c r="D825" s="64">
        <f ca="1">IF(B825="","",AVERAGE($B$57:B825))</f>
        <v>9.9427828348504548</v>
      </c>
      <c r="E825" s="64">
        <f ca="1">IF(B825="","",_xlfn.STDEV.S($B$57:B825))</f>
        <v>6.1321686838002085</v>
      </c>
      <c r="F825" s="67">
        <f t="shared" ca="1" si="86"/>
        <v>0.61674571250880994</v>
      </c>
      <c r="G825" s="64">
        <f t="shared" ca="1" si="85"/>
        <v>11</v>
      </c>
      <c r="H825" s="65">
        <f t="shared" ref="H825:H888" ca="1" si="87">IF(ISBLANK($D$6),$M$2+(3*$M$3),$D$6)</f>
        <v>27.90227815451221</v>
      </c>
      <c r="I825" s="74">
        <f t="shared" ref="I825:I888" ca="1" si="88">IF(ISBLANK($D$7),$M$2+(2*$M$3),$D$7)</f>
        <v>21.896181079042996</v>
      </c>
      <c r="J825" s="74"/>
      <c r="K825" s="66">
        <f t="shared" ref="K825:K888" ca="1" si="89">IF(ISBLANK($D$8),$M$2-(2*$M$3),$D$8)</f>
        <v>-2.1282072228338471</v>
      </c>
      <c r="L825" s="66">
        <f t="shared" ref="L825:L888" ca="1" si="90">IF(ISBLANK($D$9),$M$2-(3*$M$3),$D$9)</f>
        <v>-8.1343042983030589</v>
      </c>
    </row>
    <row r="826" spans="1:12" x14ac:dyDescent="0.35">
      <c r="A826" s="64">
        <f ca="1">IF(B826="","",COUNTA($B$57:B826)-COUNTBLANK($B$57:B826))</f>
        <v>770</v>
      </c>
      <c r="B826" s="60">
        <f t="shared" ref="B826:B889" ca="1" si="91">RANDBETWEEN(0,20)</f>
        <v>8</v>
      </c>
      <c r="C826" s="60"/>
      <c r="D826" s="64">
        <f ca="1">IF(B826="","",AVERAGE($B$57:B826))</f>
        <v>9.9402597402597408</v>
      </c>
      <c r="E826" s="64">
        <f ca="1">IF(B826="","",_xlfn.STDEV.S($B$57:B826))</f>
        <v>6.128580209239483</v>
      </c>
      <c r="F826" s="67">
        <f t="shared" ca="1" si="86"/>
        <v>0.61654125439174312</v>
      </c>
      <c r="G826" s="64">
        <f t="shared" ref="G826:G889" ca="1" si="92">IF(B826="","",B826)</f>
        <v>8</v>
      </c>
      <c r="H826" s="65">
        <f t="shared" ca="1" si="87"/>
        <v>27.90227815451221</v>
      </c>
      <c r="I826" s="74">
        <f t="shared" ca="1" si="88"/>
        <v>21.896181079042996</v>
      </c>
      <c r="J826" s="74"/>
      <c r="K826" s="66">
        <f t="shared" ca="1" si="89"/>
        <v>-2.1282072228338471</v>
      </c>
      <c r="L826" s="66">
        <f t="shared" ca="1" si="90"/>
        <v>-8.1343042983030589</v>
      </c>
    </row>
    <row r="827" spans="1:12" x14ac:dyDescent="0.35">
      <c r="A827" s="64">
        <f ca="1">IF(B827="","",COUNTA($B$57:B827)-COUNTBLANK($B$57:B827))</f>
        <v>771</v>
      </c>
      <c r="B827" s="60">
        <f t="shared" ca="1" si="91"/>
        <v>0</v>
      </c>
      <c r="C827" s="60"/>
      <c r="D827" s="64">
        <f ca="1">IF(B827="","",AVERAGE($B$57:B827))</f>
        <v>9.9273670557717253</v>
      </c>
      <c r="E827" s="64">
        <f ca="1">IF(B827="","",_xlfn.STDEV.S($B$57:B827))</f>
        <v>6.1350528480374136</v>
      </c>
      <c r="F827" s="67">
        <f t="shared" ca="1" si="86"/>
        <v>0.61799395686397252</v>
      </c>
      <c r="G827" s="64">
        <f t="shared" ca="1" si="92"/>
        <v>0</v>
      </c>
      <c r="H827" s="65">
        <f t="shared" ca="1" si="87"/>
        <v>27.90227815451221</v>
      </c>
      <c r="I827" s="74">
        <f t="shared" ca="1" si="88"/>
        <v>21.896181079042996</v>
      </c>
      <c r="J827" s="74"/>
      <c r="K827" s="66">
        <f t="shared" ca="1" si="89"/>
        <v>-2.1282072228338471</v>
      </c>
      <c r="L827" s="66">
        <f t="shared" ca="1" si="90"/>
        <v>-8.1343042983030589</v>
      </c>
    </row>
    <row r="828" spans="1:12" x14ac:dyDescent="0.35">
      <c r="A828" s="64">
        <f ca="1">IF(B828="","",COUNTA($B$57:B828)-COUNTBLANK($B$57:B828))</f>
        <v>772</v>
      </c>
      <c r="B828" s="60">
        <f t="shared" ca="1" si="91"/>
        <v>3</v>
      </c>
      <c r="C828" s="60"/>
      <c r="D828" s="64">
        <f ca="1">IF(B828="","",AVERAGE($B$57:B828))</f>
        <v>9.9183937823834203</v>
      </c>
      <c r="E828" s="64">
        <f ca="1">IF(B828="","",_xlfn.STDEV.S($B$57:B828))</f>
        <v>6.1361401836304985</v>
      </c>
      <c r="F828" s="67">
        <f t="shared" ca="1" si="86"/>
        <v>0.61866269057891399</v>
      </c>
      <c r="G828" s="64">
        <f t="shared" ca="1" si="92"/>
        <v>3</v>
      </c>
      <c r="H828" s="65">
        <f t="shared" ca="1" si="87"/>
        <v>27.90227815451221</v>
      </c>
      <c r="I828" s="74">
        <f t="shared" ca="1" si="88"/>
        <v>21.896181079042996</v>
      </c>
      <c r="J828" s="74"/>
      <c r="K828" s="66">
        <f t="shared" ca="1" si="89"/>
        <v>-2.1282072228338471</v>
      </c>
      <c r="L828" s="66">
        <f t="shared" ca="1" si="90"/>
        <v>-8.1343042983030589</v>
      </c>
    </row>
    <row r="829" spans="1:12" x14ac:dyDescent="0.35">
      <c r="A829" s="64">
        <f ca="1">IF(B829="","",COUNTA($B$57:B829)-COUNTBLANK($B$57:B829))</f>
        <v>773</v>
      </c>
      <c r="B829" s="60">
        <f t="shared" ca="1" si="91"/>
        <v>10</v>
      </c>
      <c r="C829" s="60"/>
      <c r="D829" s="64">
        <f ca="1">IF(B829="","",AVERAGE($B$57:B829))</f>
        <v>9.9184993531694694</v>
      </c>
      <c r="E829" s="64">
        <f ca="1">IF(B829="","",_xlfn.STDEV.S($B$57:B829))</f>
        <v>6.1321654142253745</v>
      </c>
      <c r="F829" s="67">
        <f t="shared" ca="1" si="86"/>
        <v>0.61825536261852287</v>
      </c>
      <c r="G829" s="64">
        <f t="shared" ca="1" si="92"/>
        <v>10</v>
      </c>
      <c r="H829" s="65">
        <f t="shared" ca="1" si="87"/>
        <v>27.90227815451221</v>
      </c>
      <c r="I829" s="74">
        <f t="shared" ca="1" si="88"/>
        <v>21.896181079042996</v>
      </c>
      <c r="J829" s="74"/>
      <c r="K829" s="66">
        <f t="shared" ca="1" si="89"/>
        <v>-2.1282072228338471</v>
      </c>
      <c r="L829" s="66">
        <f t="shared" ca="1" si="90"/>
        <v>-8.1343042983030589</v>
      </c>
    </row>
    <row r="830" spans="1:12" x14ac:dyDescent="0.35">
      <c r="A830" s="64">
        <f ca="1">IF(B830="","",COUNTA($B$57:B830)-COUNTBLANK($B$57:B830))</f>
        <v>774</v>
      </c>
      <c r="B830" s="60">
        <f t="shared" ca="1" si="91"/>
        <v>2</v>
      </c>
      <c r="C830" s="60"/>
      <c r="D830" s="64">
        <f ca="1">IF(B830="","",AVERAGE($B$57:B830))</f>
        <v>9.9082687338501287</v>
      </c>
      <c r="E830" s="64">
        <f ca="1">IF(B830="","",_xlfn.STDEV.S($B$57:B830))</f>
        <v>6.1348038026832628</v>
      </c>
      <c r="F830" s="67">
        <f t="shared" ref="F830:F893" ca="1" si="93">IF(E830="","",E830/D830)</f>
        <v>0.61916001346679428</v>
      </c>
      <c r="G830" s="64">
        <f t="shared" ca="1" si="92"/>
        <v>2</v>
      </c>
      <c r="H830" s="65">
        <f t="shared" ca="1" si="87"/>
        <v>27.90227815451221</v>
      </c>
      <c r="I830" s="74">
        <f t="shared" ca="1" si="88"/>
        <v>21.896181079042996</v>
      </c>
      <c r="J830" s="74"/>
      <c r="K830" s="66">
        <f t="shared" ca="1" si="89"/>
        <v>-2.1282072228338471</v>
      </c>
      <c r="L830" s="66">
        <f t="shared" ca="1" si="90"/>
        <v>-8.1343042983030589</v>
      </c>
    </row>
    <row r="831" spans="1:12" x14ac:dyDescent="0.35">
      <c r="A831" s="64">
        <f ca="1">IF(B831="","",COUNTA($B$57:B831)-COUNTBLANK($B$57:B831))</f>
        <v>775</v>
      </c>
      <c r="B831" s="60">
        <f t="shared" ca="1" si="91"/>
        <v>2</v>
      </c>
      <c r="C831" s="60"/>
      <c r="D831" s="64">
        <f ca="1">IF(B831="","",AVERAGE($B$57:B831))</f>
        <v>9.8980645161290326</v>
      </c>
      <c r="E831" s="64">
        <f ca="1">IF(B831="","",_xlfn.STDEV.S($B$57:B831))</f>
        <v>6.137417234139277</v>
      </c>
      <c r="F831" s="67">
        <f t="shared" ca="1" si="93"/>
        <v>0.62006235907416762</v>
      </c>
      <c r="G831" s="64">
        <f t="shared" ca="1" si="92"/>
        <v>2</v>
      </c>
      <c r="H831" s="65">
        <f t="shared" ca="1" si="87"/>
        <v>27.90227815451221</v>
      </c>
      <c r="I831" s="74">
        <f t="shared" ca="1" si="88"/>
        <v>21.896181079042996</v>
      </c>
      <c r="J831" s="74"/>
      <c r="K831" s="66">
        <f t="shared" ca="1" si="89"/>
        <v>-2.1282072228338471</v>
      </c>
      <c r="L831" s="66">
        <f t="shared" ca="1" si="90"/>
        <v>-8.1343042983030589</v>
      </c>
    </row>
    <row r="832" spans="1:12" x14ac:dyDescent="0.35">
      <c r="A832" s="64">
        <f ca="1">IF(B832="","",COUNTA($B$57:B832)-COUNTBLANK($B$57:B832))</f>
        <v>776</v>
      </c>
      <c r="B832" s="60">
        <f t="shared" ca="1" si="91"/>
        <v>7</v>
      </c>
      <c r="C832" s="60"/>
      <c r="D832" s="64">
        <f ca="1">IF(B832="","",AVERAGE($B$57:B832))</f>
        <v>9.894329896907216</v>
      </c>
      <c r="E832" s="64">
        <f ca="1">IF(B832="","",_xlfn.STDEV.S($B$57:B832))</f>
        <v>6.1343385742825474</v>
      </c>
      <c r="F832" s="67">
        <f t="shared" ca="1" si="93"/>
        <v>0.61998524793478216</v>
      </c>
      <c r="G832" s="64">
        <f t="shared" ca="1" si="92"/>
        <v>7</v>
      </c>
      <c r="H832" s="65">
        <f t="shared" ca="1" si="87"/>
        <v>27.90227815451221</v>
      </c>
      <c r="I832" s="74">
        <f t="shared" ca="1" si="88"/>
        <v>21.896181079042996</v>
      </c>
      <c r="J832" s="74"/>
      <c r="K832" s="66">
        <f t="shared" ca="1" si="89"/>
        <v>-2.1282072228338471</v>
      </c>
      <c r="L832" s="66">
        <f t="shared" ca="1" si="90"/>
        <v>-8.1343042983030589</v>
      </c>
    </row>
    <row r="833" spans="1:12" x14ac:dyDescent="0.35">
      <c r="A833" s="64">
        <f ca="1">IF(B833="","",COUNTA($B$57:B833)-COUNTBLANK($B$57:B833))</f>
        <v>777</v>
      </c>
      <c r="B833" s="60">
        <f t="shared" ca="1" si="91"/>
        <v>18</v>
      </c>
      <c r="C833" s="60"/>
      <c r="D833" s="64">
        <f ca="1">IF(B833="","",AVERAGE($B$57:B833))</f>
        <v>9.9047619047619051</v>
      </c>
      <c r="E833" s="64">
        <f ca="1">IF(B833="","",_xlfn.STDEV.S($B$57:B833))</f>
        <v>6.1372775518669496</v>
      </c>
      <c r="F833" s="67">
        <f t="shared" ca="1" si="93"/>
        <v>0.61962898360195162</v>
      </c>
      <c r="G833" s="64">
        <f t="shared" ca="1" si="92"/>
        <v>18</v>
      </c>
      <c r="H833" s="65">
        <f t="shared" ca="1" si="87"/>
        <v>27.90227815451221</v>
      </c>
      <c r="I833" s="74">
        <f t="shared" ca="1" si="88"/>
        <v>21.896181079042996</v>
      </c>
      <c r="J833" s="74"/>
      <c r="K833" s="66">
        <f t="shared" ca="1" si="89"/>
        <v>-2.1282072228338471</v>
      </c>
      <c r="L833" s="66">
        <f t="shared" ca="1" si="90"/>
        <v>-8.1343042983030589</v>
      </c>
    </row>
    <row r="834" spans="1:12" x14ac:dyDescent="0.35">
      <c r="A834" s="64">
        <f ca="1">IF(B834="","",COUNTA($B$57:B834)-COUNTBLANK($B$57:B834))</f>
        <v>778</v>
      </c>
      <c r="B834" s="60">
        <f t="shared" ca="1" si="91"/>
        <v>20</v>
      </c>
      <c r="C834" s="60"/>
      <c r="D834" s="64">
        <f ca="1">IF(B834="","",AVERAGE($B$57:B834))</f>
        <v>9.917737789203084</v>
      </c>
      <c r="E834" s="64">
        <f ca="1">IF(B834="","",_xlfn.STDEV.S($B$57:B834))</f>
        <v>6.1439965799888805</v>
      </c>
      <c r="F834" s="67">
        <f t="shared" ca="1" si="93"/>
        <v>0.6194957671372926</v>
      </c>
      <c r="G834" s="64">
        <f t="shared" ca="1" si="92"/>
        <v>20</v>
      </c>
      <c r="H834" s="65">
        <f t="shared" ca="1" si="87"/>
        <v>27.90227815451221</v>
      </c>
      <c r="I834" s="74">
        <f t="shared" ca="1" si="88"/>
        <v>21.896181079042996</v>
      </c>
      <c r="J834" s="74"/>
      <c r="K834" s="66">
        <f t="shared" ca="1" si="89"/>
        <v>-2.1282072228338471</v>
      </c>
      <c r="L834" s="66">
        <f t="shared" ca="1" si="90"/>
        <v>-8.1343042983030589</v>
      </c>
    </row>
    <row r="835" spans="1:12" x14ac:dyDescent="0.35">
      <c r="A835" s="64">
        <f ca="1">IF(B835="","",COUNTA($B$57:B835)-COUNTBLANK($B$57:B835))</f>
        <v>779</v>
      </c>
      <c r="B835" s="60">
        <f t="shared" ca="1" si="91"/>
        <v>17</v>
      </c>
      <c r="C835" s="60"/>
      <c r="D835" s="64">
        <f ca="1">IF(B835="","",AVERAGE($B$57:B835))</f>
        <v>9.9268292682926838</v>
      </c>
      <c r="E835" s="64">
        <f ca="1">IF(B835="","",_xlfn.STDEV.S($B$57:B835))</f>
        <v>6.1452877915934341</v>
      </c>
      <c r="F835" s="67">
        <f t="shared" ca="1" si="93"/>
        <v>0.61905847532022307</v>
      </c>
      <c r="G835" s="64">
        <f t="shared" ca="1" si="92"/>
        <v>17</v>
      </c>
      <c r="H835" s="65">
        <f t="shared" ca="1" si="87"/>
        <v>27.90227815451221</v>
      </c>
      <c r="I835" s="74">
        <f t="shared" ca="1" si="88"/>
        <v>21.896181079042996</v>
      </c>
      <c r="J835" s="74"/>
      <c r="K835" s="66">
        <f t="shared" ca="1" si="89"/>
        <v>-2.1282072228338471</v>
      </c>
      <c r="L835" s="66">
        <f t="shared" ca="1" si="90"/>
        <v>-8.1343042983030589</v>
      </c>
    </row>
    <row r="836" spans="1:12" x14ac:dyDescent="0.35">
      <c r="A836" s="64">
        <f ca="1">IF(B836="","",COUNTA($B$57:B836)-COUNTBLANK($B$57:B836))</f>
        <v>780</v>
      </c>
      <c r="B836" s="60">
        <f t="shared" ca="1" si="91"/>
        <v>11</v>
      </c>
      <c r="C836" s="60"/>
      <c r="D836" s="64">
        <f ca="1">IF(B836="","",AVERAGE($B$57:B836))</f>
        <v>9.9282051282051285</v>
      </c>
      <c r="E836" s="64">
        <f ca="1">IF(B836="","",_xlfn.STDEV.S($B$57:B836))</f>
        <v>6.1414623924032608</v>
      </c>
      <c r="F836" s="67">
        <f t="shared" ca="1" si="93"/>
        <v>0.61858737940012176</v>
      </c>
      <c r="G836" s="64">
        <f t="shared" ca="1" si="92"/>
        <v>11</v>
      </c>
      <c r="H836" s="65">
        <f t="shared" ca="1" si="87"/>
        <v>27.90227815451221</v>
      </c>
      <c r="I836" s="74">
        <f t="shared" ca="1" si="88"/>
        <v>21.896181079042996</v>
      </c>
      <c r="J836" s="74"/>
      <c r="K836" s="66">
        <f t="shared" ca="1" si="89"/>
        <v>-2.1282072228338471</v>
      </c>
      <c r="L836" s="66">
        <f t="shared" ca="1" si="90"/>
        <v>-8.1343042983030589</v>
      </c>
    </row>
    <row r="837" spans="1:12" x14ac:dyDescent="0.35">
      <c r="A837" s="64">
        <f ca="1">IF(B837="","",COUNTA($B$57:B837)-COUNTBLANK($B$57:B837))</f>
        <v>781</v>
      </c>
      <c r="B837" s="60">
        <f t="shared" ca="1" si="91"/>
        <v>8</v>
      </c>
      <c r="C837" s="60"/>
      <c r="D837" s="64">
        <f ca="1">IF(B837="","",AVERAGE($B$57:B837))</f>
        <v>9.9257362355953909</v>
      </c>
      <c r="E837" s="64">
        <f ca="1">IF(B837="","",_xlfn.STDEV.S($B$57:B837))</f>
        <v>6.1379121044646787</v>
      </c>
      <c r="F837" s="67">
        <f t="shared" ca="1" si="93"/>
        <v>0.61838355954423552</v>
      </c>
      <c r="G837" s="64">
        <f t="shared" ca="1" si="92"/>
        <v>8</v>
      </c>
      <c r="H837" s="65">
        <f t="shared" ca="1" si="87"/>
        <v>27.90227815451221</v>
      </c>
      <c r="I837" s="74">
        <f t="shared" ca="1" si="88"/>
        <v>21.896181079042996</v>
      </c>
      <c r="J837" s="74"/>
      <c r="K837" s="66">
        <f t="shared" ca="1" si="89"/>
        <v>-2.1282072228338471</v>
      </c>
      <c r="L837" s="66">
        <f t="shared" ca="1" si="90"/>
        <v>-8.1343042983030589</v>
      </c>
    </row>
    <row r="838" spans="1:12" x14ac:dyDescent="0.35">
      <c r="A838" s="64">
        <f ca="1">IF(B838="","",COUNTA($B$57:B838)-COUNTBLANK($B$57:B838))</f>
        <v>782</v>
      </c>
      <c r="B838" s="60">
        <f t="shared" ca="1" si="91"/>
        <v>15</v>
      </c>
      <c r="C838" s="60"/>
      <c r="D838" s="64">
        <f ca="1">IF(B838="","",AVERAGE($B$57:B838))</f>
        <v>9.9322250639386187</v>
      </c>
      <c r="E838" s="64">
        <f ca="1">IF(B838="","",_xlfn.STDEV.S($B$57:B838))</f>
        <v>6.1366646410954475</v>
      </c>
      <c r="F838" s="67">
        <f t="shared" ca="1" si="93"/>
        <v>0.61785396540963566</v>
      </c>
      <c r="G838" s="64">
        <f t="shared" ca="1" si="92"/>
        <v>15</v>
      </c>
      <c r="H838" s="65">
        <f t="shared" ca="1" si="87"/>
        <v>27.90227815451221</v>
      </c>
      <c r="I838" s="74">
        <f t="shared" ca="1" si="88"/>
        <v>21.896181079042996</v>
      </c>
      <c r="J838" s="74"/>
      <c r="K838" s="66">
        <f t="shared" ca="1" si="89"/>
        <v>-2.1282072228338471</v>
      </c>
      <c r="L838" s="66">
        <f t="shared" ca="1" si="90"/>
        <v>-8.1343042983030589</v>
      </c>
    </row>
    <row r="839" spans="1:12" x14ac:dyDescent="0.35">
      <c r="A839" s="64">
        <f ca="1">IF(B839="","",COUNTA($B$57:B839)-COUNTBLANK($B$57:B839))</f>
        <v>783</v>
      </c>
      <c r="B839" s="60">
        <f t="shared" ca="1" si="91"/>
        <v>15</v>
      </c>
      <c r="C839" s="60"/>
      <c r="D839" s="64">
        <f ca="1">IF(B839="","",AVERAGE($B$57:B839))</f>
        <v>9.9386973180076623</v>
      </c>
      <c r="E839" s="64">
        <f ca="1">IF(B839="","",_xlfn.STDEV.S($B$57:B839))</f>
        <v>6.1354132704373958</v>
      </c>
      <c r="F839" s="67">
        <f t="shared" ca="1" si="93"/>
        <v>0.61732569914578272</v>
      </c>
      <c r="G839" s="64">
        <f t="shared" ca="1" si="92"/>
        <v>15</v>
      </c>
      <c r="H839" s="65">
        <f t="shared" ca="1" si="87"/>
        <v>27.90227815451221</v>
      </c>
      <c r="I839" s="74">
        <f t="shared" ca="1" si="88"/>
        <v>21.896181079042996</v>
      </c>
      <c r="J839" s="74"/>
      <c r="K839" s="66">
        <f t="shared" ca="1" si="89"/>
        <v>-2.1282072228338471</v>
      </c>
      <c r="L839" s="66">
        <f t="shared" ca="1" si="90"/>
        <v>-8.1343042983030589</v>
      </c>
    </row>
    <row r="840" spans="1:12" x14ac:dyDescent="0.35">
      <c r="A840" s="64">
        <f ca="1">IF(B840="","",COUNTA($B$57:B840)-COUNTBLANK($B$57:B840))</f>
        <v>784</v>
      </c>
      <c r="B840" s="60">
        <f t="shared" ca="1" si="91"/>
        <v>16</v>
      </c>
      <c r="C840" s="60"/>
      <c r="D840" s="64">
        <f ca="1">IF(B840="","",AVERAGE($B$57:B840))</f>
        <v>9.9464285714285712</v>
      </c>
      <c r="E840" s="64">
        <f ca="1">IF(B840="","",_xlfn.STDEV.S($B$57:B840))</f>
        <v>6.1353143144348623</v>
      </c>
      <c r="F840" s="67">
        <f t="shared" ca="1" si="93"/>
        <v>0.61683590953025547</v>
      </c>
      <c r="G840" s="64">
        <f t="shared" ca="1" si="92"/>
        <v>16</v>
      </c>
      <c r="H840" s="65">
        <f t="shared" ca="1" si="87"/>
        <v>27.90227815451221</v>
      </c>
      <c r="I840" s="74">
        <f t="shared" ca="1" si="88"/>
        <v>21.896181079042996</v>
      </c>
      <c r="J840" s="74"/>
      <c r="K840" s="66">
        <f t="shared" ca="1" si="89"/>
        <v>-2.1282072228338471</v>
      </c>
      <c r="L840" s="66">
        <f t="shared" ca="1" si="90"/>
        <v>-8.1343042983030589</v>
      </c>
    </row>
    <row r="841" spans="1:12" x14ac:dyDescent="0.35">
      <c r="A841" s="64">
        <f ca="1">IF(B841="","",COUNTA($B$57:B841)-COUNTBLANK($B$57:B841))</f>
        <v>785</v>
      </c>
      <c r="B841" s="60">
        <f t="shared" ca="1" si="91"/>
        <v>5</v>
      </c>
      <c r="C841" s="60"/>
      <c r="D841" s="64">
        <f ca="1">IF(B841="","",AVERAGE($B$57:B841))</f>
        <v>9.9401273885350321</v>
      </c>
      <c r="E841" s="64">
        <f ca="1">IF(B841="","",_xlfn.STDEV.S($B$57:B841))</f>
        <v>6.1339414105980365</v>
      </c>
      <c r="F841" s="67">
        <f t="shared" ca="1" si="93"/>
        <v>0.61708881293341777</v>
      </c>
      <c r="G841" s="64">
        <f t="shared" ca="1" si="92"/>
        <v>5</v>
      </c>
      <c r="H841" s="65">
        <f t="shared" ca="1" si="87"/>
        <v>27.90227815451221</v>
      </c>
      <c r="I841" s="74">
        <f t="shared" ca="1" si="88"/>
        <v>21.896181079042996</v>
      </c>
      <c r="J841" s="74"/>
      <c r="K841" s="66">
        <f t="shared" ca="1" si="89"/>
        <v>-2.1282072228338471</v>
      </c>
      <c r="L841" s="66">
        <f t="shared" ca="1" si="90"/>
        <v>-8.1343042983030589</v>
      </c>
    </row>
    <row r="842" spans="1:12" x14ac:dyDescent="0.35">
      <c r="A842" s="64">
        <f ca="1">IF(B842="","",COUNTA($B$57:B842)-COUNTBLANK($B$57:B842))</f>
        <v>786</v>
      </c>
      <c r="B842" s="60">
        <f t="shared" ca="1" si="91"/>
        <v>14</v>
      </c>
      <c r="C842" s="60"/>
      <c r="D842" s="64">
        <f ca="1">IF(B842="","",AVERAGE($B$57:B842))</f>
        <v>9.9452926208651391</v>
      </c>
      <c r="E842" s="64">
        <f ca="1">IF(B842="","",_xlfn.STDEV.S($B$57:B842))</f>
        <v>6.1317434042375289</v>
      </c>
      <c r="F842" s="67">
        <f t="shared" ca="1" si="93"/>
        <v>0.61654730916345124</v>
      </c>
      <c r="G842" s="64">
        <f t="shared" ca="1" si="92"/>
        <v>14</v>
      </c>
      <c r="H842" s="65">
        <f t="shared" ca="1" si="87"/>
        <v>27.90227815451221</v>
      </c>
      <c r="I842" s="74">
        <f t="shared" ca="1" si="88"/>
        <v>21.896181079042996</v>
      </c>
      <c r="J842" s="74"/>
      <c r="K842" s="66">
        <f t="shared" ca="1" si="89"/>
        <v>-2.1282072228338471</v>
      </c>
      <c r="L842" s="66">
        <f t="shared" ca="1" si="90"/>
        <v>-8.1343042983030589</v>
      </c>
    </row>
    <row r="843" spans="1:12" x14ac:dyDescent="0.35">
      <c r="A843" s="64">
        <f ca="1">IF(B843="","",COUNTA($B$57:B843)-COUNTBLANK($B$57:B843))</f>
        <v>787</v>
      </c>
      <c r="B843" s="60">
        <f t="shared" ca="1" si="91"/>
        <v>19</v>
      </c>
      <c r="C843" s="60"/>
      <c r="D843" s="64">
        <f ca="1">IF(B843="","",AVERAGE($B$57:B843))</f>
        <v>9.9567979669631512</v>
      </c>
      <c r="E843" s="64">
        <f ca="1">IF(B843="","",_xlfn.STDEV.S($B$57:B843))</f>
        <v>6.1363360207362483</v>
      </c>
      <c r="F843" s="67">
        <f t="shared" ca="1" si="93"/>
        <v>0.61629612663596567</v>
      </c>
      <c r="G843" s="64">
        <f t="shared" ca="1" si="92"/>
        <v>19</v>
      </c>
      <c r="H843" s="65">
        <f t="shared" ca="1" si="87"/>
        <v>27.90227815451221</v>
      </c>
      <c r="I843" s="74">
        <f t="shared" ca="1" si="88"/>
        <v>21.896181079042996</v>
      </c>
      <c r="J843" s="74"/>
      <c r="K843" s="66">
        <f t="shared" ca="1" si="89"/>
        <v>-2.1282072228338471</v>
      </c>
      <c r="L843" s="66">
        <f t="shared" ca="1" si="90"/>
        <v>-8.1343042983030589</v>
      </c>
    </row>
    <row r="844" spans="1:12" x14ac:dyDescent="0.35">
      <c r="A844" s="64">
        <f ca="1">IF(B844="","",COUNTA($B$57:B844)-COUNTBLANK($B$57:B844))</f>
        <v>788</v>
      </c>
      <c r="B844" s="60">
        <f t="shared" ca="1" si="91"/>
        <v>7</v>
      </c>
      <c r="C844" s="60"/>
      <c r="D844" s="64">
        <f ca="1">IF(B844="","",AVERAGE($B$57:B844))</f>
        <v>9.9530456852791875</v>
      </c>
      <c r="E844" s="64">
        <f ca="1">IF(B844="","",_xlfn.STDEV.S($B$57:B844))</f>
        <v>6.1333407478961632</v>
      </c>
      <c r="F844" s="67">
        <f t="shared" ca="1" si="93"/>
        <v>0.61622752892288368</v>
      </c>
      <c r="G844" s="64">
        <f t="shared" ca="1" si="92"/>
        <v>7</v>
      </c>
      <c r="H844" s="65">
        <f t="shared" ca="1" si="87"/>
        <v>27.90227815451221</v>
      </c>
      <c r="I844" s="74">
        <f t="shared" ca="1" si="88"/>
        <v>21.896181079042996</v>
      </c>
      <c r="J844" s="74"/>
      <c r="K844" s="66">
        <f t="shared" ca="1" si="89"/>
        <v>-2.1282072228338471</v>
      </c>
      <c r="L844" s="66">
        <f t="shared" ca="1" si="90"/>
        <v>-8.1343042983030589</v>
      </c>
    </row>
    <row r="845" spans="1:12" x14ac:dyDescent="0.35">
      <c r="A845" s="64">
        <f ca="1">IF(B845="","",COUNTA($B$57:B845)-COUNTBLANK($B$57:B845))</f>
        <v>789</v>
      </c>
      <c r="B845" s="60">
        <f t="shared" ca="1" si="91"/>
        <v>19</v>
      </c>
      <c r="C845" s="60"/>
      <c r="D845" s="64">
        <f ca="1">IF(B845="","",AVERAGE($B$57:B845))</f>
        <v>9.9645120405576684</v>
      </c>
      <c r="E845" s="64">
        <f ca="1">IF(B845="","",_xlfn.STDEV.S($B$57:B845))</f>
        <v>6.1379040323281826</v>
      </c>
      <c r="F845" s="67">
        <f t="shared" ca="1" si="93"/>
        <v>0.61597637770375679</v>
      </c>
      <c r="G845" s="64">
        <f t="shared" ca="1" si="92"/>
        <v>19</v>
      </c>
      <c r="H845" s="65">
        <f t="shared" ca="1" si="87"/>
        <v>27.90227815451221</v>
      </c>
      <c r="I845" s="74">
        <f t="shared" ca="1" si="88"/>
        <v>21.896181079042996</v>
      </c>
      <c r="J845" s="74"/>
      <c r="K845" s="66">
        <f t="shared" ca="1" si="89"/>
        <v>-2.1282072228338471</v>
      </c>
      <c r="L845" s="66">
        <f t="shared" ca="1" si="90"/>
        <v>-8.1343042983030589</v>
      </c>
    </row>
    <row r="846" spans="1:12" x14ac:dyDescent="0.35">
      <c r="A846" s="64">
        <f ca="1">IF(B846="","",COUNTA($B$57:B846)-COUNTBLANK($B$57:B846))</f>
        <v>790</v>
      </c>
      <c r="B846" s="60">
        <f t="shared" ca="1" si="91"/>
        <v>14</v>
      </c>
      <c r="C846" s="60"/>
      <c r="D846" s="64">
        <f ca="1">IF(B846="","",AVERAGE($B$57:B846))</f>
        <v>9.9696202531645568</v>
      </c>
      <c r="E846" s="64">
        <f ca="1">IF(B846="","",_xlfn.STDEV.S($B$57:B846))</f>
        <v>6.1356932094963401</v>
      </c>
      <c r="F846" s="67">
        <f t="shared" ca="1" si="93"/>
        <v>0.61543900907848004</v>
      </c>
      <c r="G846" s="64">
        <f t="shared" ca="1" si="92"/>
        <v>14</v>
      </c>
      <c r="H846" s="65">
        <f t="shared" ca="1" si="87"/>
        <v>27.90227815451221</v>
      </c>
      <c r="I846" s="74">
        <f t="shared" ca="1" si="88"/>
        <v>21.896181079042996</v>
      </c>
      <c r="J846" s="74"/>
      <c r="K846" s="66">
        <f t="shared" ca="1" si="89"/>
        <v>-2.1282072228338471</v>
      </c>
      <c r="L846" s="66">
        <f t="shared" ca="1" si="90"/>
        <v>-8.1343042983030589</v>
      </c>
    </row>
    <row r="847" spans="1:12" x14ac:dyDescent="0.35">
      <c r="A847" s="64">
        <f ca="1">IF(B847="","",COUNTA($B$57:B847)-COUNTBLANK($B$57:B847))</f>
        <v>791</v>
      </c>
      <c r="B847" s="60">
        <f t="shared" ca="1" si="91"/>
        <v>11</v>
      </c>
      <c r="C847" s="60"/>
      <c r="D847" s="64">
        <f ca="1">IF(B847="","",AVERAGE($B$57:B847))</f>
        <v>9.970922882427308</v>
      </c>
      <c r="E847" s="64">
        <f ca="1">IF(B847="","",_xlfn.STDEV.S($B$57:B847))</f>
        <v>6.1319180746151689</v>
      </c>
      <c r="F847" s="67">
        <f t="shared" ca="1" si="93"/>
        <v>0.61497999201478359</v>
      </c>
      <c r="G847" s="64">
        <f t="shared" ca="1" si="92"/>
        <v>11</v>
      </c>
      <c r="H847" s="65">
        <f t="shared" ca="1" si="87"/>
        <v>27.90227815451221</v>
      </c>
      <c r="I847" s="74">
        <f t="shared" ca="1" si="88"/>
        <v>21.896181079042996</v>
      </c>
      <c r="J847" s="74"/>
      <c r="K847" s="66">
        <f t="shared" ca="1" si="89"/>
        <v>-2.1282072228338471</v>
      </c>
      <c r="L847" s="66">
        <f t="shared" ca="1" si="90"/>
        <v>-8.1343042983030589</v>
      </c>
    </row>
    <row r="848" spans="1:12" x14ac:dyDescent="0.35">
      <c r="A848" s="64">
        <f ca="1">IF(B848="","",COUNTA($B$57:B848)-COUNTBLANK($B$57:B848))</f>
        <v>792</v>
      </c>
      <c r="B848" s="60">
        <f t="shared" ca="1" si="91"/>
        <v>13</v>
      </c>
      <c r="C848" s="60"/>
      <c r="D848" s="64">
        <f ca="1">IF(B848="","",AVERAGE($B$57:B848))</f>
        <v>9.974747474747474</v>
      </c>
      <c r="E848" s="64">
        <f ca="1">IF(B848="","",_xlfn.STDEV.S($B$57:B848))</f>
        <v>6.1289859652881455</v>
      </c>
      <c r="F848" s="67">
        <f t="shared" ca="1" si="93"/>
        <v>0.6144502385453432</v>
      </c>
      <c r="G848" s="64">
        <f t="shared" ca="1" si="92"/>
        <v>13</v>
      </c>
      <c r="H848" s="65">
        <f t="shared" ca="1" si="87"/>
        <v>27.90227815451221</v>
      </c>
      <c r="I848" s="74">
        <f t="shared" ca="1" si="88"/>
        <v>21.896181079042996</v>
      </c>
      <c r="J848" s="74"/>
      <c r="K848" s="66">
        <f t="shared" ca="1" si="89"/>
        <v>-2.1282072228338471</v>
      </c>
      <c r="L848" s="66">
        <f t="shared" ca="1" si="90"/>
        <v>-8.1343042983030589</v>
      </c>
    </row>
    <row r="849" spans="1:12" x14ac:dyDescent="0.35">
      <c r="A849" s="64">
        <f ca="1">IF(B849="","",COUNTA($B$57:B849)-COUNTBLANK($B$57:B849))</f>
        <v>793</v>
      </c>
      <c r="B849" s="60">
        <f t="shared" ca="1" si="91"/>
        <v>9</v>
      </c>
      <c r="C849" s="60"/>
      <c r="D849" s="64">
        <f ca="1">IF(B849="","",AVERAGE($B$57:B849))</f>
        <v>9.9735182849936947</v>
      </c>
      <c r="E849" s="64">
        <f ca="1">IF(B849="","",_xlfn.STDEV.S($B$57:B849))</f>
        <v>6.1252132393291934</v>
      </c>
      <c r="F849" s="67">
        <f t="shared" ca="1" si="93"/>
        <v>0.61414769234897593</v>
      </c>
      <c r="G849" s="64">
        <f t="shared" ca="1" si="92"/>
        <v>9</v>
      </c>
      <c r="H849" s="65">
        <f t="shared" ca="1" si="87"/>
        <v>27.90227815451221</v>
      </c>
      <c r="I849" s="74">
        <f t="shared" ca="1" si="88"/>
        <v>21.896181079042996</v>
      </c>
      <c r="J849" s="74"/>
      <c r="K849" s="66">
        <f t="shared" ca="1" si="89"/>
        <v>-2.1282072228338471</v>
      </c>
      <c r="L849" s="66">
        <f t="shared" ca="1" si="90"/>
        <v>-8.1343042983030589</v>
      </c>
    </row>
    <row r="850" spans="1:12" x14ac:dyDescent="0.35">
      <c r="A850" s="64">
        <f ca="1">IF(B850="","",COUNTA($B$57:B850)-COUNTBLANK($B$57:B850))</f>
        <v>794</v>
      </c>
      <c r="B850" s="60">
        <f t="shared" ca="1" si="91"/>
        <v>2</v>
      </c>
      <c r="C850" s="60"/>
      <c r="D850" s="64">
        <f ca="1">IF(B850="","",AVERAGE($B$57:B850))</f>
        <v>9.9634760705289676</v>
      </c>
      <c r="E850" s="64">
        <f ca="1">IF(B850="","",_xlfn.STDEV.S($B$57:B850))</f>
        <v>6.1278868489348328</v>
      </c>
      <c r="F850" s="67">
        <f t="shared" ca="1" si="93"/>
        <v>0.61503503451577013</v>
      </c>
      <c r="G850" s="64">
        <f t="shared" ca="1" si="92"/>
        <v>2</v>
      </c>
      <c r="H850" s="65">
        <f t="shared" ca="1" si="87"/>
        <v>27.90227815451221</v>
      </c>
      <c r="I850" s="74">
        <f t="shared" ca="1" si="88"/>
        <v>21.896181079042996</v>
      </c>
      <c r="J850" s="74"/>
      <c r="K850" s="66">
        <f t="shared" ca="1" si="89"/>
        <v>-2.1282072228338471</v>
      </c>
      <c r="L850" s="66">
        <f t="shared" ca="1" si="90"/>
        <v>-8.1343042983030589</v>
      </c>
    </row>
    <row r="851" spans="1:12" x14ac:dyDescent="0.35">
      <c r="A851" s="64">
        <f ca="1">IF(B851="","",COUNTA($B$57:B851)-COUNTBLANK($B$57:B851))</f>
        <v>795</v>
      </c>
      <c r="B851" s="60">
        <f t="shared" ca="1" si="91"/>
        <v>15</v>
      </c>
      <c r="C851" s="60"/>
      <c r="D851" s="64">
        <f ca="1">IF(B851="","",AVERAGE($B$57:B851))</f>
        <v>9.969811320754717</v>
      </c>
      <c r="E851" s="64">
        <f ca="1">IF(B851="","",_xlfn.STDEV.S($B$57:B851))</f>
        <v>6.1266313276802036</v>
      </c>
      <c r="F851" s="67">
        <f t="shared" ca="1" si="93"/>
        <v>0.61451828229949057</v>
      </c>
      <c r="G851" s="64">
        <f t="shared" ca="1" si="92"/>
        <v>15</v>
      </c>
      <c r="H851" s="65">
        <f t="shared" ca="1" si="87"/>
        <v>27.90227815451221</v>
      </c>
      <c r="I851" s="74">
        <f t="shared" ca="1" si="88"/>
        <v>21.896181079042996</v>
      </c>
      <c r="J851" s="74"/>
      <c r="K851" s="66">
        <f t="shared" ca="1" si="89"/>
        <v>-2.1282072228338471</v>
      </c>
      <c r="L851" s="66">
        <f t="shared" ca="1" si="90"/>
        <v>-8.1343042983030589</v>
      </c>
    </row>
    <row r="852" spans="1:12" x14ac:dyDescent="0.35">
      <c r="A852" s="64">
        <f ca="1">IF(B852="","",COUNTA($B$57:B852)-COUNTBLANK($B$57:B852))</f>
        <v>796</v>
      </c>
      <c r="B852" s="60">
        <f t="shared" ca="1" si="91"/>
        <v>16</v>
      </c>
      <c r="C852" s="60"/>
      <c r="D852" s="64">
        <f ca="1">IF(B852="","",AVERAGE($B$57:B852))</f>
        <v>9.9773869346733672</v>
      </c>
      <c r="E852" s="64">
        <f ca="1">IF(B852="","",_xlfn.STDEV.S($B$57:B852))</f>
        <v>6.126506280176053</v>
      </c>
      <c r="F852" s="67">
        <f t="shared" ca="1" si="93"/>
        <v>0.61403915877866255</v>
      </c>
      <c r="G852" s="64">
        <f t="shared" ca="1" si="92"/>
        <v>16</v>
      </c>
      <c r="H852" s="65">
        <f t="shared" ca="1" si="87"/>
        <v>27.90227815451221</v>
      </c>
      <c r="I852" s="74">
        <f t="shared" ca="1" si="88"/>
        <v>21.896181079042996</v>
      </c>
      <c r="J852" s="74"/>
      <c r="K852" s="66">
        <f t="shared" ca="1" si="89"/>
        <v>-2.1282072228338471</v>
      </c>
      <c r="L852" s="66">
        <f t="shared" ca="1" si="90"/>
        <v>-8.1343042983030589</v>
      </c>
    </row>
    <row r="853" spans="1:12" x14ac:dyDescent="0.35">
      <c r="A853" s="64">
        <f ca="1">IF(B853="","",COUNTA($B$57:B853)-COUNTBLANK($B$57:B853))</f>
        <v>797</v>
      </c>
      <c r="B853" s="60">
        <f t="shared" ca="1" si="91"/>
        <v>4</v>
      </c>
      <c r="C853" s="60"/>
      <c r="D853" s="64">
        <f ca="1">IF(B853="","",AVERAGE($B$57:B853))</f>
        <v>9.9698870765370131</v>
      </c>
      <c r="E853" s="64">
        <f ca="1">IF(B853="","",_xlfn.STDEV.S($B$57:B853))</f>
        <v>6.1263166249584522</v>
      </c>
      <c r="F853" s="67">
        <f t="shared" ca="1" si="93"/>
        <v>0.61448204758266889</v>
      </c>
      <c r="G853" s="64">
        <f t="shared" ca="1" si="92"/>
        <v>4</v>
      </c>
      <c r="H853" s="65">
        <f t="shared" ca="1" si="87"/>
        <v>27.90227815451221</v>
      </c>
      <c r="I853" s="74">
        <f t="shared" ca="1" si="88"/>
        <v>21.896181079042996</v>
      </c>
      <c r="J853" s="74"/>
      <c r="K853" s="66">
        <f t="shared" ca="1" si="89"/>
        <v>-2.1282072228338471</v>
      </c>
      <c r="L853" s="66">
        <f t="shared" ca="1" si="90"/>
        <v>-8.1343042983030589</v>
      </c>
    </row>
    <row r="854" spans="1:12" x14ac:dyDescent="0.35">
      <c r="A854" s="64">
        <f ca="1">IF(B854="","",COUNTA($B$57:B854)-COUNTBLANK($B$57:B854))</f>
        <v>798</v>
      </c>
      <c r="B854" s="60">
        <f t="shared" ca="1" si="91"/>
        <v>16</v>
      </c>
      <c r="C854" s="60"/>
      <c r="D854" s="64">
        <f ca="1">IF(B854="","",AVERAGE($B$57:B854))</f>
        <v>9.977443609022556</v>
      </c>
      <c r="E854" s="64">
        <f ca="1">IF(B854="","",_xlfn.STDEV.S($B$57:B854))</f>
        <v>6.1261921980034879</v>
      </c>
      <c r="F854" s="67">
        <f t="shared" ca="1" si="93"/>
        <v>0.61400419166123887</v>
      </c>
      <c r="G854" s="64">
        <f t="shared" ca="1" si="92"/>
        <v>16</v>
      </c>
      <c r="H854" s="65">
        <f t="shared" ca="1" si="87"/>
        <v>27.90227815451221</v>
      </c>
      <c r="I854" s="74">
        <f t="shared" ca="1" si="88"/>
        <v>21.896181079042996</v>
      </c>
      <c r="J854" s="74"/>
      <c r="K854" s="66">
        <f t="shared" ca="1" si="89"/>
        <v>-2.1282072228338471</v>
      </c>
      <c r="L854" s="66">
        <f t="shared" ca="1" si="90"/>
        <v>-8.1343042983030589</v>
      </c>
    </row>
    <row r="855" spans="1:12" x14ac:dyDescent="0.35">
      <c r="A855" s="64">
        <f ca="1">IF(B855="","",COUNTA($B$57:B855)-COUNTBLANK($B$57:B855))</f>
        <v>799</v>
      </c>
      <c r="B855" s="60">
        <f t="shared" ca="1" si="91"/>
        <v>2</v>
      </c>
      <c r="C855" s="60"/>
      <c r="D855" s="64">
        <f ca="1">IF(B855="","",AVERAGE($B$57:B855))</f>
        <v>9.9674593241551932</v>
      </c>
      <c r="E855" s="64">
        <f ca="1">IF(B855="","",_xlfn.STDEV.S($B$57:B855))</f>
        <v>6.1288538530393124</v>
      </c>
      <c r="F855" s="67">
        <f t="shared" ca="1" si="93"/>
        <v>0.61488626677277891</v>
      </c>
      <c r="G855" s="64">
        <f t="shared" ca="1" si="92"/>
        <v>2</v>
      </c>
      <c r="H855" s="65">
        <f t="shared" ca="1" si="87"/>
        <v>27.90227815451221</v>
      </c>
      <c r="I855" s="74">
        <f t="shared" ca="1" si="88"/>
        <v>21.896181079042996</v>
      </c>
      <c r="J855" s="74"/>
      <c r="K855" s="66">
        <f t="shared" ca="1" si="89"/>
        <v>-2.1282072228338471</v>
      </c>
      <c r="L855" s="66">
        <f t="shared" ca="1" si="90"/>
        <v>-8.1343042983030589</v>
      </c>
    </row>
    <row r="856" spans="1:12" x14ac:dyDescent="0.35">
      <c r="A856" s="64">
        <f ca="1">IF(B856="","",COUNTA($B$57:B856)-COUNTBLANK($B$57:B856))</f>
        <v>800</v>
      </c>
      <c r="B856" s="60">
        <f t="shared" ca="1" si="91"/>
        <v>20</v>
      </c>
      <c r="C856" s="60"/>
      <c r="D856" s="64">
        <f ca="1">IF(B856="","",AVERAGE($B$57:B856))</f>
        <v>9.98</v>
      </c>
      <c r="E856" s="64">
        <f ca="1">IF(B856="","",_xlfn.STDEV.S($B$57:B856))</f>
        <v>6.1352792980500359</v>
      </c>
      <c r="F856" s="67">
        <f t="shared" ca="1" si="93"/>
        <v>0.61475744469439231</v>
      </c>
      <c r="G856" s="64">
        <f t="shared" ca="1" si="92"/>
        <v>20</v>
      </c>
      <c r="H856" s="65">
        <f t="shared" ca="1" si="87"/>
        <v>27.90227815451221</v>
      </c>
      <c r="I856" s="74">
        <f t="shared" ca="1" si="88"/>
        <v>21.896181079042996</v>
      </c>
      <c r="J856" s="74"/>
      <c r="K856" s="66">
        <f t="shared" ca="1" si="89"/>
        <v>-2.1282072228338471</v>
      </c>
      <c r="L856" s="66">
        <f t="shared" ca="1" si="90"/>
        <v>-8.1343042983030589</v>
      </c>
    </row>
    <row r="857" spans="1:12" x14ac:dyDescent="0.35">
      <c r="A857" s="64">
        <f ca="1">IF(B857="","",COUNTA($B$57:B857)-COUNTBLANK($B$57:B857))</f>
        <v>801</v>
      </c>
      <c r="B857" s="60">
        <f t="shared" ca="1" si="91"/>
        <v>16</v>
      </c>
      <c r="C857" s="60"/>
      <c r="D857" s="64">
        <f ca="1">IF(B857="","",AVERAGE($B$57:B857))</f>
        <v>9.9875156054931331</v>
      </c>
      <c r="E857" s="64">
        <f ca="1">IF(B857="","",_xlfn.STDEV.S($B$57:B857))</f>
        <v>6.1351319419445787</v>
      </c>
      <c r="F857" s="67">
        <f t="shared" ca="1" si="93"/>
        <v>0.61428008568720094</v>
      </c>
      <c r="G857" s="64">
        <f t="shared" ca="1" si="92"/>
        <v>16</v>
      </c>
      <c r="H857" s="65">
        <f t="shared" ca="1" si="87"/>
        <v>27.90227815451221</v>
      </c>
      <c r="I857" s="74">
        <f t="shared" ca="1" si="88"/>
        <v>21.896181079042996</v>
      </c>
      <c r="J857" s="74"/>
      <c r="K857" s="66">
        <f t="shared" ca="1" si="89"/>
        <v>-2.1282072228338471</v>
      </c>
      <c r="L857" s="66">
        <f t="shared" ca="1" si="90"/>
        <v>-8.1343042983030589</v>
      </c>
    </row>
    <row r="858" spans="1:12" x14ac:dyDescent="0.35">
      <c r="A858" s="64">
        <f ca="1">IF(B858="","",COUNTA($B$57:B858)-COUNTBLANK($B$57:B858))</f>
        <v>802</v>
      </c>
      <c r="B858" s="60">
        <f t="shared" ca="1" si="91"/>
        <v>13</v>
      </c>
      <c r="C858" s="60"/>
      <c r="D858" s="64">
        <f ca="1">IF(B858="","",AVERAGE($B$57:B858))</f>
        <v>9.991271820448878</v>
      </c>
      <c r="E858" s="64">
        <f ca="1">IF(B858="","",_xlfn.STDEV.S($B$57:B858))</f>
        <v>6.1322237742850305</v>
      </c>
      <c r="F858" s="67">
        <f t="shared" ca="1" si="93"/>
        <v>0.61375807649776548</v>
      </c>
      <c r="G858" s="64">
        <f t="shared" ca="1" si="92"/>
        <v>13</v>
      </c>
      <c r="H858" s="65">
        <f t="shared" ca="1" si="87"/>
        <v>27.90227815451221</v>
      </c>
      <c r="I858" s="74">
        <f t="shared" ca="1" si="88"/>
        <v>21.896181079042996</v>
      </c>
      <c r="J858" s="74"/>
      <c r="K858" s="66">
        <f t="shared" ca="1" si="89"/>
        <v>-2.1282072228338471</v>
      </c>
      <c r="L858" s="66">
        <f t="shared" ca="1" si="90"/>
        <v>-8.1343042983030589</v>
      </c>
    </row>
    <row r="859" spans="1:12" x14ac:dyDescent="0.35">
      <c r="A859" s="64">
        <f ca="1">IF(B859="","",COUNTA($B$57:B859)-COUNTBLANK($B$57:B859))</f>
        <v>803</v>
      </c>
      <c r="B859" s="60">
        <f t="shared" ca="1" si="91"/>
        <v>10</v>
      </c>
      <c r="C859" s="60"/>
      <c r="D859" s="64">
        <f ca="1">IF(B859="","",AVERAGE($B$57:B859))</f>
        <v>9.9912826899128273</v>
      </c>
      <c r="E859" s="64">
        <f ca="1">IF(B859="","",_xlfn.STDEV.S($B$57:B859))</f>
        <v>6.128399507394338</v>
      </c>
      <c r="F859" s="67">
        <f t="shared" ca="1" si="93"/>
        <v>0.61337464844044043</v>
      </c>
      <c r="G859" s="64">
        <f t="shared" ca="1" si="92"/>
        <v>10</v>
      </c>
      <c r="H859" s="65">
        <f t="shared" ca="1" si="87"/>
        <v>27.90227815451221</v>
      </c>
      <c r="I859" s="74">
        <f t="shared" ca="1" si="88"/>
        <v>21.896181079042996</v>
      </c>
      <c r="J859" s="74"/>
      <c r="K859" s="66">
        <f t="shared" ca="1" si="89"/>
        <v>-2.1282072228338471</v>
      </c>
      <c r="L859" s="66">
        <f t="shared" ca="1" si="90"/>
        <v>-8.1343042983030589</v>
      </c>
    </row>
    <row r="860" spans="1:12" x14ac:dyDescent="0.35">
      <c r="A860" s="64">
        <f ca="1">IF(B860="","",COUNTA($B$57:B860)-COUNTBLANK($B$57:B860))</f>
        <v>804</v>
      </c>
      <c r="B860" s="60">
        <f t="shared" ca="1" si="91"/>
        <v>11</v>
      </c>
      <c r="C860" s="60"/>
      <c r="D860" s="64">
        <f ca="1">IF(B860="","",AVERAGE($B$57:B860))</f>
        <v>9.9925373134328357</v>
      </c>
      <c r="E860" s="64">
        <f ca="1">IF(B860="","",_xlfn.STDEV.S($B$57:B860))</f>
        <v>6.1246856959417082</v>
      </c>
      <c r="F860" s="67">
        <f t="shared" ca="1" si="93"/>
        <v>0.61292597703972285</v>
      </c>
      <c r="G860" s="64">
        <f t="shared" ca="1" si="92"/>
        <v>11</v>
      </c>
      <c r="H860" s="65">
        <f t="shared" ca="1" si="87"/>
        <v>27.90227815451221</v>
      </c>
      <c r="I860" s="74">
        <f t="shared" ca="1" si="88"/>
        <v>21.896181079042996</v>
      </c>
      <c r="J860" s="74"/>
      <c r="K860" s="66">
        <f t="shared" ca="1" si="89"/>
        <v>-2.1282072228338471</v>
      </c>
      <c r="L860" s="66">
        <f t="shared" ca="1" si="90"/>
        <v>-8.1343042983030589</v>
      </c>
    </row>
    <row r="861" spans="1:12" x14ac:dyDescent="0.35">
      <c r="A861" s="64">
        <f ca="1">IF(B861="","",COUNTA($B$57:B861)-COUNTBLANK($B$57:B861))</f>
        <v>805</v>
      </c>
      <c r="B861" s="60">
        <f t="shared" ca="1" si="91"/>
        <v>17</v>
      </c>
      <c r="C861" s="60"/>
      <c r="D861" s="64">
        <f ca="1">IF(B861="","",AVERAGE($B$57:B861))</f>
        <v>10.001242236024845</v>
      </c>
      <c r="E861" s="64">
        <f ca="1">IF(B861="","",_xlfn.STDEV.S($B$57:B861))</f>
        <v>6.1258564999447538</v>
      </c>
      <c r="F861" s="67">
        <f t="shared" ca="1" si="93"/>
        <v>0.61250956185014616</v>
      </c>
      <c r="G861" s="64">
        <f t="shared" ca="1" si="92"/>
        <v>17</v>
      </c>
      <c r="H861" s="65">
        <f t="shared" ca="1" si="87"/>
        <v>27.90227815451221</v>
      </c>
      <c r="I861" s="74">
        <f t="shared" ca="1" si="88"/>
        <v>21.896181079042996</v>
      </c>
      <c r="J861" s="74"/>
      <c r="K861" s="66">
        <f t="shared" ca="1" si="89"/>
        <v>-2.1282072228338471</v>
      </c>
      <c r="L861" s="66">
        <f t="shared" ca="1" si="90"/>
        <v>-8.1343042983030589</v>
      </c>
    </row>
    <row r="862" spans="1:12" x14ac:dyDescent="0.35">
      <c r="A862" s="64">
        <f ca="1">IF(B862="","",COUNTA($B$57:B862)-COUNTBLANK($B$57:B862))</f>
        <v>806</v>
      </c>
      <c r="B862" s="60">
        <f t="shared" ca="1" si="91"/>
        <v>9</v>
      </c>
      <c r="C862" s="60"/>
      <c r="D862" s="64">
        <f ca="1">IF(B862="","",AVERAGE($B$57:B862))</f>
        <v>10</v>
      </c>
      <c r="E862" s="64">
        <f ca="1">IF(B862="","",_xlfn.STDEV.S($B$57:B862))</f>
        <v>6.1221520188259708</v>
      </c>
      <c r="F862" s="67">
        <f t="shared" ca="1" si="93"/>
        <v>0.61221520188259704</v>
      </c>
      <c r="G862" s="64">
        <f t="shared" ca="1" si="92"/>
        <v>9</v>
      </c>
      <c r="H862" s="65">
        <f t="shared" ca="1" si="87"/>
        <v>27.90227815451221</v>
      </c>
      <c r="I862" s="74">
        <f t="shared" ca="1" si="88"/>
        <v>21.896181079042996</v>
      </c>
      <c r="J862" s="74"/>
      <c r="K862" s="66">
        <f t="shared" ca="1" si="89"/>
        <v>-2.1282072228338471</v>
      </c>
      <c r="L862" s="66">
        <f t="shared" ca="1" si="90"/>
        <v>-8.1343042983030589</v>
      </c>
    </row>
    <row r="863" spans="1:12" x14ac:dyDescent="0.35">
      <c r="A863" s="64">
        <f ca="1">IF(B863="","",COUNTA($B$57:B863)-COUNTBLANK($B$57:B863))</f>
        <v>807</v>
      </c>
      <c r="B863" s="60">
        <f t="shared" ca="1" si="91"/>
        <v>0</v>
      </c>
      <c r="C863" s="60"/>
      <c r="D863" s="64">
        <f ca="1">IF(B863="","",AVERAGE($B$57:B863))</f>
        <v>9.9876084262701355</v>
      </c>
      <c r="E863" s="64">
        <f ca="1">IF(B863="","",_xlfn.STDEV.S($B$57:B863))</f>
        <v>6.1284711726071848</v>
      </c>
      <c r="F863" s="67">
        <f t="shared" ca="1" si="93"/>
        <v>0.61360747348560774</v>
      </c>
      <c r="G863" s="64">
        <f t="shared" ca="1" si="92"/>
        <v>0</v>
      </c>
      <c r="H863" s="65">
        <f t="shared" ca="1" si="87"/>
        <v>27.90227815451221</v>
      </c>
      <c r="I863" s="74">
        <f t="shared" ca="1" si="88"/>
        <v>21.896181079042996</v>
      </c>
      <c r="J863" s="74"/>
      <c r="K863" s="66">
        <f t="shared" ca="1" si="89"/>
        <v>-2.1282072228338471</v>
      </c>
      <c r="L863" s="66">
        <f t="shared" ca="1" si="90"/>
        <v>-8.1343042983030589</v>
      </c>
    </row>
    <row r="864" spans="1:12" x14ac:dyDescent="0.35">
      <c r="A864" s="64">
        <f ca="1">IF(B864="","",COUNTA($B$57:B864)-COUNTBLANK($B$57:B864))</f>
        <v>808</v>
      </c>
      <c r="B864" s="60">
        <f t="shared" ca="1" si="91"/>
        <v>4</v>
      </c>
      <c r="C864" s="60"/>
      <c r="D864" s="64">
        <f ca="1">IF(B864="","",AVERAGE($B$57:B864))</f>
        <v>9.9801980198019802</v>
      </c>
      <c r="E864" s="64">
        <f ca="1">IF(B864="","",_xlfn.STDEV.S($B$57:B864))</f>
        <v>6.1282941391674957</v>
      </c>
      <c r="F864" s="67">
        <f t="shared" ca="1" si="93"/>
        <v>0.61404534529356847</v>
      </c>
      <c r="G864" s="64">
        <f t="shared" ca="1" si="92"/>
        <v>4</v>
      </c>
      <c r="H864" s="65">
        <f t="shared" ca="1" si="87"/>
        <v>27.90227815451221</v>
      </c>
      <c r="I864" s="74">
        <f t="shared" ca="1" si="88"/>
        <v>21.896181079042996</v>
      </c>
      <c r="J864" s="74"/>
      <c r="K864" s="66">
        <f t="shared" ca="1" si="89"/>
        <v>-2.1282072228338471</v>
      </c>
      <c r="L864" s="66">
        <f t="shared" ca="1" si="90"/>
        <v>-8.1343042983030589</v>
      </c>
    </row>
    <row r="865" spans="1:12" x14ac:dyDescent="0.35">
      <c r="A865" s="64">
        <f ca="1">IF(B865="","",COUNTA($B$57:B865)-COUNTBLANK($B$57:B865))</f>
        <v>809</v>
      </c>
      <c r="B865" s="60">
        <f t="shared" ca="1" si="91"/>
        <v>12</v>
      </c>
      <c r="C865" s="60"/>
      <c r="D865" s="64">
        <f ca="1">IF(B865="","",AVERAGE($B$57:B865))</f>
        <v>9.9826946847960443</v>
      </c>
      <c r="E865" s="64">
        <f ca="1">IF(B865="","",_xlfn.STDEV.S($B$57:B865))</f>
        <v>6.1249123781959645</v>
      </c>
      <c r="F865" s="67">
        <f t="shared" ca="1" si="93"/>
        <v>0.6135530106439494</v>
      </c>
      <c r="G865" s="64">
        <f t="shared" ca="1" si="92"/>
        <v>12</v>
      </c>
      <c r="H865" s="65">
        <f t="shared" ca="1" si="87"/>
        <v>27.90227815451221</v>
      </c>
      <c r="I865" s="74">
        <f t="shared" ca="1" si="88"/>
        <v>21.896181079042996</v>
      </c>
      <c r="J865" s="74"/>
      <c r="K865" s="66">
        <f t="shared" ca="1" si="89"/>
        <v>-2.1282072228338471</v>
      </c>
      <c r="L865" s="66">
        <f t="shared" ca="1" si="90"/>
        <v>-8.1343042983030589</v>
      </c>
    </row>
    <row r="866" spans="1:12" x14ac:dyDescent="0.35">
      <c r="A866" s="64">
        <f ca="1">IF(B866="","",COUNTA($B$57:B866)-COUNTBLANK($B$57:B866))</f>
        <v>810</v>
      </c>
      <c r="B866" s="60">
        <f t="shared" ca="1" si="91"/>
        <v>14</v>
      </c>
      <c r="C866" s="60"/>
      <c r="D866" s="64">
        <f ca="1">IF(B866="","",AVERAGE($B$57:B866))</f>
        <v>9.9876543209876552</v>
      </c>
      <c r="E866" s="64">
        <f ca="1">IF(B866="","",_xlfn.STDEV.S($B$57:B866))</f>
        <v>6.1227530166869917</v>
      </c>
      <c r="F866" s="67">
        <f t="shared" ca="1" si="93"/>
        <v>0.61303213146062585</v>
      </c>
      <c r="G866" s="64">
        <f t="shared" ca="1" si="92"/>
        <v>14</v>
      </c>
      <c r="H866" s="65">
        <f t="shared" ca="1" si="87"/>
        <v>27.90227815451221</v>
      </c>
      <c r="I866" s="74">
        <f t="shared" ca="1" si="88"/>
        <v>21.896181079042996</v>
      </c>
      <c r="J866" s="74"/>
      <c r="K866" s="66">
        <f t="shared" ca="1" si="89"/>
        <v>-2.1282072228338471</v>
      </c>
      <c r="L866" s="66">
        <f t="shared" ca="1" si="90"/>
        <v>-8.1343042983030589</v>
      </c>
    </row>
    <row r="867" spans="1:12" x14ac:dyDescent="0.35">
      <c r="A867" s="64">
        <f ca="1">IF(B867="","",COUNTA($B$57:B867)-COUNTBLANK($B$57:B867))</f>
        <v>811</v>
      </c>
      <c r="B867" s="60">
        <f t="shared" ca="1" si="91"/>
        <v>2</v>
      </c>
      <c r="C867" s="60"/>
      <c r="D867" s="64">
        <f ca="1">IF(B867="","",AVERAGE($B$57:B867))</f>
        <v>9.9778051787916144</v>
      </c>
      <c r="E867" s="64">
        <f ca="1">IF(B867="","",_xlfn.STDEV.S($B$57:B867))</f>
        <v>6.1253974920875072</v>
      </c>
      <c r="F867" s="67">
        <f t="shared" ca="1" si="93"/>
        <v>0.61390229437505794</v>
      </c>
      <c r="G867" s="64">
        <f t="shared" ca="1" si="92"/>
        <v>2</v>
      </c>
      <c r="H867" s="65">
        <f t="shared" ca="1" si="87"/>
        <v>27.90227815451221</v>
      </c>
      <c r="I867" s="74">
        <f t="shared" ca="1" si="88"/>
        <v>21.896181079042996</v>
      </c>
      <c r="J867" s="74"/>
      <c r="K867" s="66">
        <f t="shared" ca="1" si="89"/>
        <v>-2.1282072228338471</v>
      </c>
      <c r="L867" s="66">
        <f t="shared" ca="1" si="90"/>
        <v>-8.1343042983030589</v>
      </c>
    </row>
    <row r="868" spans="1:12" x14ac:dyDescent="0.35">
      <c r="A868" s="64">
        <f ca="1">IF(B868="","",COUNTA($B$57:B868)-COUNTBLANK($B$57:B868))</f>
        <v>812</v>
      </c>
      <c r="B868" s="60">
        <f t="shared" ca="1" si="91"/>
        <v>8</v>
      </c>
      <c r="C868" s="60"/>
      <c r="D868" s="64">
        <f ca="1">IF(B868="","",AVERAGE($B$57:B868))</f>
        <v>9.9753694581280783</v>
      </c>
      <c r="E868" s="64">
        <f ca="1">IF(B868="","",_xlfn.STDEV.S($B$57:B868))</f>
        <v>6.1220133400368262</v>
      </c>
      <c r="F868" s="67">
        <f t="shared" ca="1" si="93"/>
        <v>0.61371294223579054</v>
      </c>
      <c r="G868" s="64">
        <f t="shared" ca="1" si="92"/>
        <v>8</v>
      </c>
      <c r="H868" s="65">
        <f t="shared" ca="1" si="87"/>
        <v>27.90227815451221</v>
      </c>
      <c r="I868" s="74">
        <f t="shared" ca="1" si="88"/>
        <v>21.896181079042996</v>
      </c>
      <c r="J868" s="74"/>
      <c r="K868" s="66">
        <f t="shared" ca="1" si="89"/>
        <v>-2.1282072228338471</v>
      </c>
      <c r="L868" s="66">
        <f t="shared" ca="1" si="90"/>
        <v>-8.1343042983030589</v>
      </c>
    </row>
    <row r="869" spans="1:12" x14ac:dyDescent="0.35">
      <c r="A869" s="64">
        <f ca="1">IF(B869="","",COUNTA($B$57:B869)-COUNTBLANK($B$57:B869))</f>
        <v>813</v>
      </c>
      <c r="B869" s="60">
        <f t="shared" ca="1" si="91"/>
        <v>15</v>
      </c>
      <c r="C869" s="60"/>
      <c r="D869" s="64">
        <f ca="1">IF(B869="","",AVERAGE($B$57:B869))</f>
        <v>9.9815498154981555</v>
      </c>
      <c r="E869" s="64">
        <f ca="1">IF(B869="","",_xlfn.STDEV.S($B$57:B869))</f>
        <v>6.1207797612521784</v>
      </c>
      <c r="F869" s="67">
        <f t="shared" ca="1" si="93"/>
        <v>0.61320935870585591</v>
      </c>
      <c r="G869" s="64">
        <f t="shared" ca="1" si="92"/>
        <v>15</v>
      </c>
      <c r="H869" s="65">
        <f t="shared" ca="1" si="87"/>
        <v>27.90227815451221</v>
      </c>
      <c r="I869" s="74">
        <f t="shared" ca="1" si="88"/>
        <v>21.896181079042996</v>
      </c>
      <c r="J869" s="74"/>
      <c r="K869" s="66">
        <f t="shared" ca="1" si="89"/>
        <v>-2.1282072228338471</v>
      </c>
      <c r="L869" s="66">
        <f t="shared" ca="1" si="90"/>
        <v>-8.1343042983030589</v>
      </c>
    </row>
    <row r="870" spans="1:12" x14ac:dyDescent="0.35">
      <c r="A870" s="64">
        <f ca="1">IF(B870="","",COUNTA($B$57:B870)-COUNTBLANK($B$57:B870))</f>
        <v>814</v>
      </c>
      <c r="B870" s="60">
        <f t="shared" ca="1" si="91"/>
        <v>15</v>
      </c>
      <c r="C870" s="60"/>
      <c r="D870" s="64">
        <f ca="1">IF(B870="","",AVERAGE($B$57:B870))</f>
        <v>9.9877149877149876</v>
      </c>
      <c r="E870" s="64">
        <f ca="1">IF(B870="","",_xlfn.STDEV.S($B$57:B870))</f>
        <v>6.1195427429165585</v>
      </c>
      <c r="F870" s="67">
        <f t="shared" ca="1" si="93"/>
        <v>0.61270698557614744</v>
      </c>
      <c r="G870" s="64">
        <f t="shared" ca="1" si="92"/>
        <v>15</v>
      </c>
      <c r="H870" s="65">
        <f t="shared" ca="1" si="87"/>
        <v>27.90227815451221</v>
      </c>
      <c r="I870" s="74">
        <f t="shared" ca="1" si="88"/>
        <v>21.896181079042996</v>
      </c>
      <c r="J870" s="74"/>
      <c r="K870" s="66">
        <f t="shared" ca="1" si="89"/>
        <v>-2.1282072228338471</v>
      </c>
      <c r="L870" s="66">
        <f t="shared" ca="1" si="90"/>
        <v>-8.1343042983030589</v>
      </c>
    </row>
    <row r="871" spans="1:12" x14ac:dyDescent="0.35">
      <c r="A871" s="64">
        <f ca="1">IF(B871="","",COUNTA($B$57:B871)-COUNTBLANK($B$57:B871))</f>
        <v>815</v>
      </c>
      <c r="B871" s="60">
        <f t="shared" ca="1" si="91"/>
        <v>17</v>
      </c>
      <c r="C871" s="60"/>
      <c r="D871" s="64">
        <f ca="1">IF(B871="","",AVERAGE($B$57:B871))</f>
        <v>9.9963190184049076</v>
      </c>
      <c r="E871" s="64">
        <f ca="1">IF(B871="","",_xlfn.STDEV.S($B$57:B871))</f>
        <v>6.1207133078485008</v>
      </c>
      <c r="F871" s="67">
        <f t="shared" ca="1" si="93"/>
        <v>0.6122967160791124</v>
      </c>
      <c r="G871" s="64">
        <f t="shared" ca="1" si="92"/>
        <v>17</v>
      </c>
      <c r="H871" s="65">
        <f t="shared" ca="1" si="87"/>
        <v>27.90227815451221</v>
      </c>
      <c r="I871" s="74">
        <f t="shared" ca="1" si="88"/>
        <v>21.896181079042996</v>
      </c>
      <c r="J871" s="74"/>
      <c r="K871" s="66">
        <f t="shared" ca="1" si="89"/>
        <v>-2.1282072228338471</v>
      </c>
      <c r="L871" s="66">
        <f t="shared" ca="1" si="90"/>
        <v>-8.1343042983030589</v>
      </c>
    </row>
    <row r="872" spans="1:12" x14ac:dyDescent="0.35">
      <c r="A872" s="64">
        <f ca="1">IF(B872="","",COUNTA($B$57:B872)-COUNTBLANK($B$57:B872))</f>
        <v>816</v>
      </c>
      <c r="B872" s="60">
        <f t="shared" ca="1" si="91"/>
        <v>5</v>
      </c>
      <c r="C872" s="60"/>
      <c r="D872" s="64">
        <f ca="1">IF(B872="","",AVERAGE($B$57:B872))</f>
        <v>9.9901960784313726</v>
      </c>
      <c r="E872" s="64">
        <f ca="1">IF(B872="","",_xlfn.STDEV.S($B$57:B872))</f>
        <v>6.1194572084395897</v>
      </c>
      <c r="F872" s="67">
        <f t="shared" ca="1" si="93"/>
        <v>0.61254625638943883</v>
      </c>
      <c r="G872" s="64">
        <f t="shared" ca="1" si="92"/>
        <v>5</v>
      </c>
      <c r="H872" s="65">
        <f t="shared" ca="1" si="87"/>
        <v>27.90227815451221</v>
      </c>
      <c r="I872" s="74">
        <f t="shared" ca="1" si="88"/>
        <v>21.896181079042996</v>
      </c>
      <c r="J872" s="74"/>
      <c r="K872" s="66">
        <f t="shared" ca="1" si="89"/>
        <v>-2.1282072228338471</v>
      </c>
      <c r="L872" s="66">
        <f t="shared" ca="1" si="90"/>
        <v>-8.1343042983030589</v>
      </c>
    </row>
    <row r="873" spans="1:12" x14ac:dyDescent="0.35">
      <c r="A873" s="64">
        <f ca="1">IF(B873="","",COUNTA($B$57:B873)-COUNTBLANK($B$57:B873))</f>
        <v>817</v>
      </c>
      <c r="B873" s="60">
        <f t="shared" ca="1" si="91"/>
        <v>1</v>
      </c>
      <c r="C873" s="60"/>
      <c r="D873" s="64">
        <f ca="1">IF(B873="","",AVERAGE($B$57:B873))</f>
        <v>9.9791921664626688</v>
      </c>
      <c r="E873" s="64">
        <f ca="1">IF(B873="","",_xlfn.STDEV.S($B$57:B873))</f>
        <v>6.1237890226283955</v>
      </c>
      <c r="F873" s="67">
        <f t="shared" ca="1" si="93"/>
        <v>0.61365578700937062</v>
      </c>
      <c r="G873" s="64">
        <f t="shared" ca="1" si="92"/>
        <v>1</v>
      </c>
      <c r="H873" s="65">
        <f t="shared" ca="1" si="87"/>
        <v>27.90227815451221</v>
      </c>
      <c r="I873" s="74">
        <f t="shared" ca="1" si="88"/>
        <v>21.896181079042996</v>
      </c>
      <c r="J873" s="74"/>
      <c r="K873" s="66">
        <f t="shared" ca="1" si="89"/>
        <v>-2.1282072228338471</v>
      </c>
      <c r="L873" s="66">
        <f t="shared" ca="1" si="90"/>
        <v>-8.1343042983030589</v>
      </c>
    </row>
    <row r="874" spans="1:12" x14ac:dyDescent="0.35">
      <c r="A874" s="64">
        <f ca="1">IF(B874="","",COUNTA($B$57:B874)-COUNTBLANK($B$57:B874))</f>
        <v>818</v>
      </c>
      <c r="B874" s="60">
        <f t="shared" ca="1" si="91"/>
        <v>17</v>
      </c>
      <c r="C874" s="60"/>
      <c r="D874" s="64">
        <f ca="1">IF(B874="","",AVERAGE($B$57:B874))</f>
        <v>9.9877750611246938</v>
      </c>
      <c r="E874" s="64">
        <f ca="1">IF(B874="","",_xlfn.STDEV.S($B$57:B874))</f>
        <v>6.1249612444117725</v>
      </c>
      <c r="F874" s="67">
        <f t="shared" ca="1" si="93"/>
        <v>0.61324581369997921</v>
      </c>
      <c r="G874" s="64">
        <f t="shared" ca="1" si="92"/>
        <v>17</v>
      </c>
      <c r="H874" s="65">
        <f t="shared" ca="1" si="87"/>
        <v>27.90227815451221</v>
      </c>
      <c r="I874" s="74">
        <f t="shared" ca="1" si="88"/>
        <v>21.896181079042996</v>
      </c>
      <c r="J874" s="74"/>
      <c r="K874" s="66">
        <f t="shared" ca="1" si="89"/>
        <v>-2.1282072228338471</v>
      </c>
      <c r="L874" s="66">
        <f t="shared" ca="1" si="90"/>
        <v>-8.1343042983030589</v>
      </c>
    </row>
    <row r="875" spans="1:12" x14ac:dyDescent="0.35">
      <c r="A875" s="64">
        <f ca="1">IF(B875="","",COUNTA($B$57:B875)-COUNTBLANK($B$57:B875))</f>
        <v>819</v>
      </c>
      <c r="B875" s="60">
        <f t="shared" ca="1" si="91"/>
        <v>4</v>
      </c>
      <c r="C875" s="60"/>
      <c r="D875" s="64">
        <f ca="1">IF(B875="","",AVERAGE($B$57:B875))</f>
        <v>9.9804639804639805</v>
      </c>
      <c r="E875" s="64">
        <f ca="1">IF(B875="","",_xlfn.STDEV.S($B$57:B875))</f>
        <v>6.1247910421606493</v>
      </c>
      <c r="F875" s="67">
        <f t="shared" ca="1" si="93"/>
        <v>0.61367798672982277</v>
      </c>
      <c r="G875" s="64">
        <f t="shared" ca="1" si="92"/>
        <v>4</v>
      </c>
      <c r="H875" s="65">
        <f t="shared" ca="1" si="87"/>
        <v>27.90227815451221</v>
      </c>
      <c r="I875" s="74">
        <f t="shared" ca="1" si="88"/>
        <v>21.896181079042996</v>
      </c>
      <c r="J875" s="74"/>
      <c r="K875" s="66">
        <f t="shared" ca="1" si="89"/>
        <v>-2.1282072228338471</v>
      </c>
      <c r="L875" s="66">
        <f t="shared" ca="1" si="90"/>
        <v>-8.1343042983030589</v>
      </c>
    </row>
    <row r="876" spans="1:12" x14ac:dyDescent="0.35">
      <c r="A876" s="64">
        <f ca="1">IF(B876="","",COUNTA($B$57:B876)-COUNTBLANK($B$57:B876))</f>
        <v>820</v>
      </c>
      <c r="B876" s="60">
        <f t="shared" ca="1" si="91"/>
        <v>10</v>
      </c>
      <c r="C876" s="60"/>
      <c r="D876" s="64">
        <f ca="1">IF(B876="","",AVERAGE($B$57:B876))</f>
        <v>9.9804878048780488</v>
      </c>
      <c r="E876" s="64">
        <f ca="1">IF(B876="","",_xlfn.STDEV.S($B$57:B876))</f>
        <v>6.1210507494235316</v>
      </c>
      <c r="F876" s="67">
        <f t="shared" ca="1" si="93"/>
        <v>0.61330176130587677</v>
      </c>
      <c r="G876" s="64">
        <f t="shared" ca="1" si="92"/>
        <v>10</v>
      </c>
      <c r="H876" s="65">
        <f t="shared" ca="1" si="87"/>
        <v>27.90227815451221</v>
      </c>
      <c r="I876" s="74">
        <f t="shared" ca="1" si="88"/>
        <v>21.896181079042996</v>
      </c>
      <c r="J876" s="74"/>
      <c r="K876" s="66">
        <f t="shared" ca="1" si="89"/>
        <v>-2.1282072228338471</v>
      </c>
      <c r="L876" s="66">
        <f t="shared" ca="1" si="90"/>
        <v>-8.1343042983030589</v>
      </c>
    </row>
    <row r="877" spans="1:12" x14ac:dyDescent="0.35">
      <c r="A877" s="64">
        <f ca="1">IF(B877="","",COUNTA($B$57:B877)-COUNTBLANK($B$57:B877))</f>
        <v>821</v>
      </c>
      <c r="B877" s="60">
        <f t="shared" ca="1" si="91"/>
        <v>2</v>
      </c>
      <c r="C877" s="60"/>
      <c r="D877" s="64">
        <f ca="1">IF(B877="","",AVERAGE($B$57:B877))</f>
        <v>9.9707673568818507</v>
      </c>
      <c r="E877" s="64">
        <f ca="1">IF(B877="","",_xlfn.STDEV.S($B$57:B877))</f>
        <v>6.1236544979648642</v>
      </c>
      <c r="F877" s="67">
        <f t="shared" ca="1" si="93"/>
        <v>0.61416080415699414</v>
      </c>
      <c r="G877" s="64">
        <f t="shared" ca="1" si="92"/>
        <v>2</v>
      </c>
      <c r="H877" s="65">
        <f t="shared" ca="1" si="87"/>
        <v>27.90227815451221</v>
      </c>
      <c r="I877" s="74">
        <f t="shared" ca="1" si="88"/>
        <v>21.896181079042996</v>
      </c>
      <c r="J877" s="74"/>
      <c r="K877" s="66">
        <f t="shared" ca="1" si="89"/>
        <v>-2.1282072228338471</v>
      </c>
      <c r="L877" s="66">
        <f t="shared" ca="1" si="90"/>
        <v>-8.1343042983030589</v>
      </c>
    </row>
    <row r="878" spans="1:12" x14ac:dyDescent="0.35">
      <c r="A878" s="64">
        <f ca="1">IF(B878="","",COUNTA($B$57:B878)-COUNTBLANK($B$57:B878))</f>
        <v>822</v>
      </c>
      <c r="B878" s="60">
        <f t="shared" ca="1" si="91"/>
        <v>4</v>
      </c>
      <c r="C878" s="60"/>
      <c r="D878" s="64">
        <f ca="1">IF(B878="","",AVERAGE($B$57:B878))</f>
        <v>9.9635036496350367</v>
      </c>
      <c r="E878" s="64">
        <f ca="1">IF(B878="","",_xlfn.STDEV.S($B$57:B878))</f>
        <v>6.1234662858403519</v>
      </c>
      <c r="F878" s="67">
        <f t="shared" ca="1" si="93"/>
        <v>0.61458965652756647</v>
      </c>
      <c r="G878" s="64">
        <f t="shared" ca="1" si="92"/>
        <v>4</v>
      </c>
      <c r="H878" s="65">
        <f t="shared" ca="1" si="87"/>
        <v>27.90227815451221</v>
      </c>
      <c r="I878" s="74">
        <f t="shared" ca="1" si="88"/>
        <v>21.896181079042996</v>
      </c>
      <c r="J878" s="74"/>
      <c r="K878" s="66">
        <f t="shared" ca="1" si="89"/>
        <v>-2.1282072228338471</v>
      </c>
      <c r="L878" s="66">
        <f t="shared" ca="1" si="90"/>
        <v>-8.1343042983030589</v>
      </c>
    </row>
    <row r="879" spans="1:12" x14ac:dyDescent="0.35">
      <c r="A879" s="64">
        <f ca="1">IF(B879="","",COUNTA($B$57:B879)-COUNTBLANK($B$57:B879))</f>
        <v>823</v>
      </c>
      <c r="B879" s="60">
        <f t="shared" ca="1" si="91"/>
        <v>4</v>
      </c>
      <c r="C879" s="60"/>
      <c r="D879" s="64">
        <f ca="1">IF(B879="","",AVERAGE($B$57:B879))</f>
        <v>9.9562575941676794</v>
      </c>
      <c r="E879" s="64">
        <f ca="1">IF(B879="","",_xlfn.STDEV.S($B$57:B879))</f>
        <v>6.1232699302872993</v>
      </c>
      <c r="F879" s="67">
        <f t="shared" ca="1" si="93"/>
        <v>0.61501722633957134</v>
      </c>
      <c r="G879" s="64">
        <f t="shared" ca="1" si="92"/>
        <v>4</v>
      </c>
      <c r="H879" s="65">
        <f t="shared" ca="1" si="87"/>
        <v>27.90227815451221</v>
      </c>
      <c r="I879" s="74">
        <f t="shared" ca="1" si="88"/>
        <v>21.896181079042996</v>
      </c>
      <c r="J879" s="74"/>
      <c r="K879" s="66">
        <f t="shared" ca="1" si="89"/>
        <v>-2.1282072228338471</v>
      </c>
      <c r="L879" s="66">
        <f t="shared" ca="1" si="90"/>
        <v>-8.1343042983030589</v>
      </c>
    </row>
    <row r="880" spans="1:12" x14ac:dyDescent="0.35">
      <c r="A880" s="64">
        <f ca="1">IF(B880="","",COUNTA($B$57:B880)-COUNTBLANK($B$57:B880))</f>
        <v>824</v>
      </c>
      <c r="B880" s="60">
        <f t="shared" ca="1" si="91"/>
        <v>9</v>
      </c>
      <c r="C880" s="60"/>
      <c r="D880" s="64">
        <f ca="1">IF(B880="","",AVERAGE($B$57:B880))</f>
        <v>9.9550970873786415</v>
      </c>
      <c r="E880" s="64">
        <f ca="1">IF(B880="","",_xlfn.STDEV.S($B$57:B880))</f>
        <v>6.119639379800148</v>
      </c>
      <c r="F880" s="67">
        <f t="shared" ca="1" si="93"/>
        <v>0.61472422881327826</v>
      </c>
      <c r="G880" s="64">
        <f t="shared" ca="1" si="92"/>
        <v>9</v>
      </c>
      <c r="H880" s="65">
        <f t="shared" ca="1" si="87"/>
        <v>27.90227815451221</v>
      </c>
      <c r="I880" s="74">
        <f t="shared" ca="1" si="88"/>
        <v>21.896181079042996</v>
      </c>
      <c r="J880" s="74"/>
      <c r="K880" s="66">
        <f t="shared" ca="1" si="89"/>
        <v>-2.1282072228338471</v>
      </c>
      <c r="L880" s="66">
        <f t="shared" ca="1" si="90"/>
        <v>-8.1343042983030589</v>
      </c>
    </row>
    <row r="881" spans="1:12" x14ac:dyDescent="0.35">
      <c r="A881" s="64">
        <f ca="1">IF(B881="","",COUNTA($B$57:B881)-COUNTBLANK($B$57:B881))</f>
        <v>825</v>
      </c>
      <c r="B881" s="60">
        <f t="shared" ca="1" si="91"/>
        <v>9</v>
      </c>
      <c r="C881" s="60"/>
      <c r="D881" s="64">
        <f ca="1">IF(B881="","",AVERAGE($B$57:B881))</f>
        <v>9.9539393939393932</v>
      </c>
      <c r="E881" s="64">
        <f ca="1">IF(B881="","",_xlfn.STDEV.S($B$57:B881))</f>
        <v>6.1160152743537415</v>
      </c>
      <c r="F881" s="67">
        <f t="shared" ca="1" si="93"/>
        <v>0.6144316367927225</v>
      </c>
      <c r="G881" s="64">
        <f t="shared" ca="1" si="92"/>
        <v>9</v>
      </c>
      <c r="H881" s="65">
        <f t="shared" ca="1" si="87"/>
        <v>27.90227815451221</v>
      </c>
      <c r="I881" s="74">
        <f t="shared" ca="1" si="88"/>
        <v>21.896181079042996</v>
      </c>
      <c r="J881" s="74"/>
      <c r="K881" s="66">
        <f t="shared" ca="1" si="89"/>
        <v>-2.1282072228338471</v>
      </c>
      <c r="L881" s="66">
        <f t="shared" ca="1" si="90"/>
        <v>-8.1343042983030589</v>
      </c>
    </row>
    <row r="882" spans="1:12" x14ac:dyDescent="0.35">
      <c r="A882" s="64">
        <f ca="1">IF(B882="","",COUNTA($B$57:B882)-COUNTBLANK($B$57:B882))</f>
        <v>826</v>
      </c>
      <c r="B882" s="60">
        <f t="shared" ca="1" si="91"/>
        <v>19</v>
      </c>
      <c r="C882" s="60"/>
      <c r="D882" s="64">
        <f ca="1">IF(B882="","",AVERAGE($B$57:B882))</f>
        <v>9.9648910411622271</v>
      </c>
      <c r="E882" s="64">
        <f ca="1">IF(B882="","",_xlfn.STDEV.S($B$57:B882))</f>
        <v>6.120406189748155</v>
      </c>
      <c r="F882" s="67">
        <f t="shared" ca="1" si="93"/>
        <v>0.61419700069638883</v>
      </c>
      <c r="G882" s="64">
        <f t="shared" ca="1" si="92"/>
        <v>19</v>
      </c>
      <c r="H882" s="65">
        <f t="shared" ca="1" si="87"/>
        <v>27.90227815451221</v>
      </c>
      <c r="I882" s="74">
        <f t="shared" ca="1" si="88"/>
        <v>21.896181079042996</v>
      </c>
      <c r="J882" s="74"/>
      <c r="K882" s="66">
        <f t="shared" ca="1" si="89"/>
        <v>-2.1282072228338471</v>
      </c>
      <c r="L882" s="66">
        <f t="shared" ca="1" si="90"/>
        <v>-8.1343042983030589</v>
      </c>
    </row>
    <row r="883" spans="1:12" x14ac:dyDescent="0.35">
      <c r="A883" s="64">
        <f ca="1">IF(B883="","",COUNTA($B$57:B883)-COUNTBLANK($B$57:B883))</f>
        <v>827</v>
      </c>
      <c r="B883" s="60">
        <f t="shared" ca="1" si="91"/>
        <v>14</v>
      </c>
      <c r="C883" s="60"/>
      <c r="D883" s="64">
        <f ca="1">IF(B883="","",AVERAGE($B$57:B883))</f>
        <v>9.9697702539298678</v>
      </c>
      <c r="E883" s="64">
        <f ca="1">IF(B883="","",_xlfn.STDEV.S($B$57:B883))</f>
        <v>6.118309386868912</v>
      </c>
      <c r="F883" s="67">
        <f t="shared" ca="1" si="93"/>
        <v>0.61368609617229708</v>
      </c>
      <c r="G883" s="64">
        <f t="shared" ca="1" si="92"/>
        <v>14</v>
      </c>
      <c r="H883" s="65">
        <f t="shared" ca="1" si="87"/>
        <v>27.90227815451221</v>
      </c>
      <c r="I883" s="74">
        <f t="shared" ca="1" si="88"/>
        <v>21.896181079042996</v>
      </c>
      <c r="J883" s="74"/>
      <c r="K883" s="66">
        <f t="shared" ca="1" si="89"/>
        <v>-2.1282072228338471</v>
      </c>
      <c r="L883" s="66">
        <f t="shared" ca="1" si="90"/>
        <v>-8.1343042983030589</v>
      </c>
    </row>
    <row r="884" spans="1:12" x14ac:dyDescent="0.35">
      <c r="A884" s="64">
        <f ca="1">IF(B884="","",COUNTA($B$57:B884)-COUNTBLANK($B$57:B884))</f>
        <v>828</v>
      </c>
      <c r="B884" s="60">
        <f t="shared" ca="1" si="91"/>
        <v>2</v>
      </c>
      <c r="C884" s="60"/>
      <c r="D884" s="64">
        <f ca="1">IF(B884="","",AVERAGE($B$57:B884))</f>
        <v>9.9601449275362324</v>
      </c>
      <c r="E884" s="64">
        <f ca="1">IF(B884="","",_xlfn.STDEV.S($B$57:B884))</f>
        <v>6.1208787712069741</v>
      </c>
      <c r="F884" s="67">
        <f t="shared" ca="1" si="93"/>
        <v>0.61453711926268639</v>
      </c>
      <c r="G884" s="64">
        <f t="shared" ca="1" si="92"/>
        <v>2</v>
      </c>
      <c r="H884" s="65">
        <f t="shared" ca="1" si="87"/>
        <v>27.90227815451221</v>
      </c>
      <c r="I884" s="74">
        <f t="shared" ca="1" si="88"/>
        <v>21.896181079042996</v>
      </c>
      <c r="J884" s="74"/>
      <c r="K884" s="66">
        <f t="shared" ca="1" si="89"/>
        <v>-2.1282072228338471</v>
      </c>
      <c r="L884" s="66">
        <f t="shared" ca="1" si="90"/>
        <v>-8.1343042983030589</v>
      </c>
    </row>
    <row r="885" spans="1:12" x14ac:dyDescent="0.35">
      <c r="A885" s="64">
        <f ca="1">IF(B885="","",COUNTA($B$57:B885)-COUNTBLANK($B$57:B885))</f>
        <v>829</v>
      </c>
      <c r="B885" s="60">
        <f t="shared" ca="1" si="91"/>
        <v>5</v>
      </c>
      <c r="C885" s="60"/>
      <c r="D885" s="64">
        <f ca="1">IF(B885="","",AVERAGE($B$57:B885))</f>
        <v>9.95416164053076</v>
      </c>
      <c r="E885" s="64">
        <f ca="1">IF(B885="","",_xlfn.STDEV.S($B$57:B885))</f>
        <v>6.1196067789058279</v>
      </c>
      <c r="F885" s="67">
        <f t="shared" ca="1" si="93"/>
        <v>0.61477872269909495</v>
      </c>
      <c r="G885" s="64">
        <f t="shared" ca="1" si="92"/>
        <v>5</v>
      </c>
      <c r="H885" s="65">
        <f t="shared" ca="1" si="87"/>
        <v>27.90227815451221</v>
      </c>
      <c r="I885" s="74">
        <f t="shared" ca="1" si="88"/>
        <v>21.896181079042996</v>
      </c>
      <c r="J885" s="74"/>
      <c r="K885" s="66">
        <f t="shared" ca="1" si="89"/>
        <v>-2.1282072228338471</v>
      </c>
      <c r="L885" s="66">
        <f t="shared" ca="1" si="90"/>
        <v>-8.1343042983030589</v>
      </c>
    </row>
    <row r="886" spans="1:12" x14ac:dyDescent="0.35">
      <c r="A886" s="64">
        <f ca="1">IF(B886="","",COUNTA($B$57:B886)-COUNTBLANK($B$57:B886))</f>
        <v>830</v>
      </c>
      <c r="B886" s="60">
        <f t="shared" ca="1" si="91"/>
        <v>13</v>
      </c>
      <c r="C886" s="60"/>
      <c r="D886" s="64">
        <f ca="1">IF(B886="","",AVERAGE($B$57:B886))</f>
        <v>9.9578313253012052</v>
      </c>
      <c r="E886" s="64">
        <f ca="1">IF(B886="","",_xlfn.STDEV.S($B$57:B886))</f>
        <v>6.1168284252198255</v>
      </c>
      <c r="F886" s="67">
        <f t="shared" ca="1" si="93"/>
        <v>0.61427315099001267</v>
      </c>
      <c r="G886" s="64">
        <f t="shared" ca="1" si="92"/>
        <v>13</v>
      </c>
      <c r="H886" s="65">
        <f t="shared" ca="1" si="87"/>
        <v>27.90227815451221</v>
      </c>
      <c r="I886" s="74">
        <f t="shared" ca="1" si="88"/>
        <v>21.896181079042996</v>
      </c>
      <c r="J886" s="74"/>
      <c r="K886" s="66">
        <f t="shared" ca="1" si="89"/>
        <v>-2.1282072228338471</v>
      </c>
      <c r="L886" s="66">
        <f t="shared" ca="1" si="90"/>
        <v>-8.1343042983030589</v>
      </c>
    </row>
    <row r="887" spans="1:12" x14ac:dyDescent="0.35">
      <c r="A887" s="64">
        <f ca="1">IF(B887="","",COUNTA($B$57:B887)-COUNTBLANK($B$57:B887))</f>
        <v>831</v>
      </c>
      <c r="B887" s="60">
        <f t="shared" ca="1" si="91"/>
        <v>11</v>
      </c>
      <c r="C887" s="60"/>
      <c r="D887" s="64">
        <f ca="1">IF(B887="","",AVERAGE($B$57:B887))</f>
        <v>9.9590854392298436</v>
      </c>
      <c r="E887" s="64">
        <f ca="1">IF(B887="","",_xlfn.STDEV.S($B$57:B887))</f>
        <v>6.113249378010976</v>
      </c>
      <c r="F887" s="67">
        <f t="shared" ca="1" si="93"/>
        <v>0.61383642256248439</v>
      </c>
      <c r="G887" s="64">
        <f t="shared" ca="1" si="92"/>
        <v>11</v>
      </c>
      <c r="H887" s="65">
        <f t="shared" ca="1" si="87"/>
        <v>27.90227815451221</v>
      </c>
      <c r="I887" s="74">
        <f t="shared" ca="1" si="88"/>
        <v>21.896181079042996</v>
      </c>
      <c r="J887" s="74"/>
      <c r="K887" s="66">
        <f t="shared" ca="1" si="89"/>
        <v>-2.1282072228338471</v>
      </c>
      <c r="L887" s="66">
        <f t="shared" ca="1" si="90"/>
        <v>-8.1343042983030589</v>
      </c>
    </row>
    <row r="888" spans="1:12" x14ac:dyDescent="0.35">
      <c r="A888" s="64">
        <f ca="1">IF(B888="","",COUNTA($B$57:B888)-COUNTBLANK($B$57:B888))</f>
        <v>832</v>
      </c>
      <c r="B888" s="60">
        <f t="shared" ca="1" si="91"/>
        <v>0</v>
      </c>
      <c r="C888" s="60"/>
      <c r="D888" s="64">
        <f ca="1">IF(B888="","",AVERAGE($B$57:B888))</f>
        <v>9.947115384615385</v>
      </c>
      <c r="E888" s="64">
        <f ca="1">IF(B888="","",_xlfn.STDEV.S($B$57:B888))</f>
        <v>6.1193183158690392</v>
      </c>
      <c r="F888" s="67">
        <f t="shared" ca="1" si="93"/>
        <v>0.61518521493511846</v>
      </c>
      <c r="G888" s="64">
        <f t="shared" ca="1" si="92"/>
        <v>0</v>
      </c>
      <c r="H888" s="65">
        <f t="shared" ca="1" si="87"/>
        <v>27.90227815451221</v>
      </c>
      <c r="I888" s="74">
        <f t="shared" ca="1" si="88"/>
        <v>21.896181079042996</v>
      </c>
      <c r="J888" s="74"/>
      <c r="K888" s="66">
        <f t="shared" ca="1" si="89"/>
        <v>-2.1282072228338471</v>
      </c>
      <c r="L888" s="66">
        <f t="shared" ca="1" si="90"/>
        <v>-8.1343042983030589</v>
      </c>
    </row>
    <row r="889" spans="1:12" x14ac:dyDescent="0.35">
      <c r="A889" s="64">
        <f ca="1">IF(B889="","",COUNTA($B$57:B889)-COUNTBLANK($B$57:B889))</f>
        <v>833</v>
      </c>
      <c r="B889" s="60">
        <f t="shared" ca="1" si="91"/>
        <v>18</v>
      </c>
      <c r="C889" s="60"/>
      <c r="D889" s="64">
        <f ca="1">IF(B889="","",AVERAGE($B$57:B889))</f>
        <v>9.956782713085234</v>
      </c>
      <c r="E889" s="64">
        <f ca="1">IF(B889="","",_xlfn.STDEV.S($B$57:B889))</f>
        <v>6.1220012456719166</v>
      </c>
      <c r="F889" s="67">
        <f t="shared" ca="1" si="93"/>
        <v>0.61485737130994778</v>
      </c>
      <c r="G889" s="64">
        <f t="shared" ca="1" si="92"/>
        <v>18</v>
      </c>
      <c r="H889" s="65">
        <f t="shared" ref="H889:H952" ca="1" si="94">IF(ISBLANK($D$6),$M$2+(3*$M$3),$D$6)</f>
        <v>27.90227815451221</v>
      </c>
      <c r="I889" s="74">
        <f t="shared" ref="I889:I952" ca="1" si="95">IF(ISBLANK($D$7),$M$2+(2*$M$3),$D$7)</f>
        <v>21.896181079042996</v>
      </c>
      <c r="J889" s="74"/>
      <c r="K889" s="66">
        <f t="shared" ref="K889:K952" ca="1" si="96">IF(ISBLANK($D$8),$M$2-(2*$M$3),$D$8)</f>
        <v>-2.1282072228338471</v>
      </c>
      <c r="L889" s="66">
        <f t="shared" ref="L889:L952" ca="1" si="97">IF(ISBLANK($D$9),$M$2-(3*$M$3),$D$9)</f>
        <v>-8.1343042983030589</v>
      </c>
    </row>
    <row r="890" spans="1:12" x14ac:dyDescent="0.35">
      <c r="A890" s="64">
        <f ca="1">IF(B890="","",COUNTA($B$57:B890)-COUNTBLANK($B$57:B890))</f>
        <v>834</v>
      </c>
      <c r="B890" s="60">
        <f t="shared" ref="B890:B953" ca="1" si="98">RANDBETWEEN(0,20)</f>
        <v>15</v>
      </c>
      <c r="C890" s="60"/>
      <c r="D890" s="64">
        <f ca="1">IF(B890="","",AVERAGE($B$57:B890))</f>
        <v>9.962829736211031</v>
      </c>
      <c r="E890" s="64">
        <f ca="1">IF(B890="","",_xlfn.STDEV.S($B$57:B890))</f>
        <v>6.1208171862422107</v>
      </c>
      <c r="F890" s="67">
        <f t="shared" ca="1" si="93"/>
        <v>0.61436533076495414</v>
      </c>
      <c r="G890" s="64">
        <f t="shared" ref="G890:G953" ca="1" si="99">IF(B890="","",B890)</f>
        <v>15</v>
      </c>
      <c r="H890" s="65">
        <f t="shared" ca="1" si="94"/>
        <v>27.90227815451221</v>
      </c>
      <c r="I890" s="74">
        <f t="shared" ca="1" si="95"/>
        <v>21.896181079042996</v>
      </c>
      <c r="J890" s="74"/>
      <c r="K890" s="66">
        <f t="shared" ca="1" si="96"/>
        <v>-2.1282072228338471</v>
      </c>
      <c r="L890" s="66">
        <f t="shared" ca="1" si="97"/>
        <v>-8.1343042983030589</v>
      </c>
    </row>
    <row r="891" spans="1:12" x14ac:dyDescent="0.35">
      <c r="A891" s="64">
        <f ca="1">IF(B891="","",COUNTA($B$57:B891)-COUNTBLANK($B$57:B891))</f>
        <v>835</v>
      </c>
      <c r="B891" s="60">
        <f t="shared" ca="1" si="98"/>
        <v>13</v>
      </c>
      <c r="C891" s="60"/>
      <c r="D891" s="64">
        <f ca="1">IF(B891="","",AVERAGE($B$57:B891))</f>
        <v>9.9664670658682635</v>
      </c>
      <c r="E891" s="64">
        <f ca="1">IF(B891="","",_xlfn.STDEV.S($B$57:B891))</f>
        <v>6.1180494334646323</v>
      </c>
      <c r="F891" s="67">
        <f t="shared" ca="1" si="93"/>
        <v>0.61386340746731172</v>
      </c>
      <c r="G891" s="64">
        <f t="shared" ca="1" si="99"/>
        <v>13</v>
      </c>
      <c r="H891" s="65">
        <f t="shared" ca="1" si="94"/>
        <v>27.90227815451221</v>
      </c>
      <c r="I891" s="74">
        <f t="shared" ca="1" si="95"/>
        <v>21.896181079042996</v>
      </c>
      <c r="J891" s="74"/>
      <c r="K891" s="66">
        <f t="shared" ca="1" si="96"/>
        <v>-2.1282072228338471</v>
      </c>
      <c r="L891" s="66">
        <f t="shared" ca="1" si="97"/>
        <v>-8.1343042983030589</v>
      </c>
    </row>
    <row r="892" spans="1:12" x14ac:dyDescent="0.35">
      <c r="A892" s="64">
        <f ca="1">IF(B892="","",COUNTA($B$57:B892)-COUNTBLANK($B$57:B892))</f>
        <v>836</v>
      </c>
      <c r="B892" s="60">
        <f t="shared" ca="1" si="98"/>
        <v>4</v>
      </c>
      <c r="C892" s="60"/>
      <c r="D892" s="64">
        <f ca="1">IF(B892="","",AVERAGE($B$57:B892))</f>
        <v>9.9593301435406705</v>
      </c>
      <c r="E892" s="64">
        <f ca="1">IF(B892="","",_xlfn.STDEV.S($B$57:B892))</f>
        <v>6.1178659761107177</v>
      </c>
      <c r="F892" s="67">
        <f t="shared" ca="1" si="93"/>
        <v>0.61428488542259907</v>
      </c>
      <c r="G892" s="64">
        <f t="shared" ca="1" si="99"/>
        <v>4</v>
      </c>
      <c r="H892" s="65">
        <f t="shared" ca="1" si="94"/>
        <v>27.90227815451221</v>
      </c>
      <c r="I892" s="74">
        <f t="shared" ca="1" si="95"/>
        <v>21.896181079042996</v>
      </c>
      <c r="J892" s="74"/>
      <c r="K892" s="66">
        <f t="shared" ca="1" si="96"/>
        <v>-2.1282072228338471</v>
      </c>
      <c r="L892" s="66">
        <f t="shared" ca="1" si="97"/>
        <v>-8.1343042983030589</v>
      </c>
    </row>
    <row r="893" spans="1:12" x14ac:dyDescent="0.35">
      <c r="A893" s="64">
        <f ca="1">IF(B893="","",COUNTA($B$57:B893)-COUNTBLANK($B$57:B893))</f>
        <v>837</v>
      </c>
      <c r="B893" s="60">
        <f t="shared" ca="1" si="98"/>
        <v>0</v>
      </c>
      <c r="C893" s="60"/>
      <c r="D893" s="64">
        <f ca="1">IF(B893="","",AVERAGE($B$57:B893))</f>
        <v>9.9474313022700116</v>
      </c>
      <c r="E893" s="64">
        <f ca="1">IF(B893="","",_xlfn.STDEV.S($B$57:B893))</f>
        <v>6.1238891168464562</v>
      </c>
      <c r="F893" s="67">
        <f t="shared" ca="1" si="93"/>
        <v>0.61562517304834063</v>
      </c>
      <c r="G893" s="64">
        <f t="shared" ca="1" si="99"/>
        <v>0</v>
      </c>
      <c r="H893" s="65">
        <f t="shared" ca="1" si="94"/>
        <v>27.90227815451221</v>
      </c>
      <c r="I893" s="74">
        <f t="shared" ca="1" si="95"/>
        <v>21.896181079042996</v>
      </c>
      <c r="J893" s="74"/>
      <c r="K893" s="66">
        <f t="shared" ca="1" si="96"/>
        <v>-2.1282072228338471</v>
      </c>
      <c r="L893" s="66">
        <f t="shared" ca="1" si="97"/>
        <v>-8.1343042983030589</v>
      </c>
    </row>
    <row r="894" spans="1:12" x14ac:dyDescent="0.35">
      <c r="A894" s="64">
        <f ca="1">IF(B894="","",COUNTA($B$57:B894)-COUNTBLANK($B$57:B894))</f>
        <v>838</v>
      </c>
      <c r="B894" s="60">
        <f t="shared" ca="1" si="98"/>
        <v>16</v>
      </c>
      <c r="C894" s="60"/>
      <c r="D894" s="64">
        <f ca="1">IF(B894="","",AVERAGE($B$57:B894))</f>
        <v>9.9546539379474943</v>
      </c>
      <c r="E894" s="64">
        <f ca="1">IF(B894="","",_xlfn.STDEV.S($B$57:B894))</f>
        <v>6.1238001384575735</v>
      </c>
      <c r="F894" s="67">
        <f t="shared" ref="F894:F957" ca="1" si="100">IF(E894="","",E894/D894)</f>
        <v>0.6151695655750955</v>
      </c>
      <c r="G894" s="64">
        <f t="shared" ca="1" si="99"/>
        <v>16</v>
      </c>
      <c r="H894" s="65">
        <f t="shared" ca="1" si="94"/>
        <v>27.90227815451221</v>
      </c>
      <c r="I894" s="74">
        <f t="shared" ca="1" si="95"/>
        <v>21.896181079042996</v>
      </c>
      <c r="J894" s="74"/>
      <c r="K894" s="66">
        <f t="shared" ca="1" si="96"/>
        <v>-2.1282072228338471</v>
      </c>
      <c r="L894" s="66">
        <f t="shared" ca="1" si="97"/>
        <v>-8.1343042983030589</v>
      </c>
    </row>
    <row r="895" spans="1:12" x14ac:dyDescent="0.35">
      <c r="A895" s="64">
        <f ca="1">IF(B895="","",COUNTA($B$57:B895)-COUNTBLANK($B$57:B895))</f>
        <v>839</v>
      </c>
      <c r="B895" s="60">
        <f t="shared" ca="1" si="98"/>
        <v>12</v>
      </c>
      <c r="C895" s="60"/>
      <c r="D895" s="64">
        <f ca="1">IF(B895="","",AVERAGE($B$57:B895))</f>
        <v>9.9570917759237183</v>
      </c>
      <c r="E895" s="64">
        <f ca="1">IF(B895="","",_xlfn.STDEV.S($B$57:B895))</f>
        <v>6.120552576947258</v>
      </c>
      <c r="F895" s="67">
        <f t="shared" ca="1" si="100"/>
        <v>0.61469279531466958</v>
      </c>
      <c r="G895" s="64">
        <f t="shared" ca="1" si="99"/>
        <v>12</v>
      </c>
      <c r="H895" s="65">
        <f t="shared" ca="1" si="94"/>
        <v>27.90227815451221</v>
      </c>
      <c r="I895" s="74">
        <f t="shared" ca="1" si="95"/>
        <v>21.896181079042996</v>
      </c>
      <c r="J895" s="74"/>
      <c r="K895" s="66">
        <f t="shared" ca="1" si="96"/>
        <v>-2.1282072228338471</v>
      </c>
      <c r="L895" s="66">
        <f t="shared" ca="1" si="97"/>
        <v>-8.1343042983030589</v>
      </c>
    </row>
    <row r="896" spans="1:12" x14ac:dyDescent="0.35">
      <c r="A896" s="64">
        <f ca="1">IF(B896="","",COUNTA($B$57:B896)-COUNTBLANK($B$57:B896))</f>
        <v>840</v>
      </c>
      <c r="B896" s="60">
        <f t="shared" ca="1" si="98"/>
        <v>6</v>
      </c>
      <c r="C896" s="60"/>
      <c r="D896" s="64">
        <f ca="1">IF(B896="","",AVERAGE($B$57:B896))</f>
        <v>9.9523809523809526</v>
      </c>
      <c r="E896" s="64">
        <f ca="1">IF(B896="","",_xlfn.STDEV.S($B$57:B896))</f>
        <v>6.1184275128622119</v>
      </c>
      <c r="F896" s="67">
        <f t="shared" ca="1" si="100"/>
        <v>0.61477022856510266</v>
      </c>
      <c r="G896" s="64">
        <f t="shared" ca="1" si="99"/>
        <v>6</v>
      </c>
      <c r="H896" s="65">
        <f t="shared" ca="1" si="94"/>
        <v>27.90227815451221</v>
      </c>
      <c r="I896" s="74">
        <f t="shared" ca="1" si="95"/>
        <v>21.896181079042996</v>
      </c>
      <c r="J896" s="74"/>
      <c r="K896" s="66">
        <f t="shared" ca="1" si="96"/>
        <v>-2.1282072228338471</v>
      </c>
      <c r="L896" s="66">
        <f t="shared" ca="1" si="97"/>
        <v>-8.1343042983030589</v>
      </c>
    </row>
    <row r="897" spans="1:12" x14ac:dyDescent="0.35">
      <c r="A897" s="64">
        <f ca="1">IF(B897="","",COUNTA($B$57:B897)-COUNTBLANK($B$57:B897))</f>
        <v>841</v>
      </c>
      <c r="B897" s="60">
        <f t="shared" ca="1" si="98"/>
        <v>6</v>
      </c>
      <c r="C897" s="60"/>
      <c r="D897" s="64">
        <f ca="1">IF(B897="","",AVERAGE($B$57:B897))</f>
        <v>9.9476813317479191</v>
      </c>
      <c r="E897" s="64">
        <f ca="1">IF(B897="","",_xlfn.STDEV.S($B$57:B897))</f>
        <v>6.1163031530683964</v>
      </c>
      <c r="F897" s="67">
        <f t="shared" ca="1" si="100"/>
        <v>0.61484711352265375</v>
      </c>
      <c r="G897" s="64">
        <f t="shared" ca="1" si="99"/>
        <v>6</v>
      </c>
      <c r="H897" s="65">
        <f t="shared" ca="1" si="94"/>
        <v>27.90227815451221</v>
      </c>
      <c r="I897" s="74">
        <f t="shared" ca="1" si="95"/>
        <v>21.896181079042996</v>
      </c>
      <c r="J897" s="74"/>
      <c r="K897" s="66">
        <f t="shared" ca="1" si="96"/>
        <v>-2.1282072228338471</v>
      </c>
      <c r="L897" s="66">
        <f t="shared" ca="1" si="97"/>
        <v>-8.1343042983030589</v>
      </c>
    </row>
    <row r="898" spans="1:12" x14ac:dyDescent="0.35">
      <c r="A898" s="64">
        <f ca="1">IF(B898="","",COUNTA($B$57:B898)-COUNTBLANK($B$57:B898))</f>
        <v>842</v>
      </c>
      <c r="B898" s="60">
        <f t="shared" ca="1" si="98"/>
        <v>0</v>
      </c>
      <c r="C898" s="60"/>
      <c r="D898" s="64">
        <f ca="1">IF(B898="","",AVERAGE($B$57:B898))</f>
        <v>9.9358669833729216</v>
      </c>
      <c r="E898" s="64">
        <f ca="1">IF(B898="","",_xlfn.STDEV.S($B$57:B898))</f>
        <v>6.1222714631201809</v>
      </c>
      <c r="F898" s="67">
        <f t="shared" ca="1" si="100"/>
        <v>0.61617888739507443</v>
      </c>
      <c r="G898" s="64">
        <f t="shared" ca="1" si="99"/>
        <v>0</v>
      </c>
      <c r="H898" s="65">
        <f t="shared" ca="1" si="94"/>
        <v>27.90227815451221</v>
      </c>
      <c r="I898" s="74">
        <f t="shared" ca="1" si="95"/>
        <v>21.896181079042996</v>
      </c>
      <c r="J898" s="74"/>
      <c r="K898" s="66">
        <f t="shared" ca="1" si="96"/>
        <v>-2.1282072228338471</v>
      </c>
      <c r="L898" s="66">
        <f t="shared" ca="1" si="97"/>
        <v>-8.1343042983030589</v>
      </c>
    </row>
    <row r="899" spans="1:12" x14ac:dyDescent="0.35">
      <c r="A899" s="64">
        <f ca="1">IF(B899="","",COUNTA($B$57:B899)-COUNTBLANK($B$57:B899))</f>
        <v>843</v>
      </c>
      <c r="B899" s="60">
        <f t="shared" ca="1" si="98"/>
        <v>1</v>
      </c>
      <c r="C899" s="60"/>
      <c r="D899" s="64">
        <f ca="1">IF(B899="","",AVERAGE($B$57:B899))</f>
        <v>9.92526690391459</v>
      </c>
      <c r="E899" s="64">
        <f ca="1">IF(B899="","",_xlfn.STDEV.S($B$57:B899))</f>
        <v>6.1263703023800593</v>
      </c>
      <c r="F899" s="67">
        <f t="shared" ca="1" si="100"/>
        <v>0.61724993007127893</v>
      </c>
      <c r="G899" s="64">
        <f t="shared" ca="1" si="99"/>
        <v>1</v>
      </c>
      <c r="H899" s="65">
        <f t="shared" ca="1" si="94"/>
        <v>27.90227815451221</v>
      </c>
      <c r="I899" s="74">
        <f t="shared" ca="1" si="95"/>
        <v>21.896181079042996</v>
      </c>
      <c r="J899" s="74"/>
      <c r="K899" s="66">
        <f t="shared" ca="1" si="96"/>
        <v>-2.1282072228338471</v>
      </c>
      <c r="L899" s="66">
        <f t="shared" ca="1" si="97"/>
        <v>-8.1343042983030589</v>
      </c>
    </row>
    <row r="900" spans="1:12" x14ac:dyDescent="0.35">
      <c r="A900" s="64">
        <f ca="1">IF(B900="","",COUNTA($B$57:B900)-COUNTBLANK($B$57:B900))</f>
        <v>844</v>
      </c>
      <c r="B900" s="60">
        <f t="shared" ca="1" si="98"/>
        <v>14</v>
      </c>
      <c r="C900" s="60"/>
      <c r="D900" s="64">
        <f ca="1">IF(B900="","",AVERAGE($B$57:B900))</f>
        <v>9.9300947867298586</v>
      </c>
      <c r="E900" s="64">
        <f ca="1">IF(B900="","",_xlfn.STDEV.S($B$57:B900))</f>
        <v>6.1243418405840684</v>
      </c>
      <c r="F900" s="67">
        <f t="shared" ca="1" si="100"/>
        <v>0.61674555702815337</v>
      </c>
      <c r="G900" s="64">
        <f t="shared" ca="1" si="99"/>
        <v>14</v>
      </c>
      <c r="H900" s="65">
        <f t="shared" ca="1" si="94"/>
        <v>27.90227815451221</v>
      </c>
      <c r="I900" s="74">
        <f t="shared" ca="1" si="95"/>
        <v>21.896181079042996</v>
      </c>
      <c r="J900" s="74"/>
      <c r="K900" s="66">
        <f t="shared" ca="1" si="96"/>
        <v>-2.1282072228338471</v>
      </c>
      <c r="L900" s="66">
        <f t="shared" ca="1" si="97"/>
        <v>-8.1343042983030589</v>
      </c>
    </row>
    <row r="901" spans="1:12" x14ac:dyDescent="0.35">
      <c r="A901" s="64">
        <f ca="1">IF(B901="","",COUNTA($B$57:B901)-COUNTBLANK($B$57:B901))</f>
        <v>845</v>
      </c>
      <c r="B901" s="60">
        <f t="shared" ca="1" si="98"/>
        <v>12</v>
      </c>
      <c r="C901" s="60"/>
      <c r="D901" s="64">
        <f ca="1">IF(B901="","",AVERAGE($B$57:B901))</f>
        <v>9.9325443786982248</v>
      </c>
      <c r="E901" s="64">
        <f ca="1">IF(B901="","",_xlfn.STDEV.S($B$57:B901))</f>
        <v>6.1211267886735001</v>
      </c>
      <c r="F901" s="67">
        <f t="shared" ca="1" si="100"/>
        <v>0.61626976485513019</v>
      </c>
      <c r="G901" s="64">
        <f t="shared" ca="1" si="99"/>
        <v>12</v>
      </c>
      <c r="H901" s="65">
        <f t="shared" ca="1" si="94"/>
        <v>27.90227815451221</v>
      </c>
      <c r="I901" s="74">
        <f t="shared" ca="1" si="95"/>
        <v>21.896181079042996</v>
      </c>
      <c r="J901" s="74"/>
      <c r="K901" s="66">
        <f t="shared" ca="1" si="96"/>
        <v>-2.1282072228338471</v>
      </c>
      <c r="L901" s="66">
        <f t="shared" ca="1" si="97"/>
        <v>-8.1343042983030589</v>
      </c>
    </row>
    <row r="902" spans="1:12" x14ac:dyDescent="0.35">
      <c r="A902" s="64">
        <f ca="1">IF(B902="","",COUNTA($B$57:B902)-COUNTBLANK($B$57:B902))</f>
        <v>846</v>
      </c>
      <c r="B902" s="60">
        <f t="shared" ca="1" si="98"/>
        <v>7</v>
      </c>
      <c r="C902" s="60"/>
      <c r="D902" s="64">
        <f ca="1">IF(B902="","",AVERAGE($B$57:B902))</f>
        <v>9.9290780141843964</v>
      </c>
      <c r="E902" s="64">
        <f ca="1">IF(B902="","",_xlfn.STDEV.S($B$57:B902))</f>
        <v>6.1183345261425712</v>
      </c>
      <c r="F902" s="67">
        <f t="shared" ca="1" si="100"/>
        <v>0.6162036915615019</v>
      </c>
      <c r="G902" s="64">
        <f t="shared" ca="1" si="99"/>
        <v>7</v>
      </c>
      <c r="H902" s="65">
        <f t="shared" ca="1" si="94"/>
        <v>27.90227815451221</v>
      </c>
      <c r="I902" s="74">
        <f t="shared" ca="1" si="95"/>
        <v>21.896181079042996</v>
      </c>
      <c r="J902" s="74"/>
      <c r="K902" s="66">
        <f t="shared" ca="1" si="96"/>
        <v>-2.1282072228338471</v>
      </c>
      <c r="L902" s="66">
        <f t="shared" ca="1" si="97"/>
        <v>-8.1343042983030589</v>
      </c>
    </row>
    <row r="903" spans="1:12" x14ac:dyDescent="0.35">
      <c r="A903" s="64">
        <f ca="1">IF(B903="","",COUNTA($B$57:B903)-COUNTBLANK($B$57:B903))</f>
        <v>847</v>
      </c>
      <c r="B903" s="60">
        <f t="shared" ca="1" si="98"/>
        <v>18</v>
      </c>
      <c r="C903" s="60"/>
      <c r="D903" s="64">
        <f ca="1">IF(B903="","",AVERAGE($B$57:B903))</f>
        <v>9.9386068476977574</v>
      </c>
      <c r="E903" s="64">
        <f ca="1">IF(B903="","",_xlfn.STDEV.S($B$57:B903))</f>
        <v>6.1210028261881764</v>
      </c>
      <c r="F903" s="67">
        <f t="shared" ca="1" si="100"/>
        <v>0.61588137250907404</v>
      </c>
      <c r="G903" s="64">
        <f t="shared" ca="1" si="99"/>
        <v>18</v>
      </c>
      <c r="H903" s="65">
        <f t="shared" ca="1" si="94"/>
        <v>27.90227815451221</v>
      </c>
      <c r="I903" s="74">
        <f t="shared" ca="1" si="95"/>
        <v>21.896181079042996</v>
      </c>
      <c r="J903" s="74"/>
      <c r="K903" s="66">
        <f t="shared" ca="1" si="96"/>
        <v>-2.1282072228338471</v>
      </c>
      <c r="L903" s="66">
        <f t="shared" ca="1" si="97"/>
        <v>-8.1343042983030589</v>
      </c>
    </row>
    <row r="904" spans="1:12" x14ac:dyDescent="0.35">
      <c r="A904" s="64">
        <f ca="1">IF(B904="","",COUNTA($B$57:B904)-COUNTBLANK($B$57:B904))</f>
        <v>848</v>
      </c>
      <c r="B904" s="60">
        <f t="shared" ca="1" si="98"/>
        <v>14</v>
      </c>
      <c r="C904" s="60"/>
      <c r="D904" s="64">
        <f ca="1">IF(B904="","",AVERAGE($B$57:B904))</f>
        <v>9.9433962264150946</v>
      </c>
      <c r="E904" s="64">
        <f ca="1">IF(B904="","",_xlfn.STDEV.S($B$57:B904))</f>
        <v>6.1189780669863207</v>
      </c>
      <c r="F904" s="67">
        <f t="shared" ca="1" si="100"/>
        <v>0.61538109592082546</v>
      </c>
      <c r="G904" s="64">
        <f t="shared" ca="1" si="99"/>
        <v>14</v>
      </c>
      <c r="H904" s="65">
        <f t="shared" ca="1" si="94"/>
        <v>27.90227815451221</v>
      </c>
      <c r="I904" s="74">
        <f t="shared" ca="1" si="95"/>
        <v>21.896181079042996</v>
      </c>
      <c r="J904" s="74"/>
      <c r="K904" s="66">
        <f t="shared" ca="1" si="96"/>
        <v>-2.1282072228338471</v>
      </c>
      <c r="L904" s="66">
        <f t="shared" ca="1" si="97"/>
        <v>-8.1343042983030589</v>
      </c>
    </row>
    <row r="905" spans="1:12" x14ac:dyDescent="0.35">
      <c r="A905" s="64">
        <f ca="1">IF(B905="","",COUNTA($B$57:B905)-COUNTBLANK($B$57:B905))</f>
        <v>849</v>
      </c>
      <c r="B905" s="60">
        <f t="shared" ca="1" si="98"/>
        <v>16</v>
      </c>
      <c r="C905" s="60"/>
      <c r="D905" s="64">
        <f ca="1">IF(B905="","",AVERAGE($B$57:B905))</f>
        <v>9.9505300353356887</v>
      </c>
      <c r="E905" s="64">
        <f ca="1">IF(B905="","",_xlfn.STDEV.S($B$57:B905))</f>
        <v>6.1189007234200874</v>
      </c>
      <c r="F905" s="67">
        <f t="shared" ca="1" si="100"/>
        <v>0.61493213946302727</v>
      </c>
      <c r="G905" s="64">
        <f t="shared" ca="1" si="99"/>
        <v>16</v>
      </c>
      <c r="H905" s="65">
        <f t="shared" ca="1" si="94"/>
        <v>27.90227815451221</v>
      </c>
      <c r="I905" s="74">
        <f t="shared" ca="1" si="95"/>
        <v>21.896181079042996</v>
      </c>
      <c r="J905" s="74"/>
      <c r="K905" s="66">
        <f t="shared" ca="1" si="96"/>
        <v>-2.1282072228338471</v>
      </c>
      <c r="L905" s="66">
        <f t="shared" ca="1" si="97"/>
        <v>-8.1343042983030589</v>
      </c>
    </row>
    <row r="906" spans="1:12" x14ac:dyDescent="0.35">
      <c r="A906" s="64">
        <f ca="1">IF(B906="","",COUNTA($B$57:B906)-COUNTBLANK($B$57:B906))</f>
        <v>850</v>
      </c>
      <c r="B906" s="60">
        <f t="shared" ca="1" si="98"/>
        <v>20</v>
      </c>
      <c r="C906" s="60"/>
      <c r="D906" s="64">
        <f ca="1">IF(B906="","",AVERAGE($B$57:B906))</f>
        <v>9.9623529411764711</v>
      </c>
      <c r="E906" s="64">
        <f ca="1">IF(B906="","",_xlfn.STDEV.S($B$57:B906))</f>
        <v>6.1250028527305345</v>
      </c>
      <c r="F906" s="67">
        <f t="shared" ca="1" si="100"/>
        <v>0.61481488247767524</v>
      </c>
      <c r="G906" s="64">
        <f t="shared" ca="1" si="99"/>
        <v>20</v>
      </c>
      <c r="H906" s="65">
        <f t="shared" ca="1" si="94"/>
        <v>27.90227815451221</v>
      </c>
      <c r="I906" s="74">
        <f t="shared" ca="1" si="95"/>
        <v>21.896181079042996</v>
      </c>
      <c r="J906" s="74"/>
      <c r="K906" s="66">
        <f t="shared" ca="1" si="96"/>
        <v>-2.1282072228338471</v>
      </c>
      <c r="L906" s="66">
        <f t="shared" ca="1" si="97"/>
        <v>-8.1343042983030589</v>
      </c>
    </row>
    <row r="907" spans="1:12" x14ac:dyDescent="0.35">
      <c r="A907" s="64">
        <f ca="1">IF(B907="","",COUNTA($B$57:B907)-COUNTBLANK($B$57:B907))</f>
        <v>851</v>
      </c>
      <c r="B907" s="60">
        <f t="shared" ca="1" si="98"/>
        <v>17</v>
      </c>
      <c r="C907" s="60"/>
      <c r="D907" s="64">
        <f ca="1">IF(B907="","",AVERAGE($B$57:B907))</f>
        <v>9.9706227967097529</v>
      </c>
      <c r="E907" s="64">
        <f ca="1">IF(B907="","",_xlfn.STDEV.S($B$57:B907))</f>
        <v>6.1261508469758752</v>
      </c>
      <c r="F907" s="67">
        <f t="shared" ca="1" si="100"/>
        <v>0.61442007905438656</v>
      </c>
      <c r="G907" s="64">
        <f t="shared" ca="1" si="99"/>
        <v>17</v>
      </c>
      <c r="H907" s="65">
        <f t="shared" ca="1" si="94"/>
        <v>27.90227815451221</v>
      </c>
      <c r="I907" s="74">
        <f t="shared" ca="1" si="95"/>
        <v>21.896181079042996</v>
      </c>
      <c r="J907" s="74"/>
      <c r="K907" s="66">
        <f t="shared" ca="1" si="96"/>
        <v>-2.1282072228338471</v>
      </c>
      <c r="L907" s="66">
        <f t="shared" ca="1" si="97"/>
        <v>-8.1343042983030589</v>
      </c>
    </row>
    <row r="908" spans="1:12" x14ac:dyDescent="0.35">
      <c r="A908" s="64">
        <f ca="1">IF(B908="","",COUNTA($B$57:B908)-COUNTBLANK($B$57:B908))</f>
        <v>852</v>
      </c>
      <c r="B908" s="60">
        <f t="shared" ca="1" si="98"/>
        <v>10</v>
      </c>
      <c r="C908" s="60"/>
      <c r="D908" s="64">
        <f ca="1">IF(B908="","",AVERAGE($B$57:B908))</f>
        <v>9.9706572769953059</v>
      </c>
      <c r="E908" s="64">
        <f ca="1">IF(B908="","",_xlfn.STDEV.S($B$57:B908))</f>
        <v>6.1225504881011554</v>
      </c>
      <c r="F908" s="67">
        <f t="shared" ca="1" si="100"/>
        <v>0.61405685884192862</v>
      </c>
      <c r="G908" s="64">
        <f t="shared" ca="1" si="99"/>
        <v>10</v>
      </c>
      <c r="H908" s="65">
        <f t="shared" ca="1" si="94"/>
        <v>27.90227815451221</v>
      </c>
      <c r="I908" s="74">
        <f t="shared" ca="1" si="95"/>
        <v>21.896181079042996</v>
      </c>
      <c r="J908" s="74"/>
      <c r="K908" s="66">
        <f t="shared" ca="1" si="96"/>
        <v>-2.1282072228338471</v>
      </c>
      <c r="L908" s="66">
        <f t="shared" ca="1" si="97"/>
        <v>-8.1343042983030589</v>
      </c>
    </row>
    <row r="909" spans="1:12" x14ac:dyDescent="0.35">
      <c r="A909" s="64">
        <f ca="1">IF(B909="","",COUNTA($B$57:B909)-COUNTBLANK($B$57:B909))</f>
        <v>853</v>
      </c>
      <c r="B909" s="60">
        <f t="shared" ca="1" si="98"/>
        <v>2</v>
      </c>
      <c r="C909" s="60"/>
      <c r="D909" s="64">
        <f ca="1">IF(B909="","",AVERAGE($B$57:B909))</f>
        <v>9.961313012895662</v>
      </c>
      <c r="E909" s="64">
        <f ca="1">IF(B909="","",_xlfn.STDEV.S($B$57:B909))</f>
        <v>6.1250393626622062</v>
      </c>
      <c r="F909" s="67">
        <f t="shared" ca="1" si="100"/>
        <v>0.61488273229973667</v>
      </c>
      <c r="G909" s="64">
        <f t="shared" ca="1" si="99"/>
        <v>2</v>
      </c>
      <c r="H909" s="65">
        <f t="shared" ca="1" si="94"/>
        <v>27.90227815451221</v>
      </c>
      <c r="I909" s="74">
        <f t="shared" ca="1" si="95"/>
        <v>21.896181079042996</v>
      </c>
      <c r="J909" s="74"/>
      <c r="K909" s="66">
        <f t="shared" ca="1" si="96"/>
        <v>-2.1282072228338471</v>
      </c>
      <c r="L909" s="66">
        <f t="shared" ca="1" si="97"/>
        <v>-8.1343042983030589</v>
      </c>
    </row>
    <row r="910" spans="1:12" x14ac:dyDescent="0.35">
      <c r="A910" s="64">
        <f ca="1">IF(B910="","",COUNTA($B$57:B910)-COUNTBLANK($B$57:B910))</f>
        <v>854</v>
      </c>
      <c r="B910" s="60">
        <f t="shared" ca="1" si="98"/>
        <v>4</v>
      </c>
      <c r="C910" s="60"/>
      <c r="D910" s="64">
        <f ca="1">IF(B910="","",AVERAGE($B$57:B910))</f>
        <v>9.9543325526932076</v>
      </c>
      <c r="E910" s="64">
        <f ca="1">IF(B910="","",_xlfn.STDEV.S($B$57:B910))</f>
        <v>6.1248460008446068</v>
      </c>
      <c r="F910" s="67">
        <f t="shared" ca="1" si="100"/>
        <v>0.6152944929680384</v>
      </c>
      <c r="G910" s="64">
        <f t="shared" ca="1" si="99"/>
        <v>4</v>
      </c>
      <c r="H910" s="65">
        <f t="shared" ca="1" si="94"/>
        <v>27.90227815451221</v>
      </c>
      <c r="I910" s="74">
        <f t="shared" ca="1" si="95"/>
        <v>21.896181079042996</v>
      </c>
      <c r="J910" s="74"/>
      <c r="K910" s="66">
        <f t="shared" ca="1" si="96"/>
        <v>-2.1282072228338471</v>
      </c>
      <c r="L910" s="66">
        <f t="shared" ca="1" si="97"/>
        <v>-8.1343042983030589</v>
      </c>
    </row>
    <row r="911" spans="1:12" x14ac:dyDescent="0.35">
      <c r="A911" s="64">
        <f ca="1">IF(B911="","",COUNTA($B$57:B911)-COUNTBLANK($B$57:B911))</f>
        <v>855</v>
      </c>
      <c r="B911" s="60">
        <f t="shared" ca="1" si="98"/>
        <v>17</v>
      </c>
      <c r="C911" s="60"/>
      <c r="D911" s="64">
        <f ca="1">IF(B911="","",AVERAGE($B$57:B911))</f>
        <v>9.962573099415204</v>
      </c>
      <c r="E911" s="64">
        <f ca="1">IF(B911="","",_xlfn.STDEV.S($B$57:B911))</f>
        <v>6.125999640185035</v>
      </c>
      <c r="F911" s="67">
        <f t="shared" ca="1" si="100"/>
        <v>0.61490134918504402</v>
      </c>
      <c r="G911" s="64">
        <f t="shared" ca="1" si="99"/>
        <v>17</v>
      </c>
      <c r="H911" s="65">
        <f t="shared" ca="1" si="94"/>
        <v>27.90227815451221</v>
      </c>
      <c r="I911" s="74">
        <f t="shared" ca="1" si="95"/>
        <v>21.896181079042996</v>
      </c>
      <c r="J911" s="74"/>
      <c r="K911" s="66">
        <f t="shared" ca="1" si="96"/>
        <v>-2.1282072228338471</v>
      </c>
      <c r="L911" s="66">
        <f t="shared" ca="1" si="97"/>
        <v>-8.1343042983030589</v>
      </c>
    </row>
    <row r="912" spans="1:12" x14ac:dyDescent="0.35">
      <c r="A912" s="64">
        <f ca="1">IF(B912="","",COUNTA($B$57:B912)-COUNTBLANK($B$57:B912))</f>
        <v>856</v>
      </c>
      <c r="B912" s="60">
        <f t="shared" ca="1" si="98"/>
        <v>3</v>
      </c>
      <c r="C912" s="60"/>
      <c r="D912" s="64">
        <f ca="1">IF(B912="","",AVERAGE($B$57:B912))</f>
        <v>9.9544392523364493</v>
      </c>
      <c r="E912" s="64">
        <f ca="1">IF(B912="","",_xlfn.STDEV.S($B$57:B912))</f>
        <v>6.127039403246644</v>
      </c>
      <c r="F912" s="67">
        <f t="shared" ca="1" si="100"/>
        <v>0.61550824189404141</v>
      </c>
      <c r="G912" s="64">
        <f t="shared" ca="1" si="99"/>
        <v>3</v>
      </c>
      <c r="H912" s="65">
        <f t="shared" ca="1" si="94"/>
        <v>27.90227815451221</v>
      </c>
      <c r="I912" s="74">
        <f t="shared" ca="1" si="95"/>
        <v>21.896181079042996</v>
      </c>
      <c r="J912" s="74"/>
      <c r="K912" s="66">
        <f t="shared" ca="1" si="96"/>
        <v>-2.1282072228338471</v>
      </c>
      <c r="L912" s="66">
        <f t="shared" ca="1" si="97"/>
        <v>-8.1343042983030589</v>
      </c>
    </row>
    <row r="913" spans="1:12" x14ac:dyDescent="0.35">
      <c r="A913" s="64">
        <f ca="1">IF(B913="","",COUNTA($B$57:B913)-COUNTBLANK($B$57:B913))</f>
        <v>857</v>
      </c>
      <c r="B913" s="60">
        <f t="shared" ca="1" si="98"/>
        <v>4</v>
      </c>
      <c r="C913" s="60"/>
      <c r="D913" s="64">
        <f ca="1">IF(B913="","",AVERAGE($B$57:B913))</f>
        <v>9.9474912485414233</v>
      </c>
      <c r="E913" s="64">
        <f ca="1">IF(B913="","",_xlfn.STDEV.S($B$57:B913))</f>
        <v>6.1268366601775632</v>
      </c>
      <c r="F913" s="67">
        <f t="shared" ca="1" si="100"/>
        <v>0.6159177733457093</v>
      </c>
      <c r="G913" s="64">
        <f t="shared" ca="1" si="99"/>
        <v>4</v>
      </c>
      <c r="H913" s="65">
        <f t="shared" ca="1" si="94"/>
        <v>27.90227815451221</v>
      </c>
      <c r="I913" s="74">
        <f t="shared" ca="1" si="95"/>
        <v>21.896181079042996</v>
      </c>
      <c r="J913" s="74"/>
      <c r="K913" s="66">
        <f t="shared" ca="1" si="96"/>
        <v>-2.1282072228338471</v>
      </c>
      <c r="L913" s="66">
        <f t="shared" ca="1" si="97"/>
        <v>-8.1343042983030589</v>
      </c>
    </row>
    <row r="914" spans="1:12" x14ac:dyDescent="0.35">
      <c r="A914" s="64">
        <f ca="1">IF(B914="","",COUNTA($B$57:B914)-COUNTBLANK($B$57:B914))</f>
        <v>858</v>
      </c>
      <c r="B914" s="60">
        <f t="shared" ca="1" si="98"/>
        <v>8</v>
      </c>
      <c r="C914" s="60"/>
      <c r="D914" s="64">
        <f ca="1">IF(B914="","",AVERAGE($B$57:B914))</f>
        <v>9.9452214452214456</v>
      </c>
      <c r="E914" s="64">
        <f ca="1">IF(B914="","",_xlfn.STDEV.S($B$57:B914))</f>
        <v>6.1236219756172909</v>
      </c>
      <c r="F914" s="67">
        <f t="shared" ca="1" si="100"/>
        <v>0.61573510548220267</v>
      </c>
      <c r="G914" s="64">
        <f t="shared" ca="1" si="99"/>
        <v>8</v>
      </c>
      <c r="H914" s="65">
        <f t="shared" ca="1" si="94"/>
        <v>27.90227815451221</v>
      </c>
      <c r="I914" s="74">
        <f t="shared" ca="1" si="95"/>
        <v>21.896181079042996</v>
      </c>
      <c r="J914" s="74"/>
      <c r="K914" s="66">
        <f t="shared" ca="1" si="96"/>
        <v>-2.1282072228338471</v>
      </c>
      <c r="L914" s="66">
        <f t="shared" ca="1" si="97"/>
        <v>-8.1343042983030589</v>
      </c>
    </row>
    <row r="915" spans="1:12" x14ac:dyDescent="0.35">
      <c r="A915" s="64">
        <f ca="1">IF(B915="","",COUNTA($B$57:B915)-COUNTBLANK($B$57:B915))</f>
        <v>859</v>
      </c>
      <c r="B915" s="60">
        <f t="shared" ca="1" si="98"/>
        <v>18</v>
      </c>
      <c r="C915" s="60"/>
      <c r="D915" s="64">
        <f ca="1">IF(B915="","",AVERAGE($B$57:B915))</f>
        <v>9.9545983701979051</v>
      </c>
      <c r="E915" s="64">
        <f ca="1">IF(B915="","",_xlfn.STDEV.S($B$57:B915))</f>
        <v>6.1262199048180168</v>
      </c>
      <c r="F915" s="67">
        <f t="shared" ca="1" si="100"/>
        <v>0.61541607978466573</v>
      </c>
      <c r="G915" s="64">
        <f t="shared" ca="1" si="99"/>
        <v>18</v>
      </c>
      <c r="H915" s="65">
        <f t="shared" ca="1" si="94"/>
        <v>27.90227815451221</v>
      </c>
      <c r="I915" s="74">
        <f t="shared" ca="1" si="95"/>
        <v>21.896181079042996</v>
      </c>
      <c r="J915" s="74"/>
      <c r="K915" s="66">
        <f t="shared" ca="1" si="96"/>
        <v>-2.1282072228338471</v>
      </c>
      <c r="L915" s="66">
        <f t="shared" ca="1" si="97"/>
        <v>-8.1343042983030589</v>
      </c>
    </row>
    <row r="916" spans="1:12" x14ac:dyDescent="0.35">
      <c r="A916" s="64">
        <f ca="1">IF(B916="","",COUNTA($B$57:B916)-COUNTBLANK($B$57:B916))</f>
        <v>860</v>
      </c>
      <c r="B916" s="60">
        <f t="shared" ca="1" si="98"/>
        <v>4</v>
      </c>
      <c r="C916" s="60"/>
      <c r="D916" s="64">
        <f ca="1">IF(B916="","",AVERAGE($B$57:B916))</f>
        <v>9.9476744186046506</v>
      </c>
      <c r="E916" s="64">
        <f ca="1">IF(B916="","",_xlfn.STDEV.S($B$57:B916))</f>
        <v>6.1260189904636908</v>
      </c>
      <c r="F916" s="67">
        <f t="shared" ca="1" si="100"/>
        <v>0.61582423516058149</v>
      </c>
      <c r="G916" s="64">
        <f t="shared" ca="1" si="99"/>
        <v>4</v>
      </c>
      <c r="H916" s="65">
        <f t="shared" ca="1" si="94"/>
        <v>27.90227815451221</v>
      </c>
      <c r="I916" s="74">
        <f t="shared" ca="1" si="95"/>
        <v>21.896181079042996</v>
      </c>
      <c r="J916" s="74"/>
      <c r="K916" s="66">
        <f t="shared" ca="1" si="96"/>
        <v>-2.1282072228338471</v>
      </c>
      <c r="L916" s="66">
        <f t="shared" ca="1" si="97"/>
        <v>-8.1343042983030589</v>
      </c>
    </row>
    <row r="917" spans="1:12" x14ac:dyDescent="0.35">
      <c r="A917" s="64">
        <f ca="1">IF(B917="","",COUNTA($B$57:B917)-COUNTBLANK($B$57:B917))</f>
        <v>861</v>
      </c>
      <c r="B917" s="60">
        <f t="shared" ca="1" si="98"/>
        <v>14</v>
      </c>
      <c r="C917" s="60"/>
      <c r="D917" s="64">
        <f ca="1">IF(B917="","",AVERAGE($B$57:B917))</f>
        <v>9.9523809523809526</v>
      </c>
      <c r="E917" s="64">
        <f ca="1">IF(B917="","",_xlfn.STDEV.S($B$57:B917))</f>
        <v>6.1240136955332343</v>
      </c>
      <c r="F917" s="67">
        <f t="shared" ca="1" si="100"/>
        <v>0.61533151964688004</v>
      </c>
      <c r="G917" s="64">
        <f t="shared" ca="1" si="99"/>
        <v>14</v>
      </c>
      <c r="H917" s="65">
        <f t="shared" ca="1" si="94"/>
        <v>27.90227815451221</v>
      </c>
      <c r="I917" s="74">
        <f t="shared" ca="1" si="95"/>
        <v>21.896181079042996</v>
      </c>
      <c r="J917" s="74"/>
      <c r="K917" s="66">
        <f t="shared" ca="1" si="96"/>
        <v>-2.1282072228338471</v>
      </c>
      <c r="L917" s="66">
        <f t="shared" ca="1" si="97"/>
        <v>-8.1343042983030589</v>
      </c>
    </row>
    <row r="918" spans="1:12" x14ac:dyDescent="0.35">
      <c r="A918" s="64">
        <f ca="1">IF(B918="","",COUNTA($B$57:B918)-COUNTBLANK($B$57:B918))</f>
        <v>862</v>
      </c>
      <c r="B918" s="60">
        <f t="shared" ca="1" si="98"/>
        <v>14</v>
      </c>
      <c r="C918" s="60"/>
      <c r="D918" s="64">
        <f ca="1">IF(B918="","",AVERAGE($B$57:B918))</f>
        <v>9.9570765661252896</v>
      </c>
      <c r="E918" s="64">
        <f ca="1">IF(B918="","",_xlfn.STDEV.S($B$57:B918))</f>
        <v>6.1220087941701129</v>
      </c>
      <c r="F918" s="67">
        <f t="shared" ca="1" si="100"/>
        <v>0.61483998375563764</v>
      </c>
      <c r="G918" s="64">
        <f t="shared" ca="1" si="99"/>
        <v>14</v>
      </c>
      <c r="H918" s="65">
        <f t="shared" ca="1" si="94"/>
        <v>27.90227815451221</v>
      </c>
      <c r="I918" s="74">
        <f t="shared" ca="1" si="95"/>
        <v>21.896181079042996</v>
      </c>
      <c r="J918" s="74"/>
      <c r="K918" s="66">
        <f t="shared" ca="1" si="96"/>
        <v>-2.1282072228338471</v>
      </c>
      <c r="L918" s="66">
        <f t="shared" ca="1" si="97"/>
        <v>-8.1343042983030589</v>
      </c>
    </row>
    <row r="919" spans="1:12" x14ac:dyDescent="0.35">
      <c r="A919" s="64">
        <f ca="1">IF(B919="","",COUNTA($B$57:B919)-COUNTBLANK($B$57:B919))</f>
        <v>863</v>
      </c>
      <c r="B919" s="60">
        <f t="shared" ca="1" si="98"/>
        <v>6</v>
      </c>
      <c r="C919" s="60"/>
      <c r="D919" s="64">
        <f ca="1">IF(B919="","",AVERAGE($B$57:B919))</f>
        <v>9.9524913093858629</v>
      </c>
      <c r="E919" s="64">
        <f ca="1">IF(B919="","",_xlfn.STDEV.S($B$57:B919))</f>
        <v>6.1199392790465437</v>
      </c>
      <c r="F919" s="67">
        <f t="shared" ca="1" si="100"/>
        <v>0.61491531002644861</v>
      </c>
      <c r="G919" s="64">
        <f t="shared" ca="1" si="99"/>
        <v>6</v>
      </c>
      <c r="H919" s="65">
        <f t="shared" ca="1" si="94"/>
        <v>27.90227815451221</v>
      </c>
      <c r="I919" s="74">
        <f t="shared" ca="1" si="95"/>
        <v>21.896181079042996</v>
      </c>
      <c r="J919" s="74"/>
      <c r="K919" s="66">
        <f t="shared" ca="1" si="96"/>
        <v>-2.1282072228338471</v>
      </c>
      <c r="L919" s="66">
        <f t="shared" ca="1" si="97"/>
        <v>-8.1343042983030589</v>
      </c>
    </row>
    <row r="920" spans="1:12" x14ac:dyDescent="0.35">
      <c r="A920" s="64">
        <f ca="1">IF(B920="","",COUNTA($B$57:B920)-COUNTBLANK($B$57:B920))</f>
        <v>864</v>
      </c>
      <c r="B920" s="60">
        <f t="shared" ca="1" si="98"/>
        <v>8</v>
      </c>
      <c r="C920" s="60"/>
      <c r="D920" s="64">
        <f ca="1">IF(B920="","",AVERAGE($B$57:B920))</f>
        <v>9.950231481481481</v>
      </c>
      <c r="E920" s="64">
        <f ca="1">IF(B920="","",_xlfn.STDEV.S($B$57:B920))</f>
        <v>6.1167531994528801</v>
      </c>
      <c r="F920" s="67">
        <f t="shared" ca="1" si="100"/>
        <v>0.61473476379286829</v>
      </c>
      <c r="G920" s="64">
        <f t="shared" ca="1" si="99"/>
        <v>8</v>
      </c>
      <c r="H920" s="65">
        <f t="shared" ca="1" si="94"/>
        <v>27.90227815451221</v>
      </c>
      <c r="I920" s="74">
        <f t="shared" ca="1" si="95"/>
        <v>21.896181079042996</v>
      </c>
      <c r="J920" s="74"/>
      <c r="K920" s="66">
        <f t="shared" ca="1" si="96"/>
        <v>-2.1282072228338471</v>
      </c>
      <c r="L920" s="66">
        <f t="shared" ca="1" si="97"/>
        <v>-8.1343042983030589</v>
      </c>
    </row>
    <row r="921" spans="1:12" x14ac:dyDescent="0.35">
      <c r="A921" s="64">
        <f ca="1">IF(B921="","",COUNTA($B$57:B921)-COUNTBLANK($B$57:B921))</f>
        <v>865</v>
      </c>
      <c r="B921" s="60">
        <f t="shared" ca="1" si="98"/>
        <v>10</v>
      </c>
      <c r="C921" s="60"/>
      <c r="D921" s="64">
        <f ca="1">IF(B921="","",AVERAGE($B$57:B921))</f>
        <v>9.9502890173410403</v>
      </c>
      <c r="E921" s="64">
        <f ca="1">IF(B921="","",_xlfn.STDEV.S($B$57:B921))</f>
        <v>6.1132126210881585</v>
      </c>
      <c r="F921" s="67">
        <f t="shared" ca="1" si="100"/>
        <v>0.61437538250740764</v>
      </c>
      <c r="G921" s="64">
        <f t="shared" ca="1" si="99"/>
        <v>10</v>
      </c>
      <c r="H921" s="65">
        <f t="shared" ca="1" si="94"/>
        <v>27.90227815451221</v>
      </c>
      <c r="I921" s="74">
        <f t="shared" ca="1" si="95"/>
        <v>21.896181079042996</v>
      </c>
      <c r="J921" s="74"/>
      <c r="K921" s="66">
        <f t="shared" ca="1" si="96"/>
        <v>-2.1282072228338471</v>
      </c>
      <c r="L921" s="66">
        <f t="shared" ca="1" si="97"/>
        <v>-8.1343042983030589</v>
      </c>
    </row>
    <row r="922" spans="1:12" x14ac:dyDescent="0.35">
      <c r="A922" s="64">
        <f ca="1">IF(B922="","",COUNTA($B$57:B922)-COUNTBLANK($B$57:B922))</f>
        <v>866</v>
      </c>
      <c r="B922" s="60">
        <f t="shared" ca="1" si="98"/>
        <v>1</v>
      </c>
      <c r="C922" s="60"/>
      <c r="D922" s="64">
        <f ca="1">IF(B922="","",AVERAGE($B$57:B922))</f>
        <v>9.9399538106235568</v>
      </c>
      <c r="E922" s="64">
        <f ca="1">IF(B922="","",_xlfn.STDEV.S($B$57:B922))</f>
        <v>6.1172434759071681</v>
      </c>
      <c r="F922" s="67">
        <f t="shared" ca="1" si="100"/>
        <v>0.61541970842653437</v>
      </c>
      <c r="G922" s="64">
        <f t="shared" ca="1" si="99"/>
        <v>1</v>
      </c>
      <c r="H922" s="65">
        <f t="shared" ca="1" si="94"/>
        <v>27.90227815451221</v>
      </c>
      <c r="I922" s="74">
        <f t="shared" ca="1" si="95"/>
        <v>21.896181079042996</v>
      </c>
      <c r="J922" s="74"/>
      <c r="K922" s="66">
        <f t="shared" ca="1" si="96"/>
        <v>-2.1282072228338471</v>
      </c>
      <c r="L922" s="66">
        <f t="shared" ca="1" si="97"/>
        <v>-8.1343042983030589</v>
      </c>
    </row>
    <row r="923" spans="1:12" x14ac:dyDescent="0.35">
      <c r="A923" s="64">
        <f ca="1">IF(B923="","",COUNTA($B$57:B923)-COUNTBLANK($B$57:B923))</f>
        <v>867</v>
      </c>
      <c r="B923" s="60">
        <f t="shared" ca="1" si="98"/>
        <v>16</v>
      </c>
      <c r="C923" s="60"/>
      <c r="D923" s="64">
        <f ca="1">IF(B923="","",AVERAGE($B$57:B923))</f>
        <v>9.946943483275664</v>
      </c>
      <c r="E923" s="64">
        <f ca="1">IF(B923="","",_xlfn.STDEV.S($B$57:B923))</f>
        <v>6.1171737387391527</v>
      </c>
      <c r="F923" s="67">
        <f t="shared" ca="1" si="100"/>
        <v>0.61498024483845604</v>
      </c>
      <c r="G923" s="64">
        <f t="shared" ca="1" si="99"/>
        <v>16</v>
      </c>
      <c r="H923" s="65">
        <f t="shared" ca="1" si="94"/>
        <v>27.90227815451221</v>
      </c>
      <c r="I923" s="74">
        <f t="shared" ca="1" si="95"/>
        <v>21.896181079042996</v>
      </c>
      <c r="J923" s="74"/>
      <c r="K923" s="66">
        <f t="shared" ca="1" si="96"/>
        <v>-2.1282072228338471</v>
      </c>
      <c r="L923" s="66">
        <f t="shared" ca="1" si="97"/>
        <v>-8.1343042983030589</v>
      </c>
    </row>
    <row r="924" spans="1:12" x14ac:dyDescent="0.35">
      <c r="A924" s="64">
        <f ca="1">IF(B924="","",COUNTA($B$57:B924)-COUNTBLANK($B$57:B924))</f>
        <v>868</v>
      </c>
      <c r="B924" s="60">
        <f t="shared" ca="1" si="98"/>
        <v>9</v>
      </c>
      <c r="C924" s="60"/>
      <c r="D924" s="64">
        <f ca="1">IF(B924="","",AVERAGE($B$57:B924))</f>
        <v>9.9458525345622117</v>
      </c>
      <c r="E924" s="64">
        <f ca="1">IF(B924="","",_xlfn.STDEV.S($B$57:B924))</f>
        <v>6.1137294270879066</v>
      </c>
      <c r="F924" s="67">
        <f t="shared" ca="1" si="100"/>
        <v>0.61470139496262055</v>
      </c>
      <c r="G924" s="64">
        <f t="shared" ca="1" si="99"/>
        <v>9</v>
      </c>
      <c r="H924" s="65">
        <f t="shared" ca="1" si="94"/>
        <v>27.90227815451221</v>
      </c>
      <c r="I924" s="74">
        <f t="shared" ca="1" si="95"/>
        <v>21.896181079042996</v>
      </c>
      <c r="J924" s="74"/>
      <c r="K924" s="66">
        <f t="shared" ca="1" si="96"/>
        <v>-2.1282072228338471</v>
      </c>
      <c r="L924" s="66">
        <f t="shared" ca="1" si="97"/>
        <v>-8.1343042983030589</v>
      </c>
    </row>
    <row r="925" spans="1:12" x14ac:dyDescent="0.35">
      <c r="A925" s="64">
        <f ca="1">IF(B925="","",COUNTA($B$57:B925)-COUNTBLANK($B$57:B925))</f>
        <v>869</v>
      </c>
      <c r="B925" s="60">
        <f t="shared" ca="1" si="98"/>
        <v>3</v>
      </c>
      <c r="C925" s="60"/>
      <c r="D925" s="64">
        <f ca="1">IF(B925="","",AVERAGE($B$57:B925))</f>
        <v>9.9378596087456845</v>
      </c>
      <c r="E925" s="64">
        <f ca="1">IF(B925="","",_xlfn.STDEV.S($B$57:B925))</f>
        <v>6.1147480193148267</v>
      </c>
      <c r="F925" s="67">
        <f t="shared" ca="1" si="100"/>
        <v>0.6152982895767235</v>
      </c>
      <c r="G925" s="64">
        <f t="shared" ca="1" si="99"/>
        <v>3</v>
      </c>
      <c r="H925" s="65">
        <f t="shared" ca="1" si="94"/>
        <v>27.90227815451221</v>
      </c>
      <c r="I925" s="74">
        <f t="shared" ca="1" si="95"/>
        <v>21.896181079042996</v>
      </c>
      <c r="J925" s="74"/>
      <c r="K925" s="66">
        <f t="shared" ca="1" si="96"/>
        <v>-2.1282072228338471</v>
      </c>
      <c r="L925" s="66">
        <f t="shared" ca="1" si="97"/>
        <v>-8.1343042983030589</v>
      </c>
    </row>
    <row r="926" spans="1:12" x14ac:dyDescent="0.35">
      <c r="A926" s="64">
        <f ca="1">IF(B926="","",COUNTA($B$57:B926)-COUNTBLANK($B$57:B926))</f>
        <v>870</v>
      </c>
      <c r="B926" s="60">
        <f t="shared" ca="1" si="98"/>
        <v>18</v>
      </c>
      <c r="C926" s="60"/>
      <c r="D926" s="64">
        <f ca="1">IF(B926="","",AVERAGE($B$57:B926))</f>
        <v>9.947126436781609</v>
      </c>
      <c r="E926" s="64">
        <f ca="1">IF(B926="","",_xlfn.STDEV.S($B$57:B926))</f>
        <v>6.1173382427466159</v>
      </c>
      <c r="F926" s="67">
        <f t="shared" ca="1" si="100"/>
        <v>0.61498547159574257</v>
      </c>
      <c r="G926" s="64">
        <f t="shared" ca="1" si="99"/>
        <v>18</v>
      </c>
      <c r="H926" s="65">
        <f t="shared" ca="1" si="94"/>
        <v>27.90227815451221</v>
      </c>
      <c r="I926" s="74">
        <f t="shared" ca="1" si="95"/>
        <v>21.896181079042996</v>
      </c>
      <c r="J926" s="74"/>
      <c r="K926" s="66">
        <f t="shared" ca="1" si="96"/>
        <v>-2.1282072228338471</v>
      </c>
      <c r="L926" s="66">
        <f t="shared" ca="1" si="97"/>
        <v>-8.1343042983030589</v>
      </c>
    </row>
    <row r="927" spans="1:12" x14ac:dyDescent="0.35">
      <c r="A927" s="64">
        <f ca="1">IF(B927="","",COUNTA($B$57:B927)-COUNTBLANK($B$57:B927))</f>
        <v>871</v>
      </c>
      <c r="B927" s="60">
        <f t="shared" ca="1" si="98"/>
        <v>16</v>
      </c>
      <c r="C927" s="60"/>
      <c r="D927" s="64">
        <f ca="1">IF(B927="","",AVERAGE($B$57:B927))</f>
        <v>9.9540757749712974</v>
      </c>
      <c r="E927" s="64">
        <f ca="1">IF(B927="","",_xlfn.STDEV.S($B$57:B927))</f>
        <v>6.1172605835557734</v>
      </c>
      <c r="F927" s="67">
        <f t="shared" ca="1" si="100"/>
        <v>0.61454832390739089</v>
      </c>
      <c r="G927" s="64">
        <f t="shared" ca="1" si="99"/>
        <v>16</v>
      </c>
      <c r="H927" s="65">
        <f t="shared" ca="1" si="94"/>
        <v>27.90227815451221</v>
      </c>
      <c r="I927" s="74">
        <f t="shared" ca="1" si="95"/>
        <v>21.896181079042996</v>
      </c>
      <c r="J927" s="74"/>
      <c r="K927" s="66">
        <f t="shared" ca="1" si="96"/>
        <v>-2.1282072228338471</v>
      </c>
      <c r="L927" s="66">
        <f t="shared" ca="1" si="97"/>
        <v>-8.1343042983030589</v>
      </c>
    </row>
    <row r="928" spans="1:12" x14ac:dyDescent="0.35">
      <c r="A928" s="64">
        <f ca="1">IF(B928="","",COUNTA($B$57:B928)-COUNTBLANK($B$57:B928))</f>
        <v>872</v>
      </c>
      <c r="B928" s="60">
        <f t="shared" ca="1" si="98"/>
        <v>14</v>
      </c>
      <c r="C928" s="60"/>
      <c r="D928" s="64">
        <f ca="1">IF(B928="","",AVERAGE($B$57:B928))</f>
        <v>9.9587155963302756</v>
      </c>
      <c r="E928" s="64">
        <f ca="1">IF(B928="","",_xlfn.STDEV.S($B$57:B928))</f>
        <v>6.1152830100743607</v>
      </c>
      <c r="F928" s="67">
        <f t="shared" ca="1" si="100"/>
        <v>0.61406342524007862</v>
      </c>
      <c r="G928" s="64">
        <f t="shared" ca="1" si="99"/>
        <v>14</v>
      </c>
      <c r="H928" s="65">
        <f t="shared" ca="1" si="94"/>
        <v>27.90227815451221</v>
      </c>
      <c r="I928" s="74">
        <f t="shared" ca="1" si="95"/>
        <v>21.896181079042996</v>
      </c>
      <c r="J928" s="74"/>
      <c r="K928" s="66">
        <f t="shared" ca="1" si="96"/>
        <v>-2.1282072228338471</v>
      </c>
      <c r="L928" s="66">
        <f t="shared" ca="1" si="97"/>
        <v>-8.1343042983030589</v>
      </c>
    </row>
    <row r="929" spans="1:12" x14ac:dyDescent="0.35">
      <c r="A929" s="64">
        <f ca="1">IF(B929="","",COUNTA($B$57:B929)-COUNTBLANK($B$57:B929))</f>
        <v>873</v>
      </c>
      <c r="B929" s="60">
        <f t="shared" ca="1" si="98"/>
        <v>18</v>
      </c>
      <c r="C929" s="60"/>
      <c r="D929" s="64">
        <f ca="1">IF(B929="","",AVERAGE($B$57:B929))</f>
        <v>9.9679266895761742</v>
      </c>
      <c r="E929" s="64">
        <f ca="1">IF(B929="","",_xlfn.STDEV.S($B$57:B929))</f>
        <v>6.1178320674589131</v>
      </c>
      <c r="F929" s="67">
        <f t="shared" ca="1" si="100"/>
        <v>0.61375171166302356</v>
      </c>
      <c r="G929" s="64">
        <f t="shared" ca="1" si="99"/>
        <v>18</v>
      </c>
      <c r="H929" s="65">
        <f t="shared" ca="1" si="94"/>
        <v>27.90227815451221</v>
      </c>
      <c r="I929" s="74">
        <f t="shared" ca="1" si="95"/>
        <v>21.896181079042996</v>
      </c>
      <c r="J929" s="74"/>
      <c r="K929" s="66">
        <f t="shared" ca="1" si="96"/>
        <v>-2.1282072228338471</v>
      </c>
      <c r="L929" s="66">
        <f t="shared" ca="1" si="97"/>
        <v>-8.1343042983030589</v>
      </c>
    </row>
    <row r="930" spans="1:12" x14ac:dyDescent="0.35">
      <c r="A930" s="64">
        <f ca="1">IF(B930="","",COUNTA($B$57:B930)-COUNTBLANK($B$57:B930))</f>
        <v>874</v>
      </c>
      <c r="B930" s="60">
        <f t="shared" ca="1" si="98"/>
        <v>1</v>
      </c>
      <c r="C930" s="60"/>
      <c r="D930" s="64">
        <f ca="1">IF(B930="","",AVERAGE($B$57:B930))</f>
        <v>9.9576659038901596</v>
      </c>
      <c r="E930" s="64">
        <f ca="1">IF(B930="","",_xlfn.STDEV.S($B$57:B930))</f>
        <v>6.1218473091891363</v>
      </c>
      <c r="F930" s="67">
        <f t="shared" ca="1" si="100"/>
        <v>0.61478737771243308</v>
      </c>
      <c r="G930" s="64">
        <f t="shared" ca="1" si="99"/>
        <v>1</v>
      </c>
      <c r="H930" s="65">
        <f t="shared" ca="1" si="94"/>
        <v>27.90227815451221</v>
      </c>
      <c r="I930" s="74">
        <f t="shared" ca="1" si="95"/>
        <v>21.896181079042996</v>
      </c>
      <c r="J930" s="74"/>
      <c r="K930" s="66">
        <f t="shared" ca="1" si="96"/>
        <v>-2.1282072228338471</v>
      </c>
      <c r="L930" s="66">
        <f t="shared" ca="1" si="97"/>
        <v>-8.1343042983030589</v>
      </c>
    </row>
    <row r="931" spans="1:12" x14ac:dyDescent="0.35">
      <c r="A931" s="64">
        <f ca="1">IF(B931="","",COUNTA($B$57:B931)-COUNTBLANK($B$57:B931))</f>
        <v>875</v>
      </c>
      <c r="B931" s="60">
        <f t="shared" ca="1" si="98"/>
        <v>9</v>
      </c>
      <c r="C931" s="60"/>
      <c r="D931" s="64">
        <f ca="1">IF(B931="","",AVERAGE($B$57:B931))</f>
        <v>9.9565714285714293</v>
      </c>
      <c r="E931" s="64">
        <f ca="1">IF(B931="","",_xlfn.STDEV.S($B$57:B931))</f>
        <v>6.118429760931912</v>
      </c>
      <c r="F931" s="67">
        <f t="shared" ca="1" si="100"/>
        <v>0.61451171267394655</v>
      </c>
      <c r="G931" s="64">
        <f t="shared" ca="1" si="99"/>
        <v>9</v>
      </c>
      <c r="H931" s="65">
        <f t="shared" ca="1" si="94"/>
        <v>27.90227815451221</v>
      </c>
      <c r="I931" s="74">
        <f t="shared" ca="1" si="95"/>
        <v>21.896181079042996</v>
      </c>
      <c r="J931" s="74"/>
      <c r="K931" s="66">
        <f t="shared" ca="1" si="96"/>
        <v>-2.1282072228338471</v>
      </c>
      <c r="L931" s="66">
        <f t="shared" ca="1" si="97"/>
        <v>-8.1343042983030589</v>
      </c>
    </row>
    <row r="932" spans="1:12" x14ac:dyDescent="0.35">
      <c r="A932" s="64">
        <f ca="1">IF(B932="","",COUNTA($B$57:B932)-COUNTBLANK($B$57:B932))</f>
        <v>876</v>
      </c>
      <c r="B932" s="60">
        <f t="shared" ca="1" si="98"/>
        <v>10</v>
      </c>
      <c r="C932" s="60"/>
      <c r="D932" s="64">
        <f ca="1">IF(B932="","",AVERAGE($B$57:B932))</f>
        <v>9.9566210045662107</v>
      </c>
      <c r="E932" s="64">
        <f ca="1">IF(B932="","",_xlfn.STDEV.S($B$57:B932))</f>
        <v>6.1149326919013598</v>
      </c>
      <c r="F932" s="67">
        <f t="shared" ca="1" si="100"/>
        <v>0.61415742239229432</v>
      </c>
      <c r="G932" s="64">
        <f t="shared" ca="1" si="99"/>
        <v>10</v>
      </c>
      <c r="H932" s="65">
        <f t="shared" ca="1" si="94"/>
        <v>27.90227815451221</v>
      </c>
      <c r="I932" s="74">
        <f t="shared" ca="1" si="95"/>
        <v>21.896181079042996</v>
      </c>
      <c r="J932" s="74"/>
      <c r="K932" s="66">
        <f t="shared" ca="1" si="96"/>
        <v>-2.1282072228338471</v>
      </c>
      <c r="L932" s="66">
        <f t="shared" ca="1" si="97"/>
        <v>-8.1343042983030589</v>
      </c>
    </row>
    <row r="933" spans="1:12" x14ac:dyDescent="0.35">
      <c r="A933" s="64">
        <f ca="1">IF(B933="","",COUNTA($B$57:B933)-COUNTBLANK($B$57:B933))</f>
        <v>877</v>
      </c>
      <c r="B933" s="60">
        <f t="shared" ca="1" si="98"/>
        <v>1</v>
      </c>
      <c r="C933" s="60"/>
      <c r="D933" s="64">
        <f ca="1">IF(B933="","",AVERAGE($B$57:B933))</f>
        <v>9.9464082098061581</v>
      </c>
      <c r="E933" s="64">
        <f ca="1">IF(B933="","",_xlfn.STDEV.S($B$57:B933))</f>
        <v>6.1189205394688981</v>
      </c>
      <c r="F933" s="67">
        <f t="shared" ca="1" si="100"/>
        <v>0.61518896172351523</v>
      </c>
      <c r="G933" s="64">
        <f t="shared" ca="1" si="99"/>
        <v>1</v>
      </c>
      <c r="H933" s="65">
        <f t="shared" ca="1" si="94"/>
        <v>27.90227815451221</v>
      </c>
      <c r="I933" s="74">
        <f t="shared" ca="1" si="95"/>
        <v>21.896181079042996</v>
      </c>
      <c r="J933" s="74"/>
      <c r="K933" s="66">
        <f t="shared" ca="1" si="96"/>
        <v>-2.1282072228338471</v>
      </c>
      <c r="L933" s="66">
        <f t="shared" ca="1" si="97"/>
        <v>-8.1343042983030589</v>
      </c>
    </row>
    <row r="934" spans="1:12" x14ac:dyDescent="0.35">
      <c r="A934" s="64">
        <f ca="1">IF(B934="","",COUNTA($B$57:B934)-COUNTBLANK($B$57:B934))</f>
        <v>878</v>
      </c>
      <c r="B934" s="60">
        <f t="shared" ca="1" si="98"/>
        <v>9</v>
      </c>
      <c r="C934" s="60"/>
      <c r="D934" s="64">
        <f ca="1">IF(B934="","",AVERAGE($B$57:B934))</f>
        <v>9.9453302961275618</v>
      </c>
      <c r="E934" s="64">
        <f ca="1">IF(B934="","",_xlfn.STDEV.S($B$57:B934))</f>
        <v>6.1155143992476164</v>
      </c>
      <c r="F934" s="67">
        <f t="shared" ca="1" si="100"/>
        <v>0.61491315191701879</v>
      </c>
      <c r="G934" s="64">
        <f t="shared" ca="1" si="99"/>
        <v>9</v>
      </c>
      <c r="H934" s="65">
        <f t="shared" ca="1" si="94"/>
        <v>27.90227815451221</v>
      </c>
      <c r="I934" s="74">
        <f t="shared" ca="1" si="95"/>
        <v>21.896181079042996</v>
      </c>
      <c r="J934" s="74"/>
      <c r="K934" s="66">
        <f t="shared" ca="1" si="96"/>
        <v>-2.1282072228338471</v>
      </c>
      <c r="L934" s="66">
        <f t="shared" ca="1" si="97"/>
        <v>-8.1343042983030589</v>
      </c>
    </row>
    <row r="935" spans="1:12" x14ac:dyDescent="0.35">
      <c r="A935" s="64">
        <f ca="1">IF(B935="","",COUNTA($B$57:B935)-COUNTBLANK($B$57:B935))</f>
        <v>879</v>
      </c>
      <c r="B935" s="60">
        <f t="shared" ca="1" si="98"/>
        <v>4</v>
      </c>
      <c r="C935" s="60"/>
      <c r="D935" s="64">
        <f ca="1">IF(B935="","",AVERAGE($B$57:B935))</f>
        <v>9.9385665529010243</v>
      </c>
      <c r="E935" s="64">
        <f ca="1">IF(B935="","",_xlfn.STDEV.S($B$57:B935))</f>
        <v>6.1153195169856298</v>
      </c>
      <c r="F935" s="67">
        <f t="shared" ca="1" si="100"/>
        <v>0.61531202557582054</v>
      </c>
      <c r="G935" s="64">
        <f t="shared" ca="1" si="99"/>
        <v>4</v>
      </c>
      <c r="H935" s="65">
        <f t="shared" ca="1" si="94"/>
        <v>27.90227815451221</v>
      </c>
      <c r="I935" s="74">
        <f t="shared" ca="1" si="95"/>
        <v>21.896181079042996</v>
      </c>
      <c r="J935" s="74"/>
      <c r="K935" s="66">
        <f t="shared" ca="1" si="96"/>
        <v>-2.1282072228338471</v>
      </c>
      <c r="L935" s="66">
        <f t="shared" ca="1" si="97"/>
        <v>-8.1343042983030589</v>
      </c>
    </row>
    <row r="936" spans="1:12" x14ac:dyDescent="0.35">
      <c r="A936" s="64">
        <f ca="1">IF(B936="","",COUNTA($B$57:B936)-COUNTBLANK($B$57:B936))</f>
        <v>880</v>
      </c>
      <c r="B936" s="60">
        <f t="shared" ca="1" si="98"/>
        <v>7</v>
      </c>
      <c r="C936" s="60"/>
      <c r="D936" s="64">
        <f ca="1">IF(B936="","",AVERAGE($B$57:B936))</f>
        <v>9.935227272727273</v>
      </c>
      <c r="E936" s="64">
        <f ca="1">IF(B936="","",_xlfn.STDEV.S($B$57:B936))</f>
        <v>6.1126426693657558</v>
      </c>
      <c r="F936" s="67">
        <f t="shared" ca="1" si="100"/>
        <v>0.61524940512888771</v>
      </c>
      <c r="G936" s="64">
        <f t="shared" ca="1" si="99"/>
        <v>7</v>
      </c>
      <c r="H936" s="65">
        <f t="shared" ca="1" si="94"/>
        <v>27.90227815451221</v>
      </c>
      <c r="I936" s="74">
        <f t="shared" ca="1" si="95"/>
        <v>21.896181079042996</v>
      </c>
      <c r="J936" s="74"/>
      <c r="K936" s="66">
        <f t="shared" ca="1" si="96"/>
        <v>-2.1282072228338471</v>
      </c>
      <c r="L936" s="66">
        <f t="shared" ca="1" si="97"/>
        <v>-8.1343042983030589</v>
      </c>
    </row>
    <row r="937" spans="1:12" x14ac:dyDescent="0.35">
      <c r="A937" s="64">
        <f ca="1">IF(B937="","",COUNTA($B$57:B937)-COUNTBLANK($B$57:B937))</f>
        <v>881</v>
      </c>
      <c r="B937" s="60">
        <f t="shared" ca="1" si="98"/>
        <v>7</v>
      </c>
      <c r="C937" s="60"/>
      <c r="D937" s="64">
        <f ca="1">IF(B937="","",AVERAGE($B$57:B937))</f>
        <v>9.9318955732122589</v>
      </c>
      <c r="E937" s="64">
        <f ca="1">IF(B937="","",_xlfn.STDEV.S($B$57:B937))</f>
        <v>6.1099689158553829</v>
      </c>
      <c r="F937" s="67">
        <f t="shared" ca="1" si="100"/>
        <v>0.61518658455641051</v>
      </c>
      <c r="G937" s="64">
        <f t="shared" ca="1" si="99"/>
        <v>7</v>
      </c>
      <c r="H937" s="65">
        <f t="shared" ca="1" si="94"/>
        <v>27.90227815451221</v>
      </c>
      <c r="I937" s="74">
        <f t="shared" ca="1" si="95"/>
        <v>21.896181079042996</v>
      </c>
      <c r="J937" s="74"/>
      <c r="K937" s="66">
        <f t="shared" ca="1" si="96"/>
        <v>-2.1282072228338471</v>
      </c>
      <c r="L937" s="66">
        <f t="shared" ca="1" si="97"/>
        <v>-8.1343042983030589</v>
      </c>
    </row>
    <row r="938" spans="1:12" x14ac:dyDescent="0.35">
      <c r="A938" s="64">
        <f ca="1">IF(B938="","",COUNTA($B$57:B938)-COUNTBLANK($B$57:B938))</f>
        <v>882</v>
      </c>
      <c r="B938" s="60">
        <f t="shared" ca="1" si="98"/>
        <v>11</v>
      </c>
      <c r="C938" s="60"/>
      <c r="D938" s="64">
        <f ca="1">IF(B938="","",AVERAGE($B$57:B938))</f>
        <v>9.933106575963718</v>
      </c>
      <c r="E938" s="64">
        <f ca="1">IF(B938="","",_xlfn.STDEV.S($B$57:B938))</f>
        <v>6.1066062074951812</v>
      </c>
      <c r="F938" s="67">
        <f t="shared" ca="1" si="100"/>
        <v>0.61477304816924438</v>
      </c>
      <c r="G938" s="64">
        <f t="shared" ca="1" si="99"/>
        <v>11</v>
      </c>
      <c r="H938" s="65">
        <f t="shared" ca="1" si="94"/>
        <v>27.90227815451221</v>
      </c>
      <c r="I938" s="74">
        <f t="shared" ca="1" si="95"/>
        <v>21.896181079042996</v>
      </c>
      <c r="J938" s="74"/>
      <c r="K938" s="66">
        <f t="shared" ca="1" si="96"/>
        <v>-2.1282072228338471</v>
      </c>
      <c r="L938" s="66">
        <f t="shared" ca="1" si="97"/>
        <v>-8.1343042983030589</v>
      </c>
    </row>
    <row r="939" spans="1:12" x14ac:dyDescent="0.35">
      <c r="A939" s="64">
        <f ca="1">IF(B939="","",COUNTA($B$57:B939)-COUNTBLANK($B$57:B939))</f>
        <v>883</v>
      </c>
      <c r="B939" s="60">
        <f t="shared" ca="1" si="98"/>
        <v>12</v>
      </c>
      <c r="C939" s="60"/>
      <c r="D939" s="64">
        <f ca="1">IF(B939="","",AVERAGE($B$57:B939))</f>
        <v>9.9354473386183457</v>
      </c>
      <c r="E939" s="64">
        <f ca="1">IF(B939="","",_xlfn.STDEV.S($B$57:B939))</f>
        <v>6.1035397798227677</v>
      </c>
      <c r="F939" s="67">
        <f t="shared" ca="1" si="100"/>
        <v>0.61431957432845141</v>
      </c>
      <c r="G939" s="64">
        <f t="shared" ca="1" si="99"/>
        <v>12</v>
      </c>
      <c r="H939" s="65">
        <f t="shared" ca="1" si="94"/>
        <v>27.90227815451221</v>
      </c>
      <c r="I939" s="74">
        <f t="shared" ca="1" si="95"/>
        <v>21.896181079042996</v>
      </c>
      <c r="J939" s="74"/>
      <c r="K939" s="66">
        <f t="shared" ca="1" si="96"/>
        <v>-2.1282072228338471</v>
      </c>
      <c r="L939" s="66">
        <f t="shared" ca="1" si="97"/>
        <v>-8.1343042983030589</v>
      </c>
    </row>
    <row r="940" spans="1:12" x14ac:dyDescent="0.35">
      <c r="A940" s="64">
        <f ca="1">IF(B940="","",COUNTA($B$57:B940)-COUNTBLANK($B$57:B940))</f>
        <v>884</v>
      </c>
      <c r="B940" s="60">
        <f t="shared" ca="1" si="98"/>
        <v>16</v>
      </c>
      <c r="C940" s="60"/>
      <c r="D940" s="64">
        <f ca="1">IF(B940="","",AVERAGE($B$57:B940))</f>
        <v>9.9423076923076916</v>
      </c>
      <c r="E940" s="64">
        <f ca="1">IF(B940="","",_xlfn.STDEV.S($B$57:B940))</f>
        <v>6.1034919077583885</v>
      </c>
      <c r="F940" s="67">
        <f t="shared" ca="1" si="100"/>
        <v>0.61389086886544719</v>
      </c>
      <c r="G940" s="64">
        <f t="shared" ca="1" si="99"/>
        <v>16</v>
      </c>
      <c r="H940" s="65">
        <f t="shared" ca="1" si="94"/>
        <v>27.90227815451221</v>
      </c>
      <c r="I940" s="74">
        <f t="shared" ca="1" si="95"/>
        <v>21.896181079042996</v>
      </c>
      <c r="J940" s="74"/>
      <c r="K940" s="66">
        <f t="shared" ca="1" si="96"/>
        <v>-2.1282072228338471</v>
      </c>
      <c r="L940" s="66">
        <f t="shared" ca="1" si="97"/>
        <v>-8.1343042983030589</v>
      </c>
    </row>
    <row r="941" spans="1:12" x14ac:dyDescent="0.35">
      <c r="A941" s="64">
        <f ca="1">IF(B941="","",COUNTA($B$57:B941)-COUNTBLANK($B$57:B941))</f>
        <v>885</v>
      </c>
      <c r="B941" s="60">
        <f t="shared" ca="1" si="98"/>
        <v>2</v>
      </c>
      <c r="C941" s="60"/>
      <c r="D941" s="64">
        <f ca="1">IF(B941="","",AVERAGE($B$57:B941))</f>
        <v>9.9333333333333336</v>
      </c>
      <c r="E941" s="64">
        <f ca="1">IF(B941="","",_xlfn.STDEV.S($B$57:B941))</f>
        <v>6.1058782843196351</v>
      </c>
      <c r="F941" s="67">
        <f t="shared" ca="1" si="100"/>
        <v>0.61468573332076859</v>
      </c>
      <c r="G941" s="64">
        <f t="shared" ca="1" si="99"/>
        <v>2</v>
      </c>
      <c r="H941" s="65">
        <f t="shared" ca="1" si="94"/>
        <v>27.90227815451221</v>
      </c>
      <c r="I941" s="74">
        <f t="shared" ca="1" si="95"/>
        <v>21.896181079042996</v>
      </c>
      <c r="J941" s="74"/>
      <c r="K941" s="66">
        <f t="shared" ca="1" si="96"/>
        <v>-2.1282072228338471</v>
      </c>
      <c r="L941" s="66">
        <f t="shared" ca="1" si="97"/>
        <v>-8.1343042983030589</v>
      </c>
    </row>
    <row r="942" spans="1:12" x14ac:dyDescent="0.35">
      <c r="A942" s="64">
        <f ca="1">IF(B942="","",COUNTA($B$57:B942)-COUNTBLANK($B$57:B942))</f>
        <v>886</v>
      </c>
      <c r="B942" s="60">
        <f t="shared" ca="1" si="98"/>
        <v>4</v>
      </c>
      <c r="C942" s="60"/>
      <c r="D942" s="64">
        <f ca="1">IF(B942="","",AVERAGE($B$57:B942))</f>
        <v>9.9266365688487586</v>
      </c>
      <c r="E942" s="64">
        <f ca="1">IF(B942="","",_xlfn.STDEV.S($B$57:B942))</f>
        <v>6.1056823933207935</v>
      </c>
      <c r="F942" s="67">
        <f t="shared" ca="1" si="100"/>
        <v>0.61508068226062795</v>
      </c>
      <c r="G942" s="64">
        <f t="shared" ca="1" si="99"/>
        <v>4</v>
      </c>
      <c r="H942" s="65">
        <f t="shared" ca="1" si="94"/>
        <v>27.90227815451221</v>
      </c>
      <c r="I942" s="74">
        <f t="shared" ca="1" si="95"/>
        <v>21.896181079042996</v>
      </c>
      <c r="J942" s="74"/>
      <c r="K942" s="66">
        <f t="shared" ca="1" si="96"/>
        <v>-2.1282072228338471</v>
      </c>
      <c r="L942" s="66">
        <f t="shared" ca="1" si="97"/>
        <v>-8.1343042983030589</v>
      </c>
    </row>
    <row r="943" spans="1:12" x14ac:dyDescent="0.35">
      <c r="A943" s="64">
        <f ca="1">IF(B943="","",COUNTA($B$57:B943)-COUNTBLANK($B$57:B943))</f>
        <v>887</v>
      </c>
      <c r="B943" s="60">
        <f t="shared" ca="1" si="98"/>
        <v>2</v>
      </c>
      <c r="C943" s="60"/>
      <c r="D943" s="64">
        <f ca="1">IF(B943="","",AVERAGE($B$57:B943))</f>
        <v>9.9177001127395723</v>
      </c>
      <c r="E943" s="64">
        <f ca="1">IF(B943="","",_xlfn.STDEV.S($B$57:B943))</f>
        <v>6.1080371236302735</v>
      </c>
      <c r="F943" s="67">
        <f t="shared" ca="1" si="100"/>
        <v>0.61587233473457459</v>
      </c>
      <c r="G943" s="64">
        <f t="shared" ca="1" si="99"/>
        <v>2</v>
      </c>
      <c r="H943" s="65">
        <f t="shared" ca="1" si="94"/>
        <v>27.90227815451221</v>
      </c>
      <c r="I943" s="74">
        <f t="shared" ca="1" si="95"/>
        <v>21.896181079042996</v>
      </c>
      <c r="J943" s="74"/>
      <c r="K943" s="66">
        <f t="shared" ca="1" si="96"/>
        <v>-2.1282072228338471</v>
      </c>
      <c r="L943" s="66">
        <f t="shared" ca="1" si="97"/>
        <v>-8.1343042983030589</v>
      </c>
    </row>
    <row r="944" spans="1:12" x14ac:dyDescent="0.35">
      <c r="A944" s="64">
        <f ca="1">IF(B944="","",COUNTA($B$57:B944)-COUNTBLANK($B$57:B944))</f>
        <v>888</v>
      </c>
      <c r="B944" s="60">
        <f t="shared" ca="1" si="98"/>
        <v>6</v>
      </c>
      <c r="C944" s="60"/>
      <c r="D944" s="64">
        <f ca="1">IF(B944="","",AVERAGE($B$57:B944))</f>
        <v>9.9132882882882889</v>
      </c>
      <c r="E944" s="64">
        <f ca="1">IF(B944="","",_xlfn.STDEV.S($B$57:B944))</f>
        <v>6.1060085732787828</v>
      </c>
      <c r="F944" s="67">
        <f t="shared" ca="1" si="100"/>
        <v>0.61594179405561267</v>
      </c>
      <c r="G944" s="64">
        <f t="shared" ca="1" si="99"/>
        <v>6</v>
      </c>
      <c r="H944" s="65">
        <f t="shared" ca="1" si="94"/>
        <v>27.90227815451221</v>
      </c>
      <c r="I944" s="74">
        <f t="shared" ca="1" si="95"/>
        <v>21.896181079042996</v>
      </c>
      <c r="J944" s="74"/>
      <c r="K944" s="66">
        <f t="shared" ca="1" si="96"/>
        <v>-2.1282072228338471</v>
      </c>
      <c r="L944" s="66">
        <f t="shared" ca="1" si="97"/>
        <v>-8.1343042983030589</v>
      </c>
    </row>
    <row r="945" spans="1:12" x14ac:dyDescent="0.35">
      <c r="A945" s="64">
        <f ca="1">IF(B945="","",COUNTA($B$57:B945)-COUNTBLANK($B$57:B945))</f>
        <v>889</v>
      </c>
      <c r="B945" s="60">
        <f t="shared" ca="1" si="98"/>
        <v>9</v>
      </c>
      <c r="C945" s="60"/>
      <c r="D945" s="64">
        <f ca="1">IF(B945="","",AVERAGE($B$57:B945))</f>
        <v>9.912260967379078</v>
      </c>
      <c r="E945" s="64">
        <f ca="1">IF(B945="","",_xlfn.STDEV.S($B$57:B945))</f>
        <v>6.1026464089836132</v>
      </c>
      <c r="F945" s="67">
        <f t="shared" ca="1" si="100"/>
        <v>0.61566643867299498</v>
      </c>
      <c r="G945" s="64">
        <f t="shared" ca="1" si="99"/>
        <v>9</v>
      </c>
      <c r="H945" s="65">
        <f t="shared" ca="1" si="94"/>
        <v>27.90227815451221</v>
      </c>
      <c r="I945" s="74">
        <f t="shared" ca="1" si="95"/>
        <v>21.896181079042996</v>
      </c>
      <c r="J945" s="74"/>
      <c r="K945" s="66">
        <f t="shared" ca="1" si="96"/>
        <v>-2.1282072228338471</v>
      </c>
      <c r="L945" s="66">
        <f t="shared" ca="1" si="97"/>
        <v>-8.1343042983030589</v>
      </c>
    </row>
    <row r="946" spans="1:12" x14ac:dyDescent="0.35">
      <c r="A946" s="64">
        <f ca="1">IF(B946="","",COUNTA($B$57:B946)-COUNTBLANK($B$57:B946))</f>
        <v>890</v>
      </c>
      <c r="B946" s="60">
        <f t="shared" ca="1" si="98"/>
        <v>2</v>
      </c>
      <c r="C946" s="60"/>
      <c r="D946" s="64">
        <f ca="1">IF(B946="","",AVERAGE($B$57:B946))</f>
        <v>9.9033707865168541</v>
      </c>
      <c r="E946" s="64">
        <f ca="1">IF(B946="","",_xlfn.STDEV.S($B$57:B946))</f>
        <v>6.1049768452313069</v>
      </c>
      <c r="F946" s="67">
        <f t="shared" ca="1" si="100"/>
        <v>0.61645443524572985</v>
      </c>
      <c r="G946" s="64">
        <f t="shared" ca="1" si="99"/>
        <v>2</v>
      </c>
      <c r="H946" s="65">
        <f t="shared" ca="1" si="94"/>
        <v>27.90227815451221</v>
      </c>
      <c r="I946" s="74">
        <f t="shared" ca="1" si="95"/>
        <v>21.896181079042996</v>
      </c>
      <c r="J946" s="74"/>
      <c r="K946" s="66">
        <f t="shared" ca="1" si="96"/>
        <v>-2.1282072228338471</v>
      </c>
      <c r="L946" s="66">
        <f t="shared" ca="1" si="97"/>
        <v>-8.1343042983030589</v>
      </c>
    </row>
    <row r="947" spans="1:12" x14ac:dyDescent="0.35">
      <c r="A947" s="64">
        <f ca="1">IF(B947="","",COUNTA($B$57:B947)-COUNTBLANK($B$57:B947))</f>
        <v>891</v>
      </c>
      <c r="B947" s="60">
        <f t="shared" ca="1" si="98"/>
        <v>13</v>
      </c>
      <c r="C947" s="60"/>
      <c r="D947" s="64">
        <f ca="1">IF(B947="","",AVERAGE($B$57:B947))</f>
        <v>9.9068462401795738</v>
      </c>
      <c r="E947" s="64">
        <f ca="1">IF(B947="","",_xlfn.STDEV.S($B$57:B947))</f>
        <v>6.1024279785700646</v>
      </c>
      <c r="F947" s="67">
        <f t="shared" ca="1" si="100"/>
        <v>0.61598089145869805</v>
      </c>
      <c r="G947" s="64">
        <f t="shared" ca="1" si="99"/>
        <v>13</v>
      </c>
      <c r="H947" s="65">
        <f t="shared" ca="1" si="94"/>
        <v>27.90227815451221</v>
      </c>
      <c r="I947" s="74">
        <f t="shared" ca="1" si="95"/>
        <v>21.896181079042996</v>
      </c>
      <c r="J947" s="74"/>
      <c r="K947" s="66">
        <f t="shared" ca="1" si="96"/>
        <v>-2.1282072228338471</v>
      </c>
      <c r="L947" s="66">
        <f t="shared" ca="1" si="97"/>
        <v>-8.1343042983030589</v>
      </c>
    </row>
    <row r="948" spans="1:12" x14ac:dyDescent="0.35">
      <c r="A948" s="64">
        <f ca="1">IF(B948="","",COUNTA($B$57:B948)-COUNTBLANK($B$57:B948))</f>
        <v>892</v>
      </c>
      <c r="B948" s="60">
        <f t="shared" ca="1" si="98"/>
        <v>3</v>
      </c>
      <c r="C948" s="60"/>
      <c r="D948" s="64">
        <f ca="1">IF(B948="","",AVERAGE($B$57:B948))</f>
        <v>9.8991031390134534</v>
      </c>
      <c r="E948" s="64">
        <f ca="1">IF(B948="","",_xlfn.STDEV.S($B$57:B948))</f>
        <v>6.1033853168590584</v>
      </c>
      <c r="F948" s="67">
        <f t="shared" ca="1" si="100"/>
        <v>0.61655942272234199</v>
      </c>
      <c r="G948" s="64">
        <f t="shared" ca="1" si="99"/>
        <v>3</v>
      </c>
      <c r="H948" s="65">
        <f t="shared" ca="1" si="94"/>
        <v>27.90227815451221</v>
      </c>
      <c r="I948" s="74">
        <f t="shared" ca="1" si="95"/>
        <v>21.896181079042996</v>
      </c>
      <c r="J948" s="74"/>
      <c r="K948" s="66">
        <f t="shared" ca="1" si="96"/>
        <v>-2.1282072228338471</v>
      </c>
      <c r="L948" s="66">
        <f t="shared" ca="1" si="97"/>
        <v>-8.1343042983030589</v>
      </c>
    </row>
    <row r="949" spans="1:12" x14ac:dyDescent="0.35">
      <c r="A949" s="64">
        <f ca="1">IF(B949="","",COUNTA($B$57:B949)-COUNTBLANK($B$57:B949))</f>
        <v>893</v>
      </c>
      <c r="B949" s="60">
        <f t="shared" ca="1" si="98"/>
        <v>19</v>
      </c>
      <c r="C949" s="60"/>
      <c r="D949" s="64">
        <f ca="1">IF(B949="","",AVERAGE($B$57:B949))</f>
        <v>9.9092945128779402</v>
      </c>
      <c r="E949" s="64">
        <f ca="1">IF(B949="","",_xlfn.STDEV.S($B$57:B949))</f>
        <v>6.107561003179546</v>
      </c>
      <c r="F949" s="67">
        <f t="shared" ca="1" si="100"/>
        <v>0.61634670311214079</v>
      </c>
      <c r="G949" s="64">
        <f t="shared" ca="1" si="99"/>
        <v>19</v>
      </c>
      <c r="H949" s="65">
        <f t="shared" ca="1" si="94"/>
        <v>27.90227815451221</v>
      </c>
      <c r="I949" s="74">
        <f t="shared" ca="1" si="95"/>
        <v>21.896181079042996</v>
      </c>
      <c r="J949" s="74"/>
      <c r="K949" s="66">
        <f t="shared" ca="1" si="96"/>
        <v>-2.1282072228338471</v>
      </c>
      <c r="L949" s="66">
        <f t="shared" ca="1" si="97"/>
        <v>-8.1343042983030589</v>
      </c>
    </row>
    <row r="950" spans="1:12" x14ac:dyDescent="0.35">
      <c r="A950" s="64">
        <f ca="1">IF(B950="","",COUNTA($B$57:B950)-COUNTBLANK($B$57:B950))</f>
        <v>894</v>
      </c>
      <c r="B950" s="60">
        <f t="shared" ca="1" si="98"/>
        <v>9</v>
      </c>
      <c r="C950" s="60"/>
      <c r="D950" s="64">
        <f ca="1">IF(B950="","",AVERAGE($B$57:B950))</f>
        <v>9.9082774049216997</v>
      </c>
      <c r="E950" s="64">
        <f ca="1">IF(B950="","",_xlfn.STDEV.S($B$57:B950))</f>
        <v>6.1042161138159043</v>
      </c>
      <c r="F950" s="67">
        <f t="shared" ca="1" si="100"/>
        <v>0.61607238719252866</v>
      </c>
      <c r="G950" s="64">
        <f t="shared" ca="1" si="99"/>
        <v>9</v>
      </c>
      <c r="H950" s="65">
        <f t="shared" ca="1" si="94"/>
        <v>27.90227815451221</v>
      </c>
      <c r="I950" s="74">
        <f t="shared" ca="1" si="95"/>
        <v>21.896181079042996</v>
      </c>
      <c r="J950" s="74"/>
      <c r="K950" s="66">
        <f t="shared" ca="1" si="96"/>
        <v>-2.1282072228338471</v>
      </c>
      <c r="L950" s="66">
        <f t="shared" ca="1" si="97"/>
        <v>-8.1343042983030589</v>
      </c>
    </row>
    <row r="951" spans="1:12" x14ac:dyDescent="0.35">
      <c r="A951" s="64">
        <f ca="1">IF(B951="","",COUNTA($B$57:B951)-COUNTBLANK($B$57:B951))</f>
        <v>895</v>
      </c>
      <c r="B951" s="60">
        <f t="shared" ca="1" si="98"/>
        <v>20</v>
      </c>
      <c r="C951" s="60"/>
      <c r="D951" s="64">
        <f ca="1">IF(B951="","",AVERAGE($B$57:B951))</f>
        <v>9.919553072625698</v>
      </c>
      <c r="E951" s="64">
        <f ca="1">IF(B951="","",_xlfn.STDEV.S($B$57:B951))</f>
        <v>6.1101199493592775</v>
      </c>
      <c r="F951" s="67">
        <f t="shared" ca="1" si="100"/>
        <v>0.6159672622974266</v>
      </c>
      <c r="G951" s="64">
        <f t="shared" ca="1" si="99"/>
        <v>20</v>
      </c>
      <c r="H951" s="65">
        <f t="shared" ca="1" si="94"/>
        <v>27.90227815451221</v>
      </c>
      <c r="I951" s="74">
        <f t="shared" ca="1" si="95"/>
        <v>21.896181079042996</v>
      </c>
      <c r="J951" s="74"/>
      <c r="K951" s="66">
        <f t="shared" ca="1" si="96"/>
        <v>-2.1282072228338471</v>
      </c>
      <c r="L951" s="66">
        <f t="shared" ca="1" si="97"/>
        <v>-8.1343042983030589</v>
      </c>
    </row>
    <row r="952" spans="1:12" x14ac:dyDescent="0.35">
      <c r="A952" s="64">
        <f ca="1">IF(B952="","",COUNTA($B$57:B952)-COUNTBLANK($B$57:B952))</f>
        <v>896</v>
      </c>
      <c r="B952" s="60">
        <f t="shared" ca="1" si="98"/>
        <v>16</v>
      </c>
      <c r="C952" s="60"/>
      <c r="D952" s="64">
        <f ca="1">IF(B952="","",AVERAGE($B$57:B952))</f>
        <v>9.9263392857142865</v>
      </c>
      <c r="E952" s="64">
        <f ca="1">IF(B952="","",_xlfn.STDEV.S($B$57:B952))</f>
        <v>6.1100831027691775</v>
      </c>
      <c r="F952" s="67">
        <f t="shared" ca="1" si="100"/>
        <v>0.61554243985621571</v>
      </c>
      <c r="G952" s="64">
        <f t="shared" ca="1" si="99"/>
        <v>16</v>
      </c>
      <c r="H952" s="65">
        <f t="shared" ca="1" si="94"/>
        <v>27.90227815451221</v>
      </c>
      <c r="I952" s="74">
        <f t="shared" ca="1" si="95"/>
        <v>21.896181079042996</v>
      </c>
      <c r="J952" s="74"/>
      <c r="K952" s="66">
        <f t="shared" ca="1" si="96"/>
        <v>-2.1282072228338471</v>
      </c>
      <c r="L952" s="66">
        <f t="shared" ca="1" si="97"/>
        <v>-8.1343042983030589</v>
      </c>
    </row>
    <row r="953" spans="1:12" x14ac:dyDescent="0.35">
      <c r="A953" s="64">
        <f ca="1">IF(B953="","",COUNTA($B$57:B953)-COUNTBLANK($B$57:B953))</f>
        <v>897</v>
      </c>
      <c r="B953" s="60">
        <f t="shared" ca="1" si="98"/>
        <v>13</v>
      </c>
      <c r="C953" s="60"/>
      <c r="D953" s="64">
        <f ca="1">IF(B953="","",AVERAGE($B$57:B953))</f>
        <v>9.9297658862876261</v>
      </c>
      <c r="E953" s="64">
        <f ca="1">IF(B953="","",_xlfn.STDEV.S($B$57:B953))</f>
        <v>6.1075347978326526</v>
      </c>
      <c r="F953" s="67">
        <f t="shared" ca="1" si="100"/>
        <v>0.61507339324754562</v>
      </c>
      <c r="G953" s="64">
        <f t="shared" ca="1" si="99"/>
        <v>13</v>
      </c>
      <c r="H953" s="65">
        <f t="shared" ref="H953:H1016" ca="1" si="101">IF(ISBLANK($D$6),$M$2+(3*$M$3),$D$6)</f>
        <v>27.90227815451221</v>
      </c>
      <c r="I953" s="74">
        <f t="shared" ref="I953:I1016" ca="1" si="102">IF(ISBLANK($D$7),$M$2+(2*$M$3),$D$7)</f>
        <v>21.896181079042996</v>
      </c>
      <c r="J953" s="74"/>
      <c r="K953" s="66">
        <f t="shared" ref="K953:K1016" ca="1" si="103">IF(ISBLANK($D$8),$M$2-(2*$M$3),$D$8)</f>
        <v>-2.1282072228338471</v>
      </c>
      <c r="L953" s="66">
        <f t="shared" ref="L953:L1016" ca="1" si="104">IF(ISBLANK($D$9),$M$2-(3*$M$3),$D$9)</f>
        <v>-8.1343042983030589</v>
      </c>
    </row>
    <row r="954" spans="1:12" x14ac:dyDescent="0.35">
      <c r="A954" s="64">
        <f ca="1">IF(B954="","",COUNTA($B$57:B954)-COUNTBLANK($B$57:B954))</f>
        <v>898</v>
      </c>
      <c r="B954" s="60">
        <f t="shared" ref="B954:B1017" ca="1" si="105">RANDBETWEEN(0,20)</f>
        <v>4</v>
      </c>
      <c r="C954" s="60"/>
      <c r="D954" s="64">
        <f ca="1">IF(B954="","",AVERAGE($B$57:B954))</f>
        <v>9.9231625835189305</v>
      </c>
      <c r="E954" s="64">
        <f ca="1">IF(B954="","",_xlfn.STDEV.S($B$57:B954))</f>
        <v>6.1073359235259206</v>
      </c>
      <c r="F954" s="67">
        <f t="shared" ca="1" si="100"/>
        <v>0.61546264833646913</v>
      </c>
      <c r="G954" s="64">
        <f t="shared" ref="G954:G1017" ca="1" si="106">IF(B954="","",B954)</f>
        <v>4</v>
      </c>
      <c r="H954" s="65">
        <f t="shared" ca="1" si="101"/>
        <v>27.90227815451221</v>
      </c>
      <c r="I954" s="74">
        <f t="shared" ca="1" si="102"/>
        <v>21.896181079042996</v>
      </c>
      <c r="J954" s="74"/>
      <c r="K954" s="66">
        <f t="shared" ca="1" si="103"/>
        <v>-2.1282072228338471</v>
      </c>
      <c r="L954" s="66">
        <f t="shared" ca="1" si="104"/>
        <v>-8.1343042983030589</v>
      </c>
    </row>
    <row r="955" spans="1:12" x14ac:dyDescent="0.35">
      <c r="A955" s="64">
        <f ca="1">IF(B955="","",COUNTA($B$57:B955)-COUNTBLANK($B$57:B955))</f>
        <v>899</v>
      </c>
      <c r="B955" s="60">
        <f t="shared" ca="1" si="105"/>
        <v>16</v>
      </c>
      <c r="C955" s="60"/>
      <c r="D955" s="64">
        <f ca="1">IF(B955="","",AVERAGE($B$57:B955))</f>
        <v>9.9299221357063399</v>
      </c>
      <c r="E955" s="64">
        <f ca="1">IF(B955="","",_xlfn.STDEV.S($B$57:B955))</f>
        <v>6.1072983006322783</v>
      </c>
      <c r="F955" s="67">
        <f t="shared" ca="1" si="100"/>
        <v>0.61503989831616657</v>
      </c>
      <c r="G955" s="64">
        <f t="shared" ca="1" si="106"/>
        <v>16</v>
      </c>
      <c r="H955" s="65">
        <f t="shared" ca="1" si="101"/>
        <v>27.90227815451221</v>
      </c>
      <c r="I955" s="74">
        <f t="shared" ca="1" si="102"/>
        <v>21.896181079042996</v>
      </c>
      <c r="J955" s="74"/>
      <c r="K955" s="66">
        <f t="shared" ca="1" si="103"/>
        <v>-2.1282072228338471</v>
      </c>
      <c r="L955" s="66">
        <f t="shared" ca="1" si="104"/>
        <v>-8.1343042983030589</v>
      </c>
    </row>
    <row r="956" spans="1:12" x14ac:dyDescent="0.35">
      <c r="A956" s="64">
        <f ca="1">IF(B956="","",COUNTA($B$57:B956)-COUNTBLANK($B$57:B956))</f>
        <v>900</v>
      </c>
      <c r="B956" s="60">
        <f t="shared" ca="1" si="105"/>
        <v>13</v>
      </c>
      <c r="C956" s="60"/>
      <c r="D956" s="64">
        <f ca="1">IF(B956="","",AVERAGE($B$57:B956))</f>
        <v>9.9333333333333336</v>
      </c>
      <c r="E956" s="64">
        <f ca="1">IF(B956="","",_xlfn.STDEV.S($B$57:B956))</f>
        <v>6.1047584423627734</v>
      </c>
      <c r="F956" s="67">
        <f t="shared" ca="1" si="100"/>
        <v>0.61457299755329931</v>
      </c>
      <c r="G956" s="64">
        <f t="shared" ca="1" si="106"/>
        <v>13</v>
      </c>
      <c r="H956" s="65">
        <f t="shared" ca="1" si="101"/>
        <v>27.90227815451221</v>
      </c>
      <c r="I956" s="74">
        <f t="shared" ca="1" si="102"/>
        <v>21.896181079042996</v>
      </c>
      <c r="J956" s="74"/>
      <c r="K956" s="66">
        <f t="shared" ca="1" si="103"/>
        <v>-2.1282072228338471</v>
      </c>
      <c r="L956" s="66">
        <f t="shared" ca="1" si="104"/>
        <v>-8.1343042983030589</v>
      </c>
    </row>
    <row r="957" spans="1:12" x14ac:dyDescent="0.35">
      <c r="A957" s="64">
        <f ca="1">IF(B957="","",COUNTA($B$57:B957)-COUNTBLANK($B$57:B957))</f>
        <v>901</v>
      </c>
      <c r="B957" s="60">
        <f t="shared" ca="1" si="105"/>
        <v>10</v>
      </c>
      <c r="C957" s="60"/>
      <c r="D957" s="64">
        <f ca="1">IF(B957="","",AVERAGE($B$57:B957))</f>
        <v>9.9334073251942279</v>
      </c>
      <c r="E957" s="64">
        <f ca="1">IF(B957="","",_xlfn.STDEV.S($B$57:B957))</f>
        <v>6.1013663715152688</v>
      </c>
      <c r="F957" s="67">
        <f t="shared" ca="1" si="100"/>
        <v>0.61422693862963773</v>
      </c>
      <c r="G957" s="64">
        <f t="shared" ca="1" si="106"/>
        <v>10</v>
      </c>
      <c r="H957" s="65">
        <f t="shared" ca="1" si="101"/>
        <v>27.90227815451221</v>
      </c>
      <c r="I957" s="74">
        <f t="shared" ca="1" si="102"/>
        <v>21.896181079042996</v>
      </c>
      <c r="J957" s="74"/>
      <c r="K957" s="66">
        <f t="shared" ca="1" si="103"/>
        <v>-2.1282072228338471</v>
      </c>
      <c r="L957" s="66">
        <f t="shared" ca="1" si="104"/>
        <v>-8.1343042983030589</v>
      </c>
    </row>
    <row r="958" spans="1:12" x14ac:dyDescent="0.35">
      <c r="A958" s="64">
        <f ca="1">IF(B958="","",COUNTA($B$57:B958)-COUNTBLANK($B$57:B958))</f>
        <v>902</v>
      </c>
      <c r="B958" s="60">
        <f t="shared" ca="1" si="105"/>
        <v>8</v>
      </c>
      <c r="C958" s="60"/>
      <c r="D958" s="64">
        <f ca="1">IF(B958="","",AVERAGE($B$57:B958))</f>
        <v>9.9312638580931267</v>
      </c>
      <c r="E958" s="64">
        <f ca="1">IF(B958="","",_xlfn.STDEV.S($B$57:B958))</f>
        <v>6.0983193368216826</v>
      </c>
      <c r="F958" s="67">
        <f t="shared" ref="F958:F1021" ca="1" si="107">IF(E958="","",E958/D958)</f>
        <v>0.61405269500035253</v>
      </c>
      <c r="G958" s="64">
        <f t="shared" ca="1" si="106"/>
        <v>8</v>
      </c>
      <c r="H958" s="65">
        <f t="shared" ca="1" si="101"/>
        <v>27.90227815451221</v>
      </c>
      <c r="I958" s="74">
        <f t="shared" ca="1" si="102"/>
        <v>21.896181079042996</v>
      </c>
      <c r="J958" s="74"/>
      <c r="K958" s="66">
        <f t="shared" ca="1" si="103"/>
        <v>-2.1282072228338471</v>
      </c>
      <c r="L958" s="66">
        <f t="shared" ca="1" si="104"/>
        <v>-8.1343042983030589</v>
      </c>
    </row>
    <row r="959" spans="1:12" x14ac:dyDescent="0.35">
      <c r="A959" s="64">
        <f ca="1">IF(B959="","",COUNTA($B$57:B959)-COUNTBLANK($B$57:B959))</f>
        <v>903</v>
      </c>
      <c r="B959" s="60">
        <f t="shared" ca="1" si="105"/>
        <v>20</v>
      </c>
      <c r="C959" s="60"/>
      <c r="D959" s="64">
        <f ca="1">IF(B959="","",AVERAGE($B$57:B959))</f>
        <v>9.9424141749723152</v>
      </c>
      <c r="E959" s="64">
        <f ca="1">IF(B959="","",_xlfn.STDEV.S($B$57:B959))</f>
        <v>6.1041410771267612</v>
      </c>
      <c r="F959" s="67">
        <f t="shared" ca="1" si="107"/>
        <v>0.61394958706231506</v>
      </c>
      <c r="G959" s="64">
        <f t="shared" ca="1" si="106"/>
        <v>20</v>
      </c>
      <c r="H959" s="65">
        <f t="shared" ca="1" si="101"/>
        <v>27.90227815451221</v>
      </c>
      <c r="I959" s="74">
        <f t="shared" ca="1" si="102"/>
        <v>21.896181079042996</v>
      </c>
      <c r="J959" s="74"/>
      <c r="K959" s="66">
        <f t="shared" ca="1" si="103"/>
        <v>-2.1282072228338471</v>
      </c>
      <c r="L959" s="66">
        <f t="shared" ca="1" si="104"/>
        <v>-8.1343042983030589</v>
      </c>
    </row>
    <row r="960" spans="1:12" x14ac:dyDescent="0.35">
      <c r="A960" s="64">
        <f ca="1">IF(B960="","",COUNTA($B$57:B960)-COUNTBLANK($B$57:B960))</f>
        <v>904</v>
      </c>
      <c r="B960" s="60">
        <f t="shared" ca="1" si="105"/>
        <v>13</v>
      </c>
      <c r="C960" s="60"/>
      <c r="D960" s="64">
        <f ca="1">IF(B960="","",AVERAGE($B$57:B960))</f>
        <v>9.9457964601769913</v>
      </c>
      <c r="E960" s="64">
        <f ca="1">IF(B960="","",_xlfn.STDEV.S($B$57:B960))</f>
        <v>6.1016077276550762</v>
      </c>
      <c r="F960" s="67">
        <f t="shared" ca="1" si="107"/>
        <v>0.61348608450674991</v>
      </c>
      <c r="G960" s="64">
        <f t="shared" ca="1" si="106"/>
        <v>13</v>
      </c>
      <c r="H960" s="65">
        <f t="shared" ca="1" si="101"/>
        <v>27.90227815451221</v>
      </c>
      <c r="I960" s="74">
        <f t="shared" ca="1" si="102"/>
        <v>21.896181079042996</v>
      </c>
      <c r="J960" s="74"/>
      <c r="K960" s="66">
        <f t="shared" ca="1" si="103"/>
        <v>-2.1282072228338471</v>
      </c>
      <c r="L960" s="66">
        <f t="shared" ca="1" si="104"/>
        <v>-8.1343042983030589</v>
      </c>
    </row>
    <row r="961" spans="1:12" x14ac:dyDescent="0.35">
      <c r="A961" s="64">
        <f ca="1">IF(B961="","",COUNTA($B$57:B961)-COUNTBLANK($B$57:B961))</f>
        <v>905</v>
      </c>
      <c r="B961" s="60">
        <f t="shared" ca="1" si="105"/>
        <v>1</v>
      </c>
      <c r="C961" s="60"/>
      <c r="D961" s="64">
        <f ca="1">IF(B961="","",AVERAGE($B$57:B961))</f>
        <v>9.935911602209945</v>
      </c>
      <c r="E961" s="64">
        <f ca="1">IF(B961="","",_xlfn.STDEV.S($B$57:B961))</f>
        <v>6.1054779980847975</v>
      </c>
      <c r="F961" s="67">
        <f t="shared" ca="1" si="107"/>
        <v>0.61448594175564297</v>
      </c>
      <c r="G961" s="64">
        <f t="shared" ca="1" si="106"/>
        <v>1</v>
      </c>
      <c r="H961" s="65">
        <f t="shared" ca="1" si="101"/>
        <v>27.90227815451221</v>
      </c>
      <c r="I961" s="74">
        <f t="shared" ca="1" si="102"/>
        <v>21.896181079042996</v>
      </c>
      <c r="J961" s="74"/>
      <c r="K961" s="66">
        <f t="shared" ca="1" si="103"/>
        <v>-2.1282072228338471</v>
      </c>
      <c r="L961" s="66">
        <f t="shared" ca="1" si="104"/>
        <v>-8.1343042983030589</v>
      </c>
    </row>
    <row r="962" spans="1:12" x14ac:dyDescent="0.35">
      <c r="A962" s="64">
        <f ca="1">IF(B962="","",COUNTA($B$57:B962)-COUNTBLANK($B$57:B962))</f>
        <v>906</v>
      </c>
      <c r="B962" s="60">
        <f t="shared" ca="1" si="105"/>
        <v>7</v>
      </c>
      <c r="C962" s="60"/>
      <c r="D962" s="64">
        <f ca="1">IF(B962="","",AVERAGE($B$57:B962))</f>
        <v>9.9326710816777037</v>
      </c>
      <c r="E962" s="64">
        <f ca="1">IF(B962="","",_xlfn.STDEV.S($B$57:B962))</f>
        <v>6.102883381207719</v>
      </c>
      <c r="F962" s="67">
        <f t="shared" ca="1" si="107"/>
        <v>0.61442519650785576</v>
      </c>
      <c r="G962" s="64">
        <f t="shared" ca="1" si="106"/>
        <v>7</v>
      </c>
      <c r="H962" s="65">
        <f t="shared" ca="1" si="101"/>
        <v>27.90227815451221</v>
      </c>
      <c r="I962" s="74">
        <f t="shared" ca="1" si="102"/>
        <v>21.896181079042996</v>
      </c>
      <c r="J962" s="74"/>
      <c r="K962" s="66">
        <f t="shared" ca="1" si="103"/>
        <v>-2.1282072228338471</v>
      </c>
      <c r="L962" s="66">
        <f t="shared" ca="1" si="104"/>
        <v>-8.1343042983030589</v>
      </c>
    </row>
    <row r="963" spans="1:12" x14ac:dyDescent="0.35">
      <c r="A963" s="64">
        <f ca="1">IF(B963="","",COUNTA($B$57:B963)-COUNTBLANK($B$57:B963))</f>
        <v>907</v>
      </c>
      <c r="B963" s="60">
        <f t="shared" ca="1" si="105"/>
        <v>10</v>
      </c>
      <c r="C963" s="60"/>
      <c r="D963" s="64">
        <f ca="1">IF(B963="","",AVERAGE($B$57:B963))</f>
        <v>9.9327453142227125</v>
      </c>
      <c r="E963" s="64">
        <f ca="1">IF(B963="","",_xlfn.STDEV.S($B$57:B963))</f>
        <v>6.0995148238427692</v>
      </c>
      <c r="F963" s="67">
        <f t="shared" ca="1" si="107"/>
        <v>0.61408146800148644</v>
      </c>
      <c r="G963" s="64">
        <f t="shared" ca="1" si="106"/>
        <v>10</v>
      </c>
      <c r="H963" s="65">
        <f t="shared" ca="1" si="101"/>
        <v>27.90227815451221</v>
      </c>
      <c r="I963" s="74">
        <f t="shared" ca="1" si="102"/>
        <v>21.896181079042996</v>
      </c>
      <c r="J963" s="74"/>
      <c r="K963" s="66">
        <f t="shared" ca="1" si="103"/>
        <v>-2.1282072228338471</v>
      </c>
      <c r="L963" s="66">
        <f t="shared" ca="1" si="104"/>
        <v>-8.1343042983030589</v>
      </c>
    </row>
    <row r="964" spans="1:12" x14ac:dyDescent="0.35">
      <c r="A964" s="64">
        <f ca="1">IF(B964="","",COUNTA($B$57:B964)-COUNTBLANK($B$57:B964))</f>
        <v>908</v>
      </c>
      <c r="B964" s="60">
        <f t="shared" ca="1" si="105"/>
        <v>4</v>
      </c>
      <c r="C964" s="60"/>
      <c r="D964" s="64">
        <f ca="1">IF(B964="","",AVERAGE($B$57:B964))</f>
        <v>9.926211453744493</v>
      </c>
      <c r="E964" s="64">
        <f ca="1">IF(B964="","",_xlfn.STDEV.S($B$57:B964))</f>
        <v>6.0993299618813825</v>
      </c>
      <c r="F964" s="67">
        <f t="shared" ca="1" si="107"/>
        <v>0.614467059290835</v>
      </c>
      <c r="G964" s="64">
        <f t="shared" ca="1" si="106"/>
        <v>4</v>
      </c>
      <c r="H964" s="65">
        <f t="shared" ca="1" si="101"/>
        <v>27.90227815451221</v>
      </c>
      <c r="I964" s="74">
        <f t="shared" ca="1" si="102"/>
        <v>21.896181079042996</v>
      </c>
      <c r="J964" s="74"/>
      <c r="K964" s="66">
        <f t="shared" ca="1" si="103"/>
        <v>-2.1282072228338471</v>
      </c>
      <c r="L964" s="66">
        <f t="shared" ca="1" si="104"/>
        <v>-8.1343042983030589</v>
      </c>
    </row>
    <row r="965" spans="1:12" x14ac:dyDescent="0.35">
      <c r="A965" s="64">
        <f ca="1">IF(B965="","",COUNTA($B$57:B965)-COUNTBLANK($B$57:B965))</f>
        <v>909</v>
      </c>
      <c r="B965" s="60">
        <f t="shared" ca="1" si="105"/>
        <v>14</v>
      </c>
      <c r="C965" s="60"/>
      <c r="D965" s="64">
        <f ca="1">IF(B965="","",AVERAGE($B$57:B965))</f>
        <v>9.9306930693069315</v>
      </c>
      <c r="E965" s="64">
        <f ca="1">IF(B965="","",_xlfn.STDEV.S($B$57:B965))</f>
        <v>6.0974676681438691</v>
      </c>
      <c r="F965" s="67">
        <f t="shared" ca="1" si="107"/>
        <v>0.61400222779913338</v>
      </c>
      <c r="G965" s="64">
        <f t="shared" ca="1" si="106"/>
        <v>14</v>
      </c>
      <c r="H965" s="65">
        <f t="shared" ca="1" si="101"/>
        <v>27.90227815451221</v>
      </c>
      <c r="I965" s="74">
        <f t="shared" ca="1" si="102"/>
        <v>21.896181079042996</v>
      </c>
      <c r="J965" s="74"/>
      <c r="K965" s="66">
        <f t="shared" ca="1" si="103"/>
        <v>-2.1282072228338471</v>
      </c>
      <c r="L965" s="66">
        <f t="shared" ca="1" si="104"/>
        <v>-8.1343042983030589</v>
      </c>
    </row>
    <row r="966" spans="1:12" x14ac:dyDescent="0.35">
      <c r="A966" s="64">
        <f ca="1">IF(B966="","",COUNTA($B$57:B966)-COUNTBLANK($B$57:B966))</f>
        <v>910</v>
      </c>
      <c r="B966" s="60">
        <f t="shared" ca="1" si="105"/>
        <v>7</v>
      </c>
      <c r="C966" s="60"/>
      <c r="D966" s="64">
        <f ca="1">IF(B966="","",AVERAGE($B$57:B966))</f>
        <v>9.9274725274725277</v>
      </c>
      <c r="E966" s="64">
        <f ca="1">IF(B966="","",_xlfn.STDEV.S($B$57:B966))</f>
        <v>6.09488714172966</v>
      </c>
      <c r="F966" s="67">
        <f t="shared" ca="1" si="107"/>
        <v>0.61394147653021813</v>
      </c>
      <c r="G966" s="64">
        <f t="shared" ca="1" si="106"/>
        <v>7</v>
      </c>
      <c r="H966" s="65">
        <f t="shared" ca="1" si="101"/>
        <v>27.90227815451221</v>
      </c>
      <c r="I966" s="74">
        <f t="shared" ca="1" si="102"/>
        <v>21.896181079042996</v>
      </c>
      <c r="J966" s="74"/>
      <c r="K966" s="66">
        <f t="shared" ca="1" si="103"/>
        <v>-2.1282072228338471</v>
      </c>
      <c r="L966" s="66">
        <f t="shared" ca="1" si="104"/>
        <v>-8.1343042983030589</v>
      </c>
    </row>
    <row r="967" spans="1:12" x14ac:dyDescent="0.35">
      <c r="A967" s="64">
        <f ca="1">IF(B967="","",COUNTA($B$57:B967)-COUNTBLANK($B$57:B967))</f>
        <v>911</v>
      </c>
      <c r="B967" s="60">
        <f t="shared" ca="1" si="105"/>
        <v>12</v>
      </c>
      <c r="C967" s="60"/>
      <c r="D967" s="64">
        <f ca="1">IF(B967="","",AVERAGE($B$57:B967))</f>
        <v>9.9297475301866083</v>
      </c>
      <c r="E967" s="64">
        <f ca="1">IF(B967="","",_xlfn.STDEV.S($B$57:B967))</f>
        <v>6.0919243826102845</v>
      </c>
      <c r="F967" s="67">
        <f t="shared" ca="1" si="107"/>
        <v>0.6135024444569942</v>
      </c>
      <c r="G967" s="64">
        <f t="shared" ca="1" si="106"/>
        <v>12</v>
      </c>
      <c r="H967" s="65">
        <f t="shared" ca="1" si="101"/>
        <v>27.90227815451221</v>
      </c>
      <c r="I967" s="74">
        <f t="shared" ca="1" si="102"/>
        <v>21.896181079042996</v>
      </c>
      <c r="J967" s="74"/>
      <c r="K967" s="66">
        <f t="shared" ca="1" si="103"/>
        <v>-2.1282072228338471</v>
      </c>
      <c r="L967" s="66">
        <f t="shared" ca="1" si="104"/>
        <v>-8.1343042983030589</v>
      </c>
    </row>
    <row r="968" spans="1:12" x14ac:dyDescent="0.35">
      <c r="A968" s="64">
        <f ca="1">IF(B968="","",COUNTA($B$57:B968)-COUNTBLANK($B$57:B968))</f>
        <v>912</v>
      </c>
      <c r="B968" s="60">
        <f t="shared" ca="1" si="105"/>
        <v>1</v>
      </c>
      <c r="C968" s="60"/>
      <c r="D968" s="64">
        <f ca="1">IF(B968="","",AVERAGE($B$57:B968))</f>
        <v>9.9199561403508767</v>
      </c>
      <c r="E968" s="64">
        <f ca="1">IF(B968="","",_xlfn.STDEV.S($B$57:B968))</f>
        <v>6.095755914872691</v>
      </c>
      <c r="F968" s="67">
        <f t="shared" ca="1" si="107"/>
        <v>0.61449424056194257</v>
      </c>
      <c r="G968" s="64">
        <f t="shared" ca="1" si="106"/>
        <v>1</v>
      </c>
      <c r="H968" s="65">
        <f t="shared" ca="1" si="101"/>
        <v>27.90227815451221</v>
      </c>
      <c r="I968" s="74">
        <f t="shared" ca="1" si="102"/>
        <v>21.896181079042996</v>
      </c>
      <c r="J968" s="74"/>
      <c r="K968" s="66">
        <f t="shared" ca="1" si="103"/>
        <v>-2.1282072228338471</v>
      </c>
      <c r="L968" s="66">
        <f t="shared" ca="1" si="104"/>
        <v>-8.1343042983030589</v>
      </c>
    </row>
    <row r="969" spans="1:12" x14ac:dyDescent="0.35">
      <c r="A969" s="64">
        <f ca="1">IF(B969="","",COUNTA($B$57:B969)-COUNTBLANK($B$57:B969))</f>
        <v>913</v>
      </c>
      <c r="B969" s="60">
        <f t="shared" ca="1" si="105"/>
        <v>5</v>
      </c>
      <c r="C969" s="60"/>
      <c r="D969" s="64">
        <f ca="1">IF(B969="","",AVERAGE($B$57:B969))</f>
        <v>9.9145673603504925</v>
      </c>
      <c r="E969" s="64">
        <f ca="1">IF(B969="","",_xlfn.STDEV.S($B$57:B969))</f>
        <v>6.0945885054330207</v>
      </c>
      <c r="F969" s="67">
        <f t="shared" ca="1" si="107"/>
        <v>0.61471048447418786</v>
      </c>
      <c r="G969" s="64">
        <f t="shared" ca="1" si="106"/>
        <v>5</v>
      </c>
      <c r="H969" s="65">
        <f t="shared" ca="1" si="101"/>
        <v>27.90227815451221</v>
      </c>
      <c r="I969" s="74">
        <f t="shared" ca="1" si="102"/>
        <v>21.896181079042996</v>
      </c>
      <c r="J969" s="74"/>
      <c r="K969" s="66">
        <f t="shared" ca="1" si="103"/>
        <v>-2.1282072228338471</v>
      </c>
      <c r="L969" s="66">
        <f t="shared" ca="1" si="104"/>
        <v>-8.1343042983030589</v>
      </c>
    </row>
    <row r="970" spans="1:12" x14ac:dyDescent="0.35">
      <c r="A970" s="64">
        <f ca="1">IF(B970="","",COUNTA($B$57:B970)-COUNTBLANK($B$57:B970))</f>
        <v>914</v>
      </c>
      <c r="B970" s="60">
        <f t="shared" ca="1" si="105"/>
        <v>1</v>
      </c>
      <c r="C970" s="60"/>
      <c r="D970" s="64">
        <f ca="1">IF(B970="","",AVERAGE($B$57:B970))</f>
        <v>9.9048140043763677</v>
      </c>
      <c r="E970" s="64">
        <f ca="1">IF(B970="","",_xlfn.STDEV.S($B$57:B970))</f>
        <v>6.098382779749639</v>
      </c>
      <c r="F970" s="67">
        <f t="shared" ca="1" si="107"/>
        <v>0.61569886895959014</v>
      </c>
      <c r="G970" s="64">
        <f t="shared" ca="1" si="106"/>
        <v>1</v>
      </c>
      <c r="H970" s="65">
        <f t="shared" ca="1" si="101"/>
        <v>27.90227815451221</v>
      </c>
      <c r="I970" s="74">
        <f t="shared" ca="1" si="102"/>
        <v>21.896181079042996</v>
      </c>
      <c r="J970" s="74"/>
      <c r="K970" s="66">
        <f t="shared" ca="1" si="103"/>
        <v>-2.1282072228338471</v>
      </c>
      <c r="L970" s="66">
        <f t="shared" ca="1" si="104"/>
        <v>-8.1343042983030589</v>
      </c>
    </row>
    <row r="971" spans="1:12" x14ac:dyDescent="0.35">
      <c r="A971" s="64">
        <f ca="1">IF(B971="","",COUNTA($B$57:B971)-COUNTBLANK($B$57:B971))</f>
        <v>915</v>
      </c>
      <c r="B971" s="60">
        <f t="shared" ca="1" si="105"/>
        <v>5</v>
      </c>
      <c r="C971" s="60"/>
      <c r="D971" s="64">
        <f ca="1">IF(B971="","",AVERAGE($B$57:B971))</f>
        <v>9.8994535519125684</v>
      </c>
      <c r="E971" s="64">
        <f ca="1">IF(B971="","",_xlfn.STDEV.S($B$57:B971))</f>
        <v>6.0972022251677673</v>
      </c>
      <c r="F971" s="67">
        <f t="shared" ca="1" si="107"/>
        <v>0.61591300905591817</v>
      </c>
      <c r="G971" s="64">
        <f t="shared" ca="1" si="106"/>
        <v>5</v>
      </c>
      <c r="H971" s="65">
        <f t="shared" ca="1" si="101"/>
        <v>27.90227815451221</v>
      </c>
      <c r="I971" s="74">
        <f t="shared" ca="1" si="102"/>
        <v>21.896181079042996</v>
      </c>
      <c r="J971" s="74"/>
      <c r="K971" s="66">
        <f t="shared" ca="1" si="103"/>
        <v>-2.1282072228338471</v>
      </c>
      <c r="L971" s="66">
        <f t="shared" ca="1" si="104"/>
        <v>-8.1343042983030589</v>
      </c>
    </row>
    <row r="972" spans="1:12" x14ac:dyDescent="0.35">
      <c r="A972" s="64">
        <f ca="1">IF(B972="","",COUNTA($B$57:B972)-COUNTBLANK($B$57:B972))</f>
        <v>916</v>
      </c>
      <c r="B972" s="60">
        <f t="shared" ca="1" si="105"/>
        <v>4</v>
      </c>
      <c r="C972" s="60"/>
      <c r="D972" s="64">
        <f ca="1">IF(B972="","",AVERAGE($B$57:B972))</f>
        <v>9.893013100436681</v>
      </c>
      <c r="E972" s="64">
        <f ca="1">IF(B972="","",_xlfn.STDEV.S($B$57:B972))</f>
        <v>6.0969862019992442</v>
      </c>
      <c r="F972" s="67">
        <f t="shared" ca="1" si="107"/>
        <v>0.61629213871455613</v>
      </c>
      <c r="G972" s="64">
        <f t="shared" ca="1" si="106"/>
        <v>4</v>
      </c>
      <c r="H972" s="65">
        <f t="shared" ca="1" si="101"/>
        <v>27.90227815451221</v>
      </c>
      <c r="I972" s="74">
        <f t="shared" ca="1" si="102"/>
        <v>21.896181079042996</v>
      </c>
      <c r="J972" s="74"/>
      <c r="K972" s="66">
        <f t="shared" ca="1" si="103"/>
        <v>-2.1282072228338471</v>
      </c>
      <c r="L972" s="66">
        <f t="shared" ca="1" si="104"/>
        <v>-8.1343042983030589</v>
      </c>
    </row>
    <row r="973" spans="1:12" x14ac:dyDescent="0.35">
      <c r="A973" s="64">
        <f ca="1">IF(B973="","",COUNTA($B$57:B973)-COUNTBLANK($B$57:B973))</f>
        <v>917</v>
      </c>
      <c r="B973" s="60">
        <f t="shared" ca="1" si="105"/>
        <v>5</v>
      </c>
      <c r="C973" s="60"/>
      <c r="D973" s="64">
        <f ca="1">IF(B973="","",AVERAGE($B$57:B973))</f>
        <v>9.8876772082878954</v>
      </c>
      <c r="E973" s="64">
        <f ca="1">IF(B973="","",_xlfn.STDEV.S($B$57:B973))</f>
        <v>6.09579914342671</v>
      </c>
      <c r="F973" s="67">
        <f t="shared" ca="1" si="107"/>
        <v>0.61650466687132377</v>
      </c>
      <c r="G973" s="64">
        <f t="shared" ca="1" si="106"/>
        <v>5</v>
      </c>
      <c r="H973" s="65">
        <f t="shared" ca="1" si="101"/>
        <v>27.90227815451221</v>
      </c>
      <c r="I973" s="74">
        <f t="shared" ca="1" si="102"/>
        <v>21.896181079042996</v>
      </c>
      <c r="J973" s="74"/>
      <c r="K973" s="66">
        <f t="shared" ca="1" si="103"/>
        <v>-2.1282072228338471</v>
      </c>
      <c r="L973" s="66">
        <f t="shared" ca="1" si="104"/>
        <v>-8.1343042983030589</v>
      </c>
    </row>
    <row r="974" spans="1:12" x14ac:dyDescent="0.35">
      <c r="A974" s="64">
        <f ca="1">IF(B974="","",COUNTA($B$57:B974)-COUNTBLANK($B$57:B974))</f>
        <v>918</v>
      </c>
      <c r="B974" s="60">
        <f t="shared" ca="1" si="105"/>
        <v>4</v>
      </c>
      <c r="C974" s="60"/>
      <c r="D974" s="64">
        <f ca="1">IF(B974="","",AVERAGE($B$57:B974))</f>
        <v>9.8812636165577334</v>
      </c>
      <c r="E974" s="64">
        <f ca="1">IF(B974="","",_xlfn.STDEV.S($B$57:B974))</f>
        <v>6.095572676395733</v>
      </c>
      <c r="F974" s="67">
        <f t="shared" ca="1" si="107"/>
        <v>0.61688190022393152</v>
      </c>
      <c r="G974" s="64">
        <f t="shared" ca="1" si="106"/>
        <v>4</v>
      </c>
      <c r="H974" s="65">
        <f t="shared" ca="1" si="101"/>
        <v>27.90227815451221</v>
      </c>
      <c r="I974" s="74">
        <f t="shared" ca="1" si="102"/>
        <v>21.896181079042996</v>
      </c>
      <c r="J974" s="74"/>
      <c r="K974" s="66">
        <f t="shared" ca="1" si="103"/>
        <v>-2.1282072228338471</v>
      </c>
      <c r="L974" s="66">
        <f t="shared" ca="1" si="104"/>
        <v>-8.1343042983030589</v>
      </c>
    </row>
    <row r="975" spans="1:12" x14ac:dyDescent="0.35">
      <c r="A975" s="64">
        <f ca="1">IF(B975="","",COUNTA($B$57:B975)-COUNTBLANK($B$57:B975))</f>
        <v>919</v>
      </c>
      <c r="B975" s="60">
        <f t="shared" ca="1" si="105"/>
        <v>10</v>
      </c>
      <c r="C975" s="60"/>
      <c r="D975" s="64">
        <f ca="1">IF(B975="","",AVERAGE($B$57:B975))</f>
        <v>9.8813928182807391</v>
      </c>
      <c r="E975" s="64">
        <f ca="1">IF(B975="","",_xlfn.STDEV.S($B$57:B975))</f>
        <v>6.0922530021185102</v>
      </c>
      <c r="F975" s="67">
        <f t="shared" ca="1" si="107"/>
        <v>0.61653788227584094</v>
      </c>
      <c r="G975" s="64">
        <f t="shared" ca="1" si="106"/>
        <v>10</v>
      </c>
      <c r="H975" s="65">
        <f t="shared" ca="1" si="101"/>
        <v>27.90227815451221</v>
      </c>
      <c r="I975" s="74">
        <f t="shared" ca="1" si="102"/>
        <v>21.896181079042996</v>
      </c>
      <c r="J975" s="74"/>
      <c r="K975" s="66">
        <f t="shared" ca="1" si="103"/>
        <v>-2.1282072228338471</v>
      </c>
      <c r="L975" s="66">
        <f t="shared" ca="1" si="104"/>
        <v>-8.1343042983030589</v>
      </c>
    </row>
    <row r="976" spans="1:12" x14ac:dyDescent="0.35">
      <c r="A976" s="64">
        <f ca="1">IF(B976="","",COUNTA($B$57:B976)-COUNTBLANK($B$57:B976))</f>
        <v>920</v>
      </c>
      <c r="B976" s="60">
        <f t="shared" ca="1" si="105"/>
        <v>1</v>
      </c>
      <c r="C976" s="60"/>
      <c r="D976" s="64">
        <f ca="1">IF(B976="","",AVERAGE($B$57:B976))</f>
        <v>9.8717391304347828</v>
      </c>
      <c r="E976" s="64">
        <f ca="1">IF(B976="","",_xlfn.STDEV.S($B$57:B976))</f>
        <v>6.0959739132856789</v>
      </c>
      <c r="F976" s="67">
        <f t="shared" ca="1" si="107"/>
        <v>0.61751772739736011</v>
      </c>
      <c r="G976" s="64">
        <f t="shared" ca="1" si="106"/>
        <v>1</v>
      </c>
      <c r="H976" s="65">
        <f t="shared" ca="1" si="101"/>
        <v>27.90227815451221</v>
      </c>
      <c r="I976" s="74">
        <f t="shared" ca="1" si="102"/>
        <v>21.896181079042996</v>
      </c>
      <c r="J976" s="74"/>
      <c r="K976" s="66">
        <f t="shared" ca="1" si="103"/>
        <v>-2.1282072228338471</v>
      </c>
      <c r="L976" s="66">
        <f t="shared" ca="1" si="104"/>
        <v>-8.1343042983030589</v>
      </c>
    </row>
    <row r="977" spans="1:12" x14ac:dyDescent="0.35">
      <c r="A977" s="64">
        <f ca="1">IF(B977="","",COUNTA($B$57:B977)-COUNTBLANK($B$57:B977))</f>
        <v>921</v>
      </c>
      <c r="B977" s="60">
        <f t="shared" ca="1" si="105"/>
        <v>16</v>
      </c>
      <c r="C977" s="60"/>
      <c r="D977" s="64">
        <f ca="1">IF(B977="","",AVERAGE($B$57:B977))</f>
        <v>9.8783930510314875</v>
      </c>
      <c r="E977" s="64">
        <f ca="1">IF(B977="","",_xlfn.STDEV.S($B$57:B977))</f>
        <v>6.0960054652452111</v>
      </c>
      <c r="F977" s="67">
        <f t="shared" ca="1" si="107"/>
        <v>0.61710497180598367</v>
      </c>
      <c r="G977" s="64">
        <f t="shared" ca="1" si="106"/>
        <v>16</v>
      </c>
      <c r="H977" s="65">
        <f t="shared" ca="1" si="101"/>
        <v>27.90227815451221</v>
      </c>
      <c r="I977" s="74">
        <f t="shared" ca="1" si="102"/>
        <v>21.896181079042996</v>
      </c>
      <c r="J977" s="74"/>
      <c r="K977" s="66">
        <f t="shared" ca="1" si="103"/>
        <v>-2.1282072228338471</v>
      </c>
      <c r="L977" s="66">
        <f t="shared" ca="1" si="104"/>
        <v>-8.1343042983030589</v>
      </c>
    </row>
    <row r="978" spans="1:12" x14ac:dyDescent="0.35">
      <c r="A978" s="64">
        <f ca="1">IF(B978="","",COUNTA($B$57:B978)-COUNTBLANK($B$57:B978))</f>
        <v>922</v>
      </c>
      <c r="B978" s="60">
        <f t="shared" ca="1" si="105"/>
        <v>3</v>
      </c>
      <c r="C978" s="60"/>
      <c r="D978" s="64">
        <f ca="1">IF(B978="","",AVERAGE($B$57:B978))</f>
        <v>9.8709327548806947</v>
      </c>
      <c r="E978" s="64">
        <f ca="1">IF(B978="","",_xlfn.STDEV.S($B$57:B978))</f>
        <v>6.0969048410176399</v>
      </c>
      <c r="F978" s="67">
        <f t="shared" ca="1" si="107"/>
        <v>0.61766248361919174</v>
      </c>
      <c r="G978" s="64">
        <f t="shared" ca="1" si="106"/>
        <v>3</v>
      </c>
      <c r="H978" s="65">
        <f t="shared" ca="1" si="101"/>
        <v>27.90227815451221</v>
      </c>
      <c r="I978" s="74">
        <f t="shared" ca="1" si="102"/>
        <v>21.896181079042996</v>
      </c>
      <c r="J978" s="74"/>
      <c r="K978" s="66">
        <f t="shared" ca="1" si="103"/>
        <v>-2.1282072228338471</v>
      </c>
      <c r="L978" s="66">
        <f t="shared" ca="1" si="104"/>
        <v>-8.1343042983030589</v>
      </c>
    </row>
    <row r="979" spans="1:12" x14ac:dyDescent="0.35">
      <c r="A979" s="64">
        <f ca="1">IF(B979="","",COUNTA($B$57:B979)-COUNTBLANK($B$57:B979))</f>
        <v>923</v>
      </c>
      <c r="B979" s="60">
        <f t="shared" ca="1" si="105"/>
        <v>19</v>
      </c>
      <c r="C979" s="60"/>
      <c r="D979" s="64">
        <f ca="1">IF(B979="","",AVERAGE($B$57:B979))</f>
        <v>9.8808234019501633</v>
      </c>
      <c r="E979" s="64">
        <f ca="1">IF(B979="","",_xlfn.STDEV.S($B$57:B979))</f>
        <v>6.101001889044471</v>
      </c>
      <c r="F979" s="67">
        <f t="shared" ca="1" si="107"/>
        <v>0.61745885346360152</v>
      </c>
      <c r="G979" s="64">
        <f t="shared" ca="1" si="106"/>
        <v>19</v>
      </c>
      <c r="H979" s="65">
        <f t="shared" ca="1" si="101"/>
        <v>27.90227815451221</v>
      </c>
      <c r="I979" s="74">
        <f t="shared" ca="1" si="102"/>
        <v>21.896181079042996</v>
      </c>
      <c r="J979" s="74"/>
      <c r="K979" s="66">
        <f t="shared" ca="1" si="103"/>
        <v>-2.1282072228338471</v>
      </c>
      <c r="L979" s="66">
        <f t="shared" ca="1" si="104"/>
        <v>-8.1343042983030589</v>
      </c>
    </row>
    <row r="980" spans="1:12" x14ac:dyDescent="0.35">
      <c r="A980" s="64">
        <f ca="1">IF(B980="","",COUNTA($B$57:B980)-COUNTBLANK($B$57:B980))</f>
        <v>924</v>
      </c>
      <c r="B980" s="60">
        <f t="shared" ca="1" si="105"/>
        <v>8</v>
      </c>
      <c r="C980" s="60"/>
      <c r="D980" s="64">
        <f ca="1">IF(B980="","",AVERAGE($B$57:B980))</f>
        <v>9.8787878787878789</v>
      </c>
      <c r="E980" s="64">
        <f ca="1">IF(B980="","",_xlfn.STDEV.S($B$57:B980))</f>
        <v>6.0980099272671744</v>
      </c>
      <c r="F980" s="67">
        <f t="shared" ca="1" si="107"/>
        <v>0.61728321349637039</v>
      </c>
      <c r="G980" s="64">
        <f t="shared" ca="1" si="106"/>
        <v>8</v>
      </c>
      <c r="H980" s="65">
        <f t="shared" ca="1" si="101"/>
        <v>27.90227815451221</v>
      </c>
      <c r="I980" s="74">
        <f t="shared" ca="1" si="102"/>
        <v>21.896181079042996</v>
      </c>
      <c r="J980" s="74"/>
      <c r="K980" s="66">
        <f t="shared" ca="1" si="103"/>
        <v>-2.1282072228338471</v>
      </c>
      <c r="L980" s="66">
        <f t="shared" ca="1" si="104"/>
        <v>-8.1343042983030589</v>
      </c>
    </row>
    <row r="981" spans="1:12" x14ac:dyDescent="0.35">
      <c r="A981" s="64">
        <f ca="1">IF(B981="","",COUNTA($B$57:B981)-COUNTBLANK($B$57:B981))</f>
        <v>925</v>
      </c>
      <c r="B981" s="60">
        <f t="shared" ca="1" si="105"/>
        <v>10</v>
      </c>
      <c r="C981" s="60"/>
      <c r="D981" s="64">
        <f ca="1">IF(B981="","",AVERAGE($B$57:B981))</f>
        <v>9.8789189189189184</v>
      </c>
      <c r="E981" s="64">
        <f ca="1">IF(B981="","",_xlfn.STDEV.S($B$57:B981))</f>
        <v>6.0947105481307862</v>
      </c>
      <c r="F981" s="67">
        <f t="shared" ca="1" si="107"/>
        <v>0.61694104366611702</v>
      </c>
      <c r="G981" s="64">
        <f t="shared" ca="1" si="106"/>
        <v>10</v>
      </c>
      <c r="H981" s="65">
        <f t="shared" ca="1" si="101"/>
        <v>27.90227815451221</v>
      </c>
      <c r="I981" s="74">
        <f t="shared" ca="1" si="102"/>
        <v>21.896181079042996</v>
      </c>
      <c r="J981" s="74"/>
      <c r="K981" s="66">
        <f t="shared" ca="1" si="103"/>
        <v>-2.1282072228338471</v>
      </c>
      <c r="L981" s="66">
        <f t="shared" ca="1" si="104"/>
        <v>-8.1343042983030589</v>
      </c>
    </row>
    <row r="982" spans="1:12" x14ac:dyDescent="0.35">
      <c r="A982" s="64">
        <f ca="1">IF(B982="","",COUNTA($B$57:B982)-COUNTBLANK($B$57:B982))</f>
        <v>926</v>
      </c>
      <c r="B982" s="60">
        <f t="shared" ca="1" si="105"/>
        <v>17</v>
      </c>
      <c r="C982" s="60"/>
      <c r="D982" s="64">
        <f ca="1">IF(B982="","",AVERAGE($B$57:B982))</f>
        <v>9.8866090712742984</v>
      </c>
      <c r="E982" s="64">
        <f ca="1">IF(B982="","",_xlfn.STDEV.S($B$57:B982))</f>
        <v>6.0959085926753174</v>
      </c>
      <c r="F982" s="67">
        <f t="shared" ca="1" si="107"/>
        <v>0.61658234372663501</v>
      </c>
      <c r="G982" s="64">
        <f t="shared" ca="1" si="106"/>
        <v>17</v>
      </c>
      <c r="H982" s="65">
        <f t="shared" ca="1" si="101"/>
        <v>27.90227815451221</v>
      </c>
      <c r="I982" s="74">
        <f t="shared" ca="1" si="102"/>
        <v>21.896181079042996</v>
      </c>
      <c r="J982" s="74"/>
      <c r="K982" s="66">
        <f t="shared" ca="1" si="103"/>
        <v>-2.1282072228338471</v>
      </c>
      <c r="L982" s="66">
        <f t="shared" ca="1" si="104"/>
        <v>-8.1343042983030589</v>
      </c>
    </row>
    <row r="983" spans="1:12" x14ac:dyDescent="0.35">
      <c r="A983" s="64">
        <f ca="1">IF(B983="","",COUNTA($B$57:B983)-COUNTBLANK($B$57:B983))</f>
        <v>927</v>
      </c>
      <c r="B983" s="60">
        <f t="shared" ca="1" si="105"/>
        <v>0</v>
      </c>
      <c r="C983" s="60"/>
      <c r="D983" s="64">
        <f ca="1">IF(B983="","",AVERAGE($B$57:B983))</f>
        <v>9.8759439050701179</v>
      </c>
      <c r="E983" s="64">
        <f ca="1">IF(B983="","",_xlfn.STDEV.S($B$57:B983))</f>
        <v>6.1012633281865245</v>
      </c>
      <c r="F983" s="67">
        <f t="shared" ca="1" si="107"/>
        <v>0.61779039926039414</v>
      </c>
      <c r="G983" s="64">
        <f t="shared" ca="1" si="106"/>
        <v>0</v>
      </c>
      <c r="H983" s="65">
        <f t="shared" ca="1" si="101"/>
        <v>27.90227815451221</v>
      </c>
      <c r="I983" s="74">
        <f t="shared" ca="1" si="102"/>
        <v>21.896181079042996</v>
      </c>
      <c r="J983" s="74"/>
      <c r="K983" s="66">
        <f t="shared" ca="1" si="103"/>
        <v>-2.1282072228338471</v>
      </c>
      <c r="L983" s="66">
        <f t="shared" ca="1" si="104"/>
        <v>-8.1343042983030589</v>
      </c>
    </row>
    <row r="984" spans="1:12" x14ac:dyDescent="0.35">
      <c r="A984" s="64">
        <f ca="1">IF(B984="","",COUNTA($B$57:B984)-COUNTBLANK($B$57:B984))</f>
        <v>928</v>
      </c>
      <c r="B984" s="60">
        <f t="shared" ca="1" si="105"/>
        <v>15</v>
      </c>
      <c r="C984" s="60"/>
      <c r="D984" s="64">
        <f ca="1">IF(B984="","",AVERAGE($B$57:B984))</f>
        <v>9.881465517241379</v>
      </c>
      <c r="E984" s="64">
        <f ca="1">IF(B984="","",_xlfn.STDEV.S($B$57:B984))</f>
        <v>6.1002910082226141</v>
      </c>
      <c r="F984" s="67">
        <f t="shared" ca="1" si="107"/>
        <v>0.61734678905458951</v>
      </c>
      <c r="G984" s="64">
        <f t="shared" ca="1" si="106"/>
        <v>15</v>
      </c>
      <c r="H984" s="65">
        <f t="shared" ca="1" si="101"/>
        <v>27.90227815451221</v>
      </c>
      <c r="I984" s="74">
        <f t="shared" ca="1" si="102"/>
        <v>21.896181079042996</v>
      </c>
      <c r="J984" s="74"/>
      <c r="K984" s="66">
        <f t="shared" ca="1" si="103"/>
        <v>-2.1282072228338471</v>
      </c>
      <c r="L984" s="66">
        <f t="shared" ca="1" si="104"/>
        <v>-8.1343042983030589</v>
      </c>
    </row>
    <row r="985" spans="1:12" x14ac:dyDescent="0.35">
      <c r="A985" s="64">
        <f ca="1">IF(B985="","",COUNTA($B$57:B985)-COUNTBLANK($B$57:B985))</f>
        <v>929</v>
      </c>
      <c r="B985" s="60">
        <f t="shared" ca="1" si="105"/>
        <v>9</v>
      </c>
      <c r="C985" s="60"/>
      <c r="D985" s="64">
        <f ca="1">IF(B985="","",AVERAGE($B$57:B985))</f>
        <v>9.8805166846071035</v>
      </c>
      <c r="E985" s="64">
        <f ca="1">IF(B985="","",_xlfn.STDEV.S($B$57:B985))</f>
        <v>6.0970719152430775</v>
      </c>
      <c r="F985" s="67">
        <f t="shared" ca="1" si="107"/>
        <v>0.61708027119085085</v>
      </c>
      <c r="G985" s="64">
        <f t="shared" ca="1" si="106"/>
        <v>9</v>
      </c>
      <c r="H985" s="65">
        <f t="shared" ca="1" si="101"/>
        <v>27.90227815451221</v>
      </c>
      <c r="I985" s="74">
        <f t="shared" ca="1" si="102"/>
        <v>21.896181079042996</v>
      </c>
      <c r="J985" s="74"/>
      <c r="K985" s="66">
        <f t="shared" ca="1" si="103"/>
        <v>-2.1282072228338471</v>
      </c>
      <c r="L985" s="66">
        <f t="shared" ca="1" si="104"/>
        <v>-8.1343042983030589</v>
      </c>
    </row>
    <row r="986" spans="1:12" x14ac:dyDescent="0.35">
      <c r="A986" s="64">
        <f ca="1">IF(B986="","",COUNTA($B$57:B986)-COUNTBLANK($B$57:B986))</f>
        <v>930</v>
      </c>
      <c r="B986" s="60">
        <f t="shared" ca="1" si="105"/>
        <v>13</v>
      </c>
      <c r="C986" s="60"/>
      <c r="D986" s="64">
        <f ca="1">IF(B986="","",AVERAGE($B$57:B986))</f>
        <v>9.8838709677419363</v>
      </c>
      <c r="E986" s="64">
        <f ca="1">IF(B986="","",_xlfn.STDEV.S($B$57:B986))</f>
        <v>6.0946479957549196</v>
      </c>
      <c r="F986" s="67">
        <f t="shared" ca="1" si="107"/>
        <v>0.61662561314752773</v>
      </c>
      <c r="G986" s="64">
        <f t="shared" ca="1" si="106"/>
        <v>13</v>
      </c>
      <c r="H986" s="65">
        <f t="shared" ca="1" si="101"/>
        <v>27.90227815451221</v>
      </c>
      <c r="I986" s="74">
        <f t="shared" ca="1" si="102"/>
        <v>21.896181079042996</v>
      </c>
      <c r="J986" s="74"/>
      <c r="K986" s="66">
        <f t="shared" ca="1" si="103"/>
        <v>-2.1282072228338471</v>
      </c>
      <c r="L986" s="66">
        <f t="shared" ca="1" si="104"/>
        <v>-8.1343042983030589</v>
      </c>
    </row>
    <row r="987" spans="1:12" x14ac:dyDescent="0.35">
      <c r="A987" s="64">
        <f ca="1">IF(B987="","",COUNTA($B$57:B987)-COUNTBLANK($B$57:B987))</f>
        <v>931</v>
      </c>
      <c r="B987" s="60">
        <f t="shared" ca="1" si="105"/>
        <v>0</v>
      </c>
      <c r="C987" s="60"/>
      <c r="D987" s="64">
        <f ca="1">IF(B987="","",AVERAGE($B$57:B987))</f>
        <v>9.8732545649838883</v>
      </c>
      <c r="E987" s="64">
        <f ca="1">IF(B987="","",_xlfn.STDEV.S($B$57:B987))</f>
        <v>6.099977440348562</v>
      </c>
      <c r="F987" s="67">
        <f t="shared" ca="1" si="107"/>
        <v>0.61782843744174409</v>
      </c>
      <c r="G987" s="64">
        <f t="shared" ca="1" si="106"/>
        <v>0</v>
      </c>
      <c r="H987" s="65">
        <f t="shared" ca="1" si="101"/>
        <v>27.90227815451221</v>
      </c>
      <c r="I987" s="74">
        <f t="shared" ca="1" si="102"/>
        <v>21.896181079042996</v>
      </c>
      <c r="J987" s="74"/>
      <c r="K987" s="66">
        <f t="shared" ca="1" si="103"/>
        <v>-2.1282072228338471</v>
      </c>
      <c r="L987" s="66">
        <f t="shared" ca="1" si="104"/>
        <v>-8.1343042983030589</v>
      </c>
    </row>
    <row r="988" spans="1:12" x14ac:dyDescent="0.35">
      <c r="A988" s="64">
        <f ca="1">IF(B988="","",COUNTA($B$57:B988)-COUNTBLANK($B$57:B988))</f>
        <v>932</v>
      </c>
      <c r="B988" s="60">
        <f t="shared" ca="1" si="105"/>
        <v>16</v>
      </c>
      <c r="C988" s="60"/>
      <c r="D988" s="64">
        <f ca="1">IF(B988="","",AVERAGE($B$57:B988))</f>
        <v>9.8798283261802577</v>
      </c>
      <c r="E988" s="64">
        <f ca="1">IF(B988="","",_xlfn.STDEV.S($B$57:B988))</f>
        <v>6.1000027092783498</v>
      </c>
      <c r="F988" s="67">
        <f t="shared" ca="1" si="107"/>
        <v>0.6174199093231344</v>
      </c>
      <c r="G988" s="64">
        <f t="shared" ca="1" si="106"/>
        <v>16</v>
      </c>
      <c r="H988" s="65">
        <f t="shared" ca="1" si="101"/>
        <v>27.90227815451221</v>
      </c>
      <c r="I988" s="74">
        <f t="shared" ca="1" si="102"/>
        <v>21.896181079042996</v>
      </c>
      <c r="J988" s="74"/>
      <c r="K988" s="66">
        <f t="shared" ca="1" si="103"/>
        <v>-2.1282072228338471</v>
      </c>
      <c r="L988" s="66">
        <f t="shared" ca="1" si="104"/>
        <v>-8.1343042983030589</v>
      </c>
    </row>
    <row r="989" spans="1:12" x14ac:dyDescent="0.35">
      <c r="A989" s="64">
        <f ca="1">IF(B989="","",COUNTA($B$57:B989)-COUNTBLANK($B$57:B989))</f>
        <v>933</v>
      </c>
      <c r="B989" s="60">
        <f t="shared" ca="1" si="105"/>
        <v>3</v>
      </c>
      <c r="C989" s="60"/>
      <c r="D989" s="64">
        <f ca="1">IF(B989="","",AVERAGE($B$57:B989))</f>
        <v>9.8724544480171481</v>
      </c>
      <c r="E989" s="64">
        <f ca="1">IF(B989="","",_xlfn.STDEV.S($B$57:B989))</f>
        <v>6.1008883894802475</v>
      </c>
      <c r="F989" s="67">
        <f t="shared" ca="1" si="107"/>
        <v>0.61797078139019335</v>
      </c>
      <c r="G989" s="64">
        <f t="shared" ca="1" si="106"/>
        <v>3</v>
      </c>
      <c r="H989" s="65">
        <f t="shared" ca="1" si="101"/>
        <v>27.90227815451221</v>
      </c>
      <c r="I989" s="74">
        <f t="shared" ca="1" si="102"/>
        <v>21.896181079042996</v>
      </c>
      <c r="J989" s="74"/>
      <c r="K989" s="66">
        <f t="shared" ca="1" si="103"/>
        <v>-2.1282072228338471</v>
      </c>
      <c r="L989" s="66">
        <f t="shared" ca="1" si="104"/>
        <v>-8.1343042983030589</v>
      </c>
    </row>
    <row r="990" spans="1:12" x14ac:dyDescent="0.35">
      <c r="A990" s="64">
        <f ca="1">IF(B990="","",COUNTA($B$57:B990)-COUNTBLANK($B$57:B990))</f>
        <v>934</v>
      </c>
      <c r="B990" s="60">
        <f t="shared" ca="1" si="105"/>
        <v>18</v>
      </c>
      <c r="C990" s="60"/>
      <c r="D990" s="64">
        <f ca="1">IF(B990="","",AVERAGE($B$57:B990))</f>
        <v>9.8811563169164884</v>
      </c>
      <c r="E990" s="64">
        <f ca="1">IF(B990="","",_xlfn.STDEV.S($B$57:B990))</f>
        <v>6.103414639240647</v>
      </c>
      <c r="F990" s="67">
        <f t="shared" ca="1" si="107"/>
        <v>0.61768222700734254</v>
      </c>
      <c r="G990" s="64">
        <f t="shared" ca="1" si="106"/>
        <v>18</v>
      </c>
      <c r="H990" s="65">
        <f t="shared" ca="1" si="101"/>
        <v>27.90227815451221</v>
      </c>
      <c r="I990" s="74">
        <f t="shared" ca="1" si="102"/>
        <v>21.896181079042996</v>
      </c>
      <c r="J990" s="74"/>
      <c r="K990" s="66">
        <f t="shared" ca="1" si="103"/>
        <v>-2.1282072228338471</v>
      </c>
      <c r="L990" s="66">
        <f t="shared" ca="1" si="104"/>
        <v>-8.1343042983030589</v>
      </c>
    </row>
    <row r="991" spans="1:12" x14ac:dyDescent="0.35">
      <c r="A991" s="64">
        <f ca="1">IF(B991="","",COUNTA($B$57:B991)-COUNTBLANK($B$57:B991))</f>
        <v>935</v>
      </c>
      <c r="B991" s="60">
        <f t="shared" ca="1" si="105"/>
        <v>1</v>
      </c>
      <c r="C991" s="60"/>
      <c r="D991" s="64">
        <f ca="1">IF(B991="","",AVERAGE($B$57:B991))</f>
        <v>9.8716577540106947</v>
      </c>
      <c r="E991" s="64">
        <f ca="1">IF(B991="","",_xlfn.STDEV.S($B$57:B991))</f>
        <v>6.1070569397364709</v>
      </c>
      <c r="F991" s="67">
        <f t="shared" ca="1" si="107"/>
        <v>0.61864552964827746</v>
      </c>
      <c r="G991" s="64">
        <f t="shared" ca="1" si="106"/>
        <v>1</v>
      </c>
      <c r="H991" s="65">
        <f t="shared" ca="1" si="101"/>
        <v>27.90227815451221</v>
      </c>
      <c r="I991" s="74">
        <f t="shared" ca="1" si="102"/>
        <v>21.896181079042996</v>
      </c>
      <c r="J991" s="74"/>
      <c r="K991" s="66">
        <f t="shared" ca="1" si="103"/>
        <v>-2.1282072228338471</v>
      </c>
      <c r="L991" s="66">
        <f t="shared" ca="1" si="104"/>
        <v>-8.1343042983030589</v>
      </c>
    </row>
    <row r="992" spans="1:12" x14ac:dyDescent="0.35">
      <c r="A992" s="64">
        <f ca="1">IF(B992="","",COUNTA($B$57:B992)-COUNTBLANK($B$57:B992))</f>
        <v>936</v>
      </c>
      <c r="B992" s="60">
        <f t="shared" ca="1" si="105"/>
        <v>14</v>
      </c>
      <c r="C992" s="60"/>
      <c r="D992" s="64">
        <f ca="1">IF(B992="","",AVERAGE($B$57:B992))</f>
        <v>9.8760683760683765</v>
      </c>
      <c r="E992" s="64">
        <f ca="1">IF(B992="","",_xlfn.STDEV.S($B$57:B992))</f>
        <v>6.1052816559101935</v>
      </c>
      <c r="F992" s="67">
        <f t="shared" ca="1" si="107"/>
        <v>0.61818948830938347</v>
      </c>
      <c r="G992" s="64">
        <f t="shared" ca="1" si="106"/>
        <v>14</v>
      </c>
      <c r="H992" s="65">
        <f t="shared" ca="1" si="101"/>
        <v>27.90227815451221</v>
      </c>
      <c r="I992" s="74">
        <f t="shared" ca="1" si="102"/>
        <v>21.896181079042996</v>
      </c>
      <c r="J992" s="74"/>
      <c r="K992" s="66">
        <f t="shared" ca="1" si="103"/>
        <v>-2.1282072228338471</v>
      </c>
      <c r="L992" s="66">
        <f t="shared" ca="1" si="104"/>
        <v>-8.1343042983030589</v>
      </c>
    </row>
    <row r="993" spans="1:12" x14ac:dyDescent="0.35">
      <c r="A993" s="64">
        <f ca="1">IF(B993="","",COUNTA($B$57:B993)-COUNTBLANK($B$57:B993))</f>
        <v>937</v>
      </c>
      <c r="B993" s="60">
        <f t="shared" ca="1" si="105"/>
        <v>16</v>
      </c>
      <c r="C993" s="60"/>
      <c r="D993" s="64">
        <f ca="1">IF(B993="","",AVERAGE($B$57:B993))</f>
        <v>9.8826040554962642</v>
      </c>
      <c r="E993" s="64">
        <f ca="1">IF(B993="","",_xlfn.STDEV.S($B$57:B993))</f>
        <v>6.105298109553865</v>
      </c>
      <c r="F993" s="67">
        <f t="shared" ca="1" si="107"/>
        <v>0.61778232490842022</v>
      </c>
      <c r="G993" s="64">
        <f t="shared" ca="1" si="106"/>
        <v>16</v>
      </c>
      <c r="H993" s="65">
        <f t="shared" ca="1" si="101"/>
        <v>27.90227815451221</v>
      </c>
      <c r="I993" s="74">
        <f t="shared" ca="1" si="102"/>
        <v>21.896181079042996</v>
      </c>
      <c r="J993" s="74"/>
      <c r="K993" s="66">
        <f t="shared" ca="1" si="103"/>
        <v>-2.1282072228338471</v>
      </c>
      <c r="L993" s="66">
        <f t="shared" ca="1" si="104"/>
        <v>-8.1343042983030589</v>
      </c>
    </row>
    <row r="994" spans="1:12" x14ac:dyDescent="0.35">
      <c r="A994" s="64">
        <f ca="1">IF(B994="","",COUNTA($B$57:B994)-COUNTBLANK($B$57:B994))</f>
        <v>938</v>
      </c>
      <c r="B994" s="60">
        <f t="shared" ca="1" si="105"/>
        <v>4</v>
      </c>
      <c r="C994" s="60"/>
      <c r="D994" s="64">
        <f ca="1">IF(B994="","",AVERAGE($B$57:B994))</f>
        <v>9.8763326226012786</v>
      </c>
      <c r="E994" s="64">
        <f ca="1">IF(B994="","",_xlfn.STDEV.S($B$57:B994))</f>
        <v>6.1050615479266037</v>
      </c>
      <c r="F994" s="67">
        <f t="shared" ca="1" si="107"/>
        <v>0.61815066191225765</v>
      </c>
      <c r="G994" s="64">
        <f t="shared" ca="1" si="106"/>
        <v>4</v>
      </c>
      <c r="H994" s="65">
        <f t="shared" ca="1" si="101"/>
        <v>27.90227815451221</v>
      </c>
      <c r="I994" s="74">
        <f t="shared" ca="1" si="102"/>
        <v>21.896181079042996</v>
      </c>
      <c r="J994" s="74"/>
      <c r="K994" s="66">
        <f t="shared" ca="1" si="103"/>
        <v>-2.1282072228338471</v>
      </c>
      <c r="L994" s="66">
        <f t="shared" ca="1" si="104"/>
        <v>-8.1343042983030589</v>
      </c>
    </row>
    <row r="995" spans="1:12" x14ac:dyDescent="0.35">
      <c r="A995" s="64">
        <f ca="1">IF(B995="","",COUNTA($B$57:B995)-COUNTBLANK($B$57:B995))</f>
        <v>939</v>
      </c>
      <c r="B995" s="60">
        <f t="shared" ca="1" si="105"/>
        <v>20</v>
      </c>
      <c r="C995" s="60"/>
      <c r="D995" s="64">
        <f ca="1">IF(B995="","",AVERAGE($B$57:B995))</f>
        <v>9.887113951011715</v>
      </c>
      <c r="E995" s="64">
        <f ca="1">IF(B995="","",_xlfn.STDEV.S($B$57:B995))</f>
        <v>6.1107436304658131</v>
      </c>
      <c r="F995" s="67">
        <f t="shared" ca="1" si="107"/>
        <v>0.61805129997925445</v>
      </c>
      <c r="G995" s="64">
        <f t="shared" ca="1" si="106"/>
        <v>20</v>
      </c>
      <c r="H995" s="65">
        <f t="shared" ca="1" si="101"/>
        <v>27.90227815451221</v>
      </c>
      <c r="I995" s="74">
        <f t="shared" ca="1" si="102"/>
        <v>21.896181079042996</v>
      </c>
      <c r="J995" s="74"/>
      <c r="K995" s="66">
        <f t="shared" ca="1" si="103"/>
        <v>-2.1282072228338471</v>
      </c>
      <c r="L995" s="66">
        <f t="shared" ca="1" si="104"/>
        <v>-8.1343042983030589</v>
      </c>
    </row>
    <row r="996" spans="1:12" x14ac:dyDescent="0.35">
      <c r="A996" s="64">
        <f ca="1">IF(B996="","",COUNTA($B$57:B996)-COUNTBLANK($B$57:B996))</f>
        <v>940</v>
      </c>
      <c r="B996" s="60">
        <f t="shared" ca="1" si="105"/>
        <v>7</v>
      </c>
      <c r="C996" s="60"/>
      <c r="D996" s="64">
        <f ca="1">IF(B996="","",AVERAGE($B$57:B996))</f>
        <v>9.8840425531914899</v>
      </c>
      <c r="E996" s="64">
        <f ca="1">IF(B996="","",_xlfn.STDEV.S($B$57:B996))</f>
        <v>6.1082148144690809</v>
      </c>
      <c r="F996" s="67">
        <f t="shared" ca="1" si="107"/>
        <v>0.6179875067916194</v>
      </c>
      <c r="G996" s="64">
        <f t="shared" ca="1" si="106"/>
        <v>7</v>
      </c>
      <c r="H996" s="65">
        <f t="shared" ca="1" si="101"/>
        <v>27.90227815451221</v>
      </c>
      <c r="I996" s="74">
        <f t="shared" ca="1" si="102"/>
        <v>21.896181079042996</v>
      </c>
      <c r="J996" s="74"/>
      <c r="K996" s="66">
        <f t="shared" ca="1" si="103"/>
        <v>-2.1282072228338471</v>
      </c>
      <c r="L996" s="66">
        <f t="shared" ca="1" si="104"/>
        <v>-8.1343042983030589</v>
      </c>
    </row>
    <row r="997" spans="1:12" x14ac:dyDescent="0.35">
      <c r="A997" s="64">
        <f ca="1">IF(B997="","",COUNTA($B$57:B997)-COUNTBLANK($B$57:B997))</f>
        <v>941</v>
      </c>
      <c r="B997" s="60">
        <f t="shared" ca="1" si="105"/>
        <v>10</v>
      </c>
      <c r="C997" s="60"/>
      <c r="D997" s="64">
        <f ca="1">IF(B997="","",AVERAGE($B$57:B997))</f>
        <v>9.8841657810839525</v>
      </c>
      <c r="E997" s="64">
        <f ca="1">IF(B997="","",_xlfn.STDEV.S($B$57:B997))</f>
        <v>6.1049660697593495</v>
      </c>
      <c r="F997" s="67">
        <f t="shared" ca="1" si="107"/>
        <v>0.61765112048635074</v>
      </c>
      <c r="G997" s="64">
        <f t="shared" ca="1" si="106"/>
        <v>10</v>
      </c>
      <c r="H997" s="65">
        <f t="shared" ca="1" si="101"/>
        <v>27.90227815451221</v>
      </c>
      <c r="I997" s="74">
        <f t="shared" ca="1" si="102"/>
        <v>21.896181079042996</v>
      </c>
      <c r="J997" s="74"/>
      <c r="K997" s="66">
        <f t="shared" ca="1" si="103"/>
        <v>-2.1282072228338471</v>
      </c>
      <c r="L997" s="66">
        <f t="shared" ca="1" si="104"/>
        <v>-8.1343042983030589</v>
      </c>
    </row>
    <row r="998" spans="1:12" x14ac:dyDescent="0.35">
      <c r="A998" s="64">
        <f ca="1">IF(B998="","",COUNTA($B$57:B998)-COUNTBLANK($B$57:B998))</f>
        <v>942</v>
      </c>
      <c r="B998" s="60">
        <f t="shared" ca="1" si="105"/>
        <v>16</v>
      </c>
      <c r="C998" s="60"/>
      <c r="D998" s="64">
        <f ca="1">IF(B998="","",AVERAGE($B$57:B998))</f>
        <v>9.8906581740976645</v>
      </c>
      <c r="E998" s="64">
        <f ca="1">IF(B998="","",_xlfn.STDEV.S($B$57:B998))</f>
        <v>6.1049741737364815</v>
      </c>
      <c r="F998" s="67">
        <f t="shared" ca="1" si="107"/>
        <v>0.61724650334439901</v>
      </c>
      <c r="G998" s="64">
        <f t="shared" ca="1" si="106"/>
        <v>16</v>
      </c>
      <c r="H998" s="65">
        <f t="shared" ca="1" si="101"/>
        <v>27.90227815451221</v>
      </c>
      <c r="I998" s="74">
        <f t="shared" ca="1" si="102"/>
        <v>21.896181079042996</v>
      </c>
      <c r="J998" s="74"/>
      <c r="K998" s="66">
        <f t="shared" ca="1" si="103"/>
        <v>-2.1282072228338471</v>
      </c>
      <c r="L998" s="66">
        <f t="shared" ca="1" si="104"/>
        <v>-8.1343042983030589</v>
      </c>
    </row>
    <row r="999" spans="1:12" x14ac:dyDescent="0.35">
      <c r="A999" s="64">
        <f ca="1">IF(B999="","",COUNTA($B$57:B999)-COUNTBLANK($B$57:B999))</f>
        <v>943</v>
      </c>
      <c r="B999" s="60">
        <f t="shared" ca="1" si="105"/>
        <v>14</v>
      </c>
      <c r="C999" s="60"/>
      <c r="D999" s="64">
        <f ca="1">IF(B999="","",AVERAGE($B$57:B999))</f>
        <v>9.8950159066808059</v>
      </c>
      <c r="E999" s="64">
        <f ca="1">IF(B999="","",_xlfn.STDEV.S($B$57:B999))</f>
        <v>6.1032001085958276</v>
      </c>
      <c r="F999" s="67">
        <f t="shared" ca="1" si="107"/>
        <v>0.61679538124593991</v>
      </c>
      <c r="G999" s="64">
        <f t="shared" ca="1" si="106"/>
        <v>14</v>
      </c>
      <c r="H999" s="65">
        <f t="shared" ca="1" si="101"/>
        <v>27.90227815451221</v>
      </c>
      <c r="I999" s="74">
        <f t="shared" ca="1" si="102"/>
        <v>21.896181079042996</v>
      </c>
      <c r="J999" s="74"/>
      <c r="K999" s="66">
        <f t="shared" ca="1" si="103"/>
        <v>-2.1282072228338471</v>
      </c>
      <c r="L999" s="66">
        <f t="shared" ca="1" si="104"/>
        <v>-8.1343042983030589</v>
      </c>
    </row>
    <row r="1000" spans="1:12" x14ac:dyDescent="0.35">
      <c r="A1000" s="64">
        <f ca="1">IF(B1000="","",COUNTA($B$57:B1000)-COUNTBLANK($B$57:B1000))</f>
        <v>944</v>
      </c>
      <c r="B1000" s="60">
        <f t="shared" ca="1" si="105"/>
        <v>9</v>
      </c>
      <c r="C1000" s="60"/>
      <c r="D1000" s="64">
        <f ca="1">IF(B1000="","",AVERAGE($B$57:B1000))</f>
        <v>9.8940677966101696</v>
      </c>
      <c r="E1000" s="64">
        <f ca="1">IF(B1000="","",_xlfn.STDEV.S($B$57:B1000))</f>
        <v>6.1000327502607279</v>
      </c>
      <c r="F1000" s="67">
        <f t="shared" ca="1" si="107"/>
        <v>0.6165343593411271</v>
      </c>
      <c r="G1000" s="64">
        <f t="shared" ca="1" si="106"/>
        <v>9</v>
      </c>
      <c r="H1000" s="65">
        <f t="shared" ca="1" si="101"/>
        <v>27.90227815451221</v>
      </c>
      <c r="I1000" s="74">
        <f t="shared" ca="1" si="102"/>
        <v>21.896181079042996</v>
      </c>
      <c r="J1000" s="74"/>
      <c r="K1000" s="66">
        <f t="shared" ca="1" si="103"/>
        <v>-2.1282072228338471</v>
      </c>
      <c r="L1000" s="66">
        <f t="shared" ca="1" si="104"/>
        <v>-8.1343042983030589</v>
      </c>
    </row>
    <row r="1001" spans="1:12" x14ac:dyDescent="0.35">
      <c r="A1001" s="64">
        <f ca="1">IF(B1001="","",COUNTA($B$57:B1001)-COUNTBLANK($B$57:B1001))</f>
        <v>945</v>
      </c>
      <c r="B1001" s="60">
        <f t="shared" ca="1" si="105"/>
        <v>1</v>
      </c>
      <c r="C1001" s="60"/>
      <c r="D1001" s="64">
        <f ca="1">IF(B1001="","",AVERAGE($B$57:B1001))</f>
        <v>9.8846560846560845</v>
      </c>
      <c r="E1001" s="64">
        <f ca="1">IF(B1001="","",_xlfn.STDEV.S($B$57:B1001))</f>
        <v>6.1036620288411507</v>
      </c>
      <c r="F1001" s="67">
        <f t="shared" ca="1" si="107"/>
        <v>0.61748855767636091</v>
      </c>
      <c r="G1001" s="64">
        <f t="shared" ca="1" si="106"/>
        <v>1</v>
      </c>
      <c r="H1001" s="65">
        <f t="shared" ca="1" si="101"/>
        <v>27.90227815451221</v>
      </c>
      <c r="I1001" s="74">
        <f t="shared" ca="1" si="102"/>
        <v>21.896181079042996</v>
      </c>
      <c r="J1001" s="74"/>
      <c r="K1001" s="66">
        <f t="shared" ca="1" si="103"/>
        <v>-2.1282072228338471</v>
      </c>
      <c r="L1001" s="66">
        <f t="shared" ca="1" si="104"/>
        <v>-8.1343042983030589</v>
      </c>
    </row>
    <row r="1002" spans="1:12" x14ac:dyDescent="0.35">
      <c r="A1002" s="64">
        <f ca="1">IF(B1002="","",COUNTA($B$57:B1002)-COUNTBLANK($B$57:B1002))</f>
        <v>946</v>
      </c>
      <c r="B1002" s="60">
        <f t="shared" ca="1" si="105"/>
        <v>1</v>
      </c>
      <c r="C1002" s="60"/>
      <c r="D1002" s="64">
        <f ca="1">IF(B1002="","",AVERAGE($B$57:B1002))</f>
        <v>9.8752642706131084</v>
      </c>
      <c r="E1002" s="64">
        <f ca="1">IF(B1002="","",_xlfn.STDEV.S($B$57:B1002))</f>
        <v>6.1072670031322067</v>
      </c>
      <c r="F1002" s="67">
        <f t="shared" ca="1" si="107"/>
        <v>0.61844086758328698</v>
      </c>
      <c r="G1002" s="64">
        <f t="shared" ca="1" si="106"/>
        <v>1</v>
      </c>
      <c r="H1002" s="65">
        <f t="shared" ca="1" si="101"/>
        <v>27.90227815451221</v>
      </c>
      <c r="I1002" s="74">
        <f t="shared" ca="1" si="102"/>
        <v>21.896181079042996</v>
      </c>
      <c r="J1002" s="74"/>
      <c r="K1002" s="66">
        <f t="shared" ca="1" si="103"/>
        <v>-2.1282072228338471</v>
      </c>
      <c r="L1002" s="66">
        <f t="shared" ca="1" si="104"/>
        <v>-8.1343042983030589</v>
      </c>
    </row>
    <row r="1003" spans="1:12" x14ac:dyDescent="0.35">
      <c r="A1003" s="64">
        <f ca="1">IF(B1003="","",COUNTA($B$57:B1003)-COUNTBLANK($B$57:B1003))</f>
        <v>947</v>
      </c>
      <c r="B1003" s="60">
        <f t="shared" ca="1" si="105"/>
        <v>5</v>
      </c>
      <c r="C1003" s="60"/>
      <c r="D1003" s="64">
        <f ca="1">IF(B1003="","",AVERAGE($B$57:B1003))</f>
        <v>9.8701161562829984</v>
      </c>
      <c r="E1003" s="64">
        <f ca="1">IF(B1003="","",_xlfn.STDEV.S($B$57:B1003))</f>
        <v>6.1060937475034782</v>
      </c>
      <c r="F1003" s="67">
        <f t="shared" ca="1" si="107"/>
        <v>0.61864456819148328</v>
      </c>
      <c r="G1003" s="64">
        <f t="shared" ca="1" si="106"/>
        <v>5</v>
      </c>
      <c r="H1003" s="65">
        <f t="shared" ca="1" si="101"/>
        <v>27.90227815451221</v>
      </c>
      <c r="I1003" s="74">
        <f t="shared" ca="1" si="102"/>
        <v>21.896181079042996</v>
      </c>
      <c r="J1003" s="74"/>
      <c r="K1003" s="66">
        <f t="shared" ca="1" si="103"/>
        <v>-2.1282072228338471</v>
      </c>
      <c r="L1003" s="66">
        <f t="shared" ca="1" si="104"/>
        <v>-8.1343042983030589</v>
      </c>
    </row>
    <row r="1004" spans="1:12" x14ac:dyDescent="0.35">
      <c r="A1004" s="64">
        <f ca="1">IF(B1004="","",COUNTA($B$57:B1004)-COUNTBLANK($B$57:B1004))</f>
        <v>948</v>
      </c>
      <c r="B1004" s="60">
        <f t="shared" ca="1" si="105"/>
        <v>9</v>
      </c>
      <c r="C1004" s="60"/>
      <c r="D1004" s="64">
        <f ca="1">IF(B1004="","",AVERAGE($B$57:B1004))</f>
        <v>9.8691983122362874</v>
      </c>
      <c r="E1004" s="64">
        <f ca="1">IF(B1004="","",_xlfn.STDEV.S($B$57:B1004))</f>
        <v>6.1029344120617468</v>
      </c>
      <c r="F1004" s="67">
        <f t="shared" ca="1" si="107"/>
        <v>0.61838198189766302</v>
      </c>
      <c r="G1004" s="64">
        <f t="shared" ca="1" si="106"/>
        <v>9</v>
      </c>
      <c r="H1004" s="65">
        <f t="shared" ca="1" si="101"/>
        <v>27.90227815451221</v>
      </c>
      <c r="I1004" s="74">
        <f t="shared" ca="1" si="102"/>
        <v>21.896181079042996</v>
      </c>
      <c r="J1004" s="74"/>
      <c r="K1004" s="66">
        <f t="shared" ca="1" si="103"/>
        <v>-2.1282072228338471</v>
      </c>
      <c r="L1004" s="66">
        <f t="shared" ca="1" si="104"/>
        <v>-8.1343042983030589</v>
      </c>
    </row>
    <row r="1005" spans="1:12" x14ac:dyDescent="0.35">
      <c r="A1005" s="64">
        <f ca="1">IF(B1005="","",COUNTA($B$57:B1005)-COUNTBLANK($B$57:B1005))</f>
        <v>949</v>
      </c>
      <c r="B1005" s="60">
        <f t="shared" ca="1" si="105"/>
        <v>11</v>
      </c>
      <c r="C1005" s="60"/>
      <c r="D1005" s="64">
        <f ca="1">IF(B1005="","",AVERAGE($B$57:B1005))</f>
        <v>9.8703898840885138</v>
      </c>
      <c r="E1005" s="64">
        <f ca="1">IF(B1005="","",_xlfn.STDEV.S($B$57:B1005))</f>
        <v>6.0998251648652086</v>
      </c>
      <c r="F1005" s="67">
        <f t="shared" ca="1" si="107"/>
        <v>0.61799232213697908</v>
      </c>
      <c r="G1005" s="64">
        <f t="shared" ca="1" si="106"/>
        <v>11</v>
      </c>
      <c r="H1005" s="65">
        <f t="shared" ca="1" si="101"/>
        <v>27.90227815451221</v>
      </c>
      <c r="I1005" s="74">
        <f t="shared" ca="1" si="102"/>
        <v>21.896181079042996</v>
      </c>
      <c r="J1005" s="74"/>
      <c r="K1005" s="66">
        <f t="shared" ca="1" si="103"/>
        <v>-2.1282072228338471</v>
      </c>
      <c r="L1005" s="66">
        <f t="shared" ca="1" si="104"/>
        <v>-8.1343042983030589</v>
      </c>
    </row>
    <row r="1006" spans="1:12" x14ac:dyDescent="0.35">
      <c r="A1006" s="64">
        <f ca="1">IF(B1006="","",COUNTA($B$57:B1006)-COUNTBLANK($B$57:B1006))</f>
        <v>950</v>
      </c>
      <c r="B1006" s="60">
        <f t="shared" ca="1" si="105"/>
        <v>16</v>
      </c>
      <c r="C1006" s="60"/>
      <c r="D1006" s="64">
        <f ca="1">IF(B1006="","",AVERAGE($B$57:B1006))</f>
        <v>9.8768421052631581</v>
      </c>
      <c r="E1006" s="64">
        <f ca="1">IF(B1006="","",_xlfn.STDEV.S($B$57:B1006))</f>
        <v>6.0998532109612933</v>
      </c>
      <c r="F1006" s="67">
        <f t="shared" ca="1" si="107"/>
        <v>0.61759144734234561</v>
      </c>
      <c r="G1006" s="64">
        <f t="shared" ca="1" si="106"/>
        <v>16</v>
      </c>
      <c r="H1006" s="65">
        <f t="shared" ca="1" si="101"/>
        <v>27.90227815451221</v>
      </c>
      <c r="I1006" s="74">
        <f t="shared" ca="1" si="102"/>
        <v>21.896181079042996</v>
      </c>
      <c r="J1006" s="74"/>
      <c r="K1006" s="66">
        <f t="shared" ca="1" si="103"/>
        <v>-2.1282072228338471</v>
      </c>
      <c r="L1006" s="66">
        <f t="shared" ca="1" si="104"/>
        <v>-8.1343042983030589</v>
      </c>
    </row>
    <row r="1007" spans="1:12" x14ac:dyDescent="0.35">
      <c r="A1007" s="64">
        <f ca="1">IF(B1007="","",COUNTA($B$57:B1007)-COUNTBLANK($B$57:B1007))</f>
        <v>951</v>
      </c>
      <c r="B1007" s="60">
        <f t="shared" ca="1" si="105"/>
        <v>4</v>
      </c>
      <c r="C1007" s="60"/>
      <c r="D1007" s="64">
        <f ca="1">IF(B1007="","",AVERAGE($B$57:B1007))</f>
        <v>9.8706624605678233</v>
      </c>
      <c r="E1007" s="64">
        <f ca="1">IF(B1007="","",_xlfn.STDEV.S($B$57:B1007))</f>
        <v>6.0996196156334941</v>
      </c>
      <c r="F1007" s="67">
        <f t="shared" ca="1" si="107"/>
        <v>0.61795443213672663</v>
      </c>
      <c r="G1007" s="64">
        <f t="shared" ca="1" si="106"/>
        <v>4</v>
      </c>
      <c r="H1007" s="65">
        <f t="shared" ca="1" si="101"/>
        <v>27.90227815451221</v>
      </c>
      <c r="I1007" s="74">
        <f t="shared" ca="1" si="102"/>
        <v>21.896181079042996</v>
      </c>
      <c r="J1007" s="74"/>
      <c r="K1007" s="66">
        <f t="shared" ca="1" si="103"/>
        <v>-2.1282072228338471</v>
      </c>
      <c r="L1007" s="66">
        <f t="shared" ca="1" si="104"/>
        <v>-8.1343042983030589</v>
      </c>
    </row>
    <row r="1008" spans="1:12" x14ac:dyDescent="0.35">
      <c r="A1008" s="64">
        <f ca="1">IF(B1008="","",COUNTA($B$57:B1008)-COUNTBLANK($B$57:B1008))</f>
        <v>952</v>
      </c>
      <c r="B1008" s="60">
        <f t="shared" ca="1" si="105"/>
        <v>8</v>
      </c>
      <c r="C1008" s="60"/>
      <c r="D1008" s="64">
        <f ca="1">IF(B1008="","",AVERAGE($B$57:B1008))</f>
        <v>9.8686974789915958</v>
      </c>
      <c r="E1008" s="64">
        <f ca="1">IF(B1008="","",_xlfn.STDEV.S($B$57:B1008))</f>
        <v>6.096713288145386</v>
      </c>
      <c r="F1008" s="67">
        <f t="shared" ca="1" si="107"/>
        <v>0.61778297502016055</v>
      </c>
      <c r="G1008" s="64">
        <f t="shared" ca="1" si="106"/>
        <v>8</v>
      </c>
      <c r="H1008" s="65">
        <f t="shared" ca="1" si="101"/>
        <v>27.90227815451221</v>
      </c>
      <c r="I1008" s="74">
        <f t="shared" ca="1" si="102"/>
        <v>21.896181079042996</v>
      </c>
      <c r="J1008" s="74"/>
      <c r="K1008" s="66">
        <f t="shared" ca="1" si="103"/>
        <v>-2.1282072228338471</v>
      </c>
      <c r="L1008" s="66">
        <f t="shared" ca="1" si="104"/>
        <v>-8.1343042983030589</v>
      </c>
    </row>
    <row r="1009" spans="1:12" x14ac:dyDescent="0.35">
      <c r="A1009" s="64">
        <f ca="1">IF(B1009="","",COUNTA($B$57:B1009)-COUNTBLANK($B$57:B1009))</f>
        <v>953</v>
      </c>
      <c r="B1009" s="60">
        <f t="shared" ca="1" si="105"/>
        <v>2</v>
      </c>
      <c r="C1009" s="60"/>
      <c r="D1009" s="64">
        <f ca="1">IF(B1009="","",AVERAGE($B$57:B1009))</f>
        <v>9.8604407135362013</v>
      </c>
      <c r="E1009" s="64">
        <f ca="1">IF(B1009="","",_xlfn.STDEV.S($B$57:B1009))</f>
        <v>6.098839142098913</v>
      </c>
      <c r="F1009" s="67">
        <f t="shared" ca="1" si="107"/>
        <v>0.61851587766524041</v>
      </c>
      <c r="G1009" s="64">
        <f t="shared" ca="1" si="106"/>
        <v>2</v>
      </c>
      <c r="H1009" s="65">
        <f t="shared" ca="1" si="101"/>
        <v>27.90227815451221</v>
      </c>
      <c r="I1009" s="74">
        <f t="shared" ca="1" si="102"/>
        <v>21.896181079042996</v>
      </c>
      <c r="J1009" s="74"/>
      <c r="K1009" s="66">
        <f t="shared" ca="1" si="103"/>
        <v>-2.1282072228338471</v>
      </c>
      <c r="L1009" s="66">
        <f t="shared" ca="1" si="104"/>
        <v>-8.1343042983030589</v>
      </c>
    </row>
    <row r="1010" spans="1:12" x14ac:dyDescent="0.35">
      <c r="A1010" s="64">
        <f ca="1">IF(B1010="","",COUNTA($B$57:B1010)-COUNTBLANK($B$57:B1010))</f>
        <v>954</v>
      </c>
      <c r="B1010" s="60">
        <f t="shared" ca="1" si="105"/>
        <v>16</v>
      </c>
      <c r="C1010" s="60"/>
      <c r="D1010" s="64">
        <f ca="1">IF(B1010="","",AVERAGE($B$57:B1010))</f>
        <v>9.8668763102725361</v>
      </c>
      <c r="E1010" s="64">
        <f ca="1">IF(B1010="","",_xlfn.STDEV.S($B$57:B1010))</f>
        <v>6.0988786139542741</v>
      </c>
      <c r="F1010" s="67">
        <f t="shared" ca="1" si="107"/>
        <v>0.61811645572212659</v>
      </c>
      <c r="G1010" s="64">
        <f t="shared" ca="1" si="106"/>
        <v>16</v>
      </c>
      <c r="H1010" s="65">
        <f t="shared" ca="1" si="101"/>
        <v>27.90227815451221</v>
      </c>
      <c r="I1010" s="74">
        <f t="shared" ca="1" si="102"/>
        <v>21.896181079042996</v>
      </c>
      <c r="J1010" s="74"/>
      <c r="K1010" s="66">
        <f t="shared" ca="1" si="103"/>
        <v>-2.1282072228338471</v>
      </c>
      <c r="L1010" s="66">
        <f t="shared" ca="1" si="104"/>
        <v>-8.1343042983030589</v>
      </c>
    </row>
    <row r="1011" spans="1:12" x14ac:dyDescent="0.35">
      <c r="A1011" s="64">
        <f ca="1">IF(B1011="","",COUNTA($B$57:B1011)-COUNTBLANK($B$57:B1011))</f>
        <v>955</v>
      </c>
      <c r="B1011" s="60">
        <f t="shared" ca="1" si="105"/>
        <v>11</v>
      </c>
      <c r="C1011" s="60"/>
      <c r="D1011" s="64">
        <f ca="1">IF(B1011="","",AVERAGE($B$57:B1011))</f>
        <v>9.8680628272251312</v>
      </c>
      <c r="E1011" s="64">
        <f ca="1">IF(B1011="","",_xlfn.STDEV.S($B$57:B1011))</f>
        <v>6.0957915781793304</v>
      </c>
      <c r="F1011" s="67">
        <f t="shared" ca="1" si="107"/>
        <v>0.61772930360369915</v>
      </c>
      <c r="G1011" s="64">
        <f t="shared" ca="1" si="106"/>
        <v>11</v>
      </c>
      <c r="H1011" s="65">
        <f t="shared" ca="1" si="101"/>
        <v>27.90227815451221</v>
      </c>
      <c r="I1011" s="74">
        <f t="shared" ca="1" si="102"/>
        <v>21.896181079042996</v>
      </c>
      <c r="J1011" s="74"/>
      <c r="K1011" s="66">
        <f t="shared" ca="1" si="103"/>
        <v>-2.1282072228338471</v>
      </c>
      <c r="L1011" s="66">
        <f t="shared" ca="1" si="104"/>
        <v>-8.1343042983030589</v>
      </c>
    </row>
    <row r="1012" spans="1:12" x14ac:dyDescent="0.35">
      <c r="A1012" s="64">
        <f ca="1">IF(B1012="","",COUNTA($B$57:B1012)-COUNTBLANK($B$57:B1012))</f>
        <v>956</v>
      </c>
      <c r="B1012" s="60">
        <f t="shared" ca="1" si="105"/>
        <v>12</v>
      </c>
      <c r="C1012" s="60"/>
      <c r="D1012" s="64">
        <f ca="1">IF(B1012="","",AVERAGE($B$57:B1012))</f>
        <v>9.8702928870292883</v>
      </c>
      <c r="E1012" s="64">
        <f ca="1">IF(B1012="","",_xlfn.STDEV.S($B$57:B1012))</f>
        <v>6.0929893898400387</v>
      </c>
      <c r="F1012" s="67">
        <f t="shared" ca="1" si="107"/>
        <v>0.61730583474852452</v>
      </c>
      <c r="G1012" s="64">
        <f t="shared" ca="1" si="106"/>
        <v>12</v>
      </c>
      <c r="H1012" s="65">
        <f t="shared" ca="1" si="101"/>
        <v>27.90227815451221</v>
      </c>
      <c r="I1012" s="74">
        <f t="shared" ca="1" si="102"/>
        <v>21.896181079042996</v>
      </c>
      <c r="J1012" s="74"/>
      <c r="K1012" s="66">
        <f t="shared" ca="1" si="103"/>
        <v>-2.1282072228338471</v>
      </c>
      <c r="L1012" s="66">
        <f t="shared" ca="1" si="104"/>
        <v>-8.1343042983030589</v>
      </c>
    </row>
    <row r="1013" spans="1:12" x14ac:dyDescent="0.35">
      <c r="A1013" s="64">
        <f ca="1">IF(B1013="","",COUNTA($B$57:B1013)-COUNTBLANK($B$57:B1013))</f>
        <v>957</v>
      </c>
      <c r="B1013" s="60">
        <f t="shared" ca="1" si="105"/>
        <v>5</v>
      </c>
      <c r="C1013" s="60"/>
      <c r="D1013" s="64">
        <f ca="1">IF(B1013="","",AVERAGE($B$57:B1013))</f>
        <v>9.8652037617554864</v>
      </c>
      <c r="E1013" s="64">
        <f ca="1">IF(B1013="","",_xlfn.STDEV.S($B$57:B1013))</f>
        <v>6.0918365092735414</v>
      </c>
      <c r="F1013" s="67">
        <f t="shared" ca="1" si="107"/>
        <v>0.61750741863942149</v>
      </c>
      <c r="G1013" s="64">
        <f t="shared" ca="1" si="106"/>
        <v>5</v>
      </c>
      <c r="H1013" s="65">
        <f t="shared" ca="1" si="101"/>
        <v>27.90227815451221</v>
      </c>
      <c r="I1013" s="74">
        <f t="shared" ca="1" si="102"/>
        <v>21.896181079042996</v>
      </c>
      <c r="J1013" s="74"/>
      <c r="K1013" s="66">
        <f t="shared" ca="1" si="103"/>
        <v>-2.1282072228338471</v>
      </c>
      <c r="L1013" s="66">
        <f t="shared" ca="1" si="104"/>
        <v>-8.1343042983030589</v>
      </c>
    </row>
    <row r="1014" spans="1:12" x14ac:dyDescent="0.35">
      <c r="A1014" s="64">
        <f ca="1">IF(B1014="","",COUNTA($B$57:B1014)-COUNTBLANK($B$57:B1014))</f>
        <v>958</v>
      </c>
      <c r="B1014" s="60">
        <f t="shared" ca="1" si="105"/>
        <v>1</v>
      </c>
      <c r="C1014" s="60"/>
      <c r="D1014" s="64">
        <f ca="1">IF(B1014="","",AVERAGE($B$57:B1014))</f>
        <v>9.8559498956158667</v>
      </c>
      <c r="E1014" s="64">
        <f ca="1">IF(B1014="","",_xlfn.STDEV.S($B$57:B1014))</f>
        <v>6.0953860863686513</v>
      </c>
      <c r="F1014" s="67">
        <f t="shared" ca="1" si="107"/>
        <v>0.61844734915708199</v>
      </c>
      <c r="G1014" s="64">
        <f t="shared" ca="1" si="106"/>
        <v>1</v>
      </c>
      <c r="H1014" s="65">
        <f t="shared" ca="1" si="101"/>
        <v>27.90227815451221</v>
      </c>
      <c r="I1014" s="74">
        <f t="shared" ca="1" si="102"/>
        <v>21.896181079042996</v>
      </c>
      <c r="J1014" s="74"/>
      <c r="K1014" s="66">
        <f t="shared" ca="1" si="103"/>
        <v>-2.1282072228338471</v>
      </c>
      <c r="L1014" s="66">
        <f t="shared" ca="1" si="104"/>
        <v>-8.1343042983030589</v>
      </c>
    </row>
    <row r="1015" spans="1:12" x14ac:dyDescent="0.35">
      <c r="A1015" s="64">
        <f ca="1">IF(B1015="","",COUNTA($B$57:B1015)-COUNTBLANK($B$57:B1015))</f>
        <v>959</v>
      </c>
      <c r="B1015" s="60">
        <f t="shared" ca="1" si="105"/>
        <v>14</v>
      </c>
      <c r="C1015" s="60"/>
      <c r="D1015" s="64">
        <f ca="1">IF(B1015="","",AVERAGE($B$57:B1015))</f>
        <v>9.8602711157455687</v>
      </c>
      <c r="E1015" s="64">
        <f ca="1">IF(B1015="","",_xlfn.STDEV.S($B$57:B1015))</f>
        <v>6.093673464655919</v>
      </c>
      <c r="F1015" s="67">
        <f t="shared" ca="1" si="107"/>
        <v>0.61800262823657215</v>
      </c>
      <c r="G1015" s="64">
        <f t="shared" ca="1" si="106"/>
        <v>14</v>
      </c>
      <c r="H1015" s="65">
        <f t="shared" ca="1" si="101"/>
        <v>27.90227815451221</v>
      </c>
      <c r="I1015" s="74">
        <f t="shared" ca="1" si="102"/>
        <v>21.896181079042996</v>
      </c>
      <c r="J1015" s="74"/>
      <c r="K1015" s="66">
        <f t="shared" ca="1" si="103"/>
        <v>-2.1282072228338471</v>
      </c>
      <c r="L1015" s="66">
        <f t="shared" ca="1" si="104"/>
        <v>-8.1343042983030589</v>
      </c>
    </row>
    <row r="1016" spans="1:12" x14ac:dyDescent="0.35">
      <c r="A1016" s="64">
        <f ca="1">IF(B1016="","",COUNTA($B$57:B1016)-COUNTBLANK($B$57:B1016))</f>
        <v>960</v>
      </c>
      <c r="B1016" s="60">
        <f t="shared" ca="1" si="105"/>
        <v>0</v>
      </c>
      <c r="C1016" s="60"/>
      <c r="D1016" s="64">
        <f ca="1">IF(B1016="","",AVERAGE($B$57:B1016))</f>
        <v>9.85</v>
      </c>
      <c r="E1016" s="64">
        <f ca="1">IF(B1016="","",_xlfn.STDEV.S($B$57:B1016))</f>
        <v>6.0988041358435741</v>
      </c>
      <c r="F1016" s="67">
        <f t="shared" ca="1" si="107"/>
        <v>0.61916793257295166</v>
      </c>
      <c r="G1016" s="64">
        <f t="shared" ca="1" si="106"/>
        <v>0</v>
      </c>
      <c r="H1016" s="65">
        <f t="shared" ca="1" si="101"/>
        <v>27.90227815451221</v>
      </c>
      <c r="I1016" s="74">
        <f t="shared" ca="1" si="102"/>
        <v>21.896181079042996</v>
      </c>
      <c r="J1016" s="74"/>
      <c r="K1016" s="66">
        <f t="shared" ca="1" si="103"/>
        <v>-2.1282072228338471</v>
      </c>
      <c r="L1016" s="66">
        <f t="shared" ca="1" si="104"/>
        <v>-8.1343042983030589</v>
      </c>
    </row>
    <row r="1017" spans="1:12" x14ac:dyDescent="0.35">
      <c r="A1017" s="64">
        <f ca="1">IF(B1017="","",COUNTA($B$57:B1017)-COUNTBLANK($B$57:B1017))</f>
        <v>961</v>
      </c>
      <c r="B1017" s="60">
        <f t="shared" ca="1" si="105"/>
        <v>19</v>
      </c>
      <c r="C1017" s="60"/>
      <c r="D1017" s="64">
        <f ca="1">IF(B1017="","",AVERAGE($B$57:B1017))</f>
        <v>9.8595213319458903</v>
      </c>
      <c r="E1017" s="64">
        <f ca="1">IF(B1017="","",_xlfn.STDEV.S($B$57:B1017))</f>
        <v>6.1027687858849404</v>
      </c>
      <c r="F1017" s="67">
        <f t="shared" ca="1" si="107"/>
        <v>0.61897211643645667</v>
      </c>
      <c r="G1017" s="64">
        <f t="shared" ca="1" si="106"/>
        <v>19</v>
      </c>
      <c r="H1017" s="65">
        <f t="shared" ref="H1017:H1080" ca="1" si="108">IF(ISBLANK($D$6),$M$2+(3*$M$3),$D$6)</f>
        <v>27.90227815451221</v>
      </c>
      <c r="I1017" s="74">
        <f t="shared" ref="I1017:I1080" ca="1" si="109">IF(ISBLANK($D$7),$M$2+(2*$M$3),$D$7)</f>
        <v>21.896181079042996</v>
      </c>
      <c r="J1017" s="74"/>
      <c r="K1017" s="66">
        <f t="shared" ref="K1017:K1080" ca="1" si="110">IF(ISBLANK($D$8),$M$2-(2*$M$3),$D$8)</f>
        <v>-2.1282072228338471</v>
      </c>
      <c r="L1017" s="66">
        <f t="shared" ref="L1017:L1080" ca="1" si="111">IF(ISBLANK($D$9),$M$2-(3*$M$3),$D$9)</f>
        <v>-8.1343042983030589</v>
      </c>
    </row>
    <row r="1018" spans="1:12" x14ac:dyDescent="0.35">
      <c r="A1018" s="64">
        <f ca="1">IF(B1018="","",COUNTA($B$57:B1018)-COUNTBLANK($B$57:B1018))</f>
        <v>962</v>
      </c>
      <c r="B1018" s="60">
        <f t="shared" ref="B1018:B1081" ca="1" si="112">RANDBETWEEN(0,20)</f>
        <v>3</v>
      </c>
      <c r="C1018" s="60"/>
      <c r="D1018" s="64">
        <f ca="1">IF(B1018="","",AVERAGE($B$57:B1018))</f>
        <v>9.8523908523908528</v>
      </c>
      <c r="E1018" s="64">
        <f ca="1">IF(B1018="","",_xlfn.STDEV.S($B$57:B1018))</f>
        <v>6.1036008461663922</v>
      </c>
      <c r="F1018" s="67">
        <f t="shared" ca="1" si="107"/>
        <v>0.61950453830049257</v>
      </c>
      <c r="G1018" s="64">
        <f t="shared" ref="G1018:G1081" ca="1" si="113">IF(B1018="","",B1018)</f>
        <v>3</v>
      </c>
      <c r="H1018" s="65">
        <f t="shared" ca="1" si="108"/>
        <v>27.90227815451221</v>
      </c>
      <c r="I1018" s="74">
        <f t="shared" ca="1" si="109"/>
        <v>21.896181079042996</v>
      </c>
      <c r="J1018" s="74"/>
      <c r="K1018" s="66">
        <f t="shared" ca="1" si="110"/>
        <v>-2.1282072228338471</v>
      </c>
      <c r="L1018" s="66">
        <f t="shared" ca="1" si="111"/>
        <v>-8.1343042983030589</v>
      </c>
    </row>
    <row r="1019" spans="1:12" x14ac:dyDescent="0.35">
      <c r="A1019" s="64">
        <f ca="1">IF(B1019="","",COUNTA($B$57:B1019)-COUNTBLANK($B$57:B1019))</f>
        <v>963</v>
      </c>
      <c r="B1019" s="60">
        <f t="shared" ca="1" si="112"/>
        <v>12</v>
      </c>
      <c r="C1019" s="60"/>
      <c r="D1019" s="64">
        <f ca="1">IF(B1019="","",AVERAGE($B$57:B1019))</f>
        <v>9.8546209761163031</v>
      </c>
      <c r="E1019" s="64">
        <f ca="1">IF(B1019="","",_xlfn.STDEV.S($B$57:B1019))</f>
        <v>6.1008202080262466</v>
      </c>
      <c r="F1019" s="67">
        <f t="shared" ca="1" si="107"/>
        <v>0.61908217706314816</v>
      </c>
      <c r="G1019" s="64">
        <f t="shared" ca="1" si="113"/>
        <v>12</v>
      </c>
      <c r="H1019" s="65">
        <f t="shared" ca="1" si="108"/>
        <v>27.90227815451221</v>
      </c>
      <c r="I1019" s="74">
        <f t="shared" ca="1" si="109"/>
        <v>21.896181079042996</v>
      </c>
      <c r="J1019" s="74"/>
      <c r="K1019" s="66">
        <f t="shared" ca="1" si="110"/>
        <v>-2.1282072228338471</v>
      </c>
      <c r="L1019" s="66">
        <f t="shared" ca="1" si="111"/>
        <v>-8.1343042983030589</v>
      </c>
    </row>
    <row r="1020" spans="1:12" x14ac:dyDescent="0.35">
      <c r="A1020" s="64">
        <f ca="1">IF(B1020="","",COUNTA($B$57:B1020)-COUNTBLANK($B$57:B1020))</f>
        <v>964</v>
      </c>
      <c r="B1020" s="60">
        <f t="shared" ca="1" si="112"/>
        <v>18</v>
      </c>
      <c r="C1020" s="60"/>
      <c r="D1020" s="64">
        <f ca="1">IF(B1020="","",AVERAGE($B$57:B1020))</f>
        <v>9.8630705394190876</v>
      </c>
      <c r="E1020" s="64">
        <f ca="1">IF(B1020="","",_xlfn.STDEV.S($B$57:B1020))</f>
        <v>6.1032927217150661</v>
      </c>
      <c r="F1020" s="67">
        <f t="shared" ca="1" si="107"/>
        <v>0.61880250144439664</v>
      </c>
      <c r="G1020" s="64">
        <f t="shared" ca="1" si="113"/>
        <v>18</v>
      </c>
      <c r="H1020" s="65">
        <f t="shared" ca="1" si="108"/>
        <v>27.90227815451221</v>
      </c>
      <c r="I1020" s="74">
        <f t="shared" ca="1" si="109"/>
        <v>21.896181079042996</v>
      </c>
      <c r="J1020" s="74"/>
      <c r="K1020" s="66">
        <f t="shared" ca="1" si="110"/>
        <v>-2.1282072228338471</v>
      </c>
      <c r="L1020" s="66">
        <f t="shared" ca="1" si="111"/>
        <v>-8.1343042983030589</v>
      </c>
    </row>
    <row r="1021" spans="1:12" x14ac:dyDescent="0.35">
      <c r="A1021" s="64">
        <f ca="1">IF(B1021="","",COUNTA($B$57:B1021)-COUNTBLANK($B$57:B1021))</f>
        <v>965</v>
      </c>
      <c r="B1021" s="60">
        <f t="shared" ca="1" si="112"/>
        <v>4</v>
      </c>
      <c r="C1021" s="60"/>
      <c r="D1021" s="64">
        <f ca="1">IF(B1021="","",AVERAGE($B$57:B1021))</f>
        <v>9.8569948186528489</v>
      </c>
      <c r="E1021" s="64">
        <f ca="1">IF(B1021="","",_xlfn.STDEV.S($B$57:B1021))</f>
        <v>6.1030454003461934</v>
      </c>
      <c r="F1021" s="67">
        <f t="shared" ca="1" si="107"/>
        <v>0.61915883214193412</v>
      </c>
      <c r="G1021" s="64">
        <f t="shared" ca="1" si="113"/>
        <v>4</v>
      </c>
      <c r="H1021" s="65">
        <f t="shared" ca="1" si="108"/>
        <v>27.90227815451221</v>
      </c>
      <c r="I1021" s="74">
        <f t="shared" ca="1" si="109"/>
        <v>21.896181079042996</v>
      </c>
      <c r="J1021" s="74"/>
      <c r="K1021" s="66">
        <f t="shared" ca="1" si="110"/>
        <v>-2.1282072228338471</v>
      </c>
      <c r="L1021" s="66">
        <f t="shared" ca="1" si="111"/>
        <v>-8.1343042983030589</v>
      </c>
    </row>
    <row r="1022" spans="1:12" x14ac:dyDescent="0.35">
      <c r="A1022" s="64">
        <f ca="1">IF(B1022="","",COUNTA($B$57:B1022)-COUNTBLANK($B$57:B1022))</f>
        <v>966</v>
      </c>
      <c r="B1022" s="60">
        <f t="shared" ca="1" si="112"/>
        <v>14</v>
      </c>
      <c r="C1022" s="60"/>
      <c r="D1022" s="64">
        <f ca="1">IF(B1022="","",AVERAGE($B$57:B1022))</f>
        <v>9.8612836438923388</v>
      </c>
      <c r="E1022" s="64">
        <f ca="1">IF(B1022="","",_xlfn.STDEV.S($B$57:B1022))</f>
        <v>6.101338679940528</v>
      </c>
      <c r="F1022" s="67">
        <f t="shared" ref="F1022:F1085" ca="1" si="114">IF(E1022="","",E1022/D1022)</f>
        <v>0.61871647751653902</v>
      </c>
      <c r="G1022" s="64">
        <f t="shared" ca="1" si="113"/>
        <v>14</v>
      </c>
      <c r="H1022" s="65">
        <f t="shared" ca="1" si="108"/>
        <v>27.90227815451221</v>
      </c>
      <c r="I1022" s="74">
        <f t="shared" ca="1" si="109"/>
        <v>21.896181079042996</v>
      </c>
      <c r="J1022" s="74"/>
      <c r="K1022" s="66">
        <f t="shared" ca="1" si="110"/>
        <v>-2.1282072228338471</v>
      </c>
      <c r="L1022" s="66">
        <f t="shared" ca="1" si="111"/>
        <v>-8.1343042983030589</v>
      </c>
    </row>
    <row r="1023" spans="1:12" x14ac:dyDescent="0.35">
      <c r="A1023" s="64">
        <f ca="1">IF(B1023="","",COUNTA($B$57:B1023)-COUNTBLANK($B$57:B1023))</f>
        <v>967</v>
      </c>
      <c r="B1023" s="60">
        <f t="shared" ca="1" si="112"/>
        <v>9</v>
      </c>
      <c r="C1023" s="60"/>
      <c r="D1023" s="64">
        <f ca="1">IF(B1023="","",AVERAGE($B$57:B1023))</f>
        <v>9.8603929679420883</v>
      </c>
      <c r="E1023" s="64">
        <f ca="1">IF(B1023="","",_xlfn.STDEV.S($B$57:B1023))</f>
        <v>6.0982427169349602</v>
      </c>
      <c r="F1023" s="67">
        <f t="shared" ca="1" si="114"/>
        <v>0.61845838566083977</v>
      </c>
      <c r="G1023" s="64">
        <f t="shared" ca="1" si="113"/>
        <v>9</v>
      </c>
      <c r="H1023" s="65">
        <f t="shared" ca="1" si="108"/>
        <v>27.90227815451221</v>
      </c>
      <c r="I1023" s="74">
        <f t="shared" ca="1" si="109"/>
        <v>21.896181079042996</v>
      </c>
      <c r="J1023" s="74"/>
      <c r="K1023" s="66">
        <f t="shared" ca="1" si="110"/>
        <v>-2.1282072228338471</v>
      </c>
      <c r="L1023" s="66">
        <f t="shared" ca="1" si="111"/>
        <v>-8.1343042983030589</v>
      </c>
    </row>
    <row r="1024" spans="1:12" x14ac:dyDescent="0.35">
      <c r="A1024" s="64">
        <f ca="1">IF(B1024="","",COUNTA($B$57:B1024)-COUNTBLANK($B$57:B1024))</f>
        <v>968</v>
      </c>
      <c r="B1024" s="60">
        <f t="shared" ca="1" si="112"/>
        <v>8</v>
      </c>
      <c r="C1024" s="60"/>
      <c r="D1024" s="64">
        <f ca="1">IF(B1024="","",AVERAGE($B$57:B1024))</f>
        <v>9.8584710743801658</v>
      </c>
      <c r="E1024" s="64">
        <f ca="1">IF(B1024="","",_xlfn.STDEV.S($B$57:B1024))</f>
        <v>6.0953820261460221</v>
      </c>
      <c r="F1024" s="67">
        <f t="shared" ca="1" si="114"/>
        <v>0.61828877725132025</v>
      </c>
      <c r="G1024" s="64">
        <f t="shared" ca="1" si="113"/>
        <v>8</v>
      </c>
      <c r="H1024" s="65">
        <f t="shared" ca="1" si="108"/>
        <v>27.90227815451221</v>
      </c>
      <c r="I1024" s="74">
        <f t="shared" ca="1" si="109"/>
        <v>21.896181079042996</v>
      </c>
      <c r="J1024" s="74"/>
      <c r="K1024" s="66">
        <f t="shared" ca="1" si="110"/>
        <v>-2.1282072228338471</v>
      </c>
      <c r="L1024" s="66">
        <f t="shared" ca="1" si="111"/>
        <v>-8.1343042983030589</v>
      </c>
    </row>
    <row r="1025" spans="1:12" x14ac:dyDescent="0.35">
      <c r="A1025" s="64">
        <f ca="1">IF(B1025="","",COUNTA($B$57:B1025)-COUNTBLANK($B$57:B1025))</f>
        <v>969</v>
      </c>
      <c r="B1025" s="60">
        <f t="shared" ca="1" si="112"/>
        <v>20</v>
      </c>
      <c r="C1025" s="60"/>
      <c r="D1025" s="64">
        <f ca="1">IF(B1025="","",AVERAGE($B$57:B1025))</f>
        <v>9.8689370485036125</v>
      </c>
      <c r="E1025" s="64">
        <f ca="1">IF(B1025="","",_xlfn.STDEV.S($B$57:B1025))</f>
        <v>6.1009377247299463</v>
      </c>
      <c r="F1025" s="67">
        <f t="shared" ca="1" si="114"/>
        <v>0.61819603213043162</v>
      </c>
      <c r="G1025" s="64">
        <f t="shared" ca="1" si="113"/>
        <v>20</v>
      </c>
      <c r="H1025" s="65">
        <f t="shared" ca="1" si="108"/>
        <v>27.90227815451221</v>
      </c>
      <c r="I1025" s="74">
        <f t="shared" ca="1" si="109"/>
        <v>21.896181079042996</v>
      </c>
      <c r="J1025" s="74"/>
      <c r="K1025" s="66">
        <f t="shared" ca="1" si="110"/>
        <v>-2.1282072228338471</v>
      </c>
      <c r="L1025" s="66">
        <f t="shared" ca="1" si="111"/>
        <v>-8.1343042983030589</v>
      </c>
    </row>
    <row r="1026" spans="1:12" x14ac:dyDescent="0.35">
      <c r="A1026" s="64">
        <f ca="1">IF(B1026="","",COUNTA($B$57:B1026)-COUNTBLANK($B$57:B1026))</f>
        <v>970</v>
      </c>
      <c r="B1026" s="60">
        <f t="shared" ca="1" si="112"/>
        <v>10</v>
      </c>
      <c r="C1026" s="60"/>
      <c r="D1026" s="64">
        <f ca="1">IF(B1026="","",AVERAGE($B$57:B1026))</f>
        <v>9.8690721649484541</v>
      </c>
      <c r="E1026" s="64">
        <f ca="1">IF(B1026="","",_xlfn.STDEV.S($B$57:B1026))</f>
        <v>6.0977903055003395</v>
      </c>
      <c r="F1026" s="67">
        <f t="shared" ca="1" si="114"/>
        <v>0.617868651032626</v>
      </c>
      <c r="G1026" s="64">
        <f t="shared" ca="1" si="113"/>
        <v>10</v>
      </c>
      <c r="H1026" s="65">
        <f t="shared" ca="1" si="108"/>
        <v>27.90227815451221</v>
      </c>
      <c r="I1026" s="74">
        <f t="shared" ca="1" si="109"/>
        <v>21.896181079042996</v>
      </c>
      <c r="J1026" s="74"/>
      <c r="K1026" s="66">
        <f t="shared" ca="1" si="110"/>
        <v>-2.1282072228338471</v>
      </c>
      <c r="L1026" s="66">
        <f t="shared" ca="1" si="111"/>
        <v>-8.1343042983030589</v>
      </c>
    </row>
    <row r="1027" spans="1:12" x14ac:dyDescent="0.35">
      <c r="A1027" s="64">
        <f ca="1">IF(B1027="","",COUNTA($B$57:B1027)-COUNTBLANK($B$57:B1027))</f>
        <v>971</v>
      </c>
      <c r="B1027" s="60">
        <f t="shared" ca="1" si="112"/>
        <v>14</v>
      </c>
      <c r="C1027" s="60"/>
      <c r="D1027" s="64">
        <f ca="1">IF(B1027="","",AVERAGE($B$57:B1027))</f>
        <v>9.8733264675592167</v>
      </c>
      <c r="E1027" s="64">
        <f ca="1">IF(B1027="","",_xlfn.STDEV.S($B$57:B1027))</f>
        <v>6.0960879085841064</v>
      </c>
      <c r="F1027" s="67">
        <f t="shared" ca="1" si="114"/>
        <v>0.61742999470482607</v>
      </c>
      <c r="G1027" s="64">
        <f t="shared" ca="1" si="113"/>
        <v>14</v>
      </c>
      <c r="H1027" s="65">
        <f t="shared" ca="1" si="108"/>
        <v>27.90227815451221</v>
      </c>
      <c r="I1027" s="74">
        <f t="shared" ca="1" si="109"/>
        <v>21.896181079042996</v>
      </c>
      <c r="J1027" s="74"/>
      <c r="K1027" s="66">
        <f t="shared" ca="1" si="110"/>
        <v>-2.1282072228338471</v>
      </c>
      <c r="L1027" s="66">
        <f t="shared" ca="1" si="111"/>
        <v>-8.1343042983030589</v>
      </c>
    </row>
    <row r="1028" spans="1:12" x14ac:dyDescent="0.35">
      <c r="A1028" s="64">
        <f ca="1">IF(B1028="","",COUNTA($B$57:B1028)-COUNTBLANK($B$57:B1028))</f>
        <v>972</v>
      </c>
      <c r="B1028" s="60">
        <f t="shared" ca="1" si="112"/>
        <v>9</v>
      </c>
      <c r="C1028" s="60"/>
      <c r="D1028" s="64">
        <f ca="1">IF(B1028="","",AVERAGE($B$57:B1028))</f>
        <v>9.8724279835390938</v>
      </c>
      <c r="E1028" s="64">
        <f ca="1">IF(B1028="","",_xlfn.STDEV.S($B$57:B1028))</f>
        <v>6.0930124140708486</v>
      </c>
      <c r="F1028" s="67">
        <f t="shared" ca="1" si="114"/>
        <v>0.61717466303427104</v>
      </c>
      <c r="G1028" s="64">
        <f t="shared" ca="1" si="113"/>
        <v>9</v>
      </c>
      <c r="H1028" s="65">
        <f t="shared" ca="1" si="108"/>
        <v>27.90227815451221</v>
      </c>
      <c r="I1028" s="74">
        <f t="shared" ca="1" si="109"/>
        <v>21.896181079042996</v>
      </c>
      <c r="J1028" s="74"/>
      <c r="K1028" s="66">
        <f t="shared" ca="1" si="110"/>
        <v>-2.1282072228338471</v>
      </c>
      <c r="L1028" s="66">
        <f t="shared" ca="1" si="111"/>
        <v>-8.1343042983030589</v>
      </c>
    </row>
    <row r="1029" spans="1:12" x14ac:dyDescent="0.35">
      <c r="A1029" s="64">
        <f ca="1">IF(B1029="","",COUNTA($B$57:B1029)-COUNTBLANK($B$57:B1029))</f>
        <v>973</v>
      </c>
      <c r="B1029" s="60">
        <f t="shared" ca="1" si="112"/>
        <v>13</v>
      </c>
      <c r="C1029" s="60"/>
      <c r="D1029" s="64">
        <f ca="1">IF(B1029="","",AVERAGE($B$57:B1029))</f>
        <v>9.8756423432682432</v>
      </c>
      <c r="E1029" s="64">
        <f ca="1">IF(B1029="","",_xlfn.STDEV.S($B$57:B1029))</f>
        <v>6.0907026836475975</v>
      </c>
      <c r="F1029" s="67">
        <f t="shared" ca="1" si="114"/>
        <v>0.61673990125810307</v>
      </c>
      <c r="G1029" s="64">
        <f t="shared" ca="1" si="113"/>
        <v>13</v>
      </c>
      <c r="H1029" s="65">
        <f t="shared" ca="1" si="108"/>
        <v>27.90227815451221</v>
      </c>
      <c r="I1029" s="74">
        <f t="shared" ca="1" si="109"/>
        <v>21.896181079042996</v>
      </c>
      <c r="J1029" s="74"/>
      <c r="K1029" s="66">
        <f t="shared" ca="1" si="110"/>
        <v>-2.1282072228338471</v>
      </c>
      <c r="L1029" s="66">
        <f t="shared" ca="1" si="111"/>
        <v>-8.1343042983030589</v>
      </c>
    </row>
    <row r="1030" spans="1:12" x14ac:dyDescent="0.35">
      <c r="A1030" s="64">
        <f ca="1">IF(B1030="","",COUNTA($B$57:B1030)-COUNTBLANK($B$57:B1030))</f>
        <v>974</v>
      </c>
      <c r="B1030" s="60">
        <f t="shared" ca="1" si="112"/>
        <v>11</v>
      </c>
      <c r="C1030" s="60"/>
      <c r="D1030" s="64">
        <f ca="1">IF(B1030="","",AVERAGE($B$57:B1030))</f>
        <v>9.8767967145790561</v>
      </c>
      <c r="E1030" s="64">
        <f ca="1">IF(B1030="","",_xlfn.STDEV.S($B$57:B1030))</f>
        <v>6.0876786252179702</v>
      </c>
      <c r="F1030" s="67">
        <f t="shared" ca="1" si="114"/>
        <v>0.61636164043267183</v>
      </c>
      <c r="G1030" s="64">
        <f t="shared" ca="1" si="113"/>
        <v>11</v>
      </c>
      <c r="H1030" s="65">
        <f t="shared" ca="1" si="108"/>
        <v>27.90227815451221</v>
      </c>
      <c r="I1030" s="74">
        <f t="shared" ca="1" si="109"/>
        <v>21.896181079042996</v>
      </c>
      <c r="J1030" s="74"/>
      <c r="K1030" s="66">
        <f t="shared" ca="1" si="110"/>
        <v>-2.1282072228338471</v>
      </c>
      <c r="L1030" s="66">
        <f t="shared" ca="1" si="111"/>
        <v>-8.1343042983030589</v>
      </c>
    </row>
    <row r="1031" spans="1:12" x14ac:dyDescent="0.35">
      <c r="A1031" s="64">
        <f ca="1">IF(B1031="","",COUNTA($B$57:B1031)-COUNTBLANK($B$57:B1031))</f>
        <v>975</v>
      </c>
      <c r="B1031" s="60">
        <f t="shared" ca="1" si="112"/>
        <v>18</v>
      </c>
      <c r="C1031" s="60"/>
      <c r="D1031" s="64">
        <f ca="1">IF(B1031="","",AVERAGE($B$57:B1031))</f>
        <v>9.8851282051282059</v>
      </c>
      <c r="E1031" s="64">
        <f ca="1">IF(B1031="","",_xlfn.STDEV.S($B$57:B1031))</f>
        <v>6.0901116843198428</v>
      </c>
      <c r="F1031" s="67">
        <f t="shared" ca="1" si="114"/>
        <v>0.61608828514337477</v>
      </c>
      <c r="G1031" s="64">
        <f t="shared" ca="1" si="113"/>
        <v>18</v>
      </c>
      <c r="H1031" s="65">
        <f t="shared" ca="1" si="108"/>
        <v>27.90227815451221</v>
      </c>
      <c r="I1031" s="74">
        <f t="shared" ca="1" si="109"/>
        <v>21.896181079042996</v>
      </c>
      <c r="J1031" s="74"/>
      <c r="K1031" s="66">
        <f t="shared" ca="1" si="110"/>
        <v>-2.1282072228338471</v>
      </c>
      <c r="L1031" s="66">
        <f t="shared" ca="1" si="111"/>
        <v>-8.1343042983030589</v>
      </c>
    </row>
    <row r="1032" spans="1:12" x14ac:dyDescent="0.35">
      <c r="A1032" s="64">
        <f ca="1">IF(B1032="","",COUNTA($B$57:B1032)-COUNTBLANK($B$57:B1032))</f>
        <v>976</v>
      </c>
      <c r="B1032" s="60">
        <f t="shared" ca="1" si="112"/>
        <v>0</v>
      </c>
      <c r="C1032" s="60"/>
      <c r="D1032" s="64">
        <f ca="1">IF(B1032="","",AVERAGE($B$57:B1032))</f>
        <v>9.875</v>
      </c>
      <c r="E1032" s="64">
        <f ca="1">IF(B1032="","",_xlfn.STDEV.S($B$57:B1032))</f>
        <v>6.0952061869586061</v>
      </c>
      <c r="F1032" s="67">
        <f t="shared" ca="1" si="114"/>
        <v>0.61723606956542842</v>
      </c>
      <c r="G1032" s="64">
        <f t="shared" ca="1" si="113"/>
        <v>0</v>
      </c>
      <c r="H1032" s="65">
        <f t="shared" ca="1" si="108"/>
        <v>27.90227815451221</v>
      </c>
      <c r="I1032" s="74">
        <f t="shared" ca="1" si="109"/>
        <v>21.896181079042996</v>
      </c>
      <c r="J1032" s="74"/>
      <c r="K1032" s="66">
        <f t="shared" ca="1" si="110"/>
        <v>-2.1282072228338471</v>
      </c>
      <c r="L1032" s="66">
        <f t="shared" ca="1" si="111"/>
        <v>-8.1343042983030589</v>
      </c>
    </row>
    <row r="1033" spans="1:12" x14ac:dyDescent="0.35">
      <c r="A1033" s="64">
        <f ca="1">IF(B1033="","",COUNTA($B$57:B1033)-COUNTBLANK($B$57:B1033))</f>
        <v>977</v>
      </c>
      <c r="B1033" s="60">
        <f t="shared" ca="1" si="112"/>
        <v>1</v>
      </c>
      <c r="C1033" s="60"/>
      <c r="D1033" s="64">
        <f ca="1">IF(B1033="","",AVERAGE($B$57:B1033))</f>
        <v>9.8659160696008197</v>
      </c>
      <c r="E1033" s="64">
        <f ca="1">IF(B1033="","",_xlfn.STDEV.S($B$57:B1033))</f>
        <v>6.0986960280824354</v>
      </c>
      <c r="F1033" s="67">
        <f t="shared" ca="1" si="114"/>
        <v>0.61815810970396712</v>
      </c>
      <c r="G1033" s="64">
        <f t="shared" ca="1" si="113"/>
        <v>1</v>
      </c>
      <c r="H1033" s="65">
        <f t="shared" ca="1" si="108"/>
        <v>27.90227815451221</v>
      </c>
      <c r="I1033" s="74">
        <f t="shared" ca="1" si="109"/>
        <v>21.896181079042996</v>
      </c>
      <c r="J1033" s="74"/>
      <c r="K1033" s="66">
        <f t="shared" ca="1" si="110"/>
        <v>-2.1282072228338471</v>
      </c>
      <c r="L1033" s="66">
        <f t="shared" ca="1" si="111"/>
        <v>-8.1343042983030589</v>
      </c>
    </row>
    <row r="1034" spans="1:12" x14ac:dyDescent="0.35">
      <c r="A1034" s="64">
        <f ca="1">IF(B1034="","",COUNTA($B$57:B1034)-COUNTBLANK($B$57:B1034))</f>
        <v>978</v>
      </c>
      <c r="B1034" s="60">
        <f t="shared" ca="1" si="112"/>
        <v>6</v>
      </c>
      <c r="C1034" s="60"/>
      <c r="D1034" s="64">
        <f ca="1">IF(B1034="","",AVERAGE($B$57:B1034))</f>
        <v>9.8619631901840492</v>
      </c>
      <c r="E1034" s="64">
        <f ca="1">IF(B1034="","",_xlfn.STDEV.S($B$57:B1034))</f>
        <v>6.0968274575183852</v>
      </c>
      <c r="F1034" s="67">
        <f t="shared" ca="1" si="114"/>
        <v>0.61821640782301512</v>
      </c>
      <c r="G1034" s="64">
        <f t="shared" ca="1" si="113"/>
        <v>6</v>
      </c>
      <c r="H1034" s="65">
        <f t="shared" ca="1" si="108"/>
        <v>27.90227815451221</v>
      </c>
      <c r="I1034" s="74">
        <f t="shared" ca="1" si="109"/>
        <v>21.896181079042996</v>
      </c>
      <c r="J1034" s="74"/>
      <c r="K1034" s="66">
        <f t="shared" ca="1" si="110"/>
        <v>-2.1282072228338471</v>
      </c>
      <c r="L1034" s="66">
        <f t="shared" ca="1" si="111"/>
        <v>-8.1343042983030589</v>
      </c>
    </row>
    <row r="1035" spans="1:12" x14ac:dyDescent="0.35">
      <c r="A1035" s="64">
        <f ca="1">IF(B1035="","",COUNTA($B$57:B1035)-COUNTBLANK($B$57:B1035))</f>
        <v>979</v>
      </c>
      <c r="B1035" s="60">
        <f t="shared" ca="1" si="112"/>
        <v>14</v>
      </c>
      <c r="C1035" s="60"/>
      <c r="D1035" s="64">
        <f ca="1">IF(B1035="","",AVERAGE($B$57:B1035))</f>
        <v>9.8661899897854948</v>
      </c>
      <c r="E1035" s="64">
        <f ca="1">IF(B1035="","",_xlfn.STDEV.S($B$57:B1035))</f>
        <v>6.0951446438715182</v>
      </c>
      <c r="F1035" s="67">
        <f t="shared" ca="1" si="114"/>
        <v>0.6177809924785399</v>
      </c>
      <c r="G1035" s="64">
        <f t="shared" ca="1" si="113"/>
        <v>14</v>
      </c>
      <c r="H1035" s="65">
        <f t="shared" ca="1" si="108"/>
        <v>27.90227815451221</v>
      </c>
      <c r="I1035" s="74">
        <f t="shared" ca="1" si="109"/>
        <v>21.896181079042996</v>
      </c>
      <c r="J1035" s="74"/>
      <c r="K1035" s="66">
        <f t="shared" ca="1" si="110"/>
        <v>-2.1282072228338471</v>
      </c>
      <c r="L1035" s="66">
        <f t="shared" ca="1" si="111"/>
        <v>-8.1343042983030589</v>
      </c>
    </row>
    <row r="1036" spans="1:12" x14ac:dyDescent="0.35">
      <c r="A1036" s="64">
        <f ca="1">IF(B1036="","",COUNTA($B$57:B1036)-COUNTBLANK($B$57:B1036))</f>
        <v>980</v>
      </c>
      <c r="B1036" s="60">
        <f t="shared" ca="1" si="112"/>
        <v>15</v>
      </c>
      <c r="C1036" s="60"/>
      <c r="D1036" s="64">
        <f ca="1">IF(B1036="","",AVERAGE($B$57:B1036))</f>
        <v>9.8714285714285719</v>
      </c>
      <c r="E1036" s="64">
        <f ca="1">IF(B1036="","",_xlfn.STDEV.S($B$57:B1036))</f>
        <v>6.0942378049170758</v>
      </c>
      <c r="F1036" s="67">
        <f t="shared" ca="1" si="114"/>
        <v>0.61736128269782242</v>
      </c>
      <c r="G1036" s="64">
        <f t="shared" ca="1" si="113"/>
        <v>15</v>
      </c>
      <c r="H1036" s="65">
        <f t="shared" ca="1" si="108"/>
        <v>27.90227815451221</v>
      </c>
      <c r="I1036" s="74">
        <f t="shared" ca="1" si="109"/>
        <v>21.896181079042996</v>
      </c>
      <c r="J1036" s="74"/>
      <c r="K1036" s="66">
        <f t="shared" ca="1" si="110"/>
        <v>-2.1282072228338471</v>
      </c>
      <c r="L1036" s="66">
        <f t="shared" ca="1" si="111"/>
        <v>-8.1343042983030589</v>
      </c>
    </row>
    <row r="1037" spans="1:12" x14ac:dyDescent="0.35">
      <c r="A1037" s="64">
        <f ca="1">IF(B1037="","",COUNTA($B$57:B1037)-COUNTBLANK($B$57:B1037))</f>
        <v>981</v>
      </c>
      <c r="B1037" s="60">
        <f t="shared" ca="1" si="112"/>
        <v>3</v>
      </c>
      <c r="C1037" s="60"/>
      <c r="D1037" s="64">
        <f ca="1">IF(B1037="","",AVERAGE($B$57:B1037))</f>
        <v>9.8644240570846069</v>
      </c>
      <c r="E1037" s="64">
        <f ca="1">IF(B1037="","",_xlfn.STDEV.S($B$57:B1037))</f>
        <v>6.0950773378757033</v>
      </c>
      <c r="F1037" s="67">
        <f t="shared" ca="1" si="114"/>
        <v>0.61788476474693244</v>
      </c>
      <c r="G1037" s="64">
        <f t="shared" ca="1" si="113"/>
        <v>3</v>
      </c>
      <c r="H1037" s="65">
        <f t="shared" ca="1" si="108"/>
        <v>27.90227815451221</v>
      </c>
      <c r="I1037" s="74">
        <f t="shared" ca="1" si="109"/>
        <v>21.896181079042996</v>
      </c>
      <c r="J1037" s="74"/>
      <c r="K1037" s="66">
        <f t="shared" ca="1" si="110"/>
        <v>-2.1282072228338471</v>
      </c>
      <c r="L1037" s="66">
        <f t="shared" ca="1" si="111"/>
        <v>-8.1343042983030589</v>
      </c>
    </row>
    <row r="1038" spans="1:12" x14ac:dyDescent="0.35">
      <c r="A1038" s="64">
        <f ca="1">IF(B1038="","",COUNTA($B$57:B1038)-COUNTBLANK($B$57:B1038))</f>
        <v>982</v>
      </c>
      <c r="B1038" s="60">
        <f t="shared" ca="1" si="112"/>
        <v>10</v>
      </c>
      <c r="C1038" s="60"/>
      <c r="D1038" s="64">
        <f ca="1">IF(B1038="","",AVERAGE($B$57:B1038))</f>
        <v>9.8645621181262726</v>
      </c>
      <c r="E1038" s="64">
        <f ca="1">IF(B1038="","",_xlfn.STDEV.S($B$57:B1038))</f>
        <v>6.0919715186805226</v>
      </c>
      <c r="F1038" s="67">
        <f t="shared" ca="1" si="114"/>
        <v>0.61756127091403668</v>
      </c>
      <c r="G1038" s="64">
        <f t="shared" ca="1" si="113"/>
        <v>10</v>
      </c>
      <c r="H1038" s="65">
        <f t="shared" ca="1" si="108"/>
        <v>27.90227815451221</v>
      </c>
      <c r="I1038" s="74">
        <f t="shared" ca="1" si="109"/>
        <v>21.896181079042996</v>
      </c>
      <c r="J1038" s="74"/>
      <c r="K1038" s="66">
        <f t="shared" ca="1" si="110"/>
        <v>-2.1282072228338471</v>
      </c>
      <c r="L1038" s="66">
        <f t="shared" ca="1" si="111"/>
        <v>-8.1343042983030589</v>
      </c>
    </row>
    <row r="1039" spans="1:12" x14ac:dyDescent="0.35">
      <c r="A1039" s="64">
        <f ca="1">IF(B1039="","",COUNTA($B$57:B1039)-COUNTBLANK($B$57:B1039))</f>
        <v>983</v>
      </c>
      <c r="B1039" s="60">
        <f t="shared" ca="1" si="112"/>
        <v>14</v>
      </c>
      <c r="C1039" s="60"/>
      <c r="D1039" s="64">
        <f ca="1">IF(B1039="","",AVERAGE($B$57:B1039))</f>
        <v>9.8687690742624614</v>
      </c>
      <c r="E1039" s="64">
        <f ca="1">IF(B1039="","",_xlfn.STDEV.S($B$57:B1039))</f>
        <v>6.0902973827528699</v>
      </c>
      <c r="F1039" s="67">
        <f t="shared" ca="1" si="114"/>
        <v>0.61712837101804674</v>
      </c>
      <c r="G1039" s="64">
        <f t="shared" ca="1" si="113"/>
        <v>14</v>
      </c>
      <c r="H1039" s="65">
        <f t="shared" ca="1" si="108"/>
        <v>27.90227815451221</v>
      </c>
      <c r="I1039" s="74">
        <f t="shared" ca="1" si="109"/>
        <v>21.896181079042996</v>
      </c>
      <c r="J1039" s="74"/>
      <c r="K1039" s="66">
        <f t="shared" ca="1" si="110"/>
        <v>-2.1282072228338471</v>
      </c>
      <c r="L1039" s="66">
        <f t="shared" ca="1" si="111"/>
        <v>-8.1343042983030589</v>
      </c>
    </row>
    <row r="1040" spans="1:12" x14ac:dyDescent="0.35">
      <c r="A1040" s="64">
        <f ca="1">IF(B1040="","",COUNTA($B$57:B1040)-COUNTBLANK($B$57:B1040))</f>
        <v>984</v>
      </c>
      <c r="B1040" s="60">
        <f t="shared" ca="1" si="112"/>
        <v>17</v>
      </c>
      <c r="C1040" s="60"/>
      <c r="D1040" s="64">
        <f ca="1">IF(B1040="","",AVERAGE($B$57:B1040))</f>
        <v>9.8760162601626025</v>
      </c>
      <c r="E1040" s="64">
        <f ca="1">IF(B1040="","",_xlfn.STDEV.S($B$57:B1040))</f>
        <v>6.0914423891393152</v>
      </c>
      <c r="F1040" s="67">
        <f t="shared" ca="1" si="114"/>
        <v>0.61679144998076618</v>
      </c>
      <c r="G1040" s="64">
        <f t="shared" ca="1" si="113"/>
        <v>17</v>
      </c>
      <c r="H1040" s="65">
        <f t="shared" ca="1" si="108"/>
        <v>27.90227815451221</v>
      </c>
      <c r="I1040" s="74">
        <f t="shared" ca="1" si="109"/>
        <v>21.896181079042996</v>
      </c>
      <c r="J1040" s="74"/>
      <c r="K1040" s="66">
        <f t="shared" ca="1" si="110"/>
        <v>-2.1282072228338471</v>
      </c>
      <c r="L1040" s="66">
        <f t="shared" ca="1" si="111"/>
        <v>-8.1343042983030589</v>
      </c>
    </row>
    <row r="1041" spans="1:12" x14ac:dyDescent="0.35">
      <c r="A1041" s="64">
        <f ca="1">IF(B1041="","",COUNTA($B$57:B1041)-COUNTBLANK($B$57:B1041))</f>
        <v>985</v>
      </c>
      <c r="B1041" s="60">
        <f t="shared" ca="1" si="112"/>
        <v>5</v>
      </c>
      <c r="C1041" s="60"/>
      <c r="D1041" s="64">
        <f ca="1">IF(B1041="","",AVERAGE($B$57:B1041))</f>
        <v>9.8710659898477164</v>
      </c>
      <c r="E1041" s="64">
        <f ca="1">IF(B1041="","",_xlfn.STDEV.S($B$57:B1041))</f>
        <v>6.0903283133289987</v>
      </c>
      <c r="F1041" s="67">
        <f t="shared" ca="1" si="114"/>
        <v>0.61698790379811408</v>
      </c>
      <c r="G1041" s="64">
        <f t="shared" ca="1" si="113"/>
        <v>5</v>
      </c>
      <c r="H1041" s="65">
        <f t="shared" ca="1" si="108"/>
        <v>27.90227815451221</v>
      </c>
      <c r="I1041" s="74">
        <f t="shared" ca="1" si="109"/>
        <v>21.896181079042996</v>
      </c>
      <c r="J1041" s="74"/>
      <c r="K1041" s="66">
        <f t="shared" ca="1" si="110"/>
        <v>-2.1282072228338471</v>
      </c>
      <c r="L1041" s="66">
        <f t="shared" ca="1" si="111"/>
        <v>-8.1343042983030589</v>
      </c>
    </row>
    <row r="1042" spans="1:12" x14ac:dyDescent="0.35">
      <c r="A1042" s="64">
        <f ca="1">IF(B1042="","",COUNTA($B$57:B1042)-COUNTBLANK($B$57:B1042))</f>
        <v>986</v>
      </c>
      <c r="B1042" s="60">
        <f t="shared" ca="1" si="112"/>
        <v>6</v>
      </c>
      <c r="C1042" s="60"/>
      <c r="D1042" s="64">
        <f ca="1">IF(B1042="","",AVERAGE($B$57:B1042))</f>
        <v>9.8671399594320484</v>
      </c>
      <c r="E1042" s="64">
        <f ca="1">IF(B1042="","",_xlfn.STDEV.S($B$57:B1042))</f>
        <v>6.088484206573173</v>
      </c>
      <c r="F1042" s="67">
        <f t="shared" ca="1" si="114"/>
        <v>0.61704650299939856</v>
      </c>
      <c r="G1042" s="64">
        <f t="shared" ca="1" si="113"/>
        <v>6</v>
      </c>
      <c r="H1042" s="65">
        <f t="shared" ca="1" si="108"/>
        <v>27.90227815451221</v>
      </c>
      <c r="I1042" s="74">
        <f t="shared" ca="1" si="109"/>
        <v>21.896181079042996</v>
      </c>
      <c r="J1042" s="74"/>
      <c r="K1042" s="66">
        <f t="shared" ca="1" si="110"/>
        <v>-2.1282072228338471</v>
      </c>
      <c r="L1042" s="66">
        <f t="shared" ca="1" si="111"/>
        <v>-8.1343042983030589</v>
      </c>
    </row>
    <row r="1043" spans="1:12" x14ac:dyDescent="0.35">
      <c r="A1043" s="64">
        <f ca="1">IF(B1043="","",COUNTA($B$57:B1043)-COUNTBLANK($B$57:B1043))</f>
        <v>987</v>
      </c>
      <c r="B1043" s="60">
        <f t="shared" ca="1" si="112"/>
        <v>18</v>
      </c>
      <c r="C1043" s="60"/>
      <c r="D1043" s="64">
        <f ca="1">IF(B1043="","",AVERAGE($B$57:B1043))</f>
        <v>9.8753799392097257</v>
      </c>
      <c r="E1043" s="64">
        <f ca="1">IF(B1043="","",_xlfn.STDEV.S($B$57:B1043))</f>
        <v>6.0908996504830348</v>
      </c>
      <c r="F1043" s="67">
        <f t="shared" ca="1" si="114"/>
        <v>0.61677623422866068</v>
      </c>
      <c r="G1043" s="64">
        <f t="shared" ca="1" si="113"/>
        <v>18</v>
      </c>
      <c r="H1043" s="65">
        <f t="shared" ca="1" si="108"/>
        <v>27.90227815451221</v>
      </c>
      <c r="I1043" s="74">
        <f t="shared" ca="1" si="109"/>
        <v>21.896181079042996</v>
      </c>
      <c r="J1043" s="74"/>
      <c r="K1043" s="66">
        <f t="shared" ca="1" si="110"/>
        <v>-2.1282072228338471</v>
      </c>
      <c r="L1043" s="66">
        <f t="shared" ca="1" si="111"/>
        <v>-8.1343042983030589</v>
      </c>
    </row>
    <row r="1044" spans="1:12" x14ac:dyDescent="0.35">
      <c r="A1044" s="64">
        <f ca="1">IF(B1044="","",COUNTA($B$57:B1044)-COUNTBLANK($B$57:B1044))</f>
        <v>988</v>
      </c>
      <c r="B1044" s="60">
        <f t="shared" ca="1" si="112"/>
        <v>8</v>
      </c>
      <c r="C1044" s="60"/>
      <c r="D1044" s="64">
        <f ca="1">IF(B1044="","",AVERAGE($B$57:B1044))</f>
        <v>9.873481781376519</v>
      </c>
      <c r="E1044" s="64">
        <f ca="1">IF(B1044="","",_xlfn.STDEV.S($B$57:B1044))</f>
        <v>6.0881056676721466</v>
      </c>
      <c r="F1044" s="67">
        <f t="shared" ca="1" si="114"/>
        <v>0.61661182979601026</v>
      </c>
      <c r="G1044" s="64">
        <f t="shared" ca="1" si="113"/>
        <v>8</v>
      </c>
      <c r="H1044" s="65">
        <f t="shared" ca="1" si="108"/>
        <v>27.90227815451221</v>
      </c>
      <c r="I1044" s="74">
        <f t="shared" ca="1" si="109"/>
        <v>21.896181079042996</v>
      </c>
      <c r="J1044" s="74"/>
      <c r="K1044" s="66">
        <f t="shared" ca="1" si="110"/>
        <v>-2.1282072228338471</v>
      </c>
      <c r="L1044" s="66">
        <f t="shared" ca="1" si="111"/>
        <v>-8.1343042983030589</v>
      </c>
    </row>
    <row r="1045" spans="1:12" x14ac:dyDescent="0.35">
      <c r="A1045" s="64">
        <f ca="1">IF(B1045="","",COUNTA($B$57:B1045)-COUNTBLANK($B$57:B1045))</f>
        <v>989</v>
      </c>
      <c r="B1045" s="60">
        <f t="shared" ca="1" si="112"/>
        <v>6</v>
      </c>
      <c r="C1045" s="60"/>
      <c r="D1045" s="64">
        <f ca="1">IF(B1045="","",AVERAGE($B$57:B1045))</f>
        <v>9.8695652173913047</v>
      </c>
      <c r="E1045" s="64">
        <f ca="1">IF(B1045="","",_xlfn.STDEV.S($B$57:B1045))</f>
        <v>6.0862702985330133</v>
      </c>
      <c r="F1045" s="67">
        <f t="shared" ca="1" si="114"/>
        <v>0.61667055888219957</v>
      </c>
      <c r="G1045" s="64">
        <f t="shared" ca="1" si="113"/>
        <v>6</v>
      </c>
      <c r="H1045" s="65">
        <f t="shared" ca="1" si="108"/>
        <v>27.90227815451221</v>
      </c>
      <c r="I1045" s="74">
        <f t="shared" ca="1" si="109"/>
        <v>21.896181079042996</v>
      </c>
      <c r="J1045" s="74"/>
      <c r="K1045" s="66">
        <f t="shared" ca="1" si="110"/>
        <v>-2.1282072228338471</v>
      </c>
      <c r="L1045" s="66">
        <f t="shared" ca="1" si="111"/>
        <v>-8.1343042983030589</v>
      </c>
    </row>
    <row r="1046" spans="1:12" x14ac:dyDescent="0.35">
      <c r="A1046" s="64">
        <f ca="1">IF(B1046="","",COUNTA($B$57:B1046)-COUNTBLANK($B$57:B1046))</f>
        <v>990</v>
      </c>
      <c r="B1046" s="60">
        <f t="shared" ca="1" si="112"/>
        <v>16</v>
      </c>
      <c r="C1046" s="60"/>
      <c r="D1046" s="64">
        <f ca="1">IF(B1046="","",AVERAGE($B$57:B1046))</f>
        <v>9.8757575757575751</v>
      </c>
      <c r="E1046" s="64">
        <f ca="1">IF(B1046="","",_xlfn.STDEV.S($B$57:B1046))</f>
        <v>6.0863119627742117</v>
      </c>
      <c r="F1046" s="67">
        <f t="shared" ca="1" si="114"/>
        <v>0.61628810914866217</v>
      </c>
      <c r="G1046" s="64">
        <f t="shared" ca="1" si="113"/>
        <v>16</v>
      </c>
      <c r="H1046" s="65">
        <f t="shared" ca="1" si="108"/>
        <v>27.90227815451221</v>
      </c>
      <c r="I1046" s="74">
        <f t="shared" ca="1" si="109"/>
        <v>21.896181079042996</v>
      </c>
      <c r="J1046" s="74"/>
      <c r="K1046" s="66">
        <f t="shared" ca="1" si="110"/>
        <v>-2.1282072228338471</v>
      </c>
      <c r="L1046" s="66">
        <f t="shared" ca="1" si="111"/>
        <v>-8.1343042983030589</v>
      </c>
    </row>
    <row r="1047" spans="1:12" x14ac:dyDescent="0.35">
      <c r="A1047" s="64">
        <f ca="1">IF(B1047="","",COUNTA($B$57:B1047)-COUNTBLANK($B$57:B1047))</f>
        <v>991</v>
      </c>
      <c r="B1047" s="60">
        <f t="shared" ca="1" si="112"/>
        <v>12</v>
      </c>
      <c r="C1047" s="60"/>
      <c r="D1047" s="64">
        <f ca="1">IF(B1047="","",AVERAGE($B$57:B1047))</f>
        <v>9.8779011099899083</v>
      </c>
      <c r="E1047" s="64">
        <f ca="1">IF(B1047="","",_xlfn.STDEV.S($B$57:B1047))</f>
        <v>6.0836115365450993</v>
      </c>
      <c r="F1047" s="67">
        <f t="shared" ca="1" si="114"/>
        <v>0.61588099220719117</v>
      </c>
      <c r="G1047" s="64">
        <f t="shared" ca="1" si="113"/>
        <v>12</v>
      </c>
      <c r="H1047" s="65">
        <f t="shared" ca="1" si="108"/>
        <v>27.90227815451221</v>
      </c>
      <c r="I1047" s="74">
        <f t="shared" ca="1" si="109"/>
        <v>21.896181079042996</v>
      </c>
      <c r="J1047" s="74"/>
      <c r="K1047" s="66">
        <f t="shared" ca="1" si="110"/>
        <v>-2.1282072228338471</v>
      </c>
      <c r="L1047" s="66">
        <f t="shared" ca="1" si="111"/>
        <v>-8.1343042983030589</v>
      </c>
    </row>
    <row r="1048" spans="1:12" x14ac:dyDescent="0.35">
      <c r="A1048" s="64">
        <f ca="1">IF(B1048="","",COUNTA($B$57:B1048)-COUNTBLANK($B$57:B1048))</f>
        <v>992</v>
      </c>
      <c r="B1048" s="60">
        <f t="shared" ca="1" si="112"/>
        <v>3</v>
      </c>
      <c r="C1048" s="60"/>
      <c r="D1048" s="64">
        <f ca="1">IF(B1048="","",AVERAGE($B$57:B1048))</f>
        <v>9.870967741935484</v>
      </c>
      <c r="E1048" s="64">
        <f ca="1">IF(B1048="","",_xlfn.STDEV.S($B$57:B1048))</f>
        <v>6.0844613483913559</v>
      </c>
      <c r="F1048" s="67">
        <f t="shared" ca="1" si="114"/>
        <v>0.61639967908539883</v>
      </c>
      <c r="G1048" s="64">
        <f t="shared" ca="1" si="113"/>
        <v>3</v>
      </c>
      <c r="H1048" s="65">
        <f t="shared" ca="1" si="108"/>
        <v>27.90227815451221</v>
      </c>
      <c r="I1048" s="74">
        <f t="shared" ca="1" si="109"/>
        <v>21.896181079042996</v>
      </c>
      <c r="J1048" s="74"/>
      <c r="K1048" s="66">
        <f t="shared" ca="1" si="110"/>
        <v>-2.1282072228338471</v>
      </c>
      <c r="L1048" s="66">
        <f t="shared" ca="1" si="111"/>
        <v>-8.1343042983030589</v>
      </c>
    </row>
    <row r="1049" spans="1:12" x14ac:dyDescent="0.35">
      <c r="A1049" s="64">
        <f ca="1">IF(B1049="","",COUNTA($B$57:B1049)-COUNTBLANK($B$57:B1049))</f>
        <v>993</v>
      </c>
      <c r="B1049" s="60">
        <f t="shared" ca="1" si="112"/>
        <v>15</v>
      </c>
      <c r="C1049" s="60"/>
      <c r="D1049" s="64">
        <f ca="1">IF(B1049="","",AVERAGE($B$57:B1049))</f>
        <v>9.8761329305135952</v>
      </c>
      <c r="E1049" s="64">
        <f ca="1">IF(B1049="","",_xlfn.STDEV.S($B$57:B1049))</f>
        <v>6.0835715739370482</v>
      </c>
      <c r="F1049" s="67">
        <f t="shared" ca="1" si="114"/>
        <v>0.61598721045370541</v>
      </c>
      <c r="G1049" s="64">
        <f t="shared" ca="1" si="113"/>
        <v>15</v>
      </c>
      <c r="H1049" s="65">
        <f t="shared" ca="1" si="108"/>
        <v>27.90227815451221</v>
      </c>
      <c r="I1049" s="74">
        <f t="shared" ca="1" si="109"/>
        <v>21.896181079042996</v>
      </c>
      <c r="J1049" s="74"/>
      <c r="K1049" s="66">
        <f t="shared" ca="1" si="110"/>
        <v>-2.1282072228338471</v>
      </c>
      <c r="L1049" s="66">
        <f t="shared" ca="1" si="111"/>
        <v>-8.1343042983030589</v>
      </c>
    </row>
    <row r="1050" spans="1:12" x14ac:dyDescent="0.35">
      <c r="A1050" s="64">
        <f ca="1">IF(B1050="","",COUNTA($B$57:B1050)-COUNTBLANK($B$57:B1050))</f>
        <v>994</v>
      </c>
      <c r="B1050" s="60">
        <f t="shared" ca="1" si="112"/>
        <v>20</v>
      </c>
      <c r="C1050" s="60"/>
      <c r="D1050" s="64">
        <f ca="1">IF(B1050="","",AVERAGE($B$57:B1050))</f>
        <v>9.8863179074446688</v>
      </c>
      <c r="E1050" s="64">
        <f ca="1">IF(B1050="","",_xlfn.STDEV.S($B$57:B1050))</f>
        <v>6.0889805147912739</v>
      </c>
      <c r="F1050" s="67">
        <f t="shared" ca="1" si="114"/>
        <v>0.61589972847283259</v>
      </c>
      <c r="G1050" s="64">
        <f t="shared" ca="1" si="113"/>
        <v>20</v>
      </c>
      <c r="H1050" s="65">
        <f t="shared" ca="1" si="108"/>
        <v>27.90227815451221</v>
      </c>
      <c r="I1050" s="74">
        <f t="shared" ca="1" si="109"/>
        <v>21.896181079042996</v>
      </c>
      <c r="J1050" s="74"/>
      <c r="K1050" s="66">
        <f t="shared" ca="1" si="110"/>
        <v>-2.1282072228338471</v>
      </c>
      <c r="L1050" s="66">
        <f t="shared" ca="1" si="111"/>
        <v>-8.1343042983030589</v>
      </c>
    </row>
    <row r="1051" spans="1:12" x14ac:dyDescent="0.35">
      <c r="A1051" s="64">
        <f ca="1">IF(B1051="","",COUNTA($B$57:B1051)-COUNTBLANK($B$57:B1051))</f>
        <v>995</v>
      </c>
      <c r="B1051" s="60">
        <f t="shared" ca="1" si="112"/>
        <v>17</v>
      </c>
      <c r="C1051" s="60"/>
      <c r="D1051" s="64">
        <f ca="1">IF(B1051="","",AVERAGE($B$57:B1051))</f>
        <v>9.8934673366834165</v>
      </c>
      <c r="E1051" s="64">
        <f ca="1">IF(B1051="","",_xlfn.STDEV.S($B$57:B1051))</f>
        <v>6.0900938412854044</v>
      </c>
      <c r="F1051" s="67">
        <f t="shared" ca="1" si="114"/>
        <v>0.61556718529855525</v>
      </c>
      <c r="G1051" s="64">
        <f t="shared" ca="1" si="113"/>
        <v>17</v>
      </c>
      <c r="H1051" s="65">
        <f t="shared" ca="1" si="108"/>
        <v>27.90227815451221</v>
      </c>
      <c r="I1051" s="74">
        <f t="shared" ca="1" si="109"/>
        <v>21.896181079042996</v>
      </c>
      <c r="J1051" s="74"/>
      <c r="K1051" s="66">
        <f t="shared" ca="1" si="110"/>
        <v>-2.1282072228338471</v>
      </c>
      <c r="L1051" s="66">
        <f t="shared" ca="1" si="111"/>
        <v>-8.1343042983030589</v>
      </c>
    </row>
    <row r="1052" spans="1:12" x14ac:dyDescent="0.35">
      <c r="A1052" s="64">
        <f ca="1">IF(B1052="","",COUNTA($B$57:B1052)-COUNTBLANK($B$57:B1052))</f>
        <v>996</v>
      </c>
      <c r="B1052" s="60">
        <f t="shared" ca="1" si="112"/>
        <v>16</v>
      </c>
      <c r="C1052" s="60"/>
      <c r="D1052" s="64">
        <f ca="1">IF(B1052="","",AVERAGE($B$57:B1052))</f>
        <v>9.8995983935742977</v>
      </c>
      <c r="E1052" s="64">
        <f ca="1">IF(B1052="","",_xlfn.STDEV.S($B$57:B1052))</f>
        <v>6.0901072957482496</v>
      </c>
      <c r="F1052" s="67">
        <f t="shared" ca="1" si="114"/>
        <v>0.61518730898227747</v>
      </c>
      <c r="G1052" s="64">
        <f t="shared" ca="1" si="113"/>
        <v>16</v>
      </c>
      <c r="H1052" s="65">
        <f t="shared" ca="1" si="108"/>
        <v>27.90227815451221</v>
      </c>
      <c r="I1052" s="74">
        <f t="shared" ca="1" si="109"/>
        <v>21.896181079042996</v>
      </c>
      <c r="J1052" s="74"/>
      <c r="K1052" s="66">
        <f t="shared" ca="1" si="110"/>
        <v>-2.1282072228338471</v>
      </c>
      <c r="L1052" s="66">
        <f t="shared" ca="1" si="111"/>
        <v>-8.1343042983030589</v>
      </c>
    </row>
    <row r="1053" spans="1:12" x14ac:dyDescent="0.35">
      <c r="A1053" s="64">
        <f ca="1">IF(B1053="","",COUNTA($B$57:B1053)-COUNTBLANK($B$57:B1053))</f>
        <v>997</v>
      </c>
      <c r="B1053" s="60">
        <f t="shared" ca="1" si="112"/>
        <v>2</v>
      </c>
      <c r="C1053" s="60"/>
      <c r="D1053" s="64">
        <f ca="1">IF(B1053="","",AVERAGE($B$57:B1053))</f>
        <v>9.8916750250752266</v>
      </c>
      <c r="E1053" s="64">
        <f ca="1">IF(B1053="","",_xlfn.STDEV.S($B$57:B1053))</f>
        <v>6.0921884362253635</v>
      </c>
      <c r="F1053" s="67">
        <f t="shared" ca="1" si="114"/>
        <v>0.61589047565571764</v>
      </c>
      <c r="G1053" s="64">
        <f t="shared" ca="1" si="113"/>
        <v>2</v>
      </c>
      <c r="H1053" s="65">
        <f t="shared" ca="1" si="108"/>
        <v>27.90227815451221</v>
      </c>
      <c r="I1053" s="74">
        <f t="shared" ca="1" si="109"/>
        <v>21.896181079042996</v>
      </c>
      <c r="J1053" s="74"/>
      <c r="K1053" s="66">
        <f t="shared" ca="1" si="110"/>
        <v>-2.1282072228338471</v>
      </c>
      <c r="L1053" s="66">
        <f t="shared" ca="1" si="111"/>
        <v>-8.1343042983030589</v>
      </c>
    </row>
    <row r="1054" spans="1:12" x14ac:dyDescent="0.35">
      <c r="A1054" s="64">
        <f ca="1">IF(B1054="","",COUNTA($B$57:B1054)-COUNTBLANK($B$57:B1054))</f>
        <v>998</v>
      </c>
      <c r="B1054" s="60">
        <f t="shared" ca="1" si="112"/>
        <v>18</v>
      </c>
      <c r="C1054" s="60"/>
      <c r="D1054" s="64">
        <f ca="1">IF(B1054="","",AVERAGE($B$57:B1054))</f>
        <v>9.8997995991983974</v>
      </c>
      <c r="E1054" s="64">
        <f ca="1">IF(B1054="","",_xlfn.STDEV.S($B$57:B1054))</f>
        <v>6.0945393747592869</v>
      </c>
      <c r="F1054" s="67">
        <f t="shared" ca="1" si="114"/>
        <v>0.61562249959613036</v>
      </c>
      <c r="G1054" s="64">
        <f t="shared" ca="1" si="113"/>
        <v>18</v>
      </c>
      <c r="H1054" s="65">
        <f t="shared" ca="1" si="108"/>
        <v>27.90227815451221</v>
      </c>
      <c r="I1054" s="74">
        <f t="shared" ca="1" si="109"/>
        <v>21.896181079042996</v>
      </c>
      <c r="J1054" s="74"/>
      <c r="K1054" s="66">
        <f t="shared" ca="1" si="110"/>
        <v>-2.1282072228338471</v>
      </c>
      <c r="L1054" s="66">
        <f t="shared" ca="1" si="111"/>
        <v>-8.1343042983030589</v>
      </c>
    </row>
    <row r="1055" spans="1:12" x14ac:dyDescent="0.35">
      <c r="A1055" s="64">
        <f ca="1">IF(B1055="","",COUNTA($B$57:B1055)-COUNTBLANK($B$57:B1055))</f>
        <v>999</v>
      </c>
      <c r="B1055" s="60">
        <f t="shared" ca="1" si="112"/>
        <v>9</v>
      </c>
      <c r="C1055" s="60"/>
      <c r="D1055" s="64">
        <f ca="1">IF(B1055="","",AVERAGE($B$57:B1055))</f>
        <v>9.8988988988988993</v>
      </c>
      <c r="E1055" s="64">
        <f ca="1">IF(B1055="","",_xlfn.STDEV.S($B$57:B1055))</f>
        <v>6.0915517558646375</v>
      </c>
      <c r="F1055" s="67">
        <f t="shared" ca="1" si="114"/>
        <v>0.6153767018008669</v>
      </c>
      <c r="G1055" s="64">
        <f t="shared" ca="1" si="113"/>
        <v>9</v>
      </c>
      <c r="H1055" s="65">
        <f t="shared" ca="1" si="108"/>
        <v>27.90227815451221</v>
      </c>
      <c r="I1055" s="74">
        <f t="shared" ca="1" si="109"/>
        <v>21.896181079042996</v>
      </c>
      <c r="J1055" s="74"/>
      <c r="K1055" s="66">
        <f t="shared" ca="1" si="110"/>
        <v>-2.1282072228338471</v>
      </c>
      <c r="L1055" s="66">
        <f t="shared" ca="1" si="111"/>
        <v>-8.1343042983030589</v>
      </c>
    </row>
    <row r="1056" spans="1:12" x14ac:dyDescent="0.35">
      <c r="A1056" s="64">
        <f ca="1">IF(B1056="","",COUNTA($B$57:B1056)-COUNTBLANK($B$57:B1056))</f>
        <v>1000</v>
      </c>
      <c r="B1056" s="60">
        <f t="shared" ca="1" si="112"/>
        <v>9</v>
      </c>
      <c r="C1056" s="60"/>
      <c r="D1056" s="64">
        <f ca="1">IF(B1056="","",AVERAGE($B$57:B1056))</f>
        <v>9.8979999999999997</v>
      </c>
      <c r="E1056" s="64">
        <f ca="1">IF(B1056="","",_xlfn.STDEV.S($B$57:B1056))</f>
        <v>6.0885685236077185</v>
      </c>
      <c r="F1056" s="67">
        <f t="shared" ca="1" si="114"/>
        <v>0.61513119050391174</v>
      </c>
      <c r="G1056" s="64">
        <f t="shared" ca="1" si="113"/>
        <v>9</v>
      </c>
      <c r="H1056" s="65">
        <f t="shared" ca="1" si="108"/>
        <v>27.90227815451221</v>
      </c>
      <c r="I1056" s="74">
        <f t="shared" ca="1" si="109"/>
        <v>21.896181079042996</v>
      </c>
      <c r="J1056" s="74"/>
      <c r="K1056" s="66">
        <f t="shared" ca="1" si="110"/>
        <v>-2.1282072228338471</v>
      </c>
      <c r="L1056" s="66">
        <f t="shared" ca="1" si="111"/>
        <v>-8.1343042983030589</v>
      </c>
    </row>
    <row r="1057" spans="1:12" x14ac:dyDescent="0.35">
      <c r="A1057" s="64">
        <f ca="1">IF(B1057="","",COUNTA($B$57:B1057)-COUNTBLANK($B$57:B1057))</f>
        <v>1001</v>
      </c>
      <c r="B1057" s="60">
        <f t="shared" ca="1" si="112"/>
        <v>6</v>
      </c>
      <c r="C1057" s="60"/>
      <c r="D1057" s="64">
        <f ca="1">IF(B1057="","",AVERAGE($B$57:B1057))</f>
        <v>9.8941058941058948</v>
      </c>
      <c r="E1057" s="64">
        <f ca="1">IF(B1057="","",_xlfn.STDEV.S($B$57:B1057))</f>
        <v>6.0867705086338866</v>
      </c>
      <c r="F1057" s="67">
        <f t="shared" ca="1" si="114"/>
        <v>0.61519156695703958</v>
      </c>
      <c r="G1057" s="64">
        <f t="shared" ca="1" si="113"/>
        <v>6</v>
      </c>
      <c r="H1057" s="65">
        <f t="shared" ca="1" si="108"/>
        <v>27.90227815451221</v>
      </c>
      <c r="I1057" s="74">
        <f t="shared" ca="1" si="109"/>
        <v>21.896181079042996</v>
      </c>
      <c r="J1057" s="74"/>
      <c r="K1057" s="66">
        <f t="shared" ca="1" si="110"/>
        <v>-2.1282072228338471</v>
      </c>
      <c r="L1057" s="66">
        <f t="shared" ca="1" si="111"/>
        <v>-8.1343042983030589</v>
      </c>
    </row>
    <row r="1058" spans="1:12" x14ac:dyDescent="0.35">
      <c r="A1058" s="64">
        <f ca="1">IF(B1058="","",COUNTA($B$57:B1058)-COUNTBLANK($B$57:B1058))</f>
        <v>1002</v>
      </c>
      <c r="B1058" s="60">
        <f t="shared" ca="1" si="112"/>
        <v>20</v>
      </c>
      <c r="C1058" s="60"/>
      <c r="D1058" s="64">
        <f ca="1">IF(B1058="","",AVERAGE($B$57:B1058))</f>
        <v>9.9041916167664663</v>
      </c>
      <c r="E1058" s="64">
        <f ca="1">IF(B1058="","",_xlfn.STDEV.S($B$57:B1058))</f>
        <v>6.0921005167760551</v>
      </c>
      <c r="F1058" s="67">
        <f t="shared" ca="1" si="114"/>
        <v>0.61510325653059328</v>
      </c>
      <c r="G1058" s="64">
        <f t="shared" ca="1" si="113"/>
        <v>20</v>
      </c>
      <c r="H1058" s="65">
        <f t="shared" ca="1" si="108"/>
        <v>27.90227815451221</v>
      </c>
      <c r="I1058" s="74">
        <f t="shared" ca="1" si="109"/>
        <v>21.896181079042996</v>
      </c>
      <c r="J1058" s="74"/>
      <c r="K1058" s="66">
        <f t="shared" ca="1" si="110"/>
        <v>-2.1282072228338471</v>
      </c>
      <c r="L1058" s="66">
        <f t="shared" ca="1" si="111"/>
        <v>-8.1343042983030589</v>
      </c>
    </row>
    <row r="1059" spans="1:12" x14ac:dyDescent="0.35">
      <c r="A1059" s="64">
        <f ca="1">IF(B1059="","",COUNTA($B$57:B1059)-COUNTBLANK($B$57:B1059))</f>
        <v>1003</v>
      </c>
      <c r="B1059" s="60">
        <f t="shared" ca="1" si="112"/>
        <v>15</v>
      </c>
      <c r="C1059" s="60"/>
      <c r="D1059" s="64">
        <f ca="1">IF(B1059="","",AVERAGE($B$57:B1059))</f>
        <v>9.9092721834496515</v>
      </c>
      <c r="E1059" s="64">
        <f ca="1">IF(B1059="","",_xlfn.STDEV.S($B$57:B1059))</f>
        <v>6.091185327283295</v>
      </c>
      <c r="F1059" s="67">
        <f t="shared" ca="1" si="114"/>
        <v>0.61469553106601715</v>
      </c>
      <c r="G1059" s="64">
        <f t="shared" ca="1" si="113"/>
        <v>15</v>
      </c>
      <c r="H1059" s="65">
        <f t="shared" ca="1" si="108"/>
        <v>27.90227815451221</v>
      </c>
      <c r="I1059" s="74">
        <f t="shared" ca="1" si="109"/>
        <v>21.896181079042996</v>
      </c>
      <c r="J1059" s="74"/>
      <c r="K1059" s="66">
        <f t="shared" ca="1" si="110"/>
        <v>-2.1282072228338471</v>
      </c>
      <c r="L1059" s="66">
        <f t="shared" ca="1" si="111"/>
        <v>-8.1343042983030589</v>
      </c>
    </row>
    <row r="1060" spans="1:12" x14ac:dyDescent="0.35">
      <c r="A1060" s="64">
        <f ca="1">IF(B1060="","",COUNTA($B$57:B1060)-COUNTBLANK($B$57:B1060))</f>
        <v>1004</v>
      </c>
      <c r="B1060" s="60">
        <f t="shared" ca="1" si="112"/>
        <v>2</v>
      </c>
      <c r="C1060" s="60"/>
      <c r="D1060" s="64">
        <f ca="1">IF(B1060="","",AVERAGE($B$57:B1060))</f>
        <v>9.9013944223107568</v>
      </c>
      <c r="E1060" s="64">
        <f ca="1">IF(B1060="","",_xlfn.STDEV.S($B$57:B1060))</f>
        <v>6.0932630407980657</v>
      </c>
      <c r="F1060" s="67">
        <f t="shared" ca="1" si="114"/>
        <v>0.61539443647130654</v>
      </c>
      <c r="G1060" s="64">
        <f t="shared" ca="1" si="113"/>
        <v>2</v>
      </c>
      <c r="H1060" s="65">
        <f t="shared" ca="1" si="108"/>
        <v>27.90227815451221</v>
      </c>
      <c r="I1060" s="74">
        <f t="shared" ca="1" si="109"/>
        <v>21.896181079042996</v>
      </c>
      <c r="J1060" s="74"/>
      <c r="K1060" s="66">
        <f t="shared" ca="1" si="110"/>
        <v>-2.1282072228338471</v>
      </c>
      <c r="L1060" s="66">
        <f t="shared" ca="1" si="111"/>
        <v>-8.1343042983030589</v>
      </c>
    </row>
    <row r="1061" spans="1:12" x14ac:dyDescent="0.35">
      <c r="A1061" s="64">
        <f ca="1">IF(B1061="","",COUNTA($B$57:B1061)-COUNTBLANK($B$57:B1061))</f>
        <v>1005</v>
      </c>
      <c r="B1061" s="60">
        <f t="shared" ca="1" si="112"/>
        <v>12</v>
      </c>
      <c r="C1061" s="60"/>
      <c r="D1061" s="64">
        <f ca="1">IF(B1061="","",AVERAGE($B$57:B1061))</f>
        <v>9.9034825870646763</v>
      </c>
      <c r="E1061" s="64">
        <f ca="1">IF(B1061="","",_xlfn.STDEV.S($B$57:B1061))</f>
        <v>6.090587556534266</v>
      </c>
      <c r="F1061" s="67">
        <f t="shared" ca="1" si="114"/>
        <v>0.61499452369305108</v>
      </c>
      <c r="G1061" s="64">
        <f t="shared" ca="1" si="113"/>
        <v>12</v>
      </c>
      <c r="H1061" s="65">
        <f t="shared" ca="1" si="108"/>
        <v>27.90227815451221</v>
      </c>
      <c r="I1061" s="74">
        <f t="shared" ca="1" si="109"/>
        <v>21.896181079042996</v>
      </c>
      <c r="J1061" s="74"/>
      <c r="K1061" s="66">
        <f t="shared" ca="1" si="110"/>
        <v>-2.1282072228338471</v>
      </c>
      <c r="L1061" s="66">
        <f t="shared" ca="1" si="111"/>
        <v>-8.1343042983030589</v>
      </c>
    </row>
    <row r="1062" spans="1:12" x14ac:dyDescent="0.35">
      <c r="A1062" s="64">
        <f ca="1">IF(B1062="","",COUNTA($B$57:B1062)-COUNTBLANK($B$57:B1062))</f>
        <v>1006</v>
      </c>
      <c r="B1062" s="60">
        <f t="shared" ca="1" si="112"/>
        <v>19</v>
      </c>
      <c r="C1062" s="60"/>
      <c r="D1062" s="64">
        <f ca="1">IF(B1062="","",AVERAGE($B$57:B1062))</f>
        <v>9.9125248508946324</v>
      </c>
      <c r="E1062" s="64">
        <f ca="1">IF(B1062="","",_xlfn.STDEV.S($B$57:B1062))</f>
        <v>6.0943087541512133</v>
      </c>
      <c r="F1062" s="67">
        <f t="shared" ca="1" si="114"/>
        <v>0.61480892565945855</v>
      </c>
      <c r="G1062" s="64">
        <f t="shared" ca="1" si="113"/>
        <v>19</v>
      </c>
      <c r="H1062" s="65">
        <f t="shared" ca="1" si="108"/>
        <v>27.90227815451221</v>
      </c>
      <c r="I1062" s="74">
        <f t="shared" ca="1" si="109"/>
        <v>21.896181079042996</v>
      </c>
      <c r="J1062" s="74"/>
      <c r="K1062" s="66">
        <f t="shared" ca="1" si="110"/>
        <v>-2.1282072228338471</v>
      </c>
      <c r="L1062" s="66">
        <f t="shared" ca="1" si="111"/>
        <v>-8.1343042983030589</v>
      </c>
    </row>
    <row r="1063" spans="1:12" x14ac:dyDescent="0.35">
      <c r="A1063" s="64">
        <f ca="1">IF(B1063="","",COUNTA($B$57:B1063)-COUNTBLANK($B$57:B1063))</f>
        <v>1007</v>
      </c>
      <c r="B1063" s="60">
        <f t="shared" ca="1" si="112"/>
        <v>15</v>
      </c>
      <c r="C1063" s="60"/>
      <c r="D1063" s="64">
        <f ca="1">IF(B1063="","",AVERAGE($B$57:B1063))</f>
        <v>9.9175769612711022</v>
      </c>
      <c r="E1063" s="64">
        <f ca="1">IF(B1063="","",_xlfn.STDEV.S($B$57:B1063))</f>
        <v>6.0933884327385615</v>
      </c>
      <c r="F1063" s="67">
        <f t="shared" ca="1" si="114"/>
        <v>0.61440293899746989</v>
      </c>
      <c r="G1063" s="64">
        <f t="shared" ca="1" si="113"/>
        <v>15</v>
      </c>
      <c r="H1063" s="65">
        <f t="shared" ca="1" si="108"/>
        <v>27.90227815451221</v>
      </c>
      <c r="I1063" s="74">
        <f t="shared" ca="1" si="109"/>
        <v>21.896181079042996</v>
      </c>
      <c r="J1063" s="74"/>
      <c r="K1063" s="66">
        <f t="shared" ca="1" si="110"/>
        <v>-2.1282072228338471</v>
      </c>
      <c r="L1063" s="66">
        <f t="shared" ca="1" si="111"/>
        <v>-8.1343042983030589</v>
      </c>
    </row>
    <row r="1064" spans="1:12" x14ac:dyDescent="0.35">
      <c r="A1064" s="64">
        <f ca="1">IF(B1064="","",COUNTA($B$57:B1064)-COUNTBLANK($B$57:B1064))</f>
        <v>1008</v>
      </c>
      <c r="B1064" s="60">
        <f t="shared" ca="1" si="112"/>
        <v>13</v>
      </c>
      <c r="C1064" s="60"/>
      <c r="D1064" s="64">
        <f ca="1">IF(B1064="","",AVERAGE($B$57:B1064))</f>
        <v>9.9206349206349209</v>
      </c>
      <c r="E1064" s="64">
        <f ca="1">IF(B1064="","",_xlfn.STDEV.S($B$57:B1064))</f>
        <v>6.0911359558804516</v>
      </c>
      <c r="F1064" s="67">
        <f t="shared" ca="1" si="114"/>
        <v>0.61398650435274948</v>
      </c>
      <c r="G1064" s="64">
        <f t="shared" ca="1" si="113"/>
        <v>13</v>
      </c>
      <c r="H1064" s="65">
        <f t="shared" ca="1" si="108"/>
        <v>27.90227815451221</v>
      </c>
      <c r="I1064" s="74">
        <f t="shared" ca="1" si="109"/>
        <v>21.896181079042996</v>
      </c>
      <c r="J1064" s="74"/>
      <c r="K1064" s="66">
        <f t="shared" ca="1" si="110"/>
        <v>-2.1282072228338471</v>
      </c>
      <c r="L1064" s="66">
        <f t="shared" ca="1" si="111"/>
        <v>-8.1343042983030589</v>
      </c>
    </row>
    <row r="1065" spans="1:12" x14ac:dyDescent="0.35">
      <c r="A1065" s="64">
        <f ca="1">IF(B1065="","",COUNTA($B$57:B1065)-COUNTBLANK($B$57:B1065))</f>
        <v>1009</v>
      </c>
      <c r="B1065" s="60">
        <f t="shared" ca="1" si="112"/>
        <v>7</v>
      </c>
      <c r="C1065" s="60"/>
      <c r="D1065" s="64">
        <f ca="1">IF(B1065="","",AVERAGE($B$57:B1065))</f>
        <v>9.9177403369672952</v>
      </c>
      <c r="E1065" s="64">
        <f ca="1">IF(B1065="","",_xlfn.STDEV.S($B$57:B1065))</f>
        <v>6.0888080752924312</v>
      </c>
      <c r="F1065" s="67">
        <f t="shared" ca="1" si="114"/>
        <v>0.6139309831088301</v>
      </c>
      <c r="G1065" s="64">
        <f t="shared" ca="1" si="113"/>
        <v>7</v>
      </c>
      <c r="H1065" s="65">
        <f t="shared" ca="1" si="108"/>
        <v>27.90227815451221</v>
      </c>
      <c r="I1065" s="74">
        <f t="shared" ca="1" si="109"/>
        <v>21.896181079042996</v>
      </c>
      <c r="J1065" s="74"/>
      <c r="K1065" s="66">
        <f t="shared" ca="1" si="110"/>
        <v>-2.1282072228338471</v>
      </c>
      <c r="L1065" s="66">
        <f t="shared" ca="1" si="111"/>
        <v>-8.1343042983030589</v>
      </c>
    </row>
    <row r="1066" spans="1:12" x14ac:dyDescent="0.35">
      <c r="A1066" s="64">
        <f ca="1">IF(B1066="","",COUNTA($B$57:B1066)-COUNTBLANK($B$57:B1066))</f>
        <v>1010</v>
      </c>
      <c r="B1066" s="60">
        <f t="shared" ca="1" si="112"/>
        <v>2</v>
      </c>
      <c r="C1066" s="60"/>
      <c r="D1066" s="64">
        <f ca="1">IF(B1066="","",AVERAGE($B$57:B1066))</f>
        <v>9.9099009900990094</v>
      </c>
      <c r="E1066" s="64">
        <f ca="1">IF(B1066="","",_xlfn.STDEV.S($B$57:B1066))</f>
        <v>6.090887520958038</v>
      </c>
      <c r="F1066" s="67">
        <f t="shared" ca="1" si="114"/>
        <v>0.61462647578855212</v>
      </c>
      <c r="G1066" s="64">
        <f t="shared" ca="1" si="113"/>
        <v>2</v>
      </c>
      <c r="H1066" s="65">
        <f t="shared" ca="1" si="108"/>
        <v>27.90227815451221</v>
      </c>
      <c r="I1066" s="74">
        <f t="shared" ca="1" si="109"/>
        <v>21.896181079042996</v>
      </c>
      <c r="J1066" s="74"/>
      <c r="K1066" s="66">
        <f t="shared" ca="1" si="110"/>
        <v>-2.1282072228338471</v>
      </c>
      <c r="L1066" s="66">
        <f t="shared" ca="1" si="111"/>
        <v>-8.1343042983030589</v>
      </c>
    </row>
    <row r="1067" spans="1:12" x14ac:dyDescent="0.35">
      <c r="A1067" s="64">
        <f ca="1">IF(B1067="","",COUNTA($B$57:B1067)-COUNTBLANK($B$57:B1067))</f>
        <v>1011</v>
      </c>
      <c r="B1067" s="60">
        <f t="shared" ca="1" si="112"/>
        <v>9</v>
      </c>
      <c r="C1067" s="60"/>
      <c r="D1067" s="64">
        <f ca="1">IF(B1067="","",AVERAGE($B$57:B1067))</f>
        <v>9.9090009891196829</v>
      </c>
      <c r="E1067" s="64">
        <f ca="1">IF(B1067="","",_xlfn.STDEV.S($B$57:B1067))</f>
        <v>6.0879387406494176</v>
      </c>
      <c r="F1067" s="67">
        <f t="shared" ca="1" si="114"/>
        <v>0.61438471419410678</v>
      </c>
      <c r="G1067" s="64">
        <f t="shared" ca="1" si="113"/>
        <v>9</v>
      </c>
      <c r="H1067" s="65">
        <f t="shared" ca="1" si="108"/>
        <v>27.90227815451221</v>
      </c>
      <c r="I1067" s="74">
        <f t="shared" ca="1" si="109"/>
        <v>21.896181079042996</v>
      </c>
      <c r="J1067" s="74"/>
      <c r="K1067" s="66">
        <f t="shared" ca="1" si="110"/>
        <v>-2.1282072228338471</v>
      </c>
      <c r="L1067" s="66">
        <f t="shared" ca="1" si="111"/>
        <v>-8.1343042983030589</v>
      </c>
    </row>
    <row r="1068" spans="1:12" x14ac:dyDescent="0.35">
      <c r="A1068" s="64">
        <f ca="1">IF(B1068="","",COUNTA($B$57:B1068)-COUNTBLANK($B$57:B1068))</f>
        <v>1012</v>
      </c>
      <c r="B1068" s="60">
        <f t="shared" ca="1" si="112"/>
        <v>0</v>
      </c>
      <c r="C1068" s="60"/>
      <c r="D1068" s="64">
        <f ca="1">IF(B1068="","",AVERAGE($B$57:B1068))</f>
        <v>9.8992094861660078</v>
      </c>
      <c r="E1068" s="64">
        <f ca="1">IF(B1068="","",_xlfn.STDEV.S($B$57:B1068))</f>
        <v>6.0928944173843682</v>
      </c>
      <c r="F1068" s="67">
        <f t="shared" ca="1" si="114"/>
        <v>0.61549302758963675</v>
      </c>
      <c r="G1068" s="64">
        <f t="shared" ca="1" si="113"/>
        <v>0</v>
      </c>
      <c r="H1068" s="65">
        <f t="shared" ca="1" si="108"/>
        <v>27.90227815451221</v>
      </c>
      <c r="I1068" s="74">
        <f t="shared" ca="1" si="109"/>
        <v>21.896181079042996</v>
      </c>
      <c r="J1068" s="74"/>
      <c r="K1068" s="66">
        <f t="shared" ca="1" si="110"/>
        <v>-2.1282072228338471</v>
      </c>
      <c r="L1068" s="66">
        <f t="shared" ca="1" si="111"/>
        <v>-8.1343042983030589</v>
      </c>
    </row>
    <row r="1069" spans="1:12" x14ac:dyDescent="0.35">
      <c r="A1069" s="64">
        <f ca="1">IF(B1069="","",COUNTA($B$57:B1069)-COUNTBLANK($B$57:B1069))</f>
        <v>1013</v>
      </c>
      <c r="B1069" s="60">
        <f t="shared" ca="1" si="112"/>
        <v>6</v>
      </c>
      <c r="C1069" s="60"/>
      <c r="D1069" s="64">
        <f ca="1">IF(B1069="","",AVERAGE($B$57:B1069))</f>
        <v>9.8953603158933863</v>
      </c>
      <c r="E1069" s="64">
        <f ca="1">IF(B1069="","",_xlfn.STDEV.S($B$57:B1069))</f>
        <v>6.0911154921102915</v>
      </c>
      <c r="F1069" s="67">
        <f t="shared" ca="1" si="114"/>
        <v>0.6155526729357268</v>
      </c>
      <c r="G1069" s="64">
        <f t="shared" ca="1" si="113"/>
        <v>6</v>
      </c>
      <c r="H1069" s="65">
        <f t="shared" ca="1" si="108"/>
        <v>27.90227815451221</v>
      </c>
      <c r="I1069" s="74">
        <f t="shared" ca="1" si="109"/>
        <v>21.896181079042996</v>
      </c>
      <c r="J1069" s="74"/>
      <c r="K1069" s="66">
        <f t="shared" ca="1" si="110"/>
        <v>-2.1282072228338471</v>
      </c>
      <c r="L1069" s="66">
        <f t="shared" ca="1" si="111"/>
        <v>-8.1343042983030589</v>
      </c>
    </row>
    <row r="1070" spans="1:12" x14ac:dyDescent="0.35">
      <c r="A1070" s="64">
        <f ca="1">IF(B1070="","",COUNTA($B$57:B1070)-COUNTBLANK($B$57:B1070))</f>
        <v>1014</v>
      </c>
      <c r="B1070" s="60">
        <f t="shared" ca="1" si="112"/>
        <v>4</v>
      </c>
      <c r="C1070" s="60"/>
      <c r="D1070" s="64">
        <f ca="1">IF(B1070="","",AVERAGE($B$57:B1070))</f>
        <v>9.8895463510848121</v>
      </c>
      <c r="E1070" s="64">
        <f ca="1">IF(B1070="","",_xlfn.STDEV.S($B$57:B1070))</f>
        <v>6.0909225737914694</v>
      </c>
      <c r="F1070" s="67">
        <f t="shared" ca="1" si="114"/>
        <v>0.61589504286244023</v>
      </c>
      <c r="G1070" s="64">
        <f t="shared" ca="1" si="113"/>
        <v>4</v>
      </c>
      <c r="H1070" s="65">
        <f t="shared" ca="1" si="108"/>
        <v>27.90227815451221</v>
      </c>
      <c r="I1070" s="74">
        <f t="shared" ca="1" si="109"/>
        <v>21.896181079042996</v>
      </c>
      <c r="J1070" s="74"/>
      <c r="K1070" s="66">
        <f t="shared" ca="1" si="110"/>
        <v>-2.1282072228338471</v>
      </c>
      <c r="L1070" s="66">
        <f t="shared" ca="1" si="111"/>
        <v>-8.1343042983030589</v>
      </c>
    </row>
    <row r="1071" spans="1:12" x14ac:dyDescent="0.35">
      <c r="A1071" s="64">
        <f ca="1">IF(B1071="","",COUNTA($B$57:B1071)-COUNTBLANK($B$57:B1071))</f>
        <v>1015</v>
      </c>
      <c r="B1071" s="60">
        <f t="shared" ca="1" si="112"/>
        <v>9</v>
      </c>
      <c r="C1071" s="60"/>
      <c r="D1071" s="64">
        <f ca="1">IF(B1071="","",AVERAGE($B$57:B1071))</f>
        <v>9.8886699507389171</v>
      </c>
      <c r="E1071" s="64">
        <f ca="1">IF(B1071="","",_xlfn.STDEV.S($B$57:B1071))</f>
        <v>6.0879824474538697</v>
      </c>
      <c r="F1071" s="67">
        <f t="shared" ca="1" si="114"/>
        <v>0.61565230488848033</v>
      </c>
      <c r="G1071" s="64">
        <f t="shared" ca="1" si="113"/>
        <v>9</v>
      </c>
      <c r="H1071" s="65">
        <f t="shared" ca="1" si="108"/>
        <v>27.90227815451221</v>
      </c>
      <c r="I1071" s="74">
        <f t="shared" ca="1" si="109"/>
        <v>21.896181079042996</v>
      </c>
      <c r="J1071" s="74"/>
      <c r="K1071" s="66">
        <f t="shared" ca="1" si="110"/>
        <v>-2.1282072228338471</v>
      </c>
      <c r="L1071" s="66">
        <f t="shared" ca="1" si="111"/>
        <v>-8.1343042983030589</v>
      </c>
    </row>
    <row r="1072" spans="1:12" x14ac:dyDescent="0.35">
      <c r="A1072" s="64">
        <f ca="1">IF(B1072="","",COUNTA($B$57:B1072)-COUNTBLANK($B$57:B1072))</f>
        <v>1016</v>
      </c>
      <c r="B1072" s="60">
        <f t="shared" ca="1" si="112"/>
        <v>1</v>
      </c>
      <c r="C1072" s="60"/>
      <c r="D1072" s="64">
        <f ca="1">IF(B1072="","",AVERAGE($B$57:B1072))</f>
        <v>9.8799212598425203</v>
      </c>
      <c r="E1072" s="64">
        <f ca="1">IF(B1072="","",_xlfn.STDEV.S($B$57:B1072))</f>
        <v>6.0913691985468841</v>
      </c>
      <c r="F1072" s="67">
        <f t="shared" ca="1" si="114"/>
        <v>0.61654025759350806</v>
      </c>
      <c r="G1072" s="64">
        <f t="shared" ca="1" si="113"/>
        <v>1</v>
      </c>
      <c r="H1072" s="65">
        <f t="shared" ca="1" si="108"/>
        <v>27.90227815451221</v>
      </c>
      <c r="I1072" s="74">
        <f t="shared" ca="1" si="109"/>
        <v>21.896181079042996</v>
      </c>
      <c r="J1072" s="74"/>
      <c r="K1072" s="66">
        <f t="shared" ca="1" si="110"/>
        <v>-2.1282072228338471</v>
      </c>
      <c r="L1072" s="66">
        <f t="shared" ca="1" si="111"/>
        <v>-8.1343042983030589</v>
      </c>
    </row>
    <row r="1073" spans="1:12" x14ac:dyDescent="0.35">
      <c r="A1073" s="64">
        <f ca="1">IF(B1073="","",COUNTA($B$57:B1073)-COUNTBLANK($B$57:B1073))</f>
        <v>1017</v>
      </c>
      <c r="B1073" s="60">
        <f t="shared" ca="1" si="112"/>
        <v>8</v>
      </c>
      <c r="C1073" s="60"/>
      <c r="D1073" s="64">
        <f ca="1">IF(B1073="","",AVERAGE($B$57:B1073))</f>
        <v>9.8780727630285146</v>
      </c>
      <c r="E1073" s="64">
        <f ca="1">IF(B1073="","",_xlfn.STDEV.S($B$57:B1073))</f>
        <v>6.0886561152668097</v>
      </c>
      <c r="F1073" s="67">
        <f t="shared" ca="1" si="114"/>
        <v>0.61638097444020967</v>
      </c>
      <c r="G1073" s="64">
        <f t="shared" ca="1" si="113"/>
        <v>8</v>
      </c>
      <c r="H1073" s="65">
        <f t="shared" ca="1" si="108"/>
        <v>27.90227815451221</v>
      </c>
      <c r="I1073" s="74">
        <f t="shared" ca="1" si="109"/>
        <v>21.896181079042996</v>
      </c>
      <c r="J1073" s="74"/>
      <c r="K1073" s="66">
        <f t="shared" ca="1" si="110"/>
        <v>-2.1282072228338471</v>
      </c>
      <c r="L1073" s="66">
        <f t="shared" ca="1" si="111"/>
        <v>-8.1343042983030589</v>
      </c>
    </row>
    <row r="1074" spans="1:12" x14ac:dyDescent="0.35">
      <c r="A1074" s="64">
        <f ca="1">IF(B1074="","",COUNTA($B$57:B1074)-COUNTBLANK($B$57:B1074))</f>
        <v>1018</v>
      </c>
      <c r="B1074" s="60">
        <f t="shared" ca="1" si="112"/>
        <v>11</v>
      </c>
      <c r="C1074" s="60"/>
      <c r="D1074" s="64">
        <f ca="1">IF(B1074="","",AVERAGE($B$57:B1074))</f>
        <v>9.8791748526522589</v>
      </c>
      <c r="E1074" s="64">
        <f ca="1">IF(B1074="","",_xlfn.STDEV.S($B$57:B1074))</f>
        <v>6.0857635269435448</v>
      </c>
      <c r="F1074" s="67">
        <f t="shared" ca="1" si="114"/>
        <v>0.61601941636954649</v>
      </c>
      <c r="G1074" s="64">
        <f t="shared" ca="1" si="113"/>
        <v>11</v>
      </c>
      <c r="H1074" s="65">
        <f t="shared" ca="1" si="108"/>
        <v>27.90227815451221</v>
      </c>
      <c r="I1074" s="74">
        <f t="shared" ca="1" si="109"/>
        <v>21.896181079042996</v>
      </c>
      <c r="J1074" s="74"/>
      <c r="K1074" s="66">
        <f t="shared" ca="1" si="110"/>
        <v>-2.1282072228338471</v>
      </c>
      <c r="L1074" s="66">
        <f t="shared" ca="1" si="111"/>
        <v>-8.1343042983030589</v>
      </c>
    </row>
    <row r="1075" spans="1:12" x14ac:dyDescent="0.35">
      <c r="A1075" s="64">
        <f ca="1">IF(B1075="","",COUNTA($B$57:B1075)-COUNTBLANK($B$57:B1075))</f>
        <v>1019</v>
      </c>
      <c r="B1075" s="60">
        <f t="shared" ca="1" si="112"/>
        <v>16</v>
      </c>
      <c r="C1075" s="60"/>
      <c r="D1075" s="64">
        <f ca="1">IF(B1075="","",AVERAGE($B$57:B1075))</f>
        <v>9.8851815505397447</v>
      </c>
      <c r="E1075" s="64">
        <f ca="1">IF(B1075="","",_xlfn.STDEV.S($B$57:B1075))</f>
        <v>6.0857951005039137</v>
      </c>
      <c r="F1075" s="67">
        <f t="shared" ca="1" si="114"/>
        <v>0.61564828823721718</v>
      </c>
      <c r="G1075" s="64">
        <f t="shared" ca="1" si="113"/>
        <v>16</v>
      </c>
      <c r="H1075" s="65">
        <f t="shared" ca="1" si="108"/>
        <v>27.90227815451221</v>
      </c>
      <c r="I1075" s="74">
        <f t="shared" ca="1" si="109"/>
        <v>21.896181079042996</v>
      </c>
      <c r="J1075" s="74"/>
      <c r="K1075" s="66">
        <f t="shared" ca="1" si="110"/>
        <v>-2.1282072228338471</v>
      </c>
      <c r="L1075" s="66">
        <f t="shared" ca="1" si="111"/>
        <v>-8.1343042983030589</v>
      </c>
    </row>
    <row r="1076" spans="1:12" x14ac:dyDescent="0.35">
      <c r="A1076" s="64">
        <f ca="1">IF(B1076="","",COUNTA($B$57:B1076)-COUNTBLANK($B$57:B1076))</f>
        <v>1020</v>
      </c>
      <c r="B1076" s="60">
        <f t="shared" ca="1" si="112"/>
        <v>8</v>
      </c>
      <c r="C1076" s="60"/>
      <c r="D1076" s="64">
        <f ca="1">IF(B1076="","",AVERAGE($B$57:B1076))</f>
        <v>9.8833333333333329</v>
      </c>
      <c r="E1076" s="64">
        <f ca="1">IF(B1076="","",_xlfn.STDEV.S($B$57:B1076))</f>
        <v>6.08309459965953</v>
      </c>
      <c r="F1076" s="67">
        <f t="shared" ca="1" si="114"/>
        <v>0.6154901787176591</v>
      </c>
      <c r="G1076" s="64">
        <f t="shared" ca="1" si="113"/>
        <v>8</v>
      </c>
      <c r="H1076" s="65">
        <f t="shared" ca="1" si="108"/>
        <v>27.90227815451221</v>
      </c>
      <c r="I1076" s="74">
        <f t="shared" ca="1" si="109"/>
        <v>21.896181079042996</v>
      </c>
      <c r="J1076" s="74"/>
      <c r="K1076" s="66">
        <f t="shared" ca="1" si="110"/>
        <v>-2.1282072228338471</v>
      </c>
      <c r="L1076" s="66">
        <f t="shared" ca="1" si="111"/>
        <v>-8.1343042983030589</v>
      </c>
    </row>
    <row r="1077" spans="1:12" x14ac:dyDescent="0.35">
      <c r="A1077" s="64">
        <f ca="1">IF(B1077="","",COUNTA($B$57:B1077)-COUNTBLANK($B$57:B1077))</f>
        <v>1021</v>
      </c>
      <c r="B1077" s="60">
        <f t="shared" ca="1" si="112"/>
        <v>3</v>
      </c>
      <c r="C1077" s="60"/>
      <c r="D1077" s="64">
        <f ca="1">IF(B1077="","",AVERAGE($B$57:B1077))</f>
        <v>9.8765915768854065</v>
      </c>
      <c r="E1077" s="64">
        <f ca="1">IF(B1077="","",_xlfn.STDEV.S($B$57:B1077))</f>
        <v>6.0839269550835118</v>
      </c>
      <c r="F1077" s="67">
        <f t="shared" ca="1" si="114"/>
        <v>0.61599458757836822</v>
      </c>
      <c r="G1077" s="64">
        <f t="shared" ca="1" si="113"/>
        <v>3</v>
      </c>
      <c r="H1077" s="65">
        <f t="shared" ca="1" si="108"/>
        <v>27.90227815451221</v>
      </c>
      <c r="I1077" s="74">
        <f t="shared" ca="1" si="109"/>
        <v>21.896181079042996</v>
      </c>
      <c r="J1077" s="74"/>
      <c r="K1077" s="66">
        <f t="shared" ca="1" si="110"/>
        <v>-2.1282072228338471</v>
      </c>
      <c r="L1077" s="66">
        <f t="shared" ca="1" si="111"/>
        <v>-8.1343042983030589</v>
      </c>
    </row>
    <row r="1078" spans="1:12" x14ac:dyDescent="0.35">
      <c r="A1078" s="64">
        <f ca="1">IF(B1078="","",COUNTA($B$57:B1078)-COUNTBLANK($B$57:B1078))</f>
        <v>1022</v>
      </c>
      <c r="B1078" s="60">
        <f t="shared" ca="1" si="112"/>
        <v>11</v>
      </c>
      <c r="C1078" s="60"/>
      <c r="D1078" s="64">
        <f ca="1">IF(B1078="","",AVERAGE($B$57:B1078))</f>
        <v>9.8776908023483365</v>
      </c>
      <c r="E1078" s="64">
        <f ca="1">IF(B1078="","",_xlfn.STDEV.S($B$57:B1078))</f>
        <v>6.081048364940207</v>
      </c>
      <c r="F1078" s="67">
        <f t="shared" ca="1" si="114"/>
        <v>0.6156346140632879</v>
      </c>
      <c r="G1078" s="64">
        <f t="shared" ca="1" si="113"/>
        <v>11</v>
      </c>
      <c r="H1078" s="65">
        <f t="shared" ca="1" si="108"/>
        <v>27.90227815451221</v>
      </c>
      <c r="I1078" s="74">
        <f t="shared" ca="1" si="109"/>
        <v>21.896181079042996</v>
      </c>
      <c r="J1078" s="74"/>
      <c r="K1078" s="66">
        <f t="shared" ca="1" si="110"/>
        <v>-2.1282072228338471</v>
      </c>
      <c r="L1078" s="66">
        <f t="shared" ca="1" si="111"/>
        <v>-8.1343042983030589</v>
      </c>
    </row>
    <row r="1079" spans="1:12" x14ac:dyDescent="0.35">
      <c r="A1079" s="64">
        <f ca="1">IF(B1079="","",COUNTA($B$57:B1079)-COUNTBLANK($B$57:B1079))</f>
        <v>1023</v>
      </c>
      <c r="B1079" s="60">
        <f t="shared" ca="1" si="112"/>
        <v>20</v>
      </c>
      <c r="C1079" s="60"/>
      <c r="D1079" s="64">
        <f ca="1">IF(B1079="","",AVERAGE($B$57:B1079))</f>
        <v>9.8875855327468223</v>
      </c>
      <c r="E1079" s="64">
        <f ca="1">IF(B1079="","",_xlfn.STDEV.S($B$57:B1079))</f>
        <v>6.0863062375055135</v>
      </c>
      <c r="F1079" s="67">
        <f t="shared" ca="1" si="114"/>
        <v>0.61555029965082952</v>
      </c>
      <c r="G1079" s="64">
        <f t="shared" ca="1" si="113"/>
        <v>20</v>
      </c>
      <c r="H1079" s="65">
        <f t="shared" ca="1" si="108"/>
        <v>27.90227815451221</v>
      </c>
      <c r="I1079" s="74">
        <f t="shared" ca="1" si="109"/>
        <v>21.896181079042996</v>
      </c>
      <c r="J1079" s="74"/>
      <c r="K1079" s="66">
        <f t="shared" ca="1" si="110"/>
        <v>-2.1282072228338471</v>
      </c>
      <c r="L1079" s="66">
        <f t="shared" ca="1" si="111"/>
        <v>-8.1343042983030589</v>
      </c>
    </row>
    <row r="1080" spans="1:12" x14ac:dyDescent="0.35">
      <c r="A1080" s="64">
        <f ca="1">IF(B1080="","",COUNTA($B$57:B1080)-COUNTBLANK($B$57:B1080))</f>
        <v>1024</v>
      </c>
      <c r="B1080" s="60">
        <f t="shared" ca="1" si="112"/>
        <v>7</v>
      </c>
      <c r="C1080" s="60"/>
      <c r="D1080" s="64">
        <f ca="1">IF(B1080="","",AVERAGE($B$57:B1080))</f>
        <v>9.884765625</v>
      </c>
      <c r="E1080" s="64">
        <f ca="1">IF(B1080="","",_xlfn.STDEV.S($B$57:B1080))</f>
        <v>6.0840000044786802</v>
      </c>
      <c r="F1080" s="67">
        <f t="shared" ca="1" si="114"/>
        <v>0.61549259085024388</v>
      </c>
      <c r="G1080" s="64">
        <f t="shared" ca="1" si="113"/>
        <v>7</v>
      </c>
      <c r="H1080" s="65">
        <f t="shared" ca="1" si="108"/>
        <v>27.90227815451221</v>
      </c>
      <c r="I1080" s="74">
        <f t="shared" ca="1" si="109"/>
        <v>21.896181079042996</v>
      </c>
      <c r="J1080" s="74"/>
      <c r="K1080" s="66">
        <f t="shared" ca="1" si="110"/>
        <v>-2.1282072228338471</v>
      </c>
      <c r="L1080" s="66">
        <f t="shared" ca="1" si="111"/>
        <v>-8.1343042983030589</v>
      </c>
    </row>
    <row r="1081" spans="1:12" x14ac:dyDescent="0.35">
      <c r="A1081" s="64">
        <f ca="1">IF(B1081="","",COUNTA($B$57:B1081)-COUNTBLANK($B$57:B1081))</f>
        <v>1025</v>
      </c>
      <c r="B1081" s="60">
        <f t="shared" ca="1" si="112"/>
        <v>6</v>
      </c>
      <c r="C1081" s="60"/>
      <c r="D1081" s="64">
        <f ca="1">IF(B1081="","",AVERAGE($B$57:B1081))</f>
        <v>9.8809756097560975</v>
      </c>
      <c r="E1081" s="64">
        <f ca="1">IF(B1081="","",_xlfn.STDEV.S($B$57:B1081))</f>
        <v>6.082239049869389</v>
      </c>
      <c r="F1081" s="67">
        <f t="shared" ca="1" si="114"/>
        <v>0.61555045676502007</v>
      </c>
      <c r="G1081" s="64">
        <f t="shared" ca="1" si="113"/>
        <v>6</v>
      </c>
      <c r="H1081" s="65">
        <f t="shared" ref="H1081:H1144" ca="1" si="115">IF(ISBLANK($D$6),$M$2+(3*$M$3),$D$6)</f>
        <v>27.90227815451221</v>
      </c>
      <c r="I1081" s="74">
        <f t="shared" ref="I1081:I1144" ca="1" si="116">IF(ISBLANK($D$7),$M$2+(2*$M$3),$D$7)</f>
        <v>21.896181079042996</v>
      </c>
      <c r="J1081" s="74"/>
      <c r="K1081" s="66">
        <f t="shared" ref="K1081:K1144" ca="1" si="117">IF(ISBLANK($D$8),$M$2-(2*$M$3),$D$8)</f>
        <v>-2.1282072228338471</v>
      </c>
      <c r="L1081" s="66">
        <f t="shared" ref="L1081:L1144" ca="1" si="118">IF(ISBLANK($D$9),$M$2-(3*$M$3),$D$9)</f>
        <v>-8.1343042983030589</v>
      </c>
    </row>
    <row r="1082" spans="1:12" x14ac:dyDescent="0.35">
      <c r="A1082" s="64">
        <f ca="1">IF(B1082="","",COUNTA($B$57:B1082)-COUNTBLANK($B$57:B1082))</f>
        <v>1026</v>
      </c>
      <c r="B1082" s="60">
        <f t="shared" ref="B1082:B1145" ca="1" si="119">RANDBETWEEN(0,20)</f>
        <v>0</v>
      </c>
      <c r="C1082" s="60"/>
      <c r="D1082" s="64">
        <f ca="1">IF(B1082="","",AVERAGE($B$57:B1082))</f>
        <v>9.871345029239766</v>
      </c>
      <c r="E1082" s="64">
        <f ca="1">IF(B1082="","",_xlfn.STDEV.S($B$57:B1082))</f>
        <v>6.0870929057136873</v>
      </c>
      <c r="F1082" s="67">
        <f t="shared" ca="1" si="114"/>
        <v>0.61664270549587707</v>
      </c>
      <c r="G1082" s="64">
        <f t="shared" ref="G1082:G1145" ca="1" si="120">IF(B1082="","",B1082)</f>
        <v>0</v>
      </c>
      <c r="H1082" s="65">
        <f t="shared" ca="1" si="115"/>
        <v>27.90227815451221</v>
      </c>
      <c r="I1082" s="74">
        <f t="shared" ca="1" si="116"/>
        <v>21.896181079042996</v>
      </c>
      <c r="J1082" s="74"/>
      <c r="K1082" s="66">
        <f t="shared" ca="1" si="117"/>
        <v>-2.1282072228338471</v>
      </c>
      <c r="L1082" s="66">
        <f t="shared" ca="1" si="118"/>
        <v>-8.1343042983030589</v>
      </c>
    </row>
    <row r="1083" spans="1:12" x14ac:dyDescent="0.35">
      <c r="A1083" s="64">
        <f ca="1">IF(B1083="","",COUNTA($B$57:B1083)-COUNTBLANK($B$57:B1083))</f>
        <v>1027</v>
      </c>
      <c r="B1083" s="60">
        <f t="shared" ca="1" si="119"/>
        <v>11</v>
      </c>
      <c r="C1083" s="60"/>
      <c r="D1083" s="64">
        <f ca="1">IF(B1083="","",AVERAGE($B$57:B1083))</f>
        <v>9.872444011684518</v>
      </c>
      <c r="E1083" s="64">
        <f ca="1">IF(B1083="","",_xlfn.STDEV.S($B$57:B1083))</f>
        <v>6.0842276972560114</v>
      </c>
      <c r="F1083" s="67">
        <f t="shared" ca="1" si="114"/>
        <v>0.61628383914408957</v>
      </c>
      <c r="G1083" s="64">
        <f t="shared" ca="1" si="120"/>
        <v>11</v>
      </c>
      <c r="H1083" s="65">
        <f t="shared" ca="1" si="115"/>
        <v>27.90227815451221</v>
      </c>
      <c r="I1083" s="74">
        <f t="shared" ca="1" si="116"/>
        <v>21.896181079042996</v>
      </c>
      <c r="J1083" s="74"/>
      <c r="K1083" s="66">
        <f t="shared" ca="1" si="117"/>
        <v>-2.1282072228338471</v>
      </c>
      <c r="L1083" s="66">
        <f t="shared" ca="1" si="118"/>
        <v>-8.1343042983030589</v>
      </c>
    </row>
    <row r="1084" spans="1:12" x14ac:dyDescent="0.35">
      <c r="A1084" s="64">
        <f ca="1">IF(B1084="","",COUNTA($B$57:B1084)-COUNTBLANK($B$57:B1084))</f>
        <v>1028</v>
      </c>
      <c r="B1084" s="60">
        <f t="shared" ca="1" si="119"/>
        <v>2</v>
      </c>
      <c r="C1084" s="60"/>
      <c r="D1084" s="64">
        <f ca="1">IF(B1084="","",AVERAGE($B$57:B1084))</f>
        <v>9.8647859922178984</v>
      </c>
      <c r="E1084" s="64">
        <f ca="1">IF(B1084="","",_xlfn.STDEV.S($B$57:B1084))</f>
        <v>6.0862196295949813</v>
      </c>
      <c r="F1084" s="67">
        <f t="shared" ca="1" si="114"/>
        <v>0.61696418294286959</v>
      </c>
      <c r="G1084" s="64">
        <f t="shared" ca="1" si="120"/>
        <v>2</v>
      </c>
      <c r="H1084" s="65">
        <f t="shared" ca="1" si="115"/>
        <v>27.90227815451221</v>
      </c>
      <c r="I1084" s="74">
        <f t="shared" ca="1" si="116"/>
        <v>21.896181079042996</v>
      </c>
      <c r="J1084" s="74"/>
      <c r="K1084" s="66">
        <f t="shared" ca="1" si="117"/>
        <v>-2.1282072228338471</v>
      </c>
      <c r="L1084" s="66">
        <f t="shared" ca="1" si="118"/>
        <v>-8.1343042983030589</v>
      </c>
    </row>
    <row r="1085" spans="1:12" x14ac:dyDescent="0.35">
      <c r="A1085" s="64">
        <f ca="1">IF(B1085="","",COUNTA($B$57:B1085)-COUNTBLANK($B$57:B1085))</f>
        <v>1029</v>
      </c>
      <c r="B1085" s="60">
        <f t="shared" ca="1" si="119"/>
        <v>13</v>
      </c>
      <c r="C1085" s="60"/>
      <c r="D1085" s="64">
        <f ca="1">IF(B1085="","",AVERAGE($B$57:B1085))</f>
        <v>9.867832847424685</v>
      </c>
      <c r="E1085" s="64">
        <f ca="1">IF(B1085="","",_xlfn.STDEV.S($B$57:B1085))</f>
        <v>6.0840437852937388</v>
      </c>
      <c r="F1085" s="67">
        <f t="shared" ca="1" si="114"/>
        <v>0.61655318643561718</v>
      </c>
      <c r="G1085" s="64">
        <f t="shared" ca="1" si="120"/>
        <v>13</v>
      </c>
      <c r="H1085" s="65">
        <f t="shared" ca="1" si="115"/>
        <v>27.90227815451221</v>
      </c>
      <c r="I1085" s="74">
        <f t="shared" ca="1" si="116"/>
        <v>21.896181079042996</v>
      </c>
      <c r="J1085" s="74"/>
      <c r="K1085" s="66">
        <f t="shared" ca="1" si="117"/>
        <v>-2.1282072228338471</v>
      </c>
      <c r="L1085" s="66">
        <f t="shared" ca="1" si="118"/>
        <v>-8.1343042983030589</v>
      </c>
    </row>
    <row r="1086" spans="1:12" x14ac:dyDescent="0.35">
      <c r="A1086" s="64">
        <f ca="1">IF(B1086="","",COUNTA($B$57:B1086)-COUNTBLANK($B$57:B1086))</f>
        <v>1030</v>
      </c>
      <c r="B1086" s="60">
        <f t="shared" ca="1" si="119"/>
        <v>12</v>
      </c>
      <c r="C1086" s="60"/>
      <c r="D1086" s="64">
        <f ca="1">IF(B1086="","",AVERAGE($B$57:B1086))</f>
        <v>9.8699029126213595</v>
      </c>
      <c r="E1086" s="64">
        <f ca="1">IF(B1086="","",_xlfn.STDEV.S($B$57:B1086))</f>
        <v>6.0814496723150748</v>
      </c>
      <c r="F1086" s="67">
        <f t="shared" ref="F1086:F1149" ca="1" si="121">IF(E1086="","",E1086/D1086)</f>
        <v>0.61616104293571972</v>
      </c>
      <c r="G1086" s="64">
        <f t="shared" ca="1" si="120"/>
        <v>12</v>
      </c>
      <c r="H1086" s="65">
        <f t="shared" ca="1" si="115"/>
        <v>27.90227815451221</v>
      </c>
      <c r="I1086" s="74">
        <f t="shared" ca="1" si="116"/>
        <v>21.896181079042996</v>
      </c>
      <c r="J1086" s="74"/>
      <c r="K1086" s="66">
        <f t="shared" ca="1" si="117"/>
        <v>-2.1282072228338471</v>
      </c>
      <c r="L1086" s="66">
        <f t="shared" ca="1" si="118"/>
        <v>-8.1343042983030589</v>
      </c>
    </row>
    <row r="1087" spans="1:12" x14ac:dyDescent="0.35">
      <c r="A1087" s="64">
        <f ca="1">IF(B1087="","",COUNTA($B$57:B1087)-COUNTBLANK($B$57:B1087))</f>
        <v>1031</v>
      </c>
      <c r="B1087" s="60">
        <f t="shared" ca="1" si="119"/>
        <v>11</v>
      </c>
      <c r="C1087" s="60"/>
      <c r="D1087" s="64">
        <f ca="1">IF(B1087="","",AVERAGE($B$57:B1087))</f>
        <v>9.870999030067896</v>
      </c>
      <c r="E1087" s="64">
        <f ca="1">IF(B1087="","",_xlfn.STDEV.S($B$57:B1087))</f>
        <v>6.0785986880759504</v>
      </c>
      <c r="F1087" s="67">
        <f t="shared" ca="1" si="121"/>
        <v>0.61580379752444769</v>
      </c>
      <c r="G1087" s="64">
        <f t="shared" ca="1" si="120"/>
        <v>11</v>
      </c>
      <c r="H1087" s="65">
        <f t="shared" ca="1" si="115"/>
        <v>27.90227815451221</v>
      </c>
      <c r="I1087" s="74">
        <f t="shared" ca="1" si="116"/>
        <v>21.896181079042996</v>
      </c>
      <c r="J1087" s="74"/>
      <c r="K1087" s="66">
        <f t="shared" ca="1" si="117"/>
        <v>-2.1282072228338471</v>
      </c>
      <c r="L1087" s="66">
        <f t="shared" ca="1" si="118"/>
        <v>-8.1343042983030589</v>
      </c>
    </row>
    <row r="1088" spans="1:12" x14ac:dyDescent="0.35">
      <c r="A1088" s="64">
        <f ca="1">IF(B1088="","",COUNTA($B$57:B1088)-COUNTBLANK($B$57:B1088))</f>
        <v>1032</v>
      </c>
      <c r="B1088" s="60">
        <f t="shared" ca="1" si="119"/>
        <v>1</v>
      </c>
      <c r="C1088" s="60"/>
      <c r="D1088" s="64">
        <f ca="1">IF(B1088="","",AVERAGE($B$57:B1088))</f>
        <v>9.8624031007751931</v>
      </c>
      <c r="E1088" s="64">
        <f ca="1">IF(B1088="","",_xlfn.STDEV.S($B$57:B1088))</f>
        <v>6.0819222387854053</v>
      </c>
      <c r="F1088" s="67">
        <f t="shared" ca="1" si="121"/>
        <v>0.61667751527083303</v>
      </c>
      <c r="G1088" s="64">
        <f t="shared" ca="1" si="120"/>
        <v>1</v>
      </c>
      <c r="H1088" s="65">
        <f t="shared" ca="1" si="115"/>
        <v>27.90227815451221</v>
      </c>
      <c r="I1088" s="74">
        <f t="shared" ca="1" si="116"/>
        <v>21.896181079042996</v>
      </c>
      <c r="J1088" s="74"/>
      <c r="K1088" s="66">
        <f t="shared" ca="1" si="117"/>
        <v>-2.1282072228338471</v>
      </c>
      <c r="L1088" s="66">
        <f t="shared" ca="1" si="118"/>
        <v>-8.1343042983030589</v>
      </c>
    </row>
    <row r="1089" spans="1:12" x14ac:dyDescent="0.35">
      <c r="A1089" s="64">
        <f ca="1">IF(B1089="","",COUNTA($B$57:B1089)-COUNTBLANK($B$57:B1089))</f>
        <v>1033</v>
      </c>
      <c r="B1089" s="60">
        <f t="shared" ca="1" si="119"/>
        <v>9</v>
      </c>
      <c r="C1089" s="60"/>
      <c r="D1089" s="64">
        <f ca="1">IF(B1089="","",AVERAGE($B$57:B1089))</f>
        <v>9.8615682478218787</v>
      </c>
      <c r="E1089" s="64">
        <f ca="1">IF(B1089="","",_xlfn.STDEV.S($B$57:B1089))</f>
        <v>6.0790340754229701</v>
      </c>
      <c r="F1089" s="67">
        <f t="shared" ca="1" si="121"/>
        <v>0.61643685087974165</v>
      </c>
      <c r="G1089" s="64">
        <f t="shared" ca="1" si="120"/>
        <v>9</v>
      </c>
      <c r="H1089" s="65">
        <f t="shared" ca="1" si="115"/>
        <v>27.90227815451221</v>
      </c>
      <c r="I1089" s="74">
        <f t="shared" ca="1" si="116"/>
        <v>21.896181079042996</v>
      </c>
      <c r="J1089" s="74"/>
      <c r="K1089" s="66">
        <f t="shared" ca="1" si="117"/>
        <v>-2.1282072228338471</v>
      </c>
      <c r="L1089" s="66">
        <f t="shared" ca="1" si="118"/>
        <v>-8.1343042983030589</v>
      </c>
    </row>
    <row r="1090" spans="1:12" x14ac:dyDescent="0.35">
      <c r="A1090" s="64">
        <f ca="1">IF(B1090="","",COUNTA($B$57:B1090)-COUNTBLANK($B$57:B1090))</f>
        <v>1034</v>
      </c>
      <c r="B1090" s="60">
        <f t="shared" ca="1" si="119"/>
        <v>11</v>
      </c>
      <c r="C1090" s="60"/>
      <c r="D1090" s="64">
        <f ca="1">IF(B1090="","",AVERAGE($B$57:B1090))</f>
        <v>9.8626692456479699</v>
      </c>
      <c r="E1090" s="64">
        <f ca="1">IF(B1090="","",_xlfn.STDEV.S($B$57:B1090))</f>
        <v>6.0761940876972407</v>
      </c>
      <c r="F1090" s="67">
        <f t="shared" ca="1" si="121"/>
        <v>0.61608008302401907</v>
      </c>
      <c r="G1090" s="64">
        <f t="shared" ca="1" si="120"/>
        <v>11</v>
      </c>
      <c r="H1090" s="65">
        <f t="shared" ca="1" si="115"/>
        <v>27.90227815451221</v>
      </c>
      <c r="I1090" s="74">
        <f t="shared" ca="1" si="116"/>
        <v>21.896181079042996</v>
      </c>
      <c r="J1090" s="74"/>
      <c r="K1090" s="66">
        <f t="shared" ca="1" si="117"/>
        <v>-2.1282072228338471</v>
      </c>
      <c r="L1090" s="66">
        <f t="shared" ca="1" si="118"/>
        <v>-8.1343042983030589</v>
      </c>
    </row>
    <row r="1091" spans="1:12" x14ac:dyDescent="0.35">
      <c r="A1091" s="64">
        <f ca="1">IF(B1091="","",COUNTA($B$57:B1091)-COUNTBLANK($B$57:B1091))</f>
        <v>1035</v>
      </c>
      <c r="B1091" s="60">
        <f t="shared" ca="1" si="119"/>
        <v>16</v>
      </c>
      <c r="C1091" s="60"/>
      <c r="D1091" s="64">
        <f ca="1">IF(B1091="","",AVERAGE($B$57:B1091))</f>
        <v>9.8685990338164249</v>
      </c>
      <c r="E1091" s="64">
        <f ca="1">IF(B1091="","",_xlfn.STDEV.S($B$57:B1091))</f>
        <v>6.0762506150061562</v>
      </c>
      <c r="F1091" s="67">
        <f t="shared" ca="1" si="121"/>
        <v>0.61571562429326143</v>
      </c>
      <c r="G1091" s="64">
        <f t="shared" ca="1" si="120"/>
        <v>16</v>
      </c>
      <c r="H1091" s="65">
        <f t="shared" ca="1" si="115"/>
        <v>27.90227815451221</v>
      </c>
      <c r="I1091" s="74">
        <f t="shared" ca="1" si="116"/>
        <v>21.896181079042996</v>
      </c>
      <c r="J1091" s="74"/>
      <c r="K1091" s="66">
        <f t="shared" ca="1" si="117"/>
        <v>-2.1282072228338471</v>
      </c>
      <c r="L1091" s="66">
        <f t="shared" ca="1" si="118"/>
        <v>-8.1343042983030589</v>
      </c>
    </row>
    <row r="1092" spans="1:12" x14ac:dyDescent="0.35">
      <c r="A1092" s="64">
        <f ca="1">IF(B1092="","",COUNTA($B$57:B1092)-COUNTBLANK($B$57:B1092))</f>
        <v>1036</v>
      </c>
      <c r="B1092" s="60">
        <f t="shared" ca="1" si="119"/>
        <v>9</v>
      </c>
      <c r="C1092" s="60"/>
      <c r="D1092" s="64">
        <f ca="1">IF(B1092="","",AVERAGE($B$57:B1092))</f>
        <v>9.8677606177606183</v>
      </c>
      <c r="E1092" s="64">
        <f ca="1">IF(B1092="","",_xlfn.STDEV.S($B$57:B1092))</f>
        <v>6.073374473256135</v>
      </c>
      <c r="F1092" s="67">
        <f t="shared" ca="1" si="121"/>
        <v>0.61547647014509987</v>
      </c>
      <c r="G1092" s="64">
        <f t="shared" ca="1" si="120"/>
        <v>9</v>
      </c>
      <c r="H1092" s="65">
        <f t="shared" ca="1" si="115"/>
        <v>27.90227815451221</v>
      </c>
      <c r="I1092" s="74">
        <f t="shared" ca="1" si="116"/>
        <v>21.896181079042996</v>
      </c>
      <c r="J1092" s="74"/>
      <c r="K1092" s="66">
        <f t="shared" ca="1" si="117"/>
        <v>-2.1282072228338471</v>
      </c>
      <c r="L1092" s="66">
        <f t="shared" ca="1" si="118"/>
        <v>-8.1343042983030589</v>
      </c>
    </row>
    <row r="1093" spans="1:12" x14ac:dyDescent="0.35">
      <c r="A1093" s="64">
        <f ca="1">IF(B1093="","",COUNTA($B$57:B1093)-COUNTBLANK($B$57:B1093))</f>
        <v>1037</v>
      </c>
      <c r="B1093" s="60">
        <f t="shared" ca="1" si="119"/>
        <v>11</v>
      </c>
      <c r="C1093" s="60"/>
      <c r="D1093" s="64">
        <f ca="1">IF(B1093="","",AVERAGE($B$57:B1093))</f>
        <v>9.8688524590163933</v>
      </c>
      <c r="E1093" s="64">
        <f ca="1">IF(B1093="","",_xlfn.STDEV.S($B$57:B1093))</f>
        <v>6.0705444228021683</v>
      </c>
      <c r="F1093" s="67">
        <f t="shared" ca="1" si="121"/>
        <v>0.61512161094839246</v>
      </c>
      <c r="G1093" s="64">
        <f t="shared" ca="1" si="120"/>
        <v>11</v>
      </c>
      <c r="H1093" s="65">
        <f t="shared" ca="1" si="115"/>
        <v>27.90227815451221</v>
      </c>
      <c r="I1093" s="74">
        <f t="shared" ca="1" si="116"/>
        <v>21.896181079042996</v>
      </c>
      <c r="J1093" s="74"/>
      <c r="K1093" s="66">
        <f t="shared" ca="1" si="117"/>
        <v>-2.1282072228338471</v>
      </c>
      <c r="L1093" s="66">
        <f t="shared" ca="1" si="118"/>
        <v>-8.1343042983030589</v>
      </c>
    </row>
    <row r="1094" spans="1:12" x14ac:dyDescent="0.35">
      <c r="A1094" s="64">
        <f ca="1">IF(B1094="","",COUNTA($B$57:B1094)-COUNTBLANK($B$57:B1094))</f>
        <v>1038</v>
      </c>
      <c r="B1094" s="60">
        <f t="shared" ca="1" si="119"/>
        <v>6</v>
      </c>
      <c r="C1094" s="60"/>
      <c r="D1094" s="64">
        <f ca="1">IF(B1094="","",AVERAGE($B$57:B1094))</f>
        <v>9.8651252408477834</v>
      </c>
      <c r="E1094" s="64">
        <f ca="1">IF(B1094="","",_xlfn.STDEV.S($B$57:B1094))</f>
        <v>6.0688049064851706</v>
      </c>
      <c r="F1094" s="67">
        <f t="shared" ca="1" si="121"/>
        <v>0.61517768485660229</v>
      </c>
      <c r="G1094" s="64">
        <f t="shared" ca="1" si="120"/>
        <v>6</v>
      </c>
      <c r="H1094" s="65">
        <f t="shared" ca="1" si="115"/>
        <v>27.90227815451221</v>
      </c>
      <c r="I1094" s="74">
        <f t="shared" ca="1" si="116"/>
        <v>21.896181079042996</v>
      </c>
      <c r="J1094" s="74"/>
      <c r="K1094" s="66">
        <f t="shared" ca="1" si="117"/>
        <v>-2.1282072228338471</v>
      </c>
      <c r="L1094" s="66">
        <f t="shared" ca="1" si="118"/>
        <v>-8.1343042983030589</v>
      </c>
    </row>
    <row r="1095" spans="1:12" x14ac:dyDescent="0.35">
      <c r="A1095" s="64">
        <f ca="1">IF(B1095="","",COUNTA($B$57:B1095)-COUNTBLANK($B$57:B1095))</f>
        <v>1039</v>
      </c>
      <c r="B1095" s="60">
        <f t="shared" ca="1" si="119"/>
        <v>19</v>
      </c>
      <c r="C1095" s="60"/>
      <c r="D1095" s="64">
        <f ca="1">IF(B1095="","",AVERAGE($B$57:B1095))</f>
        <v>9.8739172281039469</v>
      </c>
      <c r="E1095" s="64">
        <f ca="1">IF(B1095="","",_xlfn.STDEV.S($B$57:B1095))</f>
        <v>6.0724973957403421</v>
      </c>
      <c r="F1095" s="67">
        <f t="shared" ca="1" si="121"/>
        <v>0.61500387895255049</v>
      </c>
      <c r="G1095" s="64">
        <f t="shared" ca="1" si="120"/>
        <v>19</v>
      </c>
      <c r="H1095" s="65">
        <f t="shared" ca="1" si="115"/>
        <v>27.90227815451221</v>
      </c>
      <c r="I1095" s="74">
        <f t="shared" ca="1" si="116"/>
        <v>21.896181079042996</v>
      </c>
      <c r="J1095" s="74"/>
      <c r="K1095" s="66">
        <f t="shared" ca="1" si="117"/>
        <v>-2.1282072228338471</v>
      </c>
      <c r="L1095" s="66">
        <f t="shared" ca="1" si="118"/>
        <v>-8.1343042983030589</v>
      </c>
    </row>
    <row r="1096" spans="1:12" x14ac:dyDescent="0.35">
      <c r="A1096" s="64">
        <f ca="1">IF(B1096="","",COUNTA($B$57:B1096)-COUNTBLANK($B$57:B1096))</f>
        <v>1040</v>
      </c>
      <c r="B1096" s="60">
        <f t="shared" ca="1" si="119"/>
        <v>11</v>
      </c>
      <c r="C1096" s="60"/>
      <c r="D1096" s="64">
        <f ca="1">IF(B1096="","",AVERAGE($B$57:B1096))</f>
        <v>9.875</v>
      </c>
      <c r="E1096" s="64">
        <f ca="1">IF(B1096="","",_xlfn.STDEV.S($B$57:B1096))</f>
        <v>6.0696748544933214</v>
      </c>
      <c r="F1096" s="67">
        <f t="shared" ca="1" si="121"/>
        <v>0.61465061817653888</v>
      </c>
      <c r="G1096" s="64">
        <f t="shared" ca="1" si="120"/>
        <v>11</v>
      </c>
      <c r="H1096" s="65">
        <f t="shared" ca="1" si="115"/>
        <v>27.90227815451221</v>
      </c>
      <c r="I1096" s="74">
        <f t="shared" ca="1" si="116"/>
        <v>21.896181079042996</v>
      </c>
      <c r="J1096" s="74"/>
      <c r="K1096" s="66">
        <f t="shared" ca="1" si="117"/>
        <v>-2.1282072228338471</v>
      </c>
      <c r="L1096" s="66">
        <f t="shared" ca="1" si="118"/>
        <v>-8.1343042983030589</v>
      </c>
    </row>
    <row r="1097" spans="1:12" x14ac:dyDescent="0.35">
      <c r="A1097" s="64">
        <f ca="1">IF(B1097="","",COUNTA($B$57:B1097)-COUNTBLANK($B$57:B1097))</f>
        <v>1041</v>
      </c>
      <c r="B1097" s="60">
        <f t="shared" ca="1" si="119"/>
        <v>13</v>
      </c>
      <c r="C1097" s="60"/>
      <c r="D1097" s="64">
        <f ca="1">IF(B1097="","",AVERAGE($B$57:B1097))</f>
        <v>9.8780019212295862</v>
      </c>
      <c r="E1097" s="64">
        <f ca="1">IF(B1097="","",_xlfn.STDEV.S($B$57:B1097))</f>
        <v>6.0675291387842805</v>
      </c>
      <c r="F1097" s="67">
        <f t="shared" ca="1" si="121"/>
        <v>0.61424660444174228</v>
      </c>
      <c r="G1097" s="64">
        <f t="shared" ca="1" si="120"/>
        <v>13</v>
      </c>
      <c r="H1097" s="65">
        <f t="shared" ca="1" si="115"/>
        <v>27.90227815451221</v>
      </c>
      <c r="I1097" s="74">
        <f t="shared" ca="1" si="116"/>
        <v>21.896181079042996</v>
      </c>
      <c r="J1097" s="74"/>
      <c r="K1097" s="66">
        <f t="shared" ca="1" si="117"/>
        <v>-2.1282072228338471</v>
      </c>
      <c r="L1097" s="66">
        <f t="shared" ca="1" si="118"/>
        <v>-8.1343042983030589</v>
      </c>
    </row>
    <row r="1098" spans="1:12" x14ac:dyDescent="0.35">
      <c r="A1098" s="64">
        <f ca="1">IF(B1098="","",COUNTA($B$57:B1098)-COUNTBLANK($B$57:B1098))</f>
        <v>1042</v>
      </c>
      <c r="B1098" s="60">
        <f t="shared" ca="1" si="119"/>
        <v>16</v>
      </c>
      <c r="C1098" s="60"/>
      <c r="D1098" s="64">
        <f ca="1">IF(B1098="","",AVERAGE($B$57:B1098))</f>
        <v>9.8838771593090211</v>
      </c>
      <c r="E1098" s="64">
        <f ca="1">IF(B1098="","",_xlfn.STDEV.S($B$57:B1098))</f>
        <v>6.0675788498550913</v>
      </c>
      <c r="F1098" s="67">
        <f t="shared" ca="1" si="121"/>
        <v>0.61388650952024515</v>
      </c>
      <c r="G1098" s="64">
        <f t="shared" ca="1" si="120"/>
        <v>16</v>
      </c>
      <c r="H1098" s="65">
        <f t="shared" ca="1" si="115"/>
        <v>27.90227815451221</v>
      </c>
      <c r="I1098" s="74">
        <f t="shared" ca="1" si="116"/>
        <v>21.896181079042996</v>
      </c>
      <c r="J1098" s="74"/>
      <c r="K1098" s="66">
        <f t="shared" ca="1" si="117"/>
        <v>-2.1282072228338471</v>
      </c>
      <c r="L1098" s="66">
        <f t="shared" ca="1" si="118"/>
        <v>-8.1343042983030589</v>
      </c>
    </row>
    <row r="1099" spans="1:12" x14ac:dyDescent="0.35">
      <c r="A1099" s="64">
        <f ca="1">IF(B1099="","",COUNTA($B$57:B1099)-COUNTBLANK($B$57:B1099))</f>
        <v>1043</v>
      </c>
      <c r="B1099" s="60">
        <f t="shared" ca="1" si="119"/>
        <v>15</v>
      </c>
      <c r="C1099" s="60"/>
      <c r="D1099" s="64">
        <f ca="1">IF(B1099="","",AVERAGE($B$57:B1099))</f>
        <v>9.8887823585810164</v>
      </c>
      <c r="E1099" s="64">
        <f ca="1">IF(B1099="","",_xlfn.STDEV.S($B$57:B1099))</f>
        <v>6.0667352929540996</v>
      </c>
      <c r="F1099" s="67">
        <f t="shared" ca="1" si="121"/>
        <v>0.6134966948372238</v>
      </c>
      <c r="G1099" s="64">
        <f t="shared" ca="1" si="120"/>
        <v>15</v>
      </c>
      <c r="H1099" s="65">
        <f t="shared" ca="1" si="115"/>
        <v>27.90227815451221</v>
      </c>
      <c r="I1099" s="74">
        <f t="shared" ca="1" si="116"/>
        <v>21.896181079042996</v>
      </c>
      <c r="J1099" s="74"/>
      <c r="K1099" s="66">
        <f t="shared" ca="1" si="117"/>
        <v>-2.1282072228338471</v>
      </c>
      <c r="L1099" s="66">
        <f t="shared" ca="1" si="118"/>
        <v>-8.1343042983030589</v>
      </c>
    </row>
    <row r="1100" spans="1:12" x14ac:dyDescent="0.35">
      <c r="A1100" s="64">
        <f ca="1">IF(B1100="","",COUNTA($B$57:B1100)-COUNTBLANK($B$57:B1100))</f>
        <v>1044</v>
      </c>
      <c r="B1100" s="60">
        <f t="shared" ca="1" si="119"/>
        <v>9</v>
      </c>
      <c r="C1100" s="60"/>
      <c r="D1100" s="64">
        <f ca="1">IF(B1100="","",AVERAGE($B$57:B1100))</f>
        <v>9.887931034482758</v>
      </c>
      <c r="E1100" s="64">
        <f ca="1">IF(B1100="","",_xlfn.STDEV.S($B$57:B1100))</f>
        <v>6.0638886746949323</v>
      </c>
      <c r="F1100" s="67">
        <f t="shared" ca="1" si="121"/>
        <v>0.61326162708335852</v>
      </c>
      <c r="G1100" s="64">
        <f t="shared" ca="1" si="120"/>
        <v>9</v>
      </c>
      <c r="H1100" s="65">
        <f t="shared" ca="1" si="115"/>
        <v>27.90227815451221</v>
      </c>
      <c r="I1100" s="74">
        <f t="shared" ca="1" si="116"/>
        <v>21.896181079042996</v>
      </c>
      <c r="J1100" s="74"/>
      <c r="K1100" s="66">
        <f t="shared" ca="1" si="117"/>
        <v>-2.1282072228338471</v>
      </c>
      <c r="L1100" s="66">
        <f t="shared" ca="1" si="118"/>
        <v>-8.1343042983030589</v>
      </c>
    </row>
    <row r="1101" spans="1:12" x14ac:dyDescent="0.35">
      <c r="A1101" s="64">
        <f ca="1">IF(B1101="","",COUNTA($B$57:B1101)-COUNTBLANK($B$57:B1101))</f>
        <v>1045</v>
      </c>
      <c r="B1101" s="60">
        <f t="shared" ca="1" si="119"/>
        <v>6</v>
      </c>
      <c r="C1101" s="60"/>
      <c r="D1101" s="64">
        <f ca="1">IF(B1101="","",AVERAGE($B$57:B1101))</f>
        <v>9.8842105263157887</v>
      </c>
      <c r="E1101" s="64">
        <f ca="1">IF(B1101="","",_xlfn.STDEV.S($B$57:B1101))</f>
        <v>6.0621769948857516</v>
      </c>
      <c r="F1101" s="67">
        <f t="shared" ca="1" si="121"/>
        <v>0.61331929128237106</v>
      </c>
      <c r="G1101" s="64">
        <f t="shared" ca="1" si="120"/>
        <v>6</v>
      </c>
      <c r="H1101" s="65">
        <f t="shared" ca="1" si="115"/>
        <v>27.90227815451221</v>
      </c>
      <c r="I1101" s="74">
        <f t="shared" ca="1" si="116"/>
        <v>21.896181079042996</v>
      </c>
      <c r="J1101" s="74"/>
      <c r="K1101" s="66">
        <f t="shared" ca="1" si="117"/>
        <v>-2.1282072228338471</v>
      </c>
      <c r="L1101" s="66">
        <f t="shared" ca="1" si="118"/>
        <v>-8.1343042983030589</v>
      </c>
    </row>
    <row r="1102" spans="1:12" x14ac:dyDescent="0.35">
      <c r="A1102" s="64">
        <f ca="1">IF(B1102="","",COUNTA($B$57:B1102)-COUNTBLANK($B$57:B1102))</f>
        <v>1046</v>
      </c>
      <c r="B1102" s="60">
        <f t="shared" ca="1" si="119"/>
        <v>6</v>
      </c>
      <c r="C1102" s="60"/>
      <c r="D1102" s="64">
        <f ca="1">IF(B1102="","",AVERAGE($B$57:B1102))</f>
        <v>9.8804971319311665</v>
      </c>
      <c r="E1102" s="64">
        <f ca="1">IF(B1102="","",_xlfn.STDEV.S($B$57:B1102))</f>
        <v>6.0604658293247402</v>
      </c>
      <c r="F1102" s="67">
        <f t="shared" ca="1" si="121"/>
        <v>0.61337660933465676</v>
      </c>
      <c r="G1102" s="64">
        <f t="shared" ca="1" si="120"/>
        <v>6</v>
      </c>
      <c r="H1102" s="65">
        <f t="shared" ca="1" si="115"/>
        <v>27.90227815451221</v>
      </c>
      <c r="I1102" s="74">
        <f t="shared" ca="1" si="116"/>
        <v>21.896181079042996</v>
      </c>
      <c r="J1102" s="74"/>
      <c r="K1102" s="66">
        <f t="shared" ca="1" si="117"/>
        <v>-2.1282072228338471</v>
      </c>
      <c r="L1102" s="66">
        <f t="shared" ca="1" si="118"/>
        <v>-8.1343042983030589</v>
      </c>
    </row>
    <row r="1103" spans="1:12" x14ac:dyDescent="0.35">
      <c r="A1103" s="64">
        <f ca="1">IF(B1103="","",COUNTA($B$57:B1103)-COUNTBLANK($B$57:B1103))</f>
        <v>1047</v>
      </c>
      <c r="B1103" s="60">
        <f t="shared" ca="1" si="119"/>
        <v>7</v>
      </c>
      <c r="C1103" s="60"/>
      <c r="D1103" s="64">
        <f ca="1">IF(B1103="","",AVERAGE($B$57:B1103))</f>
        <v>9.8777459407831909</v>
      </c>
      <c r="E1103" s="64">
        <f ca="1">IF(B1103="","",_xlfn.STDEV.S($B$57:B1103))</f>
        <v>6.0582222528268552</v>
      </c>
      <c r="F1103" s="67">
        <f t="shared" ca="1" si="121"/>
        <v>0.61332031509473184</v>
      </c>
      <c r="G1103" s="64">
        <f t="shared" ca="1" si="120"/>
        <v>7</v>
      </c>
      <c r="H1103" s="65">
        <f t="shared" ca="1" si="115"/>
        <v>27.90227815451221</v>
      </c>
      <c r="I1103" s="74">
        <f t="shared" ca="1" si="116"/>
        <v>21.896181079042996</v>
      </c>
      <c r="J1103" s="74"/>
      <c r="K1103" s="66">
        <f t="shared" ca="1" si="117"/>
        <v>-2.1282072228338471</v>
      </c>
      <c r="L1103" s="66">
        <f t="shared" ca="1" si="118"/>
        <v>-8.1343042983030589</v>
      </c>
    </row>
    <row r="1104" spans="1:12" x14ac:dyDescent="0.35">
      <c r="A1104" s="64">
        <f ca="1">IF(B1104="","",COUNTA($B$57:B1104)-COUNTBLANK($B$57:B1104))</f>
        <v>1048</v>
      </c>
      <c r="B1104" s="60">
        <f t="shared" ca="1" si="119"/>
        <v>17</v>
      </c>
      <c r="C1104" s="60"/>
      <c r="D1104" s="64">
        <f ca="1">IF(B1104="","",AVERAGE($B$57:B1104))</f>
        <v>9.8845419847328237</v>
      </c>
      <c r="E1104" s="64">
        <f ca="1">IF(B1104="","",_xlfn.STDEV.S($B$57:B1104))</f>
        <v>6.0593238501239295</v>
      </c>
      <c r="F1104" s="67">
        <f t="shared" ca="1" si="121"/>
        <v>0.61301007770343452</v>
      </c>
      <c r="G1104" s="64">
        <f t="shared" ca="1" si="120"/>
        <v>17</v>
      </c>
      <c r="H1104" s="65">
        <f t="shared" ca="1" si="115"/>
        <v>27.90227815451221</v>
      </c>
      <c r="I1104" s="74">
        <f t="shared" ca="1" si="116"/>
        <v>21.896181079042996</v>
      </c>
      <c r="J1104" s="74"/>
      <c r="K1104" s="66">
        <f t="shared" ca="1" si="117"/>
        <v>-2.1282072228338471</v>
      </c>
      <c r="L1104" s="66">
        <f t="shared" ca="1" si="118"/>
        <v>-8.1343042983030589</v>
      </c>
    </row>
    <row r="1105" spans="1:12" x14ac:dyDescent="0.35">
      <c r="A1105" s="64">
        <f ca="1">IF(B1105="","",COUNTA($B$57:B1105)-COUNTBLANK($B$57:B1105))</f>
        <v>1049</v>
      </c>
      <c r="B1105" s="60">
        <f t="shared" ca="1" si="119"/>
        <v>12</v>
      </c>
      <c r="C1105" s="60"/>
      <c r="D1105" s="64">
        <f ca="1">IF(B1105="","",AVERAGE($B$57:B1105))</f>
        <v>9.8865586272640602</v>
      </c>
      <c r="E1105" s="64">
        <f ca="1">IF(B1105="","",_xlfn.STDEV.S($B$57:B1105))</f>
        <v>6.0567844488138691</v>
      </c>
      <c r="F1105" s="67">
        <f t="shared" ca="1" si="121"/>
        <v>0.61262818308800981</v>
      </c>
      <c r="G1105" s="64">
        <f t="shared" ca="1" si="120"/>
        <v>12</v>
      </c>
      <c r="H1105" s="65">
        <f t="shared" ca="1" si="115"/>
        <v>27.90227815451221</v>
      </c>
      <c r="I1105" s="74">
        <f t="shared" ca="1" si="116"/>
        <v>21.896181079042996</v>
      </c>
      <c r="J1105" s="74"/>
      <c r="K1105" s="66">
        <f t="shared" ca="1" si="117"/>
        <v>-2.1282072228338471</v>
      </c>
      <c r="L1105" s="66">
        <f t="shared" ca="1" si="118"/>
        <v>-8.1343042983030589</v>
      </c>
    </row>
    <row r="1106" spans="1:12" x14ac:dyDescent="0.35">
      <c r="A1106" s="64">
        <f ca="1">IF(B1106="","",COUNTA($B$57:B1106)-COUNTBLANK($B$57:B1106))</f>
        <v>1050</v>
      </c>
      <c r="B1106" s="60">
        <f t="shared" ca="1" si="119"/>
        <v>10</v>
      </c>
      <c r="C1106" s="60"/>
      <c r="D1106" s="64">
        <f ca="1">IF(B1106="","",AVERAGE($B$57:B1106))</f>
        <v>9.8866666666666667</v>
      </c>
      <c r="E1106" s="64">
        <f ca="1">IF(B1106="","",_xlfn.STDEV.S($B$57:B1106))</f>
        <v>6.0538978401870702</v>
      </c>
      <c r="F1106" s="67">
        <f t="shared" ca="1" si="121"/>
        <v>0.61232951856241435</v>
      </c>
      <c r="G1106" s="64">
        <f t="shared" ca="1" si="120"/>
        <v>10</v>
      </c>
      <c r="H1106" s="65">
        <f t="shared" ca="1" si="115"/>
        <v>27.90227815451221</v>
      </c>
      <c r="I1106" s="74">
        <f t="shared" ca="1" si="116"/>
        <v>21.896181079042996</v>
      </c>
      <c r="J1106" s="74"/>
      <c r="K1106" s="66">
        <f t="shared" ca="1" si="117"/>
        <v>-2.1282072228338471</v>
      </c>
      <c r="L1106" s="66">
        <f t="shared" ca="1" si="118"/>
        <v>-8.1343042983030589</v>
      </c>
    </row>
    <row r="1107" spans="1:12" x14ac:dyDescent="0.35">
      <c r="A1107" s="64">
        <f ca="1">IF(B1107="","",COUNTA($B$57:B1107)-COUNTBLANK($B$57:B1107))</f>
        <v>1051</v>
      </c>
      <c r="B1107" s="60">
        <f t="shared" ca="1" si="119"/>
        <v>8</v>
      </c>
      <c r="C1107" s="60"/>
      <c r="D1107" s="64">
        <f ca="1">IF(B1107="","",AVERAGE($B$57:B1107))</f>
        <v>9.8848715509039007</v>
      </c>
      <c r="E1107" s="64">
        <f ca="1">IF(B1107="","",_xlfn.STDEV.S($B$57:B1107))</f>
        <v>6.0512941911831568</v>
      </c>
      <c r="F1107" s="67">
        <f t="shared" ca="1" si="121"/>
        <v>0.61217732167999783</v>
      </c>
      <c r="G1107" s="64">
        <f t="shared" ca="1" si="120"/>
        <v>8</v>
      </c>
      <c r="H1107" s="65">
        <f t="shared" ca="1" si="115"/>
        <v>27.90227815451221</v>
      </c>
      <c r="I1107" s="74">
        <f t="shared" ca="1" si="116"/>
        <v>21.896181079042996</v>
      </c>
      <c r="J1107" s="74"/>
      <c r="K1107" s="66">
        <f t="shared" ca="1" si="117"/>
        <v>-2.1282072228338471</v>
      </c>
      <c r="L1107" s="66">
        <f t="shared" ca="1" si="118"/>
        <v>-8.1343042983030589</v>
      </c>
    </row>
    <row r="1108" spans="1:12" x14ac:dyDescent="0.35">
      <c r="A1108" s="64">
        <f ca="1">IF(B1108="","",COUNTA($B$57:B1108)-COUNTBLANK($B$57:B1108))</f>
        <v>1052</v>
      </c>
      <c r="B1108" s="60">
        <f t="shared" ca="1" si="119"/>
        <v>14</v>
      </c>
      <c r="C1108" s="60"/>
      <c r="D1108" s="64">
        <f ca="1">IF(B1108="","",AVERAGE($B$57:B1108))</f>
        <v>9.8887832699619764</v>
      </c>
      <c r="E1108" s="64">
        <f ca="1">IF(B1108="","",_xlfn.STDEV.S($B$57:B1108))</f>
        <v>6.0497452307812249</v>
      </c>
      <c r="F1108" s="67">
        <f t="shared" ca="1" si="121"/>
        <v>0.61177852377024411</v>
      </c>
      <c r="G1108" s="64">
        <f t="shared" ca="1" si="120"/>
        <v>14</v>
      </c>
      <c r="H1108" s="65">
        <f t="shared" ca="1" si="115"/>
        <v>27.90227815451221</v>
      </c>
      <c r="I1108" s="74">
        <f t="shared" ca="1" si="116"/>
        <v>21.896181079042996</v>
      </c>
      <c r="J1108" s="74"/>
      <c r="K1108" s="66">
        <f t="shared" ca="1" si="117"/>
        <v>-2.1282072228338471</v>
      </c>
      <c r="L1108" s="66">
        <f t="shared" ca="1" si="118"/>
        <v>-8.1343042983030589</v>
      </c>
    </row>
    <row r="1109" spans="1:12" x14ac:dyDescent="0.35">
      <c r="A1109" s="64">
        <f ca="1">IF(B1109="","",COUNTA($B$57:B1109)-COUNTBLANK($B$57:B1109))</f>
        <v>1053</v>
      </c>
      <c r="B1109" s="60">
        <f t="shared" ca="1" si="119"/>
        <v>15</v>
      </c>
      <c r="C1109" s="60"/>
      <c r="D1109" s="64">
        <f ca="1">IF(B1109="","",AVERAGE($B$57:B1109))</f>
        <v>9.8936372269705597</v>
      </c>
      <c r="E1109" s="64">
        <f ca="1">IF(B1109="","",_xlfn.STDEV.S($B$57:B1109))</f>
        <v>6.0489202890224494</v>
      </c>
      <c r="F1109" s="67">
        <f t="shared" ca="1" si="121"/>
        <v>0.6113949956172624</v>
      </c>
      <c r="G1109" s="64">
        <f t="shared" ca="1" si="120"/>
        <v>15</v>
      </c>
      <c r="H1109" s="65">
        <f t="shared" ca="1" si="115"/>
        <v>27.90227815451221</v>
      </c>
      <c r="I1109" s="74">
        <f t="shared" ca="1" si="116"/>
        <v>21.896181079042996</v>
      </c>
      <c r="J1109" s="74"/>
      <c r="K1109" s="66">
        <f t="shared" ca="1" si="117"/>
        <v>-2.1282072228338471</v>
      </c>
      <c r="L1109" s="66">
        <f t="shared" ca="1" si="118"/>
        <v>-8.1343042983030589</v>
      </c>
    </row>
    <row r="1110" spans="1:12" x14ac:dyDescent="0.35">
      <c r="A1110" s="64">
        <f ca="1">IF(B1110="","",COUNTA($B$57:B1110)-COUNTBLANK($B$57:B1110))</f>
        <v>1054</v>
      </c>
      <c r="B1110" s="60">
        <f t="shared" ca="1" si="119"/>
        <v>4</v>
      </c>
      <c r="C1110" s="60"/>
      <c r="D1110" s="64">
        <f ca="1">IF(B1110="","",AVERAGE($B$57:B1110))</f>
        <v>9.8880455407969645</v>
      </c>
      <c r="E1110" s="64">
        <f ca="1">IF(B1110="","",_xlfn.STDEV.S($B$57:B1110))</f>
        <v>6.0487721257824685</v>
      </c>
      <c r="F1110" s="67">
        <f t="shared" ca="1" si="121"/>
        <v>0.61172575518851668</v>
      </c>
      <c r="G1110" s="64">
        <f t="shared" ca="1" si="120"/>
        <v>4</v>
      </c>
      <c r="H1110" s="65">
        <f t="shared" ca="1" si="115"/>
        <v>27.90227815451221</v>
      </c>
      <c r="I1110" s="74">
        <f t="shared" ca="1" si="116"/>
        <v>21.896181079042996</v>
      </c>
      <c r="J1110" s="74"/>
      <c r="K1110" s="66">
        <f t="shared" ca="1" si="117"/>
        <v>-2.1282072228338471</v>
      </c>
      <c r="L1110" s="66">
        <f t="shared" ca="1" si="118"/>
        <v>-8.1343042983030589</v>
      </c>
    </row>
    <row r="1111" spans="1:12" x14ac:dyDescent="0.35">
      <c r="A1111" s="64">
        <f ca="1">IF(B1111="","",COUNTA($B$57:B1111)-COUNTBLANK($B$57:B1111))</f>
        <v>1055</v>
      </c>
      <c r="B1111" s="60">
        <f t="shared" ca="1" si="119"/>
        <v>12</v>
      </c>
      <c r="C1111" s="60"/>
      <c r="D1111" s="64">
        <f ca="1">IF(B1111="","",AVERAGE($B$57:B1111))</f>
        <v>9.8900473933649291</v>
      </c>
      <c r="E1111" s="64">
        <f ca="1">IF(B1111="","",_xlfn.STDEV.S($B$57:B1111))</f>
        <v>6.0462516418155969</v>
      </c>
      <c r="F1111" s="67">
        <f t="shared" ca="1" si="121"/>
        <v>0.61134708473408617</v>
      </c>
      <c r="G1111" s="64">
        <f t="shared" ca="1" si="120"/>
        <v>12</v>
      </c>
      <c r="H1111" s="65">
        <f t="shared" ca="1" si="115"/>
        <v>27.90227815451221</v>
      </c>
      <c r="I1111" s="74">
        <f t="shared" ca="1" si="116"/>
        <v>21.896181079042996</v>
      </c>
      <c r="J1111" s="74"/>
      <c r="K1111" s="66">
        <f t="shared" ca="1" si="117"/>
        <v>-2.1282072228338471</v>
      </c>
      <c r="L1111" s="66">
        <f t="shared" ca="1" si="118"/>
        <v>-8.1343042983030589</v>
      </c>
    </row>
    <row r="1112" spans="1:12" x14ac:dyDescent="0.35">
      <c r="A1112" s="64">
        <f ca="1">IF(B1112="","",COUNTA($B$57:B1112)-COUNTBLANK($B$57:B1112))</f>
        <v>1056</v>
      </c>
      <c r="B1112" s="60">
        <f t="shared" ca="1" si="119"/>
        <v>6</v>
      </c>
      <c r="C1112" s="60"/>
      <c r="D1112" s="64">
        <f ca="1">IF(B1112="","",AVERAGE($B$57:B1112))</f>
        <v>9.8863636363636367</v>
      </c>
      <c r="E1112" s="64">
        <f ca="1">IF(B1112="","",_xlfn.STDEV.S($B$57:B1112))</f>
        <v>6.0445709169479453</v>
      </c>
      <c r="F1112" s="67">
        <f t="shared" ca="1" si="121"/>
        <v>0.6114048743579531</v>
      </c>
      <c r="G1112" s="64">
        <f t="shared" ca="1" si="120"/>
        <v>6</v>
      </c>
      <c r="H1112" s="65">
        <f t="shared" ca="1" si="115"/>
        <v>27.90227815451221</v>
      </c>
      <c r="I1112" s="74">
        <f t="shared" ca="1" si="116"/>
        <v>21.896181079042996</v>
      </c>
      <c r="J1112" s="74"/>
      <c r="K1112" s="66">
        <f t="shared" ca="1" si="117"/>
        <v>-2.1282072228338471</v>
      </c>
      <c r="L1112" s="66">
        <f t="shared" ca="1" si="118"/>
        <v>-8.1343042983030589</v>
      </c>
    </row>
    <row r="1113" spans="1:12" x14ac:dyDescent="0.35">
      <c r="A1113" s="64">
        <f ca="1">IF(B1113="","",COUNTA($B$57:B1113)-COUNTBLANK($B$57:B1113))</f>
        <v>1057</v>
      </c>
      <c r="B1113" s="60">
        <f t="shared" ca="1" si="119"/>
        <v>13</v>
      </c>
      <c r="C1113" s="60"/>
      <c r="D1113" s="64">
        <f ca="1">IF(B1113="","",AVERAGE($B$57:B1113))</f>
        <v>9.8893093661305578</v>
      </c>
      <c r="E1113" s="64">
        <f ca="1">IF(B1113="","",_xlfn.STDEV.S($B$57:B1113))</f>
        <v>6.0424672298102493</v>
      </c>
      <c r="F1113" s="67">
        <f t="shared" ca="1" si="121"/>
        <v>0.61101003175255275</v>
      </c>
      <c r="G1113" s="64">
        <f t="shared" ca="1" si="120"/>
        <v>13</v>
      </c>
      <c r="H1113" s="65">
        <f t="shared" ca="1" si="115"/>
        <v>27.90227815451221</v>
      </c>
      <c r="I1113" s="74">
        <f t="shared" ca="1" si="116"/>
        <v>21.896181079042996</v>
      </c>
      <c r="J1113" s="74"/>
      <c r="K1113" s="66">
        <f t="shared" ca="1" si="117"/>
        <v>-2.1282072228338471</v>
      </c>
      <c r="L1113" s="66">
        <f t="shared" ca="1" si="118"/>
        <v>-8.1343042983030589</v>
      </c>
    </row>
    <row r="1114" spans="1:12" x14ac:dyDescent="0.35">
      <c r="A1114" s="64">
        <f ca="1">IF(B1114="","",COUNTA($B$57:B1114)-COUNTBLANK($B$57:B1114))</f>
        <v>1058</v>
      </c>
      <c r="B1114" s="60">
        <f t="shared" ca="1" si="119"/>
        <v>5</v>
      </c>
      <c r="C1114" s="60"/>
      <c r="D1114" s="64">
        <f ca="1">IF(B1114="","",AVERAGE($B$57:B1114))</f>
        <v>9.8846880907372405</v>
      </c>
      <c r="E1114" s="64">
        <f ca="1">IF(B1114="","",_xlfn.STDEV.S($B$57:B1114))</f>
        <v>6.0414785094386794</v>
      </c>
      <c r="F1114" s="67">
        <f t="shared" ca="1" si="121"/>
        <v>0.6111956648485487</v>
      </c>
      <c r="G1114" s="64">
        <f t="shared" ca="1" si="120"/>
        <v>5</v>
      </c>
      <c r="H1114" s="65">
        <f t="shared" ca="1" si="115"/>
        <v>27.90227815451221</v>
      </c>
      <c r="I1114" s="74">
        <f t="shared" ca="1" si="116"/>
        <v>21.896181079042996</v>
      </c>
      <c r="J1114" s="74"/>
      <c r="K1114" s="66">
        <f t="shared" ca="1" si="117"/>
        <v>-2.1282072228338471</v>
      </c>
      <c r="L1114" s="66">
        <f t="shared" ca="1" si="118"/>
        <v>-8.1343042983030589</v>
      </c>
    </row>
    <row r="1115" spans="1:12" x14ac:dyDescent="0.35">
      <c r="A1115" s="64">
        <f ca="1">IF(B1115="","",COUNTA($B$57:B1115)-COUNTBLANK($B$57:B1115))</f>
        <v>1059</v>
      </c>
      <c r="B1115" s="60">
        <f t="shared" ca="1" si="119"/>
        <v>7</v>
      </c>
      <c r="C1115" s="60"/>
      <c r="D1115" s="64">
        <f ca="1">IF(B1115="","",AVERAGE($B$57:B1115))</f>
        <v>9.8819641170915951</v>
      </c>
      <c r="E1115" s="64">
        <f ca="1">IF(B1115="","",_xlfn.STDEV.S($B$57:B1115))</f>
        <v>6.0392732880274984</v>
      </c>
      <c r="F1115" s="67">
        <f t="shared" ca="1" si="121"/>
        <v>0.61114098538185579</v>
      </c>
      <c r="G1115" s="64">
        <f t="shared" ca="1" si="120"/>
        <v>7</v>
      </c>
      <c r="H1115" s="65">
        <f t="shared" ca="1" si="115"/>
        <v>27.90227815451221</v>
      </c>
      <c r="I1115" s="74">
        <f t="shared" ca="1" si="116"/>
        <v>21.896181079042996</v>
      </c>
      <c r="J1115" s="74"/>
      <c r="K1115" s="66">
        <f t="shared" ca="1" si="117"/>
        <v>-2.1282072228338471</v>
      </c>
      <c r="L1115" s="66">
        <f t="shared" ca="1" si="118"/>
        <v>-8.1343042983030589</v>
      </c>
    </row>
    <row r="1116" spans="1:12" x14ac:dyDescent="0.35">
      <c r="A1116" s="64">
        <f ca="1">IF(B1116="","",COUNTA($B$57:B1116)-COUNTBLANK($B$57:B1116))</f>
        <v>1060</v>
      </c>
      <c r="B1116" s="60">
        <f t="shared" ca="1" si="119"/>
        <v>14</v>
      </c>
      <c r="C1116" s="60"/>
      <c r="D1116" s="64">
        <f ca="1">IF(B1116="","",AVERAGE($B$57:B1116))</f>
        <v>9.8858490566037744</v>
      </c>
      <c r="E1116" s="64">
        <f ca="1">IF(B1116="","",_xlfn.STDEV.S($B$57:B1116))</f>
        <v>6.0377462147696397</v>
      </c>
      <c r="F1116" s="67">
        <f t="shared" ca="1" si="121"/>
        <v>0.6107463486645498</v>
      </c>
      <c r="G1116" s="64">
        <f t="shared" ca="1" si="120"/>
        <v>14</v>
      </c>
      <c r="H1116" s="65">
        <f t="shared" ca="1" si="115"/>
        <v>27.90227815451221</v>
      </c>
      <c r="I1116" s="74">
        <f t="shared" ca="1" si="116"/>
        <v>21.896181079042996</v>
      </c>
      <c r="J1116" s="74"/>
      <c r="K1116" s="66">
        <f t="shared" ca="1" si="117"/>
        <v>-2.1282072228338471</v>
      </c>
      <c r="L1116" s="66">
        <f t="shared" ca="1" si="118"/>
        <v>-8.1343042983030589</v>
      </c>
    </row>
    <row r="1117" spans="1:12" x14ac:dyDescent="0.35">
      <c r="A1117" s="64">
        <f ca="1">IF(B1117="","",COUNTA($B$57:B1117)-COUNTBLANK($B$57:B1117))</f>
        <v>1061</v>
      </c>
      <c r="B1117" s="60">
        <f t="shared" ca="1" si="119"/>
        <v>3</v>
      </c>
      <c r="C1117" s="60"/>
      <c r="D1117" s="64">
        <f ca="1">IF(B1117="","",AVERAGE($B$57:B1117))</f>
        <v>9.8793590951932142</v>
      </c>
      <c r="E1117" s="64">
        <f ca="1">IF(B1117="","",_xlfn.STDEV.S($B$57:B1117))</f>
        <v>6.0385989537890801</v>
      </c>
      <c r="F1117" s="67">
        <f t="shared" ca="1" si="121"/>
        <v>0.61123387616582847</v>
      </c>
      <c r="G1117" s="64">
        <f t="shared" ca="1" si="120"/>
        <v>3</v>
      </c>
      <c r="H1117" s="65">
        <f t="shared" ca="1" si="115"/>
        <v>27.90227815451221</v>
      </c>
      <c r="I1117" s="74">
        <f t="shared" ca="1" si="116"/>
        <v>21.896181079042996</v>
      </c>
      <c r="J1117" s="74"/>
      <c r="K1117" s="66">
        <f t="shared" ca="1" si="117"/>
        <v>-2.1282072228338471</v>
      </c>
      <c r="L1117" s="66">
        <f t="shared" ca="1" si="118"/>
        <v>-8.1343042983030589</v>
      </c>
    </row>
    <row r="1118" spans="1:12" x14ac:dyDescent="0.35">
      <c r="A1118" s="64">
        <f ca="1">IF(B1118="","",COUNTA($B$57:B1118)-COUNTBLANK($B$57:B1118))</f>
        <v>1062</v>
      </c>
      <c r="B1118" s="60">
        <f t="shared" ca="1" si="119"/>
        <v>13</v>
      </c>
      <c r="C1118" s="60"/>
      <c r="D1118" s="64">
        <f ca="1">IF(B1118="","",AVERAGE($B$57:B1118))</f>
        <v>9.8822975517890779</v>
      </c>
      <c r="E1118" s="64">
        <f ca="1">IF(B1118="","",_xlfn.STDEV.S($B$57:B1118))</f>
        <v>6.036512153256421</v>
      </c>
      <c r="F1118" s="67">
        <f t="shared" ca="1" si="121"/>
        <v>0.61084096300698609</v>
      </c>
      <c r="G1118" s="64">
        <f t="shared" ca="1" si="120"/>
        <v>13</v>
      </c>
      <c r="H1118" s="65">
        <f t="shared" ca="1" si="115"/>
        <v>27.90227815451221</v>
      </c>
      <c r="I1118" s="74">
        <f t="shared" ca="1" si="116"/>
        <v>21.896181079042996</v>
      </c>
      <c r="J1118" s="74"/>
      <c r="K1118" s="66">
        <f t="shared" ca="1" si="117"/>
        <v>-2.1282072228338471</v>
      </c>
      <c r="L1118" s="66">
        <f t="shared" ca="1" si="118"/>
        <v>-8.1343042983030589</v>
      </c>
    </row>
    <row r="1119" spans="1:12" x14ac:dyDescent="0.35">
      <c r="A1119" s="64">
        <f ca="1">IF(B1119="","",COUNTA($B$57:B1119)-COUNTBLANK($B$57:B1119))</f>
        <v>1063</v>
      </c>
      <c r="B1119" s="60">
        <f t="shared" ca="1" si="119"/>
        <v>0</v>
      </c>
      <c r="C1119" s="60"/>
      <c r="D1119" s="64">
        <f ca="1">IF(B1119="","",AVERAGE($B$57:B1119))</f>
        <v>9.8730009407337729</v>
      </c>
      <c r="E1119" s="64">
        <f ca="1">IF(B1119="","",_xlfn.STDEV.S($B$57:B1119))</f>
        <v>6.0412779050452405</v>
      </c>
      <c r="F1119" s="67">
        <f t="shared" ca="1" si="121"/>
        <v>0.61189884831472985</v>
      </c>
      <c r="G1119" s="64">
        <f t="shared" ca="1" si="120"/>
        <v>0</v>
      </c>
      <c r="H1119" s="65">
        <f t="shared" ca="1" si="115"/>
        <v>27.90227815451221</v>
      </c>
      <c r="I1119" s="74">
        <f t="shared" ca="1" si="116"/>
        <v>21.896181079042996</v>
      </c>
      <c r="J1119" s="74"/>
      <c r="K1119" s="66">
        <f t="shared" ca="1" si="117"/>
        <v>-2.1282072228338471</v>
      </c>
      <c r="L1119" s="66">
        <f t="shared" ca="1" si="118"/>
        <v>-8.1343042983030589</v>
      </c>
    </row>
    <row r="1120" spans="1:12" x14ac:dyDescent="0.35">
      <c r="A1120" s="64">
        <f ca="1">IF(B1120="","",COUNTA($B$57:B1120)-COUNTBLANK($B$57:B1120))</f>
        <v>1064</v>
      </c>
      <c r="B1120" s="60">
        <f t="shared" ca="1" si="119"/>
        <v>10</v>
      </c>
      <c r="C1120" s="60"/>
      <c r="D1120" s="64">
        <f ca="1">IF(B1120="","",AVERAGE($B$57:B1120))</f>
        <v>9.8731203007518804</v>
      </c>
      <c r="E1120" s="64">
        <f ca="1">IF(B1120="","",_xlfn.STDEV.S($B$57:B1120))</f>
        <v>6.0384368745295163</v>
      </c>
      <c r="F1120" s="67">
        <f t="shared" ca="1" si="121"/>
        <v>0.61160369676338933</v>
      </c>
      <c r="G1120" s="64">
        <f t="shared" ca="1" si="120"/>
        <v>10</v>
      </c>
      <c r="H1120" s="65">
        <f t="shared" ca="1" si="115"/>
        <v>27.90227815451221</v>
      </c>
      <c r="I1120" s="74">
        <f t="shared" ca="1" si="116"/>
        <v>21.896181079042996</v>
      </c>
      <c r="J1120" s="74"/>
      <c r="K1120" s="66">
        <f t="shared" ca="1" si="117"/>
        <v>-2.1282072228338471</v>
      </c>
      <c r="L1120" s="66">
        <f t="shared" ca="1" si="118"/>
        <v>-8.1343042983030589</v>
      </c>
    </row>
    <row r="1121" spans="1:12" x14ac:dyDescent="0.35">
      <c r="A1121" s="64">
        <f ca="1">IF(B1121="","",COUNTA($B$57:B1121)-COUNTBLANK($B$57:B1121))</f>
        <v>1065</v>
      </c>
      <c r="B1121" s="60">
        <f t="shared" ca="1" si="119"/>
        <v>14</v>
      </c>
      <c r="C1121" s="60"/>
      <c r="D1121" s="64">
        <f ca="1">IF(B1121="","",AVERAGE($B$57:B1121))</f>
        <v>9.8769953051643196</v>
      </c>
      <c r="E1121" s="64">
        <f ca="1">IF(B1121="","",_xlfn.STDEV.S($B$57:B1121))</f>
        <v>6.0369232305159688</v>
      </c>
      <c r="F1121" s="67">
        <f t="shared" ca="1" si="121"/>
        <v>0.61121049914435843</v>
      </c>
      <c r="G1121" s="64">
        <f t="shared" ca="1" si="120"/>
        <v>14</v>
      </c>
      <c r="H1121" s="65">
        <f t="shared" ca="1" si="115"/>
        <v>27.90227815451221</v>
      </c>
      <c r="I1121" s="74">
        <f t="shared" ca="1" si="116"/>
        <v>21.896181079042996</v>
      </c>
      <c r="J1121" s="74"/>
      <c r="K1121" s="66">
        <f t="shared" ca="1" si="117"/>
        <v>-2.1282072228338471</v>
      </c>
      <c r="L1121" s="66">
        <f t="shared" ca="1" si="118"/>
        <v>-8.1343042983030589</v>
      </c>
    </row>
    <row r="1122" spans="1:12" x14ac:dyDescent="0.35">
      <c r="A1122" s="64">
        <f ca="1">IF(B1122="","",COUNTA($B$57:B1122)-COUNTBLANK($B$57:B1122))</f>
        <v>1066</v>
      </c>
      <c r="B1122" s="60">
        <f t="shared" ca="1" si="119"/>
        <v>10</v>
      </c>
      <c r="C1122" s="60"/>
      <c r="D1122" s="64">
        <f ca="1">IF(B1122="","",AVERAGE($B$57:B1122))</f>
        <v>9.8771106941838642</v>
      </c>
      <c r="E1122" s="64">
        <f ca="1">IF(B1122="","",_xlfn.STDEV.S($B$57:B1122))</f>
        <v>6.0340895047318917</v>
      </c>
      <c r="F1122" s="67">
        <f t="shared" ca="1" si="121"/>
        <v>0.61091646044678483</v>
      </c>
      <c r="G1122" s="64">
        <f t="shared" ca="1" si="120"/>
        <v>10</v>
      </c>
      <c r="H1122" s="65">
        <f t="shared" ca="1" si="115"/>
        <v>27.90227815451221</v>
      </c>
      <c r="I1122" s="74">
        <f t="shared" ca="1" si="116"/>
        <v>21.896181079042996</v>
      </c>
      <c r="J1122" s="74"/>
      <c r="K1122" s="66">
        <f t="shared" ca="1" si="117"/>
        <v>-2.1282072228338471</v>
      </c>
      <c r="L1122" s="66">
        <f t="shared" ca="1" si="118"/>
        <v>-8.1343042983030589</v>
      </c>
    </row>
    <row r="1123" spans="1:12" x14ac:dyDescent="0.35">
      <c r="A1123" s="64">
        <f ca="1">IF(B1123="","",COUNTA($B$57:B1123)-COUNTBLANK($B$57:B1123))</f>
        <v>1067</v>
      </c>
      <c r="B1123" s="60">
        <f t="shared" ca="1" si="119"/>
        <v>19</v>
      </c>
      <c r="C1123" s="60"/>
      <c r="D1123" s="64">
        <f ca="1">IF(B1123="","",AVERAGE($B$57:B1123))</f>
        <v>9.8856607310215558</v>
      </c>
      <c r="E1123" s="64">
        <f ca="1">IF(B1123="","",_xlfn.STDEV.S($B$57:B1123))</f>
        <v>6.0377215277693868</v>
      </c>
      <c r="F1123" s="67">
        <f t="shared" ca="1" si="121"/>
        <v>0.61075548636044141</v>
      </c>
      <c r="G1123" s="64">
        <f t="shared" ca="1" si="120"/>
        <v>19</v>
      </c>
      <c r="H1123" s="65">
        <f t="shared" ca="1" si="115"/>
        <v>27.90227815451221</v>
      </c>
      <c r="I1123" s="74">
        <f t="shared" ca="1" si="116"/>
        <v>21.896181079042996</v>
      </c>
      <c r="J1123" s="74"/>
      <c r="K1123" s="66">
        <f t="shared" ca="1" si="117"/>
        <v>-2.1282072228338471</v>
      </c>
      <c r="L1123" s="66">
        <f t="shared" ca="1" si="118"/>
        <v>-8.1343042983030589</v>
      </c>
    </row>
    <row r="1124" spans="1:12" x14ac:dyDescent="0.35">
      <c r="A1124" s="64">
        <f ca="1">IF(B1124="","",COUNTA($B$57:B1124)-COUNTBLANK($B$57:B1124))</f>
        <v>1068</v>
      </c>
      <c r="B1124" s="60">
        <f t="shared" ca="1" si="119"/>
        <v>10</v>
      </c>
      <c r="C1124" s="60"/>
      <c r="D1124" s="64">
        <f ca="1">IF(B1124="","",AVERAGE($B$57:B1124))</f>
        <v>9.8857677902621717</v>
      </c>
      <c r="E1124" s="64">
        <f ca="1">IF(B1124="","",_xlfn.STDEV.S($B$57:B1124))</f>
        <v>6.0348925809302054</v>
      </c>
      <c r="F1124" s="67">
        <f t="shared" ca="1" si="121"/>
        <v>0.61046270850856788</v>
      </c>
      <c r="G1124" s="64">
        <f t="shared" ca="1" si="120"/>
        <v>10</v>
      </c>
      <c r="H1124" s="65">
        <f t="shared" ca="1" si="115"/>
        <v>27.90227815451221</v>
      </c>
      <c r="I1124" s="74">
        <f t="shared" ca="1" si="116"/>
        <v>21.896181079042996</v>
      </c>
      <c r="J1124" s="74"/>
      <c r="K1124" s="66">
        <f t="shared" ca="1" si="117"/>
        <v>-2.1282072228338471</v>
      </c>
      <c r="L1124" s="66">
        <f t="shared" ca="1" si="118"/>
        <v>-8.1343042983030589</v>
      </c>
    </row>
    <row r="1125" spans="1:12" x14ac:dyDescent="0.35">
      <c r="A1125" s="64">
        <f ca="1">IF(B1125="","",COUNTA($B$57:B1125)-COUNTBLANK($B$57:B1125))</f>
        <v>1069</v>
      </c>
      <c r="B1125" s="60">
        <f t="shared" ca="1" si="119"/>
        <v>1</v>
      </c>
      <c r="C1125" s="60"/>
      <c r="D1125" s="64">
        <f ca="1">IF(B1125="","",AVERAGE($B$57:B1125))</f>
        <v>9.8774555659494858</v>
      </c>
      <c r="E1125" s="64">
        <f ca="1">IF(B1125="","",_xlfn.STDEV.S($B$57:B1125))</f>
        <v>6.038185812130652</v>
      </c>
      <c r="F1125" s="67">
        <f t="shared" ca="1" si="121"/>
        <v>0.61130984308813963</v>
      </c>
      <c r="G1125" s="64">
        <f t="shared" ca="1" si="120"/>
        <v>1</v>
      </c>
      <c r="H1125" s="65">
        <f t="shared" ca="1" si="115"/>
        <v>27.90227815451221</v>
      </c>
      <c r="I1125" s="74">
        <f t="shared" ca="1" si="116"/>
        <v>21.896181079042996</v>
      </c>
      <c r="J1125" s="74"/>
      <c r="K1125" s="66">
        <f t="shared" ca="1" si="117"/>
        <v>-2.1282072228338471</v>
      </c>
      <c r="L1125" s="66">
        <f t="shared" ca="1" si="118"/>
        <v>-8.1343042983030589</v>
      </c>
    </row>
    <row r="1126" spans="1:12" x14ac:dyDescent="0.35">
      <c r="A1126" s="64">
        <f ca="1">IF(B1126="","",COUNTA($B$57:B1126)-COUNTBLANK($B$57:B1126))</f>
        <v>1070</v>
      </c>
      <c r="B1126" s="60">
        <f t="shared" ca="1" si="119"/>
        <v>14</v>
      </c>
      <c r="C1126" s="60"/>
      <c r="D1126" s="64">
        <f ca="1">IF(B1126="","",AVERAGE($B$57:B1126))</f>
        <v>9.8813084112149525</v>
      </c>
      <c r="E1126" s="64">
        <f ca="1">IF(B1126="","",_xlfn.STDEV.S($B$57:B1126))</f>
        <v>6.0366766583818672</v>
      </c>
      <c r="F1126" s="67">
        <f t="shared" ca="1" si="121"/>
        <v>0.61091875763440828</v>
      </c>
      <c r="G1126" s="64">
        <f t="shared" ca="1" si="120"/>
        <v>14</v>
      </c>
      <c r="H1126" s="65">
        <f t="shared" ca="1" si="115"/>
        <v>27.90227815451221</v>
      </c>
      <c r="I1126" s="74">
        <f t="shared" ca="1" si="116"/>
        <v>21.896181079042996</v>
      </c>
      <c r="J1126" s="74"/>
      <c r="K1126" s="66">
        <f t="shared" ca="1" si="117"/>
        <v>-2.1282072228338471</v>
      </c>
      <c r="L1126" s="66">
        <f t="shared" ca="1" si="118"/>
        <v>-8.1343042983030589</v>
      </c>
    </row>
    <row r="1127" spans="1:12" x14ac:dyDescent="0.35">
      <c r="A1127" s="64">
        <f ca="1">IF(B1127="","",COUNTA($B$57:B1127)-COUNTBLANK($B$57:B1127))</f>
        <v>1071</v>
      </c>
      <c r="B1127" s="60">
        <f t="shared" ca="1" si="119"/>
        <v>18</v>
      </c>
      <c r="C1127" s="60"/>
      <c r="D1127" s="64">
        <f ca="1">IF(B1127="","",AVERAGE($B$57:B1127))</f>
        <v>9.8888888888888893</v>
      </c>
      <c r="E1127" s="64">
        <f ca="1">IF(B1127="","",_xlfn.STDEV.S($B$57:B1127))</f>
        <v>6.0389528226493736</v>
      </c>
      <c r="F1127" s="67">
        <f t="shared" ca="1" si="121"/>
        <v>0.61068062251510513</v>
      </c>
      <c r="G1127" s="64">
        <f t="shared" ca="1" si="120"/>
        <v>18</v>
      </c>
      <c r="H1127" s="65">
        <f t="shared" ca="1" si="115"/>
        <v>27.90227815451221</v>
      </c>
      <c r="I1127" s="74">
        <f t="shared" ca="1" si="116"/>
        <v>21.896181079042996</v>
      </c>
      <c r="J1127" s="74"/>
      <c r="K1127" s="66">
        <f t="shared" ca="1" si="117"/>
        <v>-2.1282072228338471</v>
      </c>
      <c r="L1127" s="66">
        <f t="shared" ca="1" si="118"/>
        <v>-8.1343042983030589</v>
      </c>
    </row>
    <row r="1128" spans="1:12" x14ac:dyDescent="0.35">
      <c r="A1128" s="64">
        <f ca="1">IF(B1128="","",COUNTA($B$57:B1128)-COUNTBLANK($B$57:B1128))</f>
        <v>1072</v>
      </c>
      <c r="B1128" s="60">
        <f t="shared" ca="1" si="119"/>
        <v>13</v>
      </c>
      <c r="C1128" s="60"/>
      <c r="D1128" s="64">
        <f ca="1">IF(B1128="","",AVERAGE($B$57:B1128))</f>
        <v>9.8917910447761201</v>
      </c>
      <c r="E1128" s="64">
        <f ca="1">IF(B1128="","",_xlfn.STDEV.S($B$57:B1128))</f>
        <v>6.0368807189895026</v>
      </c>
      <c r="F1128" s="67">
        <f t="shared" ca="1" si="121"/>
        <v>0.6102919776270036</v>
      </c>
      <c r="G1128" s="64">
        <f t="shared" ca="1" si="120"/>
        <v>13</v>
      </c>
      <c r="H1128" s="65">
        <f t="shared" ca="1" si="115"/>
        <v>27.90227815451221</v>
      </c>
      <c r="I1128" s="74">
        <f t="shared" ca="1" si="116"/>
        <v>21.896181079042996</v>
      </c>
      <c r="J1128" s="74"/>
      <c r="K1128" s="66">
        <f t="shared" ca="1" si="117"/>
        <v>-2.1282072228338471</v>
      </c>
      <c r="L1128" s="66">
        <f t="shared" ca="1" si="118"/>
        <v>-8.1343042983030589</v>
      </c>
    </row>
    <row r="1129" spans="1:12" x14ac:dyDescent="0.35">
      <c r="A1129" s="64">
        <f ca="1">IF(B1129="","",COUNTA($B$57:B1129)-COUNTBLANK($B$57:B1129))</f>
        <v>1073</v>
      </c>
      <c r="B1129" s="60">
        <f t="shared" ca="1" si="119"/>
        <v>13</v>
      </c>
      <c r="C1129" s="60"/>
      <c r="D1129" s="64">
        <f ca="1">IF(B1129="","",AVERAGE($B$57:B1129))</f>
        <v>9.8946877912395159</v>
      </c>
      <c r="E1129" s="64">
        <f ca="1">IF(B1129="","",_xlfn.STDEV.S($B$57:B1129))</f>
        <v>6.0348103786575331</v>
      </c>
      <c r="F1129" s="67">
        <f t="shared" ca="1" si="121"/>
        <v>0.60990407236503086</v>
      </c>
      <c r="G1129" s="64">
        <f t="shared" ca="1" si="120"/>
        <v>13</v>
      </c>
      <c r="H1129" s="65">
        <f t="shared" ca="1" si="115"/>
        <v>27.90227815451221</v>
      </c>
      <c r="I1129" s="74">
        <f t="shared" ca="1" si="116"/>
        <v>21.896181079042996</v>
      </c>
      <c r="J1129" s="74"/>
      <c r="K1129" s="66">
        <f t="shared" ca="1" si="117"/>
        <v>-2.1282072228338471</v>
      </c>
      <c r="L1129" s="66">
        <f t="shared" ca="1" si="118"/>
        <v>-8.1343042983030589</v>
      </c>
    </row>
    <row r="1130" spans="1:12" x14ac:dyDescent="0.35">
      <c r="A1130" s="64">
        <f ca="1">IF(B1130="","",COUNTA($B$57:B1130)-COUNTBLANK($B$57:B1130))</f>
        <v>1074</v>
      </c>
      <c r="B1130" s="60">
        <f t="shared" ca="1" si="119"/>
        <v>4</v>
      </c>
      <c r="C1130" s="60"/>
      <c r="D1130" s="64">
        <f ca="1">IF(B1130="","",AVERAGE($B$57:B1130))</f>
        <v>9.8891992551210421</v>
      </c>
      <c r="E1130" s="64">
        <f ca="1">IF(B1130="","",_xlfn.STDEV.S($B$57:B1130))</f>
        <v>6.0346788055743819</v>
      </c>
      <c r="F1130" s="67">
        <f t="shared" ca="1" si="121"/>
        <v>0.6102292662825427</v>
      </c>
      <c r="G1130" s="64">
        <f t="shared" ca="1" si="120"/>
        <v>4</v>
      </c>
      <c r="H1130" s="65">
        <f t="shared" ca="1" si="115"/>
        <v>27.90227815451221</v>
      </c>
      <c r="I1130" s="74">
        <f t="shared" ca="1" si="116"/>
        <v>21.896181079042996</v>
      </c>
      <c r="J1130" s="74"/>
      <c r="K1130" s="66">
        <f t="shared" ca="1" si="117"/>
        <v>-2.1282072228338471</v>
      </c>
      <c r="L1130" s="66">
        <f t="shared" ca="1" si="118"/>
        <v>-8.1343042983030589</v>
      </c>
    </row>
    <row r="1131" spans="1:12" x14ac:dyDescent="0.35">
      <c r="A1131" s="64">
        <f ca="1">IF(B1131="","",COUNTA($B$57:B1131)-COUNTBLANK($B$57:B1131))</f>
        <v>1075</v>
      </c>
      <c r="B1131" s="60">
        <f t="shared" ca="1" si="119"/>
        <v>7</v>
      </c>
      <c r="C1131" s="60"/>
      <c r="D1131" s="64">
        <f ca="1">IF(B1131="","",AVERAGE($B$57:B1131))</f>
        <v>9.8865116279069767</v>
      </c>
      <c r="E1131" s="64">
        <f ca="1">IF(B1131="","",_xlfn.STDEV.S($B$57:B1131))</f>
        <v>6.0325123482240359</v>
      </c>
      <c r="F1131" s="67">
        <f t="shared" ca="1" si="121"/>
        <v>0.61017602317847563</v>
      </c>
      <c r="G1131" s="64">
        <f t="shared" ca="1" si="120"/>
        <v>7</v>
      </c>
      <c r="H1131" s="65">
        <f t="shared" ca="1" si="115"/>
        <v>27.90227815451221</v>
      </c>
      <c r="I1131" s="74">
        <f t="shared" ca="1" si="116"/>
        <v>21.896181079042996</v>
      </c>
      <c r="J1131" s="74"/>
      <c r="K1131" s="66">
        <f t="shared" ca="1" si="117"/>
        <v>-2.1282072228338471</v>
      </c>
      <c r="L1131" s="66">
        <f t="shared" ca="1" si="118"/>
        <v>-8.1343042983030589</v>
      </c>
    </row>
    <row r="1132" spans="1:12" x14ac:dyDescent="0.35">
      <c r="A1132" s="64">
        <f ca="1">IF(B1132="","",COUNTA($B$57:B1132)-COUNTBLANK($B$57:B1132))</f>
        <v>1076</v>
      </c>
      <c r="B1132" s="60">
        <f t="shared" ca="1" si="119"/>
        <v>19</v>
      </c>
      <c r="C1132" s="60"/>
      <c r="D1132" s="64">
        <f ca="1">IF(B1132="","",AVERAGE($B$57:B1132))</f>
        <v>9.8949814126394049</v>
      </c>
      <c r="E1132" s="64">
        <f ca="1">IF(B1132="","",_xlfn.STDEV.S($B$57:B1132))</f>
        <v>6.0361032324018717</v>
      </c>
      <c r="F1132" s="67">
        <f t="shared" ca="1" si="121"/>
        <v>0.61001663173329712</v>
      </c>
      <c r="G1132" s="64">
        <f t="shared" ca="1" si="120"/>
        <v>19</v>
      </c>
      <c r="H1132" s="65">
        <f t="shared" ca="1" si="115"/>
        <v>27.90227815451221</v>
      </c>
      <c r="I1132" s="74">
        <f t="shared" ca="1" si="116"/>
        <v>21.896181079042996</v>
      </c>
      <c r="J1132" s="74"/>
      <c r="K1132" s="66">
        <f t="shared" ca="1" si="117"/>
        <v>-2.1282072228338471</v>
      </c>
      <c r="L1132" s="66">
        <f t="shared" ca="1" si="118"/>
        <v>-8.1343042983030589</v>
      </c>
    </row>
    <row r="1133" spans="1:12" x14ac:dyDescent="0.35">
      <c r="A1133" s="64">
        <f ca="1">IF(B1133="","",COUNTA($B$57:B1133)-COUNTBLANK($B$57:B1133))</f>
        <v>1077</v>
      </c>
      <c r="B1133" s="60">
        <f t="shared" ca="1" si="119"/>
        <v>9</v>
      </c>
      <c r="C1133" s="60"/>
      <c r="D1133" s="64">
        <f ca="1">IF(B1133="","",AVERAGE($B$57:B1133))</f>
        <v>9.8941504178272979</v>
      </c>
      <c r="E1133" s="64">
        <f ca="1">IF(B1133="","",_xlfn.STDEV.S($B$57:B1133))</f>
        <v>6.0333593344333751</v>
      </c>
      <c r="F1133" s="67">
        <f t="shared" ca="1" si="121"/>
        <v>0.60979054083940931</v>
      </c>
      <c r="G1133" s="64">
        <f t="shared" ca="1" si="120"/>
        <v>9</v>
      </c>
      <c r="H1133" s="65">
        <f t="shared" ca="1" si="115"/>
        <v>27.90227815451221</v>
      </c>
      <c r="I1133" s="74">
        <f t="shared" ca="1" si="116"/>
        <v>21.896181079042996</v>
      </c>
      <c r="J1133" s="74"/>
      <c r="K1133" s="66">
        <f t="shared" ca="1" si="117"/>
        <v>-2.1282072228338471</v>
      </c>
      <c r="L1133" s="66">
        <f t="shared" ca="1" si="118"/>
        <v>-8.1343042983030589</v>
      </c>
    </row>
    <row r="1134" spans="1:12" x14ac:dyDescent="0.35">
      <c r="A1134" s="64">
        <f ca="1">IF(B1134="","",COUNTA($B$57:B1134)-COUNTBLANK($B$57:B1134))</f>
        <v>1078</v>
      </c>
      <c r="B1134" s="60">
        <f t="shared" ca="1" si="119"/>
        <v>3</v>
      </c>
      <c r="C1134" s="60"/>
      <c r="D1134" s="64">
        <f ca="1">IF(B1134="","",AVERAGE($B$57:B1134))</f>
        <v>9.887755102040817</v>
      </c>
      <c r="E1134" s="64">
        <f ca="1">IF(B1134="","",_xlfn.STDEV.S($B$57:B1134))</f>
        <v>6.0342121456343278</v>
      </c>
      <c r="F1134" s="67">
        <f t="shared" ca="1" si="121"/>
        <v>0.61027119739129421</v>
      </c>
      <c r="G1134" s="64">
        <f t="shared" ca="1" si="120"/>
        <v>3</v>
      </c>
      <c r="H1134" s="65">
        <f t="shared" ca="1" si="115"/>
        <v>27.90227815451221</v>
      </c>
      <c r="I1134" s="74">
        <f t="shared" ca="1" si="116"/>
        <v>21.896181079042996</v>
      </c>
      <c r="J1134" s="74"/>
      <c r="K1134" s="66">
        <f t="shared" ca="1" si="117"/>
        <v>-2.1282072228338471</v>
      </c>
      <c r="L1134" s="66">
        <f t="shared" ca="1" si="118"/>
        <v>-8.1343042983030589</v>
      </c>
    </row>
    <row r="1135" spans="1:12" x14ac:dyDescent="0.35">
      <c r="A1135" s="64">
        <f ca="1">IF(B1135="","",COUNTA($B$57:B1135)-COUNTBLANK($B$57:B1135))</f>
        <v>1079</v>
      </c>
      <c r="B1135" s="60">
        <f t="shared" ca="1" si="119"/>
        <v>2</v>
      </c>
      <c r="C1135" s="60"/>
      <c r="D1135" s="64">
        <f ca="1">IF(B1135="","",AVERAGE($B$57:B1135))</f>
        <v>9.8804448563484701</v>
      </c>
      <c r="E1135" s="64">
        <f ca="1">IF(B1135="","",_xlfn.STDEV.S($B$57:B1135))</f>
        <v>6.0361908969178799</v>
      </c>
      <c r="F1135" s="67">
        <f t="shared" ca="1" si="121"/>
        <v>0.61092298825385916</v>
      </c>
      <c r="G1135" s="64">
        <f t="shared" ca="1" si="120"/>
        <v>2</v>
      </c>
      <c r="H1135" s="65">
        <f t="shared" ca="1" si="115"/>
        <v>27.90227815451221</v>
      </c>
      <c r="I1135" s="74">
        <f t="shared" ca="1" si="116"/>
        <v>21.896181079042996</v>
      </c>
      <c r="J1135" s="74"/>
      <c r="K1135" s="66">
        <f t="shared" ca="1" si="117"/>
        <v>-2.1282072228338471</v>
      </c>
      <c r="L1135" s="66">
        <f t="shared" ca="1" si="118"/>
        <v>-8.1343042983030589</v>
      </c>
    </row>
    <row r="1136" spans="1:12" x14ac:dyDescent="0.35">
      <c r="A1136" s="64">
        <f ca="1">IF(B1136="","",COUNTA($B$57:B1136)-COUNTBLANK($B$57:B1136))</f>
        <v>1080</v>
      </c>
      <c r="B1136" s="60">
        <f t="shared" ca="1" si="119"/>
        <v>10</v>
      </c>
      <c r="C1136" s="60"/>
      <c r="D1136" s="64">
        <f ca="1">IF(B1136="","",AVERAGE($B$57:B1136))</f>
        <v>9.8805555555555564</v>
      </c>
      <c r="E1136" s="64">
        <f ca="1">IF(B1136="","",_xlfn.STDEV.S($B$57:B1136))</f>
        <v>6.0333942225681003</v>
      </c>
      <c r="F1136" s="67">
        <f t="shared" ca="1" si="121"/>
        <v>0.61063309534003818</v>
      </c>
      <c r="G1136" s="64">
        <f t="shared" ca="1" si="120"/>
        <v>10</v>
      </c>
      <c r="H1136" s="65">
        <f t="shared" ca="1" si="115"/>
        <v>27.90227815451221</v>
      </c>
      <c r="I1136" s="74">
        <f t="shared" ca="1" si="116"/>
        <v>21.896181079042996</v>
      </c>
      <c r="J1136" s="74"/>
      <c r="K1136" s="66">
        <f t="shared" ca="1" si="117"/>
        <v>-2.1282072228338471</v>
      </c>
      <c r="L1136" s="66">
        <f t="shared" ca="1" si="118"/>
        <v>-8.1343042983030589</v>
      </c>
    </row>
    <row r="1137" spans="1:12" x14ac:dyDescent="0.35">
      <c r="A1137" s="64">
        <f ca="1">IF(B1137="","",COUNTA($B$57:B1137)-COUNTBLANK($B$57:B1137))</f>
        <v>1081</v>
      </c>
      <c r="B1137" s="60">
        <f t="shared" ca="1" si="119"/>
        <v>19</v>
      </c>
      <c r="C1137" s="60"/>
      <c r="D1137" s="64">
        <f ca="1">IF(B1137="","",AVERAGE($B$57:B1137))</f>
        <v>9.8889916743755784</v>
      </c>
      <c r="E1137" s="64">
        <f ca="1">IF(B1137="","",_xlfn.STDEV.S($B$57:B1137))</f>
        <v>6.0369754968034028</v>
      </c>
      <c r="F1137" s="67">
        <f t="shared" ca="1" si="121"/>
        <v>0.61047432292277626</v>
      </c>
      <c r="G1137" s="64">
        <f t="shared" ca="1" si="120"/>
        <v>19</v>
      </c>
      <c r="H1137" s="65">
        <f t="shared" ca="1" si="115"/>
        <v>27.90227815451221</v>
      </c>
      <c r="I1137" s="74">
        <f t="shared" ca="1" si="116"/>
        <v>21.896181079042996</v>
      </c>
      <c r="J1137" s="74"/>
      <c r="K1137" s="66">
        <f t="shared" ca="1" si="117"/>
        <v>-2.1282072228338471</v>
      </c>
      <c r="L1137" s="66">
        <f t="shared" ca="1" si="118"/>
        <v>-8.1343042983030589</v>
      </c>
    </row>
    <row r="1138" spans="1:12" x14ac:dyDescent="0.35">
      <c r="A1138" s="64">
        <f ca="1">IF(B1138="","",COUNTA($B$57:B1138)-COUNTBLANK($B$57:B1138))</f>
        <v>1082</v>
      </c>
      <c r="B1138" s="60">
        <f t="shared" ca="1" si="119"/>
        <v>19</v>
      </c>
      <c r="C1138" s="60"/>
      <c r="D1138" s="64">
        <f ca="1">IF(B1138="","",AVERAGE($B$57:B1138))</f>
        <v>9.897412199630315</v>
      </c>
      <c r="E1138" s="64">
        <f ca="1">IF(B1138="","",_xlfn.STDEV.S($B$57:B1138))</f>
        <v>6.0405362678720262</v>
      </c>
      <c r="F1138" s="67">
        <f t="shared" ca="1" si="121"/>
        <v>0.61031471116234304</v>
      </c>
      <c r="G1138" s="64">
        <f t="shared" ca="1" si="120"/>
        <v>19</v>
      </c>
      <c r="H1138" s="65">
        <f t="shared" ca="1" si="115"/>
        <v>27.90227815451221</v>
      </c>
      <c r="I1138" s="74">
        <f t="shared" ca="1" si="116"/>
        <v>21.896181079042996</v>
      </c>
      <c r="J1138" s="74"/>
      <c r="K1138" s="66">
        <f t="shared" ca="1" si="117"/>
        <v>-2.1282072228338471</v>
      </c>
      <c r="L1138" s="66">
        <f t="shared" ca="1" si="118"/>
        <v>-8.1343042983030589</v>
      </c>
    </row>
    <row r="1139" spans="1:12" x14ac:dyDescent="0.35">
      <c r="A1139" s="64">
        <f ca="1">IF(B1139="","",COUNTA($B$57:B1139)-COUNTBLANK($B$57:B1139))</f>
        <v>1083</v>
      </c>
      <c r="B1139" s="60">
        <f t="shared" ca="1" si="119"/>
        <v>7</v>
      </c>
      <c r="C1139" s="60"/>
      <c r="D1139" s="64">
        <f ca="1">IF(B1139="","",AVERAGE($B$57:B1139))</f>
        <v>9.8947368421052637</v>
      </c>
      <c r="E1139" s="64">
        <f ca="1">IF(B1139="","",_xlfn.STDEV.S($B$57:B1139))</f>
        <v>6.0383861427431471</v>
      </c>
      <c r="F1139" s="67">
        <f t="shared" ca="1" si="121"/>
        <v>0.61026242931978614</v>
      </c>
      <c r="G1139" s="64">
        <f t="shared" ca="1" si="120"/>
        <v>7</v>
      </c>
      <c r="H1139" s="65">
        <f t="shared" ca="1" si="115"/>
        <v>27.90227815451221</v>
      </c>
      <c r="I1139" s="74">
        <f t="shared" ca="1" si="116"/>
        <v>21.896181079042996</v>
      </c>
      <c r="J1139" s="74"/>
      <c r="K1139" s="66">
        <f t="shared" ca="1" si="117"/>
        <v>-2.1282072228338471</v>
      </c>
      <c r="L1139" s="66">
        <f t="shared" ca="1" si="118"/>
        <v>-8.1343042983030589</v>
      </c>
    </row>
    <row r="1140" spans="1:12" x14ac:dyDescent="0.35">
      <c r="A1140" s="64">
        <f ca="1">IF(B1140="","",COUNTA($B$57:B1140)-COUNTBLANK($B$57:B1140))</f>
        <v>1084</v>
      </c>
      <c r="B1140" s="60">
        <f t="shared" ca="1" si="119"/>
        <v>17</v>
      </c>
      <c r="C1140" s="60"/>
      <c r="D1140" s="64">
        <f ca="1">IF(B1140="","",AVERAGE($B$57:B1140))</f>
        <v>9.9012915129151295</v>
      </c>
      <c r="E1140" s="64">
        <f ca="1">IF(B1140="","",_xlfn.STDEV.S($B$57:B1140))</f>
        <v>6.0394546261123381</v>
      </c>
      <c r="F1140" s="67">
        <f t="shared" ca="1" si="121"/>
        <v>0.60996634815110162</v>
      </c>
      <c r="G1140" s="64">
        <f t="shared" ca="1" si="120"/>
        <v>17</v>
      </c>
      <c r="H1140" s="65">
        <f t="shared" ca="1" si="115"/>
        <v>27.90227815451221</v>
      </c>
      <c r="I1140" s="74">
        <f t="shared" ca="1" si="116"/>
        <v>21.896181079042996</v>
      </c>
      <c r="J1140" s="74"/>
      <c r="K1140" s="66">
        <f t="shared" ca="1" si="117"/>
        <v>-2.1282072228338471</v>
      </c>
      <c r="L1140" s="66">
        <f t="shared" ca="1" si="118"/>
        <v>-8.1343042983030589</v>
      </c>
    </row>
    <row r="1141" spans="1:12" x14ac:dyDescent="0.35">
      <c r="A1141" s="64">
        <f ca="1">IF(B1141="","",COUNTA($B$57:B1141)-COUNTBLANK($B$57:B1141))</f>
        <v>1085</v>
      </c>
      <c r="B1141" s="60">
        <f t="shared" ca="1" si="119"/>
        <v>10</v>
      </c>
      <c r="C1141" s="60"/>
      <c r="D1141" s="64">
        <f ca="1">IF(B1141="","",AVERAGE($B$57:B1141))</f>
        <v>9.9013824884792623</v>
      </c>
      <c r="E1141" s="64">
        <f ca="1">IF(B1141="","",_xlfn.STDEV.S($B$57:B1141))</f>
        <v>6.0366690008404325</v>
      </c>
      <c r="F1141" s="67">
        <f t="shared" ca="1" si="121"/>
        <v>0.60967940667521825</v>
      </c>
      <c r="G1141" s="64">
        <f t="shared" ca="1" si="120"/>
        <v>10</v>
      </c>
      <c r="H1141" s="65">
        <f t="shared" ca="1" si="115"/>
        <v>27.90227815451221</v>
      </c>
      <c r="I1141" s="74">
        <f t="shared" ca="1" si="116"/>
        <v>21.896181079042996</v>
      </c>
      <c r="J1141" s="74"/>
      <c r="K1141" s="66">
        <f t="shared" ca="1" si="117"/>
        <v>-2.1282072228338471</v>
      </c>
      <c r="L1141" s="66">
        <f t="shared" ca="1" si="118"/>
        <v>-8.1343042983030589</v>
      </c>
    </row>
    <row r="1142" spans="1:12" x14ac:dyDescent="0.35">
      <c r="A1142" s="64">
        <f ca="1">IF(B1142="","",COUNTA($B$57:B1142)-COUNTBLANK($B$57:B1142))</f>
        <v>1086</v>
      </c>
      <c r="B1142" s="60">
        <f t="shared" ca="1" si="119"/>
        <v>10</v>
      </c>
      <c r="C1142" s="60"/>
      <c r="D1142" s="64">
        <f ca="1">IF(B1142="","",AVERAGE($B$57:B1142))</f>
        <v>9.9014732965009209</v>
      </c>
      <c r="E1142" s="64">
        <f ca="1">IF(B1142="","",_xlfn.STDEV.S($B$57:B1142))</f>
        <v>6.0338872265248638</v>
      </c>
      <c r="F1142" s="67">
        <f t="shared" ca="1" si="121"/>
        <v>0.60939286971133655</v>
      </c>
      <c r="G1142" s="64">
        <f t="shared" ca="1" si="120"/>
        <v>10</v>
      </c>
      <c r="H1142" s="65">
        <f t="shared" ca="1" si="115"/>
        <v>27.90227815451221</v>
      </c>
      <c r="I1142" s="74">
        <f t="shared" ca="1" si="116"/>
        <v>21.896181079042996</v>
      </c>
      <c r="J1142" s="74"/>
      <c r="K1142" s="66">
        <f t="shared" ca="1" si="117"/>
        <v>-2.1282072228338471</v>
      </c>
      <c r="L1142" s="66">
        <f t="shared" ca="1" si="118"/>
        <v>-8.1343042983030589</v>
      </c>
    </row>
    <row r="1143" spans="1:12" x14ac:dyDescent="0.35">
      <c r="A1143" s="64">
        <f ca="1">IF(B1143="","",COUNTA($B$57:B1143)-COUNTBLANK($B$57:B1143))</f>
        <v>1087</v>
      </c>
      <c r="B1143" s="60">
        <f t="shared" ca="1" si="119"/>
        <v>19</v>
      </c>
      <c r="C1143" s="60"/>
      <c r="D1143" s="64">
        <f ca="1">IF(B1143="","",AVERAGE($B$57:B1143))</f>
        <v>9.90984360625575</v>
      </c>
      <c r="E1143" s="64">
        <f ca="1">IF(B1143="","",_xlfn.STDEV.S($B$57:B1143))</f>
        <v>6.0374189747002784</v>
      </c>
      <c r="F1143" s="67">
        <f t="shared" ca="1" si="121"/>
        <v>0.6092345363441517</v>
      </c>
      <c r="G1143" s="64">
        <f t="shared" ca="1" si="120"/>
        <v>19</v>
      </c>
      <c r="H1143" s="65">
        <f t="shared" ca="1" si="115"/>
        <v>27.90227815451221</v>
      </c>
      <c r="I1143" s="74">
        <f t="shared" ca="1" si="116"/>
        <v>21.896181079042996</v>
      </c>
      <c r="J1143" s="74"/>
      <c r="K1143" s="66">
        <f t="shared" ca="1" si="117"/>
        <v>-2.1282072228338471</v>
      </c>
      <c r="L1143" s="66">
        <f t="shared" ca="1" si="118"/>
        <v>-8.1343042983030589</v>
      </c>
    </row>
    <row r="1144" spans="1:12" x14ac:dyDescent="0.35">
      <c r="A1144" s="64">
        <f ca="1">IF(B1144="","",COUNTA($B$57:B1144)-COUNTBLANK($B$57:B1144))</f>
        <v>1088</v>
      </c>
      <c r="B1144" s="60">
        <f t="shared" ca="1" si="119"/>
        <v>9</v>
      </c>
      <c r="C1144" s="60"/>
      <c r="D1144" s="64">
        <f ca="1">IF(B1144="","",AVERAGE($B$57:B1144))</f>
        <v>9.9090073529411757</v>
      </c>
      <c r="E1144" s="64">
        <f ca="1">IF(B1144="","",_xlfn.STDEV.S($B$57:B1144))</f>
        <v>6.0347042747328175</v>
      </c>
      <c r="F1144" s="67">
        <f t="shared" ca="1" si="121"/>
        <v>0.60901198876813889</v>
      </c>
      <c r="G1144" s="64">
        <f t="shared" ca="1" si="120"/>
        <v>9</v>
      </c>
      <c r="H1144" s="65">
        <f t="shared" ca="1" si="115"/>
        <v>27.90227815451221</v>
      </c>
      <c r="I1144" s="74">
        <f t="shared" ca="1" si="116"/>
        <v>21.896181079042996</v>
      </c>
      <c r="J1144" s="74"/>
      <c r="K1144" s="66">
        <f t="shared" ca="1" si="117"/>
        <v>-2.1282072228338471</v>
      </c>
      <c r="L1144" s="66">
        <f t="shared" ca="1" si="118"/>
        <v>-8.1343042983030589</v>
      </c>
    </row>
    <row r="1145" spans="1:12" x14ac:dyDescent="0.35">
      <c r="A1145" s="64">
        <f ca="1">IF(B1145="","",COUNTA($B$57:B1145)-COUNTBLANK($B$57:B1145))</f>
        <v>1089</v>
      </c>
      <c r="B1145" s="60">
        <f t="shared" ca="1" si="119"/>
        <v>2</v>
      </c>
      <c r="C1145" s="60"/>
      <c r="D1145" s="64">
        <f ca="1">IF(B1145="","",AVERAGE($B$57:B1145))</f>
        <v>9.9017447199265387</v>
      </c>
      <c r="E1145" s="64">
        <f ca="1">IF(B1145="","",_xlfn.STDEV.S($B$57:B1145))</f>
        <v>6.0366898041385095</v>
      </c>
      <c r="F1145" s="67">
        <f t="shared" ca="1" si="121"/>
        <v>0.60965920399766638</v>
      </c>
      <c r="G1145" s="64">
        <f t="shared" ca="1" si="120"/>
        <v>2</v>
      </c>
      <c r="H1145" s="65">
        <f t="shared" ref="H1145:H1208" ca="1" si="122">IF(ISBLANK($D$6),$M$2+(3*$M$3),$D$6)</f>
        <v>27.90227815451221</v>
      </c>
      <c r="I1145" s="74">
        <f t="shared" ref="I1145:I1208" ca="1" si="123">IF(ISBLANK($D$7),$M$2+(2*$M$3),$D$7)</f>
        <v>21.896181079042996</v>
      </c>
      <c r="J1145" s="74"/>
      <c r="K1145" s="66">
        <f t="shared" ref="K1145:K1208" ca="1" si="124">IF(ISBLANK($D$8),$M$2-(2*$M$3),$D$8)</f>
        <v>-2.1282072228338471</v>
      </c>
      <c r="L1145" s="66">
        <f t="shared" ref="L1145:L1208" ca="1" si="125">IF(ISBLANK($D$9),$M$2-(3*$M$3),$D$9)</f>
        <v>-8.1343042983030589</v>
      </c>
    </row>
    <row r="1146" spans="1:12" x14ac:dyDescent="0.35">
      <c r="A1146" s="64">
        <f ca="1">IF(B1146="","",COUNTA($B$57:B1146)-COUNTBLANK($B$57:B1146))</f>
        <v>1090</v>
      </c>
      <c r="B1146" s="60">
        <f t="shared" ref="B1146:B1209" ca="1" si="126">RANDBETWEEN(0,20)</f>
        <v>13</v>
      </c>
      <c r="C1146" s="60"/>
      <c r="D1146" s="64">
        <f ca="1">IF(B1146="","",AVERAGE($B$57:B1146))</f>
        <v>9.9045871559633021</v>
      </c>
      <c r="E1146" s="64">
        <f ca="1">IF(B1146="","",_xlfn.STDEV.S($B$57:B1146))</f>
        <v>6.0346472143051129</v>
      </c>
      <c r="F1146" s="67">
        <f t="shared" ca="1" si="121"/>
        <v>0.60927801626459555</v>
      </c>
      <c r="G1146" s="64">
        <f t="shared" ref="G1146:G1209" ca="1" si="127">IF(B1146="","",B1146)</f>
        <v>13</v>
      </c>
      <c r="H1146" s="65">
        <f t="shared" ca="1" si="122"/>
        <v>27.90227815451221</v>
      </c>
      <c r="I1146" s="74">
        <f t="shared" ca="1" si="123"/>
        <v>21.896181079042996</v>
      </c>
      <c r="J1146" s="74"/>
      <c r="K1146" s="66">
        <f t="shared" ca="1" si="124"/>
        <v>-2.1282072228338471</v>
      </c>
      <c r="L1146" s="66">
        <f t="shared" ca="1" si="125"/>
        <v>-8.1343042983030589</v>
      </c>
    </row>
    <row r="1147" spans="1:12" x14ac:dyDescent="0.35">
      <c r="A1147" s="64">
        <f ca="1">IF(B1147="","",COUNTA($B$57:B1147)-COUNTBLANK($B$57:B1147))</f>
        <v>1091</v>
      </c>
      <c r="B1147" s="60">
        <f t="shared" ca="1" si="126"/>
        <v>12</v>
      </c>
      <c r="C1147" s="60"/>
      <c r="D1147" s="64">
        <f ca="1">IF(B1147="","",AVERAGE($B$57:B1147))</f>
        <v>9.9065077910174146</v>
      </c>
      <c r="E1147" s="64">
        <f ca="1">IF(B1147="","",_xlfn.STDEV.S($B$57:B1147))</f>
        <v>6.0322119875724391</v>
      </c>
      <c r="F1147" s="67">
        <f t="shared" ca="1" si="121"/>
        <v>0.6089140709142794</v>
      </c>
      <c r="G1147" s="64">
        <f t="shared" ca="1" si="127"/>
        <v>12</v>
      </c>
      <c r="H1147" s="65">
        <f t="shared" ca="1" si="122"/>
        <v>27.90227815451221</v>
      </c>
      <c r="I1147" s="74">
        <f t="shared" ca="1" si="123"/>
        <v>21.896181079042996</v>
      </c>
      <c r="J1147" s="74"/>
      <c r="K1147" s="66">
        <f t="shared" ca="1" si="124"/>
        <v>-2.1282072228338471</v>
      </c>
      <c r="L1147" s="66">
        <f t="shared" ca="1" si="125"/>
        <v>-8.1343042983030589</v>
      </c>
    </row>
    <row r="1148" spans="1:12" x14ac:dyDescent="0.35">
      <c r="A1148" s="64">
        <f ca="1">IF(B1148="","",COUNTA($B$57:B1148)-COUNTBLANK($B$57:B1148))</f>
        <v>1092</v>
      </c>
      <c r="B1148" s="60">
        <f t="shared" ca="1" si="126"/>
        <v>4</v>
      </c>
      <c r="C1148" s="60"/>
      <c r="D1148" s="64">
        <f ca="1">IF(B1148="","",AVERAGE($B$57:B1148))</f>
        <v>9.9010989010989015</v>
      </c>
      <c r="E1148" s="64">
        <f ca="1">IF(B1148="","",_xlfn.STDEV.S($B$57:B1148))</f>
        <v>6.0320955405086742</v>
      </c>
      <c r="F1148" s="67">
        <f t="shared" ca="1" si="121"/>
        <v>0.60923495470176392</v>
      </c>
      <c r="G1148" s="64">
        <f t="shared" ca="1" si="127"/>
        <v>4</v>
      </c>
      <c r="H1148" s="65">
        <f t="shared" ca="1" si="122"/>
        <v>27.90227815451221</v>
      </c>
      <c r="I1148" s="74">
        <f t="shared" ca="1" si="123"/>
        <v>21.896181079042996</v>
      </c>
      <c r="J1148" s="74"/>
      <c r="K1148" s="66">
        <f t="shared" ca="1" si="124"/>
        <v>-2.1282072228338471</v>
      </c>
      <c r="L1148" s="66">
        <f t="shared" ca="1" si="125"/>
        <v>-8.1343042983030589</v>
      </c>
    </row>
    <row r="1149" spans="1:12" x14ac:dyDescent="0.35">
      <c r="A1149" s="64">
        <f ca="1">IF(B1149="","",COUNTA($B$57:B1149)-COUNTBLANK($B$57:B1149))</f>
        <v>1093</v>
      </c>
      <c r="B1149" s="60">
        <f t="shared" ca="1" si="126"/>
        <v>1</v>
      </c>
      <c r="C1149" s="60"/>
      <c r="D1149" s="64">
        <f ca="1">IF(B1149="","",AVERAGE($B$57:B1149))</f>
        <v>9.8929551692589204</v>
      </c>
      <c r="E1149" s="64">
        <f ca="1">IF(B1149="","",_xlfn.STDEV.S($B$57:B1149))</f>
        <v>6.0353412577753396</v>
      </c>
      <c r="F1149" s="67">
        <f t="shared" ca="1" si="121"/>
        <v>0.61006455144256411</v>
      </c>
      <c r="G1149" s="64">
        <f t="shared" ca="1" si="127"/>
        <v>1</v>
      </c>
      <c r="H1149" s="65">
        <f t="shared" ca="1" si="122"/>
        <v>27.90227815451221</v>
      </c>
      <c r="I1149" s="74">
        <f t="shared" ca="1" si="123"/>
        <v>21.896181079042996</v>
      </c>
      <c r="J1149" s="74"/>
      <c r="K1149" s="66">
        <f t="shared" ca="1" si="124"/>
        <v>-2.1282072228338471</v>
      </c>
      <c r="L1149" s="66">
        <f t="shared" ca="1" si="125"/>
        <v>-8.1343042983030589</v>
      </c>
    </row>
    <row r="1150" spans="1:12" x14ac:dyDescent="0.35">
      <c r="A1150" s="64">
        <f ca="1">IF(B1150="","",COUNTA($B$57:B1150)-COUNTBLANK($B$57:B1150))</f>
        <v>1094</v>
      </c>
      <c r="B1150" s="60">
        <f t="shared" ca="1" si="126"/>
        <v>15</v>
      </c>
      <c r="C1150" s="60"/>
      <c r="D1150" s="64">
        <f ca="1">IF(B1150="","",AVERAGE($B$57:B1150))</f>
        <v>9.8976234003656316</v>
      </c>
      <c r="E1150" s="64">
        <f ca="1">IF(B1150="","",_xlfn.STDEV.S($B$57:B1150))</f>
        <v>6.0345554052863095</v>
      </c>
      <c r="F1150" s="67">
        <f t="shared" ref="F1150:F1213" ca="1" si="128">IF(E1150="","",E1150/D1150)</f>
        <v>0.6096974153475454</v>
      </c>
      <c r="G1150" s="64">
        <f t="shared" ca="1" si="127"/>
        <v>15</v>
      </c>
      <c r="H1150" s="65">
        <f t="shared" ca="1" si="122"/>
        <v>27.90227815451221</v>
      </c>
      <c r="I1150" s="74">
        <f t="shared" ca="1" si="123"/>
        <v>21.896181079042996</v>
      </c>
      <c r="J1150" s="74"/>
      <c r="K1150" s="66">
        <f t="shared" ca="1" si="124"/>
        <v>-2.1282072228338471</v>
      </c>
      <c r="L1150" s="66">
        <f t="shared" ca="1" si="125"/>
        <v>-8.1343042983030589</v>
      </c>
    </row>
    <row r="1151" spans="1:12" x14ac:dyDescent="0.35">
      <c r="A1151" s="64">
        <f ca="1">IF(B1151="","",COUNTA($B$57:B1151)-COUNTBLANK($B$57:B1151))</f>
        <v>1095</v>
      </c>
      <c r="B1151" s="60">
        <f t="shared" ca="1" si="126"/>
        <v>1</v>
      </c>
      <c r="C1151" s="60"/>
      <c r="D1151" s="64">
        <f ca="1">IF(B1151="","",AVERAGE($B$57:B1151))</f>
        <v>9.8894977168949776</v>
      </c>
      <c r="E1151" s="64">
        <f ca="1">IF(B1151="","",_xlfn.STDEV.S($B$57:B1151))</f>
        <v>6.0377869554740951</v>
      </c>
      <c r="F1151" s="67">
        <f t="shared" ca="1" si="128"/>
        <v>0.61052513770838801</v>
      </c>
      <c r="G1151" s="64">
        <f t="shared" ca="1" si="127"/>
        <v>1</v>
      </c>
      <c r="H1151" s="65">
        <f t="shared" ca="1" si="122"/>
        <v>27.90227815451221</v>
      </c>
      <c r="I1151" s="74">
        <f t="shared" ca="1" si="123"/>
        <v>21.896181079042996</v>
      </c>
      <c r="J1151" s="74"/>
      <c r="K1151" s="66">
        <f t="shared" ca="1" si="124"/>
        <v>-2.1282072228338471</v>
      </c>
      <c r="L1151" s="66">
        <f t="shared" ca="1" si="125"/>
        <v>-8.1343042983030589</v>
      </c>
    </row>
    <row r="1152" spans="1:12" x14ac:dyDescent="0.35">
      <c r="A1152" s="64">
        <f ca="1">IF(B1152="","",COUNTA($B$57:B1152)-COUNTBLANK($B$57:B1152))</f>
        <v>1096</v>
      </c>
      <c r="B1152" s="60">
        <f t="shared" ca="1" si="126"/>
        <v>9</v>
      </c>
      <c r="C1152" s="60"/>
      <c r="D1152" s="64">
        <f ca="1">IF(B1152="","",AVERAGE($B$57:B1152))</f>
        <v>9.8886861313868621</v>
      </c>
      <c r="E1152" s="64">
        <f ca="1">IF(B1152="","",_xlfn.STDEV.S($B$57:B1152))</f>
        <v>6.0350891545380678</v>
      </c>
      <c r="F1152" s="67">
        <f t="shared" ca="1" si="128"/>
        <v>0.61030242788094868</v>
      </c>
      <c r="G1152" s="64">
        <f t="shared" ca="1" si="127"/>
        <v>9</v>
      </c>
      <c r="H1152" s="65">
        <f t="shared" ca="1" si="122"/>
        <v>27.90227815451221</v>
      </c>
      <c r="I1152" s="74">
        <f t="shared" ca="1" si="123"/>
        <v>21.896181079042996</v>
      </c>
      <c r="J1152" s="74"/>
      <c r="K1152" s="66">
        <f t="shared" ca="1" si="124"/>
        <v>-2.1282072228338471</v>
      </c>
      <c r="L1152" s="66">
        <f t="shared" ca="1" si="125"/>
        <v>-8.1343042983030589</v>
      </c>
    </row>
    <row r="1153" spans="1:12" x14ac:dyDescent="0.35">
      <c r="A1153" s="64">
        <f ca="1">IF(B1153="","",COUNTA($B$57:B1153)-COUNTBLANK($B$57:B1153))</f>
        <v>1097</v>
      </c>
      <c r="B1153" s="60">
        <f t="shared" ca="1" si="126"/>
        <v>18</v>
      </c>
      <c r="C1153" s="60"/>
      <c r="D1153" s="64">
        <f ca="1">IF(B1153="","",AVERAGE($B$57:B1153))</f>
        <v>9.8960802187784864</v>
      </c>
      <c r="E1153" s="64">
        <f ca="1">IF(B1153="","",_xlfn.STDEV.S($B$57:B1153))</f>
        <v>6.0373044349506184</v>
      </c>
      <c r="F1153" s="67">
        <f t="shared" ca="1" si="128"/>
        <v>0.61007028050302403</v>
      </c>
      <c r="G1153" s="64">
        <f t="shared" ca="1" si="127"/>
        <v>18</v>
      </c>
      <c r="H1153" s="65">
        <f t="shared" ca="1" si="122"/>
        <v>27.90227815451221</v>
      </c>
      <c r="I1153" s="74">
        <f t="shared" ca="1" si="123"/>
        <v>21.896181079042996</v>
      </c>
      <c r="J1153" s="74"/>
      <c r="K1153" s="66">
        <f t="shared" ca="1" si="124"/>
        <v>-2.1282072228338471</v>
      </c>
      <c r="L1153" s="66">
        <f t="shared" ca="1" si="125"/>
        <v>-8.1343042983030589</v>
      </c>
    </row>
    <row r="1154" spans="1:12" x14ac:dyDescent="0.35">
      <c r="A1154" s="64">
        <f ca="1">IF(B1154="","",COUNTA($B$57:B1154)-COUNTBLANK($B$57:B1154))</f>
        <v>1098</v>
      </c>
      <c r="B1154" s="60">
        <f t="shared" ca="1" si="126"/>
        <v>19</v>
      </c>
      <c r="C1154" s="60"/>
      <c r="D1154" s="64">
        <f ca="1">IF(B1154="","",AVERAGE($B$57:B1154))</f>
        <v>9.9043715846994527</v>
      </c>
      <c r="E1154" s="64">
        <f ca="1">IF(B1154="","",_xlfn.STDEV.S($B$57:B1154))</f>
        <v>6.0408031468106351</v>
      </c>
      <c r="F1154" s="67">
        <f t="shared" ca="1" si="128"/>
        <v>0.60991281427108768</v>
      </c>
      <c r="G1154" s="64">
        <f t="shared" ca="1" si="127"/>
        <v>19</v>
      </c>
      <c r="H1154" s="65">
        <f t="shared" ca="1" si="122"/>
        <v>27.90227815451221</v>
      </c>
      <c r="I1154" s="74">
        <f t="shared" ca="1" si="123"/>
        <v>21.896181079042996</v>
      </c>
      <c r="J1154" s="74"/>
      <c r="K1154" s="66">
        <f t="shared" ca="1" si="124"/>
        <v>-2.1282072228338471</v>
      </c>
      <c r="L1154" s="66">
        <f t="shared" ca="1" si="125"/>
        <v>-8.1343042983030589</v>
      </c>
    </row>
    <row r="1155" spans="1:12" x14ac:dyDescent="0.35">
      <c r="A1155" s="64">
        <f ca="1">IF(B1155="","",COUNTA($B$57:B1155)-COUNTBLANK($B$57:B1155))</f>
        <v>1099</v>
      </c>
      <c r="B1155" s="60">
        <f t="shared" ca="1" si="126"/>
        <v>18</v>
      </c>
      <c r="C1155" s="60"/>
      <c r="D1155" s="64">
        <f ca="1">IF(B1155="","",AVERAGE($B$57:B1155))</f>
        <v>9.9117379435850772</v>
      </c>
      <c r="E1155" s="64">
        <f ca="1">IF(B1155="","",_xlfn.STDEV.S($B$57:B1155))</f>
        <v>6.0429879716290156</v>
      </c>
      <c r="F1155" s="67">
        <f t="shared" ca="1" si="128"/>
        <v>0.60967995784634976</v>
      </c>
      <c r="G1155" s="64">
        <f t="shared" ca="1" si="127"/>
        <v>18</v>
      </c>
      <c r="H1155" s="65">
        <f t="shared" ca="1" si="122"/>
        <v>27.90227815451221</v>
      </c>
      <c r="I1155" s="74">
        <f t="shared" ca="1" si="123"/>
        <v>21.896181079042996</v>
      </c>
      <c r="J1155" s="74"/>
      <c r="K1155" s="66">
        <f t="shared" ca="1" si="124"/>
        <v>-2.1282072228338471</v>
      </c>
      <c r="L1155" s="66">
        <f t="shared" ca="1" si="125"/>
        <v>-8.1343042983030589</v>
      </c>
    </row>
    <row r="1156" spans="1:12" x14ac:dyDescent="0.35">
      <c r="A1156" s="64">
        <f ca="1">IF(B1156="","",COUNTA($B$57:B1156)-COUNTBLANK($B$57:B1156))</f>
        <v>1100</v>
      </c>
      <c r="B1156" s="60">
        <f t="shared" ca="1" si="126"/>
        <v>15</v>
      </c>
      <c r="C1156" s="60"/>
      <c r="D1156" s="64">
        <f ca="1">IF(B1156="","",AVERAGE($B$57:B1156))</f>
        <v>9.916363636363636</v>
      </c>
      <c r="E1156" s="64">
        <f ca="1">IF(B1156="","",_xlfn.STDEV.S($B$57:B1156))</f>
        <v>6.0421860483217937</v>
      </c>
      <c r="F1156" s="67">
        <f t="shared" ca="1" si="128"/>
        <v>0.60931469134158167</v>
      </c>
      <c r="G1156" s="64">
        <f t="shared" ca="1" si="127"/>
        <v>15</v>
      </c>
      <c r="H1156" s="65">
        <f t="shared" ca="1" si="122"/>
        <v>27.90227815451221</v>
      </c>
      <c r="I1156" s="74">
        <f t="shared" ca="1" si="123"/>
        <v>21.896181079042996</v>
      </c>
      <c r="J1156" s="74"/>
      <c r="K1156" s="66">
        <f t="shared" ca="1" si="124"/>
        <v>-2.1282072228338471</v>
      </c>
      <c r="L1156" s="66">
        <f t="shared" ca="1" si="125"/>
        <v>-8.1343042983030589</v>
      </c>
    </row>
    <row r="1157" spans="1:12" x14ac:dyDescent="0.35">
      <c r="A1157" s="64">
        <f ca="1">IF(B1157="","",COUNTA($B$57:B1157)-COUNTBLANK($B$57:B1157))</f>
        <v>1101</v>
      </c>
      <c r="B1157" s="60">
        <f t="shared" ca="1" si="126"/>
        <v>20</v>
      </c>
      <c r="C1157" s="60"/>
      <c r="D1157" s="64">
        <f ca="1">IF(B1157="","",AVERAGE($B$57:B1157))</f>
        <v>9.9255222524977285</v>
      </c>
      <c r="E1157" s="64">
        <f ca="1">IF(B1157="","",_xlfn.STDEV.S($B$57:B1157))</f>
        <v>6.0470798981976577</v>
      </c>
      <c r="F1157" s="67">
        <f t="shared" ca="1" si="128"/>
        <v>0.60924551316943831</v>
      </c>
      <c r="G1157" s="64">
        <f t="shared" ca="1" si="127"/>
        <v>20</v>
      </c>
      <c r="H1157" s="65">
        <f t="shared" ca="1" si="122"/>
        <v>27.90227815451221</v>
      </c>
      <c r="I1157" s="74">
        <f t="shared" ca="1" si="123"/>
        <v>21.896181079042996</v>
      </c>
      <c r="J1157" s="74"/>
      <c r="K1157" s="66">
        <f t="shared" ca="1" si="124"/>
        <v>-2.1282072228338471</v>
      </c>
      <c r="L1157" s="66">
        <f t="shared" ca="1" si="125"/>
        <v>-8.1343042983030589</v>
      </c>
    </row>
    <row r="1158" spans="1:12" x14ac:dyDescent="0.35">
      <c r="A1158" s="64">
        <f ca="1">IF(B1158="","",COUNTA($B$57:B1158)-COUNTBLANK($B$57:B1158))</f>
        <v>1102</v>
      </c>
      <c r="B1158" s="60">
        <f t="shared" ca="1" si="126"/>
        <v>11</v>
      </c>
      <c r="C1158" s="60"/>
      <c r="D1158" s="64">
        <f ca="1">IF(B1158="","",AVERAGE($B$57:B1158))</f>
        <v>9.9264972776769511</v>
      </c>
      <c r="E1158" s="64">
        <f ca="1">IF(B1158="","",_xlfn.STDEV.S($B$57:B1158))</f>
        <v>6.0444197608016976</v>
      </c>
      <c r="F1158" s="67">
        <f t="shared" ca="1" si="128"/>
        <v>0.60891768684554992</v>
      </c>
      <c r="G1158" s="64">
        <f t="shared" ca="1" si="127"/>
        <v>11</v>
      </c>
      <c r="H1158" s="65">
        <f t="shared" ca="1" si="122"/>
        <v>27.90227815451221</v>
      </c>
      <c r="I1158" s="74">
        <f t="shared" ca="1" si="123"/>
        <v>21.896181079042996</v>
      </c>
      <c r="J1158" s="74"/>
      <c r="K1158" s="66">
        <f t="shared" ca="1" si="124"/>
        <v>-2.1282072228338471</v>
      </c>
      <c r="L1158" s="66">
        <f t="shared" ca="1" si="125"/>
        <v>-8.1343042983030589</v>
      </c>
    </row>
    <row r="1159" spans="1:12" x14ac:dyDescent="0.35">
      <c r="A1159" s="64">
        <f ca="1">IF(B1159="","",COUNTA($B$57:B1159)-COUNTBLANK($B$57:B1159))</f>
        <v>1103</v>
      </c>
      <c r="B1159" s="60">
        <f t="shared" ca="1" si="126"/>
        <v>11</v>
      </c>
      <c r="C1159" s="60"/>
      <c r="D1159" s="64">
        <f ca="1">IF(B1159="","",AVERAGE($B$57:B1159))</f>
        <v>9.9274705349048045</v>
      </c>
      <c r="E1159" s="64">
        <f ca="1">IF(B1159="","",_xlfn.STDEV.S($B$57:B1159))</f>
        <v>6.0417631261267921</v>
      </c>
      <c r="F1159" s="67">
        <f t="shared" ca="1" si="128"/>
        <v>0.60859038612948424</v>
      </c>
      <c r="G1159" s="64">
        <f t="shared" ca="1" si="127"/>
        <v>11</v>
      </c>
      <c r="H1159" s="65">
        <f t="shared" ca="1" si="122"/>
        <v>27.90227815451221</v>
      </c>
      <c r="I1159" s="74">
        <f t="shared" ca="1" si="123"/>
        <v>21.896181079042996</v>
      </c>
      <c r="J1159" s="74"/>
      <c r="K1159" s="66">
        <f t="shared" ca="1" si="124"/>
        <v>-2.1282072228338471</v>
      </c>
      <c r="L1159" s="66">
        <f t="shared" ca="1" si="125"/>
        <v>-8.1343042983030589</v>
      </c>
    </row>
    <row r="1160" spans="1:12" x14ac:dyDescent="0.35">
      <c r="A1160" s="64">
        <f ca="1">IF(B1160="","",COUNTA($B$57:B1160)-COUNTBLANK($B$57:B1160))</f>
        <v>1104</v>
      </c>
      <c r="B1160" s="60">
        <f t="shared" ca="1" si="126"/>
        <v>20</v>
      </c>
      <c r="C1160" s="60"/>
      <c r="D1160" s="64">
        <f ca="1">IF(B1160="","",AVERAGE($B$57:B1160))</f>
        <v>9.9365942028985508</v>
      </c>
      <c r="E1160" s="64">
        <f ca="1">IF(B1160="","",_xlfn.STDEV.S($B$57:B1160))</f>
        <v>6.046627645867015</v>
      </c>
      <c r="F1160" s="67">
        <f t="shared" ca="1" si="128"/>
        <v>0.60852114138898672</v>
      </c>
      <c r="G1160" s="64">
        <f t="shared" ca="1" si="127"/>
        <v>20</v>
      </c>
      <c r="H1160" s="65">
        <f t="shared" ca="1" si="122"/>
        <v>27.90227815451221</v>
      </c>
      <c r="I1160" s="74">
        <f t="shared" ca="1" si="123"/>
        <v>21.896181079042996</v>
      </c>
      <c r="J1160" s="74"/>
      <c r="K1160" s="66">
        <f t="shared" ca="1" si="124"/>
        <v>-2.1282072228338471</v>
      </c>
      <c r="L1160" s="66">
        <f t="shared" ca="1" si="125"/>
        <v>-8.1343042983030589</v>
      </c>
    </row>
    <row r="1161" spans="1:12" x14ac:dyDescent="0.35">
      <c r="A1161" s="64">
        <f ca="1">IF(B1161="","",COUNTA($B$57:B1161)-COUNTBLANK($B$57:B1161))</f>
        <v>1105</v>
      </c>
      <c r="B1161" s="60">
        <f t="shared" ca="1" si="126"/>
        <v>1</v>
      </c>
      <c r="C1161" s="60"/>
      <c r="D1161" s="64">
        <f ca="1">IF(B1161="","",AVERAGE($B$57:B1161))</f>
        <v>9.928506787330317</v>
      </c>
      <c r="E1161" s="64">
        <f ca="1">IF(B1161="","",_xlfn.STDEV.S($B$57:B1161))</f>
        <v>6.04986465564558</v>
      </c>
      <c r="F1161" s="67">
        <f t="shared" ca="1" si="128"/>
        <v>0.60934285338513949</v>
      </c>
      <c r="G1161" s="64">
        <f t="shared" ca="1" si="127"/>
        <v>1</v>
      </c>
      <c r="H1161" s="65">
        <f t="shared" ca="1" si="122"/>
        <v>27.90227815451221</v>
      </c>
      <c r="I1161" s="74">
        <f t="shared" ca="1" si="123"/>
        <v>21.896181079042996</v>
      </c>
      <c r="J1161" s="74"/>
      <c r="K1161" s="66">
        <f t="shared" ca="1" si="124"/>
        <v>-2.1282072228338471</v>
      </c>
      <c r="L1161" s="66">
        <f t="shared" ca="1" si="125"/>
        <v>-8.1343042983030589</v>
      </c>
    </row>
    <row r="1162" spans="1:12" x14ac:dyDescent="0.35">
      <c r="A1162" s="64">
        <f ca="1">IF(B1162="","",COUNTA($B$57:B1162)-COUNTBLANK($B$57:B1162))</f>
        <v>1106</v>
      </c>
      <c r="B1162" s="60">
        <f t="shared" ca="1" si="126"/>
        <v>14</v>
      </c>
      <c r="C1162" s="60"/>
      <c r="D1162" s="64">
        <f ca="1">IF(B1162="","",AVERAGE($B$57:B1162))</f>
        <v>9.9321880650994583</v>
      </c>
      <c r="E1162" s="64">
        <f ca="1">IF(B1162="","",_xlfn.STDEV.S($B$57:B1162))</f>
        <v>6.0483657046119657</v>
      </c>
      <c r="F1162" s="67">
        <f t="shared" ca="1" si="128"/>
        <v>0.60896608732825064</v>
      </c>
      <c r="G1162" s="64">
        <f t="shared" ca="1" si="127"/>
        <v>14</v>
      </c>
      <c r="H1162" s="65">
        <f t="shared" ca="1" si="122"/>
        <v>27.90227815451221</v>
      </c>
      <c r="I1162" s="74">
        <f t="shared" ca="1" si="123"/>
        <v>21.896181079042996</v>
      </c>
      <c r="J1162" s="74"/>
      <c r="K1162" s="66">
        <f t="shared" ca="1" si="124"/>
        <v>-2.1282072228338471</v>
      </c>
      <c r="L1162" s="66">
        <f t="shared" ca="1" si="125"/>
        <v>-8.1343042983030589</v>
      </c>
    </row>
    <row r="1163" spans="1:12" x14ac:dyDescent="0.35">
      <c r="A1163" s="64">
        <f ca="1">IF(B1163="","",COUNTA($B$57:B1163)-COUNTBLANK($B$57:B1163))</f>
        <v>1107</v>
      </c>
      <c r="B1163" s="60">
        <f t="shared" ca="1" si="126"/>
        <v>1</v>
      </c>
      <c r="C1163" s="60"/>
      <c r="D1163" s="64">
        <f ca="1">IF(B1163="","",AVERAGE($B$57:B1163))</f>
        <v>9.9241192411924111</v>
      </c>
      <c r="E1163" s="64">
        <f ca="1">IF(B1163="","",_xlfn.STDEV.S($B$57:B1163))</f>
        <v>6.0515884974118475</v>
      </c>
      <c r="F1163" s="67">
        <f t="shared" ca="1" si="128"/>
        <v>0.60978595181457451</v>
      </c>
      <c r="G1163" s="64">
        <f t="shared" ca="1" si="127"/>
        <v>1</v>
      </c>
      <c r="H1163" s="65">
        <f t="shared" ca="1" si="122"/>
        <v>27.90227815451221</v>
      </c>
      <c r="I1163" s="74">
        <f t="shared" ca="1" si="123"/>
        <v>21.896181079042996</v>
      </c>
      <c r="J1163" s="74"/>
      <c r="K1163" s="66">
        <f t="shared" ca="1" si="124"/>
        <v>-2.1282072228338471</v>
      </c>
      <c r="L1163" s="66">
        <f t="shared" ca="1" si="125"/>
        <v>-8.1343042983030589</v>
      </c>
    </row>
    <row r="1164" spans="1:12" x14ac:dyDescent="0.35">
      <c r="A1164" s="64">
        <f ca="1">IF(B1164="","",COUNTA($B$57:B1164)-COUNTBLANK($B$57:B1164))</f>
        <v>1108</v>
      </c>
      <c r="B1164" s="60">
        <f t="shared" ca="1" si="126"/>
        <v>6</v>
      </c>
      <c r="C1164" s="60"/>
      <c r="D1164" s="64">
        <f ca="1">IF(B1164="","",AVERAGE($B$57:B1164))</f>
        <v>9.9205776173285205</v>
      </c>
      <c r="E1164" s="64">
        <f ca="1">IF(B1164="","",_xlfn.STDEV.S($B$57:B1164))</f>
        <v>6.050003234884942</v>
      </c>
      <c r="F1164" s="67">
        <f t="shared" ca="1" si="128"/>
        <v>0.60984384864014873</v>
      </c>
      <c r="G1164" s="64">
        <f t="shared" ca="1" si="127"/>
        <v>6</v>
      </c>
      <c r="H1164" s="65">
        <f t="shared" ca="1" si="122"/>
        <v>27.90227815451221</v>
      </c>
      <c r="I1164" s="74">
        <f t="shared" ca="1" si="123"/>
        <v>21.896181079042996</v>
      </c>
      <c r="J1164" s="74"/>
      <c r="K1164" s="66">
        <f t="shared" ca="1" si="124"/>
        <v>-2.1282072228338471</v>
      </c>
      <c r="L1164" s="66">
        <f t="shared" ca="1" si="125"/>
        <v>-8.1343042983030589</v>
      </c>
    </row>
    <row r="1165" spans="1:12" x14ac:dyDescent="0.35">
      <c r="A1165" s="64">
        <f ca="1">IF(B1165="","",COUNTA($B$57:B1165)-COUNTBLANK($B$57:B1165))</f>
        <v>1109</v>
      </c>
      <c r="B1165" s="60">
        <f t="shared" ca="1" si="126"/>
        <v>10</v>
      </c>
      <c r="C1165" s="60"/>
      <c r="D1165" s="64">
        <f ca="1">IF(B1165="","",AVERAGE($B$57:B1165))</f>
        <v>9.9206492335437328</v>
      </c>
      <c r="E1165" s="64">
        <f ca="1">IF(B1165="","",_xlfn.STDEV.S($B$57:B1165))</f>
        <v>6.0472729430239429</v>
      </c>
      <c r="F1165" s="67">
        <f t="shared" ca="1" si="128"/>
        <v>0.60956423321337505</v>
      </c>
      <c r="G1165" s="64">
        <f t="shared" ca="1" si="127"/>
        <v>10</v>
      </c>
      <c r="H1165" s="65">
        <f t="shared" ca="1" si="122"/>
        <v>27.90227815451221</v>
      </c>
      <c r="I1165" s="74">
        <f t="shared" ca="1" si="123"/>
        <v>21.896181079042996</v>
      </c>
      <c r="J1165" s="74"/>
      <c r="K1165" s="66">
        <f t="shared" ca="1" si="124"/>
        <v>-2.1282072228338471</v>
      </c>
      <c r="L1165" s="66">
        <f t="shared" ca="1" si="125"/>
        <v>-8.1343042983030589</v>
      </c>
    </row>
    <row r="1166" spans="1:12" x14ac:dyDescent="0.35">
      <c r="A1166" s="64">
        <f ca="1">IF(B1166="","",COUNTA($B$57:B1166)-COUNTBLANK($B$57:B1166))</f>
        <v>1110</v>
      </c>
      <c r="B1166" s="60">
        <f t="shared" ca="1" si="126"/>
        <v>5</v>
      </c>
      <c r="C1166" s="60"/>
      <c r="D1166" s="64">
        <f ca="1">IF(B1166="","",AVERAGE($B$57:B1166))</f>
        <v>9.9162162162162168</v>
      </c>
      <c r="E1166" s="64">
        <f ca="1">IF(B1166="","",_xlfn.STDEV.S($B$57:B1166))</f>
        <v>6.0463499864628263</v>
      </c>
      <c r="F1166" s="67">
        <f t="shared" ca="1" si="128"/>
        <v>0.60974366175831174</v>
      </c>
      <c r="G1166" s="64">
        <f t="shared" ca="1" si="127"/>
        <v>5</v>
      </c>
      <c r="H1166" s="65">
        <f t="shared" ca="1" si="122"/>
        <v>27.90227815451221</v>
      </c>
      <c r="I1166" s="74">
        <f t="shared" ca="1" si="123"/>
        <v>21.896181079042996</v>
      </c>
      <c r="J1166" s="74"/>
      <c r="K1166" s="66">
        <f t="shared" ca="1" si="124"/>
        <v>-2.1282072228338471</v>
      </c>
      <c r="L1166" s="66">
        <f t="shared" ca="1" si="125"/>
        <v>-8.1343042983030589</v>
      </c>
    </row>
    <row r="1167" spans="1:12" x14ac:dyDescent="0.35">
      <c r="A1167" s="64">
        <f ca="1">IF(B1167="","",COUNTA($B$57:B1167)-COUNTBLANK($B$57:B1167))</f>
        <v>1111</v>
      </c>
      <c r="B1167" s="60">
        <f t="shared" ca="1" si="126"/>
        <v>7</v>
      </c>
      <c r="C1167" s="60"/>
      <c r="D1167" s="64">
        <f ca="1">IF(B1167="","",AVERAGE($B$57:B1167))</f>
        <v>9.9135913591359142</v>
      </c>
      <c r="E1167" s="64">
        <f ca="1">IF(B1167="","",_xlfn.STDEV.S($B$57:B1167))</f>
        <v>6.044259041502948</v>
      </c>
      <c r="F1167" s="67">
        <f t="shared" ca="1" si="128"/>
        <v>0.60969418876972714</v>
      </c>
      <c r="G1167" s="64">
        <f t="shared" ca="1" si="127"/>
        <v>7</v>
      </c>
      <c r="H1167" s="65">
        <f t="shared" ca="1" si="122"/>
        <v>27.90227815451221</v>
      </c>
      <c r="I1167" s="74">
        <f t="shared" ca="1" si="123"/>
        <v>21.896181079042996</v>
      </c>
      <c r="J1167" s="74"/>
      <c r="K1167" s="66">
        <f t="shared" ca="1" si="124"/>
        <v>-2.1282072228338471</v>
      </c>
      <c r="L1167" s="66">
        <f t="shared" ca="1" si="125"/>
        <v>-8.1343042983030589</v>
      </c>
    </row>
    <row r="1168" spans="1:12" x14ac:dyDescent="0.35">
      <c r="A1168" s="64">
        <f ca="1">IF(B1168="","",COUNTA($B$57:B1168)-COUNTBLANK($B$57:B1168))</f>
        <v>1112</v>
      </c>
      <c r="B1168" s="60">
        <f t="shared" ca="1" si="126"/>
        <v>13</v>
      </c>
      <c r="C1168" s="60"/>
      <c r="D1168" s="64">
        <f ca="1">IF(B1168="","",AVERAGE($B$57:B1168))</f>
        <v>9.9163669064748206</v>
      </c>
      <c r="E1168" s="64">
        <f ca="1">IF(B1168="","",_xlfn.STDEV.S($B$57:B1168))</f>
        <v>6.0422471635270316</v>
      </c>
      <c r="F1168" s="67">
        <f t="shared" ca="1" si="128"/>
        <v>0.60932065347257269</v>
      </c>
      <c r="G1168" s="64">
        <f t="shared" ca="1" si="127"/>
        <v>13</v>
      </c>
      <c r="H1168" s="65">
        <f t="shared" ca="1" si="122"/>
        <v>27.90227815451221</v>
      </c>
      <c r="I1168" s="74">
        <f t="shared" ca="1" si="123"/>
        <v>21.896181079042996</v>
      </c>
      <c r="J1168" s="74"/>
      <c r="K1168" s="66">
        <f t="shared" ca="1" si="124"/>
        <v>-2.1282072228338471</v>
      </c>
      <c r="L1168" s="66">
        <f t="shared" ca="1" si="125"/>
        <v>-8.1343042983030589</v>
      </c>
    </row>
    <row r="1169" spans="1:12" x14ac:dyDescent="0.35">
      <c r="A1169" s="64">
        <f ca="1">IF(B1169="","",COUNTA($B$57:B1169)-COUNTBLANK($B$57:B1169))</f>
        <v>1113</v>
      </c>
      <c r="B1169" s="60">
        <f t="shared" ca="1" si="126"/>
        <v>12</v>
      </c>
      <c r="C1169" s="60"/>
      <c r="D1169" s="64">
        <f ca="1">IF(B1169="","",AVERAGE($B$57:B1169))</f>
        <v>9.9182389937106912</v>
      </c>
      <c r="E1169" s="64">
        <f ca="1">IF(B1169="","",_xlfn.STDEV.S($B$57:B1169))</f>
        <v>6.0398526403920467</v>
      </c>
      <c r="F1169" s="67">
        <f t="shared" ca="1" si="128"/>
        <v>0.60896421675481005</v>
      </c>
      <c r="G1169" s="64">
        <f t="shared" ca="1" si="127"/>
        <v>12</v>
      </c>
      <c r="H1169" s="65">
        <f t="shared" ca="1" si="122"/>
        <v>27.90227815451221</v>
      </c>
      <c r="I1169" s="74">
        <f t="shared" ca="1" si="123"/>
        <v>21.896181079042996</v>
      </c>
      <c r="J1169" s="74"/>
      <c r="K1169" s="66">
        <f t="shared" ca="1" si="124"/>
        <v>-2.1282072228338471</v>
      </c>
      <c r="L1169" s="66">
        <f t="shared" ca="1" si="125"/>
        <v>-8.1343042983030589</v>
      </c>
    </row>
    <row r="1170" spans="1:12" x14ac:dyDescent="0.35">
      <c r="A1170" s="64">
        <f ca="1">IF(B1170="","",COUNTA($B$57:B1170)-COUNTBLANK($B$57:B1170))</f>
        <v>1114</v>
      </c>
      <c r="B1170" s="60">
        <f t="shared" ca="1" si="126"/>
        <v>4</v>
      </c>
      <c r="C1170" s="60"/>
      <c r="D1170" s="64">
        <f ca="1">IF(B1170="","",AVERAGE($B$57:B1170))</f>
        <v>9.9129263913824062</v>
      </c>
      <c r="E1170" s="64">
        <f ca="1">IF(B1170="","",_xlfn.STDEV.S($B$57:B1170))</f>
        <v>6.0397421343451194</v>
      </c>
      <c r="F1170" s="67">
        <f t="shared" ca="1" si="128"/>
        <v>0.60927942929099543</v>
      </c>
      <c r="G1170" s="64">
        <f t="shared" ca="1" si="127"/>
        <v>4</v>
      </c>
      <c r="H1170" s="65">
        <f t="shared" ca="1" si="122"/>
        <v>27.90227815451221</v>
      </c>
      <c r="I1170" s="74">
        <f t="shared" ca="1" si="123"/>
        <v>21.896181079042996</v>
      </c>
      <c r="J1170" s="74"/>
      <c r="K1170" s="66">
        <f t="shared" ca="1" si="124"/>
        <v>-2.1282072228338471</v>
      </c>
      <c r="L1170" s="66">
        <f t="shared" ca="1" si="125"/>
        <v>-8.1343042983030589</v>
      </c>
    </row>
    <row r="1171" spans="1:12" x14ac:dyDescent="0.35">
      <c r="A1171" s="64">
        <f ca="1">IF(B1171="","",COUNTA($B$57:B1171)-COUNTBLANK($B$57:B1171))</f>
        <v>1115</v>
      </c>
      <c r="B1171" s="60">
        <f t="shared" ca="1" si="126"/>
        <v>19</v>
      </c>
      <c r="C1171" s="60"/>
      <c r="D1171" s="64">
        <f ca="1">IF(B1171="","",AVERAGE($B$57:B1171))</f>
        <v>9.9210762331838573</v>
      </c>
      <c r="E1171" s="64">
        <f ca="1">IF(B1171="","",_xlfn.STDEV.S($B$57:B1171))</f>
        <v>6.0431612392425134</v>
      </c>
      <c r="F1171" s="67">
        <f t="shared" ca="1" si="128"/>
        <v>0.60912355647761718</v>
      </c>
      <c r="G1171" s="64">
        <f t="shared" ca="1" si="127"/>
        <v>19</v>
      </c>
      <c r="H1171" s="65">
        <f t="shared" ca="1" si="122"/>
        <v>27.90227815451221</v>
      </c>
      <c r="I1171" s="74">
        <f t="shared" ca="1" si="123"/>
        <v>21.896181079042996</v>
      </c>
      <c r="J1171" s="74"/>
      <c r="K1171" s="66">
        <f t="shared" ca="1" si="124"/>
        <v>-2.1282072228338471</v>
      </c>
      <c r="L1171" s="66">
        <f t="shared" ca="1" si="125"/>
        <v>-8.1343042983030589</v>
      </c>
    </row>
    <row r="1172" spans="1:12" x14ac:dyDescent="0.35">
      <c r="A1172" s="64">
        <f ca="1">IF(B1172="","",COUNTA($B$57:B1172)-COUNTBLANK($B$57:B1172))</f>
        <v>1116</v>
      </c>
      <c r="B1172" s="60">
        <f t="shared" ca="1" si="126"/>
        <v>8</v>
      </c>
      <c r="C1172" s="60"/>
      <c r="D1172" s="64">
        <f ca="1">IF(B1172="","",AVERAGE($B$57:B1172))</f>
        <v>9.9193548387096779</v>
      </c>
      <c r="E1172" s="64">
        <f ca="1">IF(B1172="","",_xlfn.STDEV.S($B$57:B1172))</f>
        <v>6.0407244194421512</v>
      </c>
      <c r="F1172" s="67">
        <f t="shared" ca="1" si="128"/>
        <v>0.60898360000880225</v>
      </c>
      <c r="G1172" s="64">
        <f t="shared" ca="1" si="127"/>
        <v>8</v>
      </c>
      <c r="H1172" s="65">
        <f t="shared" ca="1" si="122"/>
        <v>27.90227815451221</v>
      </c>
      <c r="I1172" s="74">
        <f t="shared" ca="1" si="123"/>
        <v>21.896181079042996</v>
      </c>
      <c r="J1172" s="74"/>
      <c r="K1172" s="66">
        <f t="shared" ca="1" si="124"/>
        <v>-2.1282072228338471</v>
      </c>
      <c r="L1172" s="66">
        <f t="shared" ca="1" si="125"/>
        <v>-8.1343042983030589</v>
      </c>
    </row>
    <row r="1173" spans="1:12" x14ac:dyDescent="0.35">
      <c r="A1173" s="64">
        <f ca="1">IF(B1173="","",COUNTA($B$57:B1173)-COUNTBLANK($B$57:B1173))</f>
        <v>1117</v>
      </c>
      <c r="B1173" s="60">
        <f t="shared" ca="1" si="126"/>
        <v>6</v>
      </c>
      <c r="C1173" s="60"/>
      <c r="D1173" s="64">
        <f ca="1">IF(B1173="","",AVERAGE($B$57:B1173))</f>
        <v>9.9158460161145925</v>
      </c>
      <c r="E1173" s="64">
        <f ca="1">IF(B1173="","",_xlfn.STDEV.S($B$57:B1173))</f>
        <v>6.0391560987334874</v>
      </c>
      <c r="F1173" s="67">
        <f t="shared" ca="1" si="128"/>
        <v>0.60904093195064157</v>
      </c>
      <c r="G1173" s="64">
        <f t="shared" ca="1" si="127"/>
        <v>6</v>
      </c>
      <c r="H1173" s="65">
        <f t="shared" ca="1" si="122"/>
        <v>27.90227815451221</v>
      </c>
      <c r="I1173" s="74">
        <f t="shared" ca="1" si="123"/>
        <v>21.896181079042996</v>
      </c>
      <c r="J1173" s="74"/>
      <c r="K1173" s="66">
        <f t="shared" ca="1" si="124"/>
        <v>-2.1282072228338471</v>
      </c>
      <c r="L1173" s="66">
        <f t="shared" ca="1" si="125"/>
        <v>-8.1343042983030589</v>
      </c>
    </row>
    <row r="1174" spans="1:12" x14ac:dyDescent="0.35">
      <c r="A1174" s="64">
        <f ca="1">IF(B1174="","",COUNTA($B$57:B1174)-COUNTBLANK($B$57:B1174))</f>
        <v>1118</v>
      </c>
      <c r="B1174" s="60">
        <f t="shared" ca="1" si="126"/>
        <v>8</v>
      </c>
      <c r="C1174" s="60"/>
      <c r="D1174" s="64">
        <f ca="1">IF(B1174="","",AVERAGE($B$57:B1174))</f>
        <v>9.9141323792486578</v>
      </c>
      <c r="E1174" s="64">
        <f ca="1">IF(B1174="","",_xlfn.STDEV.S($B$57:B1174))</f>
        <v>6.0367241310931217</v>
      </c>
      <c r="F1174" s="67">
        <f t="shared" ca="1" si="128"/>
        <v>0.60890090026724197</v>
      </c>
      <c r="G1174" s="64">
        <f t="shared" ca="1" si="127"/>
        <v>8</v>
      </c>
      <c r="H1174" s="65">
        <f t="shared" ca="1" si="122"/>
        <v>27.90227815451221</v>
      </c>
      <c r="I1174" s="74">
        <f t="shared" ca="1" si="123"/>
        <v>21.896181079042996</v>
      </c>
      <c r="J1174" s="74"/>
      <c r="K1174" s="66">
        <f t="shared" ca="1" si="124"/>
        <v>-2.1282072228338471</v>
      </c>
      <c r="L1174" s="66">
        <f t="shared" ca="1" si="125"/>
        <v>-8.1343042983030589</v>
      </c>
    </row>
    <row r="1175" spans="1:12" x14ac:dyDescent="0.35">
      <c r="A1175" s="64">
        <f ca="1">IF(B1175="","",COUNTA($B$57:B1175)-COUNTBLANK($B$57:B1175))</f>
        <v>1119</v>
      </c>
      <c r="B1175" s="60">
        <f t="shared" ca="1" si="126"/>
        <v>16</v>
      </c>
      <c r="C1175" s="60"/>
      <c r="D1175" s="64">
        <f ca="1">IF(B1175="","",AVERAGE($B$57:B1175))</f>
        <v>9.9195710455764079</v>
      </c>
      <c r="E1175" s="64">
        <f ca="1">IF(B1175="","",_xlfn.STDEV.S($B$57:B1175))</f>
        <v>6.0367658143585263</v>
      </c>
      <c r="F1175" s="67">
        <f t="shared" ca="1" si="128"/>
        <v>0.60857125642046761</v>
      </c>
      <c r="G1175" s="64">
        <f t="shared" ca="1" si="127"/>
        <v>16</v>
      </c>
      <c r="H1175" s="65">
        <f t="shared" ca="1" si="122"/>
        <v>27.90227815451221</v>
      </c>
      <c r="I1175" s="74">
        <f t="shared" ca="1" si="123"/>
        <v>21.896181079042996</v>
      </c>
      <c r="J1175" s="74"/>
      <c r="K1175" s="66">
        <f t="shared" ca="1" si="124"/>
        <v>-2.1282072228338471</v>
      </c>
      <c r="L1175" s="66">
        <f t="shared" ca="1" si="125"/>
        <v>-8.1343042983030589</v>
      </c>
    </row>
    <row r="1176" spans="1:12" x14ac:dyDescent="0.35">
      <c r="A1176" s="64">
        <f ca="1">IF(B1176="","",COUNTA($B$57:B1176)-COUNTBLANK($B$57:B1176))</f>
        <v>1120</v>
      </c>
      <c r="B1176" s="60">
        <f t="shared" ca="1" si="126"/>
        <v>9</v>
      </c>
      <c r="C1176" s="60"/>
      <c r="D1176" s="64">
        <f ca="1">IF(B1176="","",AVERAGE($B$57:B1176))</f>
        <v>9.9187499999999993</v>
      </c>
      <c r="E1176" s="64">
        <f ca="1">IF(B1176="","",_xlfn.STDEV.S($B$57:B1176))</f>
        <v>6.0341303802564514</v>
      </c>
      <c r="F1176" s="67">
        <f t="shared" ca="1" si="128"/>
        <v>0.60835592995654209</v>
      </c>
      <c r="G1176" s="64">
        <f t="shared" ca="1" si="127"/>
        <v>9</v>
      </c>
      <c r="H1176" s="65">
        <f t="shared" ca="1" si="122"/>
        <v>27.90227815451221</v>
      </c>
      <c r="I1176" s="74">
        <f t="shared" ca="1" si="123"/>
        <v>21.896181079042996</v>
      </c>
      <c r="J1176" s="74"/>
      <c r="K1176" s="66">
        <f t="shared" ca="1" si="124"/>
        <v>-2.1282072228338471</v>
      </c>
      <c r="L1176" s="66">
        <f t="shared" ca="1" si="125"/>
        <v>-8.1343042983030589</v>
      </c>
    </row>
    <row r="1177" spans="1:12" x14ac:dyDescent="0.35">
      <c r="A1177" s="64">
        <f ca="1">IF(B1177="","",COUNTA($B$57:B1177)-COUNTBLANK($B$57:B1177))</f>
        <v>1121</v>
      </c>
      <c r="B1177" s="60">
        <f t="shared" ca="1" si="126"/>
        <v>3</v>
      </c>
      <c r="C1177" s="60"/>
      <c r="D1177" s="64">
        <f ca="1">IF(B1177="","",AVERAGE($B$57:B1177))</f>
        <v>9.9125780553077618</v>
      </c>
      <c r="E1177" s="64">
        <f ca="1">IF(B1177="","",_xlfn.STDEV.S($B$57:B1177))</f>
        <v>6.0349748970820798</v>
      </c>
      <c r="F1177" s="67">
        <f t="shared" ca="1" si="128"/>
        <v>0.60881991177366912</v>
      </c>
      <c r="G1177" s="64">
        <f t="shared" ca="1" si="127"/>
        <v>3</v>
      </c>
      <c r="H1177" s="65">
        <f t="shared" ca="1" si="122"/>
        <v>27.90227815451221</v>
      </c>
      <c r="I1177" s="74">
        <f t="shared" ca="1" si="123"/>
        <v>21.896181079042996</v>
      </c>
      <c r="J1177" s="74"/>
      <c r="K1177" s="66">
        <f t="shared" ca="1" si="124"/>
        <v>-2.1282072228338471</v>
      </c>
      <c r="L1177" s="66">
        <f t="shared" ca="1" si="125"/>
        <v>-8.1343042983030589</v>
      </c>
    </row>
    <row r="1178" spans="1:12" x14ac:dyDescent="0.35">
      <c r="A1178" s="64">
        <f ca="1">IF(B1178="","",COUNTA($B$57:B1178)-COUNTBLANK($B$57:B1178))</f>
        <v>1122</v>
      </c>
      <c r="B1178" s="60">
        <f t="shared" ca="1" si="126"/>
        <v>20</v>
      </c>
      <c r="C1178" s="60"/>
      <c r="D1178" s="64">
        <f ca="1">IF(B1178="","",AVERAGE($B$57:B1178))</f>
        <v>9.9215686274509807</v>
      </c>
      <c r="E1178" s="64">
        <f ca="1">IF(B1178="","",_xlfn.STDEV.S($B$57:B1178))</f>
        <v>6.0397950322353271</v>
      </c>
      <c r="F1178" s="67">
        <f t="shared" ca="1" si="128"/>
        <v>0.60875404475099149</v>
      </c>
      <c r="G1178" s="64">
        <f t="shared" ca="1" si="127"/>
        <v>20</v>
      </c>
      <c r="H1178" s="65">
        <f t="shared" ca="1" si="122"/>
        <v>27.90227815451221</v>
      </c>
      <c r="I1178" s="74">
        <f t="shared" ca="1" si="123"/>
        <v>21.896181079042996</v>
      </c>
      <c r="J1178" s="74"/>
      <c r="K1178" s="66">
        <f t="shared" ca="1" si="124"/>
        <v>-2.1282072228338471</v>
      </c>
      <c r="L1178" s="66">
        <f t="shared" ca="1" si="125"/>
        <v>-8.1343042983030589</v>
      </c>
    </row>
    <row r="1179" spans="1:12" x14ac:dyDescent="0.35">
      <c r="A1179" s="64">
        <f ca="1">IF(B1179="","",COUNTA($B$57:B1179)-COUNTBLANK($B$57:B1179))</f>
        <v>1123</v>
      </c>
      <c r="B1179" s="60">
        <f t="shared" ca="1" si="126"/>
        <v>8</v>
      </c>
      <c r="C1179" s="60"/>
      <c r="D1179" s="64">
        <f ca="1">IF(B1179="","",AVERAGE($B$57:B1179))</f>
        <v>9.9198575244879788</v>
      </c>
      <c r="E1179" s="64">
        <f ca="1">IF(B1179="","",_xlfn.STDEV.S($B$57:B1179))</f>
        <v>6.037375211540466</v>
      </c>
      <c r="F1179" s="67">
        <f t="shared" ca="1" si="128"/>
        <v>0.60861511333572205</v>
      </c>
      <c r="G1179" s="64">
        <f t="shared" ca="1" si="127"/>
        <v>8</v>
      </c>
      <c r="H1179" s="65">
        <f t="shared" ca="1" si="122"/>
        <v>27.90227815451221</v>
      </c>
      <c r="I1179" s="74">
        <f t="shared" ca="1" si="123"/>
        <v>21.896181079042996</v>
      </c>
      <c r="J1179" s="74"/>
      <c r="K1179" s="66">
        <f t="shared" ca="1" si="124"/>
        <v>-2.1282072228338471</v>
      </c>
      <c r="L1179" s="66">
        <f t="shared" ca="1" si="125"/>
        <v>-8.1343042983030589</v>
      </c>
    </row>
    <row r="1180" spans="1:12" x14ac:dyDescent="0.35">
      <c r="A1180" s="64">
        <f ca="1">IF(B1180="","",COUNTA($B$57:B1180)-COUNTBLANK($B$57:B1180))</f>
        <v>1124</v>
      </c>
      <c r="B1180" s="60">
        <f t="shared" ca="1" si="126"/>
        <v>2</v>
      </c>
      <c r="C1180" s="60"/>
      <c r="D1180" s="64">
        <f ca="1">IF(B1180="","",AVERAGE($B$57:B1180))</f>
        <v>9.912811387900355</v>
      </c>
      <c r="E1180" s="64">
        <f ca="1">IF(B1180="","",_xlfn.STDEV.S($B$57:B1180))</f>
        <v>6.0393084231354202</v>
      </c>
      <c r="F1180" s="67">
        <f t="shared" ca="1" si="128"/>
        <v>0.60924274525257704</v>
      </c>
      <c r="G1180" s="64">
        <f t="shared" ca="1" si="127"/>
        <v>2</v>
      </c>
      <c r="H1180" s="65">
        <f t="shared" ca="1" si="122"/>
        <v>27.90227815451221</v>
      </c>
      <c r="I1180" s="74">
        <f t="shared" ca="1" si="123"/>
        <v>21.896181079042996</v>
      </c>
      <c r="J1180" s="74"/>
      <c r="K1180" s="66">
        <f t="shared" ca="1" si="124"/>
        <v>-2.1282072228338471</v>
      </c>
      <c r="L1180" s="66">
        <f t="shared" ca="1" si="125"/>
        <v>-8.1343042983030589</v>
      </c>
    </row>
    <row r="1181" spans="1:12" x14ac:dyDescent="0.35">
      <c r="A1181" s="64">
        <f ca="1">IF(B1181="","",COUNTA($B$57:B1181)-COUNTBLANK($B$57:B1181))</f>
        <v>1125</v>
      </c>
      <c r="B1181" s="60">
        <f t="shared" ca="1" si="126"/>
        <v>16</v>
      </c>
      <c r="C1181" s="60"/>
      <c r="D1181" s="64">
        <f ca="1">IF(B1181="","",AVERAGE($B$57:B1181))</f>
        <v>9.9182222222222229</v>
      </c>
      <c r="E1181" s="64">
        <f ca="1">IF(B1181="","",_xlfn.STDEV.S($B$57:B1181))</f>
        <v>6.039348763856796</v>
      </c>
      <c r="F1181" s="67">
        <f t="shared" ca="1" si="128"/>
        <v>0.60891444338939726</v>
      </c>
      <c r="G1181" s="64">
        <f t="shared" ca="1" si="127"/>
        <v>16</v>
      </c>
      <c r="H1181" s="65">
        <f t="shared" ca="1" si="122"/>
        <v>27.90227815451221</v>
      </c>
      <c r="I1181" s="74">
        <f t="shared" ca="1" si="123"/>
        <v>21.896181079042996</v>
      </c>
      <c r="J1181" s="74"/>
      <c r="K1181" s="66">
        <f t="shared" ca="1" si="124"/>
        <v>-2.1282072228338471</v>
      </c>
      <c r="L1181" s="66">
        <f t="shared" ca="1" si="125"/>
        <v>-8.1343042983030589</v>
      </c>
    </row>
    <row r="1182" spans="1:12" x14ac:dyDescent="0.35">
      <c r="A1182" s="64">
        <f ca="1">IF(B1182="","",COUNTA($B$57:B1182)-COUNTBLANK($B$57:B1182))</f>
        <v>1126</v>
      </c>
      <c r="B1182" s="60">
        <f t="shared" ca="1" si="126"/>
        <v>4</v>
      </c>
      <c r="C1182" s="60"/>
      <c r="D1182" s="64">
        <f ca="1">IF(B1182="","",AVERAGE($B$57:B1182))</f>
        <v>9.9129662522202491</v>
      </c>
      <c r="E1182" s="64">
        <f ca="1">IF(B1182="","",_xlfn.STDEV.S($B$57:B1182))</f>
        <v>6.0392398854099794</v>
      </c>
      <c r="F1182" s="67">
        <f t="shared" ca="1" si="128"/>
        <v>0.60922631347174672</v>
      </c>
      <c r="G1182" s="64">
        <f t="shared" ca="1" si="127"/>
        <v>4</v>
      </c>
      <c r="H1182" s="65">
        <f t="shared" ca="1" si="122"/>
        <v>27.90227815451221</v>
      </c>
      <c r="I1182" s="74">
        <f t="shared" ca="1" si="123"/>
        <v>21.896181079042996</v>
      </c>
      <c r="J1182" s="74"/>
      <c r="K1182" s="66">
        <f t="shared" ca="1" si="124"/>
        <v>-2.1282072228338471</v>
      </c>
      <c r="L1182" s="66">
        <f t="shared" ca="1" si="125"/>
        <v>-8.1343042983030589</v>
      </c>
    </row>
    <row r="1183" spans="1:12" x14ac:dyDescent="0.35">
      <c r="A1183" s="64">
        <f ca="1">IF(B1183="","",COUNTA($B$57:B1183)-COUNTBLANK($B$57:B1183))</f>
        <v>1127</v>
      </c>
      <c r="B1183" s="60">
        <f t="shared" ca="1" si="126"/>
        <v>7</v>
      </c>
      <c r="C1183" s="60"/>
      <c r="D1183" s="64">
        <f ca="1">IF(B1183="","",AVERAGE($B$57:B1183))</f>
        <v>9.9103815439219165</v>
      </c>
      <c r="E1183" s="64">
        <f ca="1">IF(B1183="","",_xlfn.STDEV.S($B$57:B1183))</f>
        <v>6.0371811655963254</v>
      </c>
      <c r="F1183" s="67">
        <f t="shared" ca="1" si="128"/>
        <v>0.60917747100251218</v>
      </c>
      <c r="G1183" s="64">
        <f t="shared" ca="1" si="127"/>
        <v>7</v>
      </c>
      <c r="H1183" s="65">
        <f t="shared" ca="1" si="122"/>
        <v>27.90227815451221</v>
      </c>
      <c r="I1183" s="74">
        <f t="shared" ca="1" si="123"/>
        <v>21.896181079042996</v>
      </c>
      <c r="J1183" s="74"/>
      <c r="K1183" s="66">
        <f t="shared" ca="1" si="124"/>
        <v>-2.1282072228338471</v>
      </c>
      <c r="L1183" s="66">
        <f t="shared" ca="1" si="125"/>
        <v>-8.1343042983030589</v>
      </c>
    </row>
    <row r="1184" spans="1:12" x14ac:dyDescent="0.35">
      <c r="A1184" s="64">
        <f ca="1">IF(B1184="","",COUNTA($B$57:B1184)-COUNTBLANK($B$57:B1184))</f>
        <v>1128</v>
      </c>
      <c r="B1184" s="60">
        <f t="shared" ca="1" si="126"/>
        <v>6</v>
      </c>
      <c r="C1184" s="60"/>
      <c r="D1184" s="64">
        <f ca="1">IF(B1184="","",AVERAGE($B$57:B1184))</f>
        <v>9.9069148936170208</v>
      </c>
      <c r="E1184" s="64">
        <f ca="1">IF(B1184="","",_xlfn.STDEV.S($B$57:B1184))</f>
        <v>6.0356252383324129</v>
      </c>
      <c r="F1184" s="67">
        <f t="shared" ca="1" si="128"/>
        <v>0.60923358110415771</v>
      </c>
      <c r="G1184" s="64">
        <f t="shared" ca="1" si="127"/>
        <v>6</v>
      </c>
      <c r="H1184" s="65">
        <f t="shared" ca="1" si="122"/>
        <v>27.90227815451221</v>
      </c>
      <c r="I1184" s="74">
        <f t="shared" ca="1" si="123"/>
        <v>21.896181079042996</v>
      </c>
      <c r="J1184" s="74"/>
      <c r="K1184" s="66">
        <f t="shared" ca="1" si="124"/>
        <v>-2.1282072228338471</v>
      </c>
      <c r="L1184" s="66">
        <f t="shared" ca="1" si="125"/>
        <v>-8.1343042983030589</v>
      </c>
    </row>
    <row r="1185" spans="1:12" x14ac:dyDescent="0.35">
      <c r="A1185" s="64">
        <f ca="1">IF(B1185="","",COUNTA($B$57:B1185)-COUNTBLANK($B$57:B1185))</f>
        <v>1129</v>
      </c>
      <c r="B1185" s="60">
        <f t="shared" ca="1" si="126"/>
        <v>6</v>
      </c>
      <c r="C1185" s="60"/>
      <c r="D1185" s="64">
        <f ca="1">IF(B1185="","",AVERAGE($B$57:B1185))</f>
        <v>9.903454384410983</v>
      </c>
      <c r="E1185" s="64">
        <f ca="1">IF(B1185="","",_xlfn.STDEV.S($B$57:B1185))</f>
        <v>6.0340696815580337</v>
      </c>
      <c r="F1185" s="67">
        <f t="shared" ca="1" si="128"/>
        <v>0.60928939007951166</v>
      </c>
      <c r="G1185" s="64">
        <f t="shared" ca="1" si="127"/>
        <v>6</v>
      </c>
      <c r="H1185" s="65">
        <f t="shared" ca="1" si="122"/>
        <v>27.90227815451221</v>
      </c>
      <c r="I1185" s="74">
        <f t="shared" ca="1" si="123"/>
        <v>21.896181079042996</v>
      </c>
      <c r="J1185" s="74"/>
      <c r="K1185" s="66">
        <f t="shared" ca="1" si="124"/>
        <v>-2.1282072228338471</v>
      </c>
      <c r="L1185" s="66">
        <f t="shared" ca="1" si="125"/>
        <v>-8.1343042983030589</v>
      </c>
    </row>
    <row r="1186" spans="1:12" x14ac:dyDescent="0.35">
      <c r="A1186" s="64">
        <f ca="1">IF(B1186="","",COUNTA($B$57:B1186)-COUNTBLANK($B$57:B1186))</f>
        <v>1130</v>
      </c>
      <c r="B1186" s="60">
        <f t="shared" ca="1" si="126"/>
        <v>13</v>
      </c>
      <c r="C1186" s="60"/>
      <c r="D1186" s="64">
        <f ca="1">IF(B1186="","",AVERAGE($B$57:B1186))</f>
        <v>9.9061946902654867</v>
      </c>
      <c r="E1186" s="64">
        <f ca="1">IF(B1186="","",_xlfn.STDEV.S($B$57:B1186))</f>
        <v>6.0321001838611981</v>
      </c>
      <c r="F1186" s="67">
        <f t="shared" ca="1" si="128"/>
        <v>0.60892203035225601</v>
      </c>
      <c r="G1186" s="64">
        <f t="shared" ca="1" si="127"/>
        <v>13</v>
      </c>
      <c r="H1186" s="65">
        <f t="shared" ca="1" si="122"/>
        <v>27.90227815451221</v>
      </c>
      <c r="I1186" s="74">
        <f t="shared" ca="1" si="123"/>
        <v>21.896181079042996</v>
      </c>
      <c r="J1186" s="74"/>
      <c r="K1186" s="66">
        <f t="shared" ca="1" si="124"/>
        <v>-2.1282072228338471</v>
      </c>
      <c r="L1186" s="66">
        <f t="shared" ca="1" si="125"/>
        <v>-8.1343042983030589</v>
      </c>
    </row>
    <row r="1187" spans="1:12" x14ac:dyDescent="0.35">
      <c r="A1187" s="64">
        <f ca="1">IF(B1187="","",COUNTA($B$57:B1187)-COUNTBLANK($B$57:B1187))</f>
        <v>1131</v>
      </c>
      <c r="B1187" s="60">
        <f t="shared" ca="1" si="126"/>
        <v>14</v>
      </c>
      <c r="C1187" s="60"/>
      <c r="D1187" s="64">
        <f ca="1">IF(B1187="","",AVERAGE($B$57:B1187))</f>
        <v>9.9098143236074279</v>
      </c>
      <c r="E1187" s="64">
        <f ca="1">IF(B1187="","",_xlfn.STDEV.S($B$57:B1187))</f>
        <v>6.0306592091136446</v>
      </c>
      <c r="F1187" s="67">
        <f t="shared" ca="1" si="128"/>
        <v>0.60855420820017236</v>
      </c>
      <c r="G1187" s="64">
        <f t="shared" ca="1" si="127"/>
        <v>14</v>
      </c>
      <c r="H1187" s="65">
        <f t="shared" ca="1" si="122"/>
        <v>27.90227815451221</v>
      </c>
      <c r="I1187" s="74">
        <f t="shared" ca="1" si="123"/>
        <v>21.896181079042996</v>
      </c>
      <c r="J1187" s="74"/>
      <c r="K1187" s="66">
        <f t="shared" ca="1" si="124"/>
        <v>-2.1282072228338471</v>
      </c>
      <c r="L1187" s="66">
        <f t="shared" ca="1" si="125"/>
        <v>-8.1343042983030589</v>
      </c>
    </row>
    <row r="1188" spans="1:12" x14ac:dyDescent="0.35">
      <c r="A1188" s="64">
        <f ca="1">IF(B1188="","",COUNTA($B$57:B1188)-COUNTBLANK($B$57:B1188))</f>
        <v>1132</v>
      </c>
      <c r="B1188" s="60">
        <f t="shared" ca="1" si="126"/>
        <v>6</v>
      </c>
      <c r="C1188" s="60"/>
      <c r="D1188" s="64">
        <f ca="1">IF(B1188="","",AVERAGE($B$57:B1188))</f>
        <v>9.9063604240282679</v>
      </c>
      <c r="E1188" s="64">
        <f ca="1">IF(B1188="","",_xlfn.STDEV.S($B$57:B1188))</f>
        <v>6.0291125579165801</v>
      </c>
      <c r="F1188" s="67">
        <f t="shared" ca="1" si="128"/>
        <v>0.60861025642603617</v>
      </c>
      <c r="G1188" s="64">
        <f t="shared" ca="1" si="127"/>
        <v>6</v>
      </c>
      <c r="H1188" s="65">
        <f t="shared" ca="1" si="122"/>
        <v>27.90227815451221</v>
      </c>
      <c r="I1188" s="74">
        <f t="shared" ca="1" si="123"/>
        <v>21.896181079042996</v>
      </c>
      <c r="J1188" s="74"/>
      <c r="K1188" s="66">
        <f t="shared" ca="1" si="124"/>
        <v>-2.1282072228338471</v>
      </c>
      <c r="L1188" s="66">
        <f t="shared" ca="1" si="125"/>
        <v>-8.1343042983030589</v>
      </c>
    </row>
    <row r="1189" spans="1:12" x14ac:dyDescent="0.35">
      <c r="A1189" s="64">
        <f ca="1">IF(B1189="","",COUNTA($B$57:B1189)-COUNTBLANK($B$57:B1189))</f>
        <v>1133</v>
      </c>
      <c r="B1189" s="60">
        <f t="shared" ca="1" si="126"/>
        <v>10</v>
      </c>
      <c r="C1189" s="60"/>
      <c r="D1189" s="64">
        <f ca="1">IF(B1189="","",AVERAGE($B$57:B1189))</f>
        <v>9.9064430714916156</v>
      </c>
      <c r="E1189" s="64">
        <f ca="1">IF(B1189="","",_xlfn.STDEV.S($B$57:B1189))</f>
        <v>6.02644957604062</v>
      </c>
      <c r="F1189" s="67">
        <f t="shared" ca="1" si="128"/>
        <v>0.60833636579241113</v>
      </c>
      <c r="G1189" s="64">
        <f t="shared" ca="1" si="127"/>
        <v>10</v>
      </c>
      <c r="H1189" s="65">
        <f t="shared" ca="1" si="122"/>
        <v>27.90227815451221</v>
      </c>
      <c r="I1189" s="74">
        <f t="shared" ca="1" si="123"/>
        <v>21.896181079042996</v>
      </c>
      <c r="J1189" s="74"/>
      <c r="K1189" s="66">
        <f t="shared" ca="1" si="124"/>
        <v>-2.1282072228338471</v>
      </c>
      <c r="L1189" s="66">
        <f t="shared" ca="1" si="125"/>
        <v>-8.1343042983030589</v>
      </c>
    </row>
    <row r="1190" spans="1:12" x14ac:dyDescent="0.35">
      <c r="A1190" s="64">
        <f ca="1">IF(B1190="","",COUNTA($B$57:B1190)-COUNTBLANK($B$57:B1190))</f>
        <v>1134</v>
      </c>
      <c r="B1190" s="60">
        <f t="shared" ca="1" si="126"/>
        <v>0</v>
      </c>
      <c r="C1190" s="60"/>
      <c r="D1190" s="64">
        <f ca="1">IF(B1190="","",AVERAGE($B$57:B1190))</f>
        <v>9.8977072310405649</v>
      </c>
      <c r="E1190" s="64">
        <f ca="1">IF(B1190="","",_xlfn.STDEV.S($B$57:B1190))</f>
        <v>6.0309684788840316</v>
      </c>
      <c r="F1190" s="67">
        <f t="shared" ca="1" si="128"/>
        <v>0.60932985166201814</v>
      </c>
      <c r="G1190" s="64">
        <f t="shared" ca="1" si="127"/>
        <v>0</v>
      </c>
      <c r="H1190" s="65">
        <f t="shared" ca="1" si="122"/>
        <v>27.90227815451221</v>
      </c>
      <c r="I1190" s="74">
        <f t="shared" ca="1" si="123"/>
        <v>21.896181079042996</v>
      </c>
      <c r="J1190" s="74"/>
      <c r="K1190" s="66">
        <f t="shared" ca="1" si="124"/>
        <v>-2.1282072228338471</v>
      </c>
      <c r="L1190" s="66">
        <f t="shared" ca="1" si="125"/>
        <v>-8.1343042983030589</v>
      </c>
    </row>
    <row r="1191" spans="1:12" x14ac:dyDescent="0.35">
      <c r="A1191" s="64">
        <f ca="1">IF(B1191="","",COUNTA($B$57:B1191)-COUNTBLANK($B$57:B1191))</f>
        <v>1135</v>
      </c>
      <c r="B1191" s="60">
        <f t="shared" ca="1" si="126"/>
        <v>6</v>
      </c>
      <c r="C1191" s="60"/>
      <c r="D1191" s="64">
        <f ca="1">IF(B1191="","",AVERAGE($B$57:B1191))</f>
        <v>9.8942731277533031</v>
      </c>
      <c r="E1191" s="64">
        <f ca="1">IF(B1191="","",_xlfn.STDEV.S($B$57:B1191))</f>
        <v>6.0294188224297534</v>
      </c>
      <c r="F1191" s="67">
        <f t="shared" ca="1" si="128"/>
        <v>0.60938471624735269</v>
      </c>
      <c r="G1191" s="64">
        <f t="shared" ca="1" si="127"/>
        <v>6</v>
      </c>
      <c r="H1191" s="65">
        <f t="shared" ca="1" si="122"/>
        <v>27.90227815451221</v>
      </c>
      <c r="I1191" s="74">
        <f t="shared" ca="1" si="123"/>
        <v>21.896181079042996</v>
      </c>
      <c r="J1191" s="74"/>
      <c r="K1191" s="66">
        <f t="shared" ca="1" si="124"/>
        <v>-2.1282072228338471</v>
      </c>
      <c r="L1191" s="66">
        <f t="shared" ca="1" si="125"/>
        <v>-8.1343042983030589</v>
      </c>
    </row>
    <row r="1192" spans="1:12" x14ac:dyDescent="0.35">
      <c r="A1192" s="64">
        <f ca="1">IF(B1192="","",COUNTA($B$57:B1192)-COUNTBLANK($B$57:B1192))</f>
        <v>1136</v>
      </c>
      <c r="B1192" s="60">
        <f t="shared" ca="1" si="126"/>
        <v>13</v>
      </c>
      <c r="C1192" s="60"/>
      <c r="D1192" s="64">
        <f ca="1">IF(B1192="","",AVERAGE($B$57:B1192))</f>
        <v>9.8970070422535219</v>
      </c>
      <c r="E1192" s="64">
        <f ca="1">IF(B1192="","",_xlfn.STDEV.S($B$57:B1192))</f>
        <v>6.0274664883176063</v>
      </c>
      <c r="F1192" s="67">
        <f t="shared" ca="1" si="128"/>
        <v>0.60901911684859911</v>
      </c>
      <c r="G1192" s="64">
        <f t="shared" ca="1" si="127"/>
        <v>13</v>
      </c>
      <c r="H1192" s="65">
        <f t="shared" ca="1" si="122"/>
        <v>27.90227815451221</v>
      </c>
      <c r="I1192" s="74">
        <f t="shared" ca="1" si="123"/>
        <v>21.896181079042996</v>
      </c>
      <c r="J1192" s="74"/>
      <c r="K1192" s="66">
        <f t="shared" ca="1" si="124"/>
        <v>-2.1282072228338471</v>
      </c>
      <c r="L1192" s="66">
        <f t="shared" ca="1" si="125"/>
        <v>-8.1343042983030589</v>
      </c>
    </row>
    <row r="1193" spans="1:12" x14ac:dyDescent="0.35">
      <c r="A1193" s="64">
        <f ca="1">IF(B1193="","",COUNTA($B$57:B1193)-COUNTBLANK($B$57:B1193))</f>
        <v>1137</v>
      </c>
      <c r="B1193" s="60">
        <f t="shared" ca="1" si="126"/>
        <v>9</v>
      </c>
      <c r="C1193" s="60"/>
      <c r="D1193" s="64">
        <f ca="1">IF(B1193="","",AVERAGE($B$57:B1193))</f>
        <v>9.8962181178540014</v>
      </c>
      <c r="E1193" s="64">
        <f ca="1">IF(B1193="","",_xlfn.STDEV.S($B$57:B1193))</f>
        <v>6.0248716994336267</v>
      </c>
      <c r="F1193" s="67">
        <f t="shared" ca="1" si="128"/>
        <v>0.60880546767295007</v>
      </c>
      <c r="G1193" s="64">
        <f t="shared" ca="1" si="127"/>
        <v>9</v>
      </c>
      <c r="H1193" s="65">
        <f t="shared" ca="1" si="122"/>
        <v>27.90227815451221</v>
      </c>
      <c r="I1193" s="74">
        <f t="shared" ca="1" si="123"/>
        <v>21.896181079042996</v>
      </c>
      <c r="J1193" s="74"/>
      <c r="K1193" s="66">
        <f t="shared" ca="1" si="124"/>
        <v>-2.1282072228338471</v>
      </c>
      <c r="L1193" s="66">
        <f t="shared" ca="1" si="125"/>
        <v>-8.1343042983030589</v>
      </c>
    </row>
    <row r="1194" spans="1:12" x14ac:dyDescent="0.35">
      <c r="A1194" s="64">
        <f ca="1">IF(B1194="","",COUNTA($B$57:B1194)-COUNTBLANK($B$57:B1194))</f>
        <v>1138</v>
      </c>
      <c r="B1194" s="60">
        <f t="shared" ca="1" si="126"/>
        <v>13</v>
      </c>
      <c r="C1194" s="60"/>
      <c r="D1194" s="64">
        <f ca="1">IF(B1194="","",AVERAGE($B$57:B1194))</f>
        <v>9.8989455184534272</v>
      </c>
      <c r="E1194" s="64">
        <f ca="1">IF(B1194="","",_xlfn.STDEV.S($B$57:B1194))</f>
        <v>6.0229244507847817</v>
      </c>
      <c r="F1194" s="67">
        <f t="shared" ca="1" si="128"/>
        <v>0.60844101420267038</v>
      </c>
      <c r="G1194" s="64">
        <f t="shared" ca="1" si="127"/>
        <v>13</v>
      </c>
      <c r="H1194" s="65">
        <f t="shared" ca="1" si="122"/>
        <v>27.90227815451221</v>
      </c>
      <c r="I1194" s="74">
        <f t="shared" ca="1" si="123"/>
        <v>21.896181079042996</v>
      </c>
      <c r="J1194" s="74"/>
      <c r="K1194" s="66">
        <f t="shared" ca="1" si="124"/>
        <v>-2.1282072228338471</v>
      </c>
      <c r="L1194" s="66">
        <f t="shared" ca="1" si="125"/>
        <v>-8.1343042983030589</v>
      </c>
    </row>
    <row r="1195" spans="1:12" x14ac:dyDescent="0.35">
      <c r="A1195" s="64">
        <f ca="1">IF(B1195="","",COUNTA($B$57:B1195)-COUNTBLANK($B$57:B1195))</f>
        <v>1139</v>
      </c>
      <c r="B1195" s="60">
        <f t="shared" ca="1" si="126"/>
        <v>11</v>
      </c>
      <c r="C1195" s="60"/>
      <c r="D1195" s="64">
        <f ca="1">IF(B1195="","",AVERAGE($B$57:B1195))</f>
        <v>9.8999122036874443</v>
      </c>
      <c r="E1195" s="64">
        <f ca="1">IF(B1195="","",_xlfn.STDEV.S($B$57:B1195))</f>
        <v>6.020365991421798</v>
      </c>
      <c r="F1195" s="67">
        <f t="shared" ca="1" si="128"/>
        <v>0.60812316993875737</v>
      </c>
      <c r="G1195" s="64">
        <f t="shared" ca="1" si="127"/>
        <v>11</v>
      </c>
      <c r="H1195" s="65">
        <f t="shared" ca="1" si="122"/>
        <v>27.90227815451221</v>
      </c>
      <c r="I1195" s="74">
        <f t="shared" ca="1" si="123"/>
        <v>21.896181079042996</v>
      </c>
      <c r="J1195" s="74"/>
      <c r="K1195" s="66">
        <f t="shared" ca="1" si="124"/>
        <v>-2.1282072228338471</v>
      </c>
      <c r="L1195" s="66">
        <f t="shared" ca="1" si="125"/>
        <v>-8.1343042983030589</v>
      </c>
    </row>
    <row r="1196" spans="1:12" x14ac:dyDescent="0.35">
      <c r="A1196" s="64">
        <f ca="1">IF(B1196="","",COUNTA($B$57:B1196)-COUNTBLANK($B$57:B1196))</f>
        <v>1140</v>
      </c>
      <c r="B1196" s="60">
        <f t="shared" ca="1" si="126"/>
        <v>14</v>
      </c>
      <c r="C1196" s="60"/>
      <c r="D1196" s="64">
        <f ca="1">IF(B1196="","",AVERAGE($B$57:B1196))</f>
        <v>9.9035087719298254</v>
      </c>
      <c r="E1196" s="64">
        <f ca="1">IF(B1196="","",_xlfn.STDEV.S($B$57:B1196))</f>
        <v>6.01894769145553</v>
      </c>
      <c r="F1196" s="67">
        <f t="shared" ca="1" si="128"/>
        <v>0.60775911144900829</v>
      </c>
      <c r="G1196" s="64">
        <f t="shared" ca="1" si="127"/>
        <v>14</v>
      </c>
      <c r="H1196" s="65">
        <f t="shared" ca="1" si="122"/>
        <v>27.90227815451221</v>
      </c>
      <c r="I1196" s="74">
        <f t="shared" ca="1" si="123"/>
        <v>21.896181079042996</v>
      </c>
      <c r="J1196" s="74"/>
      <c r="K1196" s="66">
        <f t="shared" ca="1" si="124"/>
        <v>-2.1282072228338471</v>
      </c>
      <c r="L1196" s="66">
        <f t="shared" ca="1" si="125"/>
        <v>-8.1343042983030589</v>
      </c>
    </row>
    <row r="1197" spans="1:12" x14ac:dyDescent="0.35">
      <c r="A1197" s="64">
        <f ca="1">IF(B1197="","",COUNTA($B$57:B1197)-COUNTBLANK($B$57:B1197))</f>
        <v>1141</v>
      </c>
      <c r="B1197" s="60">
        <f t="shared" ca="1" si="126"/>
        <v>11</v>
      </c>
      <c r="C1197" s="60"/>
      <c r="D1197" s="64">
        <f ca="1">IF(B1197="","",AVERAGE($B$57:B1197))</f>
        <v>9.9044697633654692</v>
      </c>
      <c r="E1197" s="64">
        <f ca="1">IF(B1197="","",_xlfn.STDEV.S($B$57:B1197))</f>
        <v>6.0163947941836131</v>
      </c>
      <c r="F1197" s="67">
        <f t="shared" ca="1" si="128"/>
        <v>0.60744239095332297</v>
      </c>
      <c r="G1197" s="64">
        <f t="shared" ca="1" si="127"/>
        <v>11</v>
      </c>
      <c r="H1197" s="65">
        <f t="shared" ca="1" si="122"/>
        <v>27.90227815451221</v>
      </c>
      <c r="I1197" s="74">
        <f t="shared" ca="1" si="123"/>
        <v>21.896181079042996</v>
      </c>
      <c r="J1197" s="74"/>
      <c r="K1197" s="66">
        <f t="shared" ca="1" si="124"/>
        <v>-2.1282072228338471</v>
      </c>
      <c r="L1197" s="66">
        <f t="shared" ca="1" si="125"/>
        <v>-8.1343042983030589</v>
      </c>
    </row>
    <row r="1198" spans="1:12" x14ac:dyDescent="0.35">
      <c r="A1198" s="64">
        <f ca="1">IF(B1198="","",COUNTA($B$57:B1198)-COUNTBLANK($B$57:B1198))</f>
        <v>1142</v>
      </c>
      <c r="B1198" s="60">
        <f t="shared" ca="1" si="126"/>
        <v>16</v>
      </c>
      <c r="C1198" s="60"/>
      <c r="D1198" s="64">
        <f ca="1">IF(B1198="","",AVERAGE($B$57:B1198))</f>
        <v>9.9098073555166373</v>
      </c>
      <c r="E1198" s="64">
        <f ca="1">IF(B1198="","",_xlfn.STDEV.S($B$57:B1198))</f>
        <v>6.016462236390173</v>
      </c>
      <c r="F1198" s="67">
        <f t="shared" ca="1" si="128"/>
        <v>0.60712201766877949</v>
      </c>
      <c r="G1198" s="64">
        <f t="shared" ca="1" si="127"/>
        <v>16</v>
      </c>
      <c r="H1198" s="65">
        <f t="shared" ca="1" si="122"/>
        <v>27.90227815451221</v>
      </c>
      <c r="I1198" s="74">
        <f t="shared" ca="1" si="123"/>
        <v>21.896181079042996</v>
      </c>
      <c r="J1198" s="74"/>
      <c r="K1198" s="66">
        <f t="shared" ca="1" si="124"/>
        <v>-2.1282072228338471</v>
      </c>
      <c r="L1198" s="66">
        <f t="shared" ca="1" si="125"/>
        <v>-8.1343042983030589</v>
      </c>
    </row>
    <row r="1199" spans="1:12" x14ac:dyDescent="0.35">
      <c r="A1199" s="64">
        <f ca="1">IF(B1199="","",COUNTA($B$57:B1199)-COUNTBLANK($B$57:B1199))</f>
        <v>1143</v>
      </c>
      <c r="B1199" s="60">
        <f t="shared" ca="1" si="126"/>
        <v>10</v>
      </c>
      <c r="C1199" s="60"/>
      <c r="D1199" s="64">
        <f ca="1">IF(B1199="","",AVERAGE($B$57:B1199))</f>
        <v>9.9098862642169721</v>
      </c>
      <c r="E1199" s="64">
        <f ca="1">IF(B1199="","",_xlfn.STDEV.S($B$57:B1199))</f>
        <v>6.0138280733351763</v>
      </c>
      <c r="F1199" s="67">
        <f t="shared" ca="1" si="128"/>
        <v>0.60685137175087023</v>
      </c>
      <c r="G1199" s="64">
        <f t="shared" ca="1" si="127"/>
        <v>10</v>
      </c>
      <c r="H1199" s="65">
        <f t="shared" ca="1" si="122"/>
        <v>27.90227815451221</v>
      </c>
      <c r="I1199" s="74">
        <f t="shared" ca="1" si="123"/>
        <v>21.896181079042996</v>
      </c>
      <c r="J1199" s="74"/>
      <c r="K1199" s="66">
        <f t="shared" ca="1" si="124"/>
        <v>-2.1282072228338471</v>
      </c>
      <c r="L1199" s="66">
        <f t="shared" ca="1" si="125"/>
        <v>-8.1343042983030589</v>
      </c>
    </row>
    <row r="1200" spans="1:12" x14ac:dyDescent="0.35">
      <c r="A1200" s="64">
        <f ca="1">IF(B1200="","",COUNTA($B$57:B1200)-COUNTBLANK($B$57:B1200))</f>
        <v>1144</v>
      </c>
      <c r="B1200" s="60">
        <f t="shared" ca="1" si="126"/>
        <v>17</v>
      </c>
      <c r="C1200" s="60"/>
      <c r="D1200" s="64">
        <f ca="1">IF(B1200="","",AVERAGE($B$57:B1200))</f>
        <v>9.9160839160839167</v>
      </c>
      <c r="E1200" s="64">
        <f ca="1">IF(B1200="","",_xlfn.STDEV.S($B$57:B1200))</f>
        <v>6.0148506835463404</v>
      </c>
      <c r="F1200" s="67">
        <f t="shared" ca="1" si="128"/>
        <v>0.60657520997681713</v>
      </c>
      <c r="G1200" s="64">
        <f t="shared" ca="1" si="127"/>
        <v>17</v>
      </c>
      <c r="H1200" s="65">
        <f t="shared" ca="1" si="122"/>
        <v>27.90227815451221</v>
      </c>
      <c r="I1200" s="74">
        <f t="shared" ca="1" si="123"/>
        <v>21.896181079042996</v>
      </c>
      <c r="J1200" s="74"/>
      <c r="K1200" s="66">
        <f t="shared" ca="1" si="124"/>
        <v>-2.1282072228338471</v>
      </c>
      <c r="L1200" s="66">
        <f t="shared" ca="1" si="125"/>
        <v>-8.1343042983030589</v>
      </c>
    </row>
    <row r="1201" spans="1:12" x14ac:dyDescent="0.35">
      <c r="A1201" s="64">
        <f ca="1">IF(B1201="","",COUNTA($B$57:B1201)-COUNTBLANK($B$57:B1201))</f>
        <v>1145</v>
      </c>
      <c r="B1201" s="60">
        <f t="shared" ca="1" si="126"/>
        <v>14</v>
      </c>
      <c r="C1201" s="60"/>
      <c r="D1201" s="64">
        <f ca="1">IF(B1201="","",AVERAGE($B$57:B1201))</f>
        <v>9.9196506550218349</v>
      </c>
      <c r="E1201" s="64">
        <f ca="1">IF(B1201="","",_xlfn.STDEV.S($B$57:B1201))</f>
        <v>6.0134325062498242</v>
      </c>
      <c r="F1201" s="67">
        <f t="shared" ca="1" si="128"/>
        <v>0.60621414154393805</v>
      </c>
      <c r="G1201" s="64">
        <f t="shared" ca="1" si="127"/>
        <v>14</v>
      </c>
      <c r="H1201" s="65">
        <f t="shared" ca="1" si="122"/>
        <v>27.90227815451221</v>
      </c>
      <c r="I1201" s="74">
        <f t="shared" ca="1" si="123"/>
        <v>21.896181079042996</v>
      </c>
      <c r="J1201" s="74"/>
      <c r="K1201" s="66">
        <f t="shared" ca="1" si="124"/>
        <v>-2.1282072228338471</v>
      </c>
      <c r="L1201" s="66">
        <f t="shared" ca="1" si="125"/>
        <v>-8.1343042983030589</v>
      </c>
    </row>
    <row r="1202" spans="1:12" x14ac:dyDescent="0.35">
      <c r="A1202" s="64">
        <f ca="1">IF(B1202="","",COUNTA($B$57:B1202)-COUNTBLANK($B$57:B1202))</f>
        <v>1146</v>
      </c>
      <c r="B1202" s="60">
        <f t="shared" ca="1" si="126"/>
        <v>18</v>
      </c>
      <c r="C1202" s="60"/>
      <c r="D1202" s="64">
        <f ca="1">IF(B1202="","",AVERAGE($B$57:B1202))</f>
        <v>9.9267015706806276</v>
      </c>
      <c r="E1202" s="64">
        <f ca="1">IF(B1202="","",_xlfn.STDEV.S($B$57:B1202))</f>
        <v>6.0155433990597507</v>
      </c>
      <c r="F1202" s="67">
        <f t="shared" ca="1" si="128"/>
        <v>0.60599619684620909</v>
      </c>
      <c r="G1202" s="64">
        <f t="shared" ca="1" si="127"/>
        <v>18</v>
      </c>
      <c r="H1202" s="65">
        <f t="shared" ca="1" si="122"/>
        <v>27.90227815451221</v>
      </c>
      <c r="I1202" s="74">
        <f t="shared" ca="1" si="123"/>
        <v>21.896181079042996</v>
      </c>
      <c r="J1202" s="74"/>
      <c r="K1202" s="66">
        <f t="shared" ca="1" si="124"/>
        <v>-2.1282072228338471</v>
      </c>
      <c r="L1202" s="66">
        <f t="shared" ca="1" si="125"/>
        <v>-8.1343042983030589</v>
      </c>
    </row>
    <row r="1203" spans="1:12" x14ac:dyDescent="0.35">
      <c r="A1203" s="64">
        <f ca="1">IF(B1203="","",COUNTA($B$57:B1203)-COUNTBLANK($B$57:B1203))</f>
        <v>1147</v>
      </c>
      <c r="B1203" s="60">
        <f t="shared" ca="1" si="126"/>
        <v>15</v>
      </c>
      <c r="C1203" s="60"/>
      <c r="D1203" s="64">
        <f ca="1">IF(B1203="","",AVERAGE($B$57:B1203))</f>
        <v>9.9311246730601574</v>
      </c>
      <c r="E1203" s="64">
        <f ca="1">IF(B1203="","",_xlfn.STDEV.S($B$57:B1203))</f>
        <v>6.0147839132289267</v>
      </c>
      <c r="F1203" s="67">
        <f t="shared" ca="1" si="128"/>
        <v>0.60564982428878755</v>
      </c>
      <c r="G1203" s="64">
        <f t="shared" ca="1" si="127"/>
        <v>15</v>
      </c>
      <c r="H1203" s="65">
        <f t="shared" ca="1" si="122"/>
        <v>27.90227815451221</v>
      </c>
      <c r="I1203" s="74">
        <f t="shared" ca="1" si="123"/>
        <v>21.896181079042996</v>
      </c>
      <c r="J1203" s="74"/>
      <c r="K1203" s="66">
        <f t="shared" ca="1" si="124"/>
        <v>-2.1282072228338471</v>
      </c>
      <c r="L1203" s="66">
        <f t="shared" ca="1" si="125"/>
        <v>-8.1343042983030589</v>
      </c>
    </row>
    <row r="1204" spans="1:12" x14ac:dyDescent="0.35">
      <c r="A1204" s="64">
        <f ca="1">IF(B1204="","",COUNTA($B$57:B1204)-COUNTBLANK($B$57:B1204))</f>
        <v>1148</v>
      </c>
      <c r="B1204" s="60">
        <f t="shared" ca="1" si="126"/>
        <v>3</v>
      </c>
      <c r="C1204" s="60"/>
      <c r="D1204" s="64">
        <f ca="1">IF(B1204="","",AVERAGE($B$57:B1204))</f>
        <v>9.9250871080139369</v>
      </c>
      <c r="E1204" s="64">
        <f ca="1">IF(B1204="","",_xlfn.STDEV.S($B$57:B1204))</f>
        <v>6.015640577112169</v>
      </c>
      <c r="F1204" s="67">
        <f t="shared" ca="1" si="128"/>
        <v>0.60610456227178955</v>
      </c>
      <c r="G1204" s="64">
        <f t="shared" ca="1" si="127"/>
        <v>3</v>
      </c>
      <c r="H1204" s="65">
        <f t="shared" ca="1" si="122"/>
        <v>27.90227815451221</v>
      </c>
      <c r="I1204" s="74">
        <f t="shared" ca="1" si="123"/>
        <v>21.896181079042996</v>
      </c>
      <c r="J1204" s="74"/>
      <c r="K1204" s="66">
        <f t="shared" ca="1" si="124"/>
        <v>-2.1282072228338471</v>
      </c>
      <c r="L1204" s="66">
        <f t="shared" ca="1" si="125"/>
        <v>-8.1343042983030589</v>
      </c>
    </row>
    <row r="1205" spans="1:12" x14ac:dyDescent="0.35">
      <c r="A1205" s="64">
        <f ca="1">IF(B1205="","",COUNTA($B$57:B1205)-COUNTBLANK($B$57:B1205))</f>
        <v>1149</v>
      </c>
      <c r="B1205" s="60">
        <f t="shared" ca="1" si="126"/>
        <v>16</v>
      </c>
      <c r="C1205" s="60"/>
      <c r="D1205" s="64">
        <f ca="1">IF(B1205="","",AVERAGE($B$57:B1205))</f>
        <v>9.9303742384682341</v>
      </c>
      <c r="E1205" s="64">
        <f ca="1">IF(B1205="","",_xlfn.STDEV.S($B$57:B1205))</f>
        <v>6.0156901367587112</v>
      </c>
      <c r="F1205" s="67">
        <f t="shared" ca="1" si="128"/>
        <v>0.60578685075685879</v>
      </c>
      <c r="G1205" s="64">
        <f t="shared" ca="1" si="127"/>
        <v>16</v>
      </c>
      <c r="H1205" s="65">
        <f t="shared" ca="1" si="122"/>
        <v>27.90227815451221</v>
      </c>
      <c r="I1205" s="74">
        <f t="shared" ca="1" si="123"/>
        <v>21.896181079042996</v>
      </c>
      <c r="J1205" s="74"/>
      <c r="K1205" s="66">
        <f t="shared" ca="1" si="124"/>
        <v>-2.1282072228338471</v>
      </c>
      <c r="L1205" s="66">
        <f t="shared" ca="1" si="125"/>
        <v>-8.1343042983030589</v>
      </c>
    </row>
    <row r="1206" spans="1:12" x14ac:dyDescent="0.35">
      <c r="A1206" s="64">
        <f ca="1">IF(B1206="","",COUNTA($B$57:B1206)-COUNTBLANK($B$57:B1206))</f>
        <v>1150</v>
      </c>
      <c r="B1206" s="60">
        <f t="shared" ca="1" si="126"/>
        <v>9</v>
      </c>
      <c r="C1206" s="60"/>
      <c r="D1206" s="64">
        <f ca="1">IF(B1206="","",AVERAGE($B$57:B1206))</f>
        <v>9.9295652173913052</v>
      </c>
      <c r="E1206" s="64">
        <f ca="1">IF(B1206="","",_xlfn.STDEV.S($B$57:B1206))</f>
        <v>6.0131343608188921</v>
      </c>
      <c r="F1206" s="67">
        <f t="shared" ca="1" si="128"/>
        <v>0.60557881731690388</v>
      </c>
      <c r="G1206" s="64">
        <f t="shared" ca="1" si="127"/>
        <v>9</v>
      </c>
      <c r="H1206" s="65">
        <f t="shared" ca="1" si="122"/>
        <v>27.90227815451221</v>
      </c>
      <c r="I1206" s="74">
        <f t="shared" ca="1" si="123"/>
        <v>21.896181079042996</v>
      </c>
      <c r="J1206" s="74"/>
      <c r="K1206" s="66">
        <f t="shared" ca="1" si="124"/>
        <v>-2.1282072228338471</v>
      </c>
      <c r="L1206" s="66">
        <f t="shared" ca="1" si="125"/>
        <v>-8.1343042983030589</v>
      </c>
    </row>
    <row r="1207" spans="1:12" x14ac:dyDescent="0.35">
      <c r="A1207" s="64">
        <f ca="1">IF(B1207="","",COUNTA($B$57:B1207)-COUNTBLANK($B$57:B1207))</f>
        <v>1151</v>
      </c>
      <c r="B1207" s="60">
        <f t="shared" ca="1" si="126"/>
        <v>9</v>
      </c>
      <c r="C1207" s="60"/>
      <c r="D1207" s="64">
        <f ca="1">IF(B1207="","",AVERAGE($B$57:B1207))</f>
        <v>9.9287576020851436</v>
      </c>
      <c r="E1207" s="64">
        <f ca="1">IF(B1207="","",_xlfn.STDEV.S($B$57:B1207))</f>
        <v>6.0105818370872042</v>
      </c>
      <c r="F1207" s="67">
        <f t="shared" ca="1" si="128"/>
        <v>0.60537099181723586</v>
      </c>
      <c r="G1207" s="64">
        <f t="shared" ca="1" si="127"/>
        <v>9</v>
      </c>
      <c r="H1207" s="65">
        <f t="shared" ca="1" si="122"/>
        <v>27.90227815451221</v>
      </c>
      <c r="I1207" s="74">
        <f t="shared" ca="1" si="123"/>
        <v>21.896181079042996</v>
      </c>
      <c r="J1207" s="74"/>
      <c r="K1207" s="66">
        <f t="shared" ca="1" si="124"/>
        <v>-2.1282072228338471</v>
      </c>
      <c r="L1207" s="66">
        <f t="shared" ca="1" si="125"/>
        <v>-8.1343042983030589</v>
      </c>
    </row>
    <row r="1208" spans="1:12" x14ac:dyDescent="0.35">
      <c r="A1208" s="64">
        <f ca="1">IF(B1208="","",COUNTA($B$57:B1208)-COUNTBLANK($B$57:B1208))</f>
        <v>1152</v>
      </c>
      <c r="B1208" s="60">
        <f t="shared" ca="1" si="126"/>
        <v>7</v>
      </c>
      <c r="C1208" s="60"/>
      <c r="D1208" s="64">
        <f ca="1">IF(B1208="","",AVERAGE($B$57:B1208))</f>
        <v>9.9262152777777786</v>
      </c>
      <c r="E1208" s="64">
        <f ca="1">IF(B1208="","",_xlfn.STDEV.S($B$57:B1208))</f>
        <v>6.0085898762637395</v>
      </c>
      <c r="F1208" s="67">
        <f t="shared" ca="1" si="128"/>
        <v>0.60532536401012915</v>
      </c>
      <c r="G1208" s="64">
        <f t="shared" ca="1" si="127"/>
        <v>7</v>
      </c>
      <c r="H1208" s="65">
        <f t="shared" ca="1" si="122"/>
        <v>27.90227815451221</v>
      </c>
      <c r="I1208" s="74">
        <f t="shared" ca="1" si="123"/>
        <v>21.896181079042996</v>
      </c>
      <c r="J1208" s="74"/>
      <c r="K1208" s="66">
        <f t="shared" ca="1" si="124"/>
        <v>-2.1282072228338471</v>
      </c>
      <c r="L1208" s="66">
        <f t="shared" ca="1" si="125"/>
        <v>-8.1343042983030589</v>
      </c>
    </row>
    <row r="1209" spans="1:12" x14ac:dyDescent="0.35">
      <c r="A1209" s="64">
        <f ca="1">IF(B1209="","",COUNTA($B$57:B1209)-COUNTBLANK($B$57:B1209))</f>
        <v>1153</v>
      </c>
      <c r="B1209" s="60">
        <f t="shared" ca="1" si="126"/>
        <v>17</v>
      </c>
      <c r="C1209" s="60"/>
      <c r="D1209" s="64">
        <f ca="1">IF(B1209="","",AVERAGE($B$57:B1209))</f>
        <v>9.93235039028621</v>
      </c>
      <c r="E1209" s="64">
        <f ca="1">IF(B1209="","",_xlfn.STDEV.S($B$57:B1209))</f>
        <v>6.009593266132268</v>
      </c>
      <c r="F1209" s="67">
        <f t="shared" ca="1" si="128"/>
        <v>0.60505248304667347</v>
      </c>
      <c r="G1209" s="64">
        <f t="shared" ca="1" si="127"/>
        <v>17</v>
      </c>
      <c r="H1209" s="65">
        <f t="shared" ref="H1209:H1272" ca="1" si="129">IF(ISBLANK($D$6),$M$2+(3*$M$3),$D$6)</f>
        <v>27.90227815451221</v>
      </c>
      <c r="I1209" s="74">
        <f t="shared" ref="I1209:I1272" ca="1" si="130">IF(ISBLANK($D$7),$M$2+(2*$M$3),$D$7)</f>
        <v>21.896181079042996</v>
      </c>
      <c r="J1209" s="74"/>
      <c r="K1209" s="66">
        <f t="shared" ref="K1209:K1272" ca="1" si="131">IF(ISBLANK($D$8),$M$2-(2*$M$3),$D$8)</f>
        <v>-2.1282072228338471</v>
      </c>
      <c r="L1209" s="66">
        <f t="shared" ref="L1209:L1272" ca="1" si="132">IF(ISBLANK($D$9),$M$2-(3*$M$3),$D$9)</f>
        <v>-8.1343042983030589</v>
      </c>
    </row>
    <row r="1210" spans="1:12" x14ac:dyDescent="0.35">
      <c r="A1210" s="64">
        <f ca="1">IF(B1210="","",COUNTA($B$57:B1210)-COUNTBLANK($B$57:B1210))</f>
        <v>1154</v>
      </c>
      <c r="B1210" s="60">
        <f t="shared" ref="B1210:B1273" ca="1" si="133">RANDBETWEEN(0,20)</f>
        <v>19</v>
      </c>
      <c r="C1210" s="60"/>
      <c r="D1210" s="64">
        <f ca="1">IF(B1210="","",AVERAGE($B$57:B1210))</f>
        <v>9.9402079722703647</v>
      </c>
      <c r="E1210" s="64">
        <f ca="1">IF(B1210="","",_xlfn.STDEV.S($B$57:B1210))</f>
        <v>6.0129142854990532</v>
      </c>
      <c r="F1210" s="67">
        <f t="shared" ca="1" si="128"/>
        <v>0.60490829792223055</v>
      </c>
      <c r="G1210" s="64">
        <f t="shared" ref="G1210:G1273" ca="1" si="134">IF(B1210="","",B1210)</f>
        <v>19</v>
      </c>
      <c r="H1210" s="65">
        <f t="shared" ca="1" si="129"/>
        <v>27.90227815451221</v>
      </c>
      <c r="I1210" s="74">
        <f t="shared" ca="1" si="130"/>
        <v>21.896181079042996</v>
      </c>
      <c r="J1210" s="74"/>
      <c r="K1210" s="66">
        <f t="shared" ca="1" si="131"/>
        <v>-2.1282072228338471</v>
      </c>
      <c r="L1210" s="66">
        <f t="shared" ca="1" si="132"/>
        <v>-8.1343042983030589</v>
      </c>
    </row>
    <row r="1211" spans="1:12" x14ac:dyDescent="0.35">
      <c r="A1211" s="64">
        <f ca="1">IF(B1211="","",COUNTA($B$57:B1211)-COUNTBLANK($B$57:B1211))</f>
        <v>1155</v>
      </c>
      <c r="B1211" s="60">
        <f t="shared" ca="1" si="133"/>
        <v>6</v>
      </c>
      <c r="C1211" s="60"/>
      <c r="D1211" s="64">
        <f ca="1">IF(B1211="","",AVERAGE($B$57:B1211))</f>
        <v>9.9367965367965372</v>
      </c>
      <c r="E1211" s="64">
        <f ca="1">IF(B1211="","",_xlfn.STDEV.S($B$57:B1211))</f>
        <v>6.011426593934984</v>
      </c>
      <c r="F1211" s="67">
        <f t="shared" ca="1" si="128"/>
        <v>0.60496625564127438</v>
      </c>
      <c r="G1211" s="64">
        <f t="shared" ca="1" si="134"/>
        <v>6</v>
      </c>
      <c r="H1211" s="65">
        <f t="shared" ca="1" si="129"/>
        <v>27.90227815451221</v>
      </c>
      <c r="I1211" s="74">
        <f t="shared" ca="1" si="130"/>
        <v>21.896181079042996</v>
      </c>
      <c r="J1211" s="74"/>
      <c r="K1211" s="66">
        <f t="shared" ca="1" si="131"/>
        <v>-2.1282072228338471</v>
      </c>
      <c r="L1211" s="66">
        <f t="shared" ca="1" si="132"/>
        <v>-8.1343042983030589</v>
      </c>
    </row>
    <row r="1212" spans="1:12" x14ac:dyDescent="0.35">
      <c r="A1212" s="64">
        <f ca="1">IF(B1212="","",COUNTA($B$57:B1212)-COUNTBLANK($B$57:B1212))</f>
        <v>1156</v>
      </c>
      <c r="B1212" s="60">
        <f t="shared" ca="1" si="133"/>
        <v>17</v>
      </c>
      <c r="C1212" s="60"/>
      <c r="D1212" s="64">
        <f ca="1">IF(B1212="","",AVERAGE($B$57:B1212))</f>
        <v>9.9429065743944633</v>
      </c>
      <c r="E1212" s="64">
        <f ca="1">IF(B1212="","",_xlfn.STDEV.S($B$57:B1212))</f>
        <v>6.0124136975858358</v>
      </c>
      <c r="F1212" s="67">
        <f t="shared" ca="1" si="128"/>
        <v>0.60469377365662313</v>
      </c>
      <c r="G1212" s="64">
        <f t="shared" ca="1" si="134"/>
        <v>17</v>
      </c>
      <c r="H1212" s="65">
        <f t="shared" ca="1" si="129"/>
        <v>27.90227815451221</v>
      </c>
      <c r="I1212" s="74">
        <f t="shared" ca="1" si="130"/>
        <v>21.896181079042996</v>
      </c>
      <c r="J1212" s="74"/>
      <c r="K1212" s="66">
        <f t="shared" ca="1" si="131"/>
        <v>-2.1282072228338471</v>
      </c>
      <c r="L1212" s="66">
        <f t="shared" ca="1" si="132"/>
        <v>-8.1343042983030589</v>
      </c>
    </row>
    <row r="1213" spans="1:12" x14ac:dyDescent="0.35">
      <c r="A1213" s="64">
        <f ca="1">IF(B1213="","",COUNTA($B$57:B1213)-COUNTBLANK($B$57:B1213))</f>
        <v>1157</v>
      </c>
      <c r="B1213" s="60">
        <f t="shared" ca="1" si="133"/>
        <v>3</v>
      </c>
      <c r="C1213" s="60"/>
      <c r="D1213" s="64">
        <f ca="1">IF(B1213="","",AVERAGE($B$57:B1213))</f>
        <v>9.9369057908383756</v>
      </c>
      <c r="E1213" s="64">
        <f ca="1">IF(B1213="","",_xlfn.STDEV.S($B$57:B1213))</f>
        <v>6.0132778487935923</v>
      </c>
      <c r="F1213" s="67">
        <f t="shared" ca="1" si="128"/>
        <v>0.60514590511039279</v>
      </c>
      <c r="G1213" s="64">
        <f t="shared" ca="1" si="134"/>
        <v>3</v>
      </c>
      <c r="H1213" s="65">
        <f t="shared" ca="1" si="129"/>
        <v>27.90227815451221</v>
      </c>
      <c r="I1213" s="74">
        <f t="shared" ca="1" si="130"/>
        <v>21.896181079042996</v>
      </c>
      <c r="J1213" s="74"/>
      <c r="K1213" s="66">
        <f t="shared" ca="1" si="131"/>
        <v>-2.1282072228338471</v>
      </c>
      <c r="L1213" s="66">
        <f t="shared" ca="1" si="132"/>
        <v>-8.1343042983030589</v>
      </c>
    </row>
    <row r="1214" spans="1:12" x14ac:dyDescent="0.35">
      <c r="A1214" s="64">
        <f ca="1">IF(B1214="","",COUNTA($B$57:B1214)-COUNTBLANK($B$57:B1214))</f>
        <v>1158</v>
      </c>
      <c r="B1214" s="60">
        <f t="shared" ca="1" si="133"/>
        <v>12</v>
      </c>
      <c r="C1214" s="60"/>
      <c r="D1214" s="64">
        <f ca="1">IF(B1214="","",AVERAGE($B$57:B1214))</f>
        <v>9.9386873920552681</v>
      </c>
      <c r="E1214" s="64">
        <f ca="1">IF(B1214="","",_xlfn.STDEV.S($B$57:B1214))</f>
        <v>6.0109843852644271</v>
      </c>
      <c r="F1214" s="67">
        <f t="shared" ref="F1214:F1277" ca="1" si="135">IF(E1214="","",E1214/D1214)</f>
        <v>0.60480666592546761</v>
      </c>
      <c r="G1214" s="64">
        <f t="shared" ca="1" si="134"/>
        <v>12</v>
      </c>
      <c r="H1214" s="65">
        <f t="shared" ca="1" si="129"/>
        <v>27.90227815451221</v>
      </c>
      <c r="I1214" s="74">
        <f t="shared" ca="1" si="130"/>
        <v>21.896181079042996</v>
      </c>
      <c r="J1214" s="74"/>
      <c r="K1214" s="66">
        <f t="shared" ca="1" si="131"/>
        <v>-2.1282072228338471</v>
      </c>
      <c r="L1214" s="66">
        <f t="shared" ca="1" si="132"/>
        <v>-8.1343042983030589</v>
      </c>
    </row>
    <row r="1215" spans="1:12" x14ac:dyDescent="0.35">
      <c r="A1215" s="64">
        <f ca="1">IF(B1215="","",COUNTA($B$57:B1215)-COUNTBLANK($B$57:B1215))</f>
        <v>1159</v>
      </c>
      <c r="B1215" s="60">
        <f t="shared" ca="1" si="133"/>
        <v>4</v>
      </c>
      <c r="C1215" s="60"/>
      <c r="D1215" s="64">
        <f ca="1">IF(B1215="","",AVERAGE($B$57:B1215))</f>
        <v>9.9335634167385685</v>
      </c>
      <c r="E1215" s="64">
        <f ca="1">IF(B1215="","",_xlfn.STDEV.S($B$57:B1215))</f>
        <v>6.0109201419234521</v>
      </c>
      <c r="F1215" s="67">
        <f t="shared" ca="1" si="135"/>
        <v>0.60511217271686624</v>
      </c>
      <c r="G1215" s="64">
        <f t="shared" ca="1" si="134"/>
        <v>4</v>
      </c>
      <c r="H1215" s="65">
        <f t="shared" ca="1" si="129"/>
        <v>27.90227815451221</v>
      </c>
      <c r="I1215" s="74">
        <f t="shared" ca="1" si="130"/>
        <v>21.896181079042996</v>
      </c>
      <c r="J1215" s="74"/>
      <c r="K1215" s="66">
        <f t="shared" ca="1" si="131"/>
        <v>-2.1282072228338471</v>
      </c>
      <c r="L1215" s="66">
        <f t="shared" ca="1" si="132"/>
        <v>-8.1343042983030589</v>
      </c>
    </row>
    <row r="1216" spans="1:12" x14ac:dyDescent="0.35">
      <c r="A1216" s="64">
        <f ca="1">IF(B1216="","",COUNTA($B$57:B1216)-COUNTBLANK($B$57:B1216))</f>
        <v>1160</v>
      </c>
      <c r="B1216" s="60">
        <f t="shared" ca="1" si="133"/>
        <v>20</v>
      </c>
      <c r="C1216" s="60"/>
      <c r="D1216" s="64">
        <f ca="1">IF(B1216="","",AVERAGE($B$57:B1216))</f>
        <v>9.9422413793103441</v>
      </c>
      <c r="E1216" s="64">
        <f ca="1">IF(B1216="","",_xlfn.STDEV.S($B$57:B1216))</f>
        <v>6.015591632202967</v>
      </c>
      <c r="F1216" s="67">
        <f t="shared" ca="1" si="135"/>
        <v>0.60505387092304186</v>
      </c>
      <c r="G1216" s="64">
        <f t="shared" ca="1" si="134"/>
        <v>20</v>
      </c>
      <c r="H1216" s="65">
        <f t="shared" ca="1" si="129"/>
        <v>27.90227815451221</v>
      </c>
      <c r="I1216" s="74">
        <f t="shared" ca="1" si="130"/>
        <v>21.896181079042996</v>
      </c>
      <c r="J1216" s="74"/>
      <c r="K1216" s="66">
        <f t="shared" ca="1" si="131"/>
        <v>-2.1282072228338471</v>
      </c>
      <c r="L1216" s="66">
        <f t="shared" ca="1" si="132"/>
        <v>-8.1343042983030589</v>
      </c>
    </row>
    <row r="1217" spans="1:12" x14ac:dyDescent="0.35">
      <c r="A1217" s="64">
        <f ca="1">IF(B1217="","",COUNTA($B$57:B1217)-COUNTBLANK($B$57:B1217))</f>
        <v>1161</v>
      </c>
      <c r="B1217" s="60">
        <f t="shared" ca="1" si="133"/>
        <v>8</v>
      </c>
      <c r="C1217" s="60"/>
      <c r="D1217" s="64">
        <f ca="1">IF(B1217="","",AVERAGE($B$57:B1217))</f>
        <v>9.9405684754521957</v>
      </c>
      <c r="E1217" s="64">
        <f ca="1">IF(B1217="","",_xlfn.STDEV.S($B$57:B1217))</f>
        <v>6.0132683195957268</v>
      </c>
      <c r="F1217" s="67">
        <f t="shared" ca="1" si="135"/>
        <v>0.60492197548311577</v>
      </c>
      <c r="G1217" s="64">
        <f t="shared" ca="1" si="134"/>
        <v>8</v>
      </c>
      <c r="H1217" s="65">
        <f t="shared" ca="1" si="129"/>
        <v>27.90227815451221</v>
      </c>
      <c r="I1217" s="74">
        <f t="shared" ca="1" si="130"/>
        <v>21.896181079042996</v>
      </c>
      <c r="J1217" s="74"/>
      <c r="K1217" s="66">
        <f t="shared" ca="1" si="131"/>
        <v>-2.1282072228338471</v>
      </c>
      <c r="L1217" s="66">
        <f t="shared" ca="1" si="132"/>
        <v>-8.1343042983030589</v>
      </c>
    </row>
    <row r="1218" spans="1:12" x14ac:dyDescent="0.35">
      <c r="A1218" s="64">
        <f ca="1">IF(B1218="","",COUNTA($B$57:B1218)-COUNTBLANK($B$57:B1218))</f>
        <v>1162</v>
      </c>
      <c r="B1218" s="60">
        <f t="shared" ca="1" si="133"/>
        <v>16</v>
      </c>
      <c r="C1218" s="60"/>
      <c r="D1218" s="64">
        <f ca="1">IF(B1218="","",AVERAGE($B$57:B1218))</f>
        <v>9.9457831325301207</v>
      </c>
      <c r="E1218" s="64">
        <f ca="1">IF(B1218="","",_xlfn.STDEV.S($B$57:B1218))</f>
        <v>6.0133059706881733</v>
      </c>
      <c r="F1218" s="67">
        <f t="shared" ca="1" si="135"/>
        <v>0.60460859547803558</v>
      </c>
      <c r="G1218" s="64">
        <f t="shared" ca="1" si="134"/>
        <v>16</v>
      </c>
      <c r="H1218" s="65">
        <f t="shared" ca="1" si="129"/>
        <v>27.90227815451221</v>
      </c>
      <c r="I1218" s="74">
        <f t="shared" ca="1" si="130"/>
        <v>21.896181079042996</v>
      </c>
      <c r="J1218" s="74"/>
      <c r="K1218" s="66">
        <f t="shared" ca="1" si="131"/>
        <v>-2.1282072228338471</v>
      </c>
      <c r="L1218" s="66">
        <f t="shared" ca="1" si="132"/>
        <v>-8.1343042983030589</v>
      </c>
    </row>
    <row r="1219" spans="1:12" x14ac:dyDescent="0.35">
      <c r="A1219" s="64">
        <f ca="1">IF(B1219="","",COUNTA($B$57:B1219)-COUNTBLANK($B$57:B1219))</f>
        <v>1163</v>
      </c>
      <c r="B1219" s="60">
        <f t="shared" ca="1" si="133"/>
        <v>0</v>
      </c>
      <c r="C1219" s="60"/>
      <c r="D1219" s="64">
        <f ca="1">IF(B1219="","",AVERAGE($B$57:B1219))</f>
        <v>9.937231298366294</v>
      </c>
      <c r="E1219" s="64">
        <f ca="1">IF(B1219="","",_xlfn.STDEV.S($B$57:B1219))</f>
        <v>6.0177890254265742</v>
      </c>
      <c r="F1219" s="67">
        <f t="shared" ca="1" si="135"/>
        <v>0.60558004988934033</v>
      </c>
      <c r="G1219" s="64">
        <f t="shared" ca="1" si="134"/>
        <v>0</v>
      </c>
      <c r="H1219" s="65">
        <f t="shared" ca="1" si="129"/>
        <v>27.90227815451221</v>
      </c>
      <c r="I1219" s="74">
        <f t="shared" ca="1" si="130"/>
        <v>21.896181079042996</v>
      </c>
      <c r="J1219" s="74"/>
      <c r="K1219" s="66">
        <f t="shared" ca="1" si="131"/>
        <v>-2.1282072228338471</v>
      </c>
      <c r="L1219" s="66">
        <f t="shared" ca="1" si="132"/>
        <v>-8.1343042983030589</v>
      </c>
    </row>
    <row r="1220" spans="1:12" x14ac:dyDescent="0.35">
      <c r="A1220" s="64">
        <f ca="1">IF(B1220="","",COUNTA($B$57:B1220)-COUNTBLANK($B$57:B1220))</f>
        <v>1164</v>
      </c>
      <c r="B1220" s="60">
        <f t="shared" ca="1" si="133"/>
        <v>14</v>
      </c>
      <c r="C1220" s="60"/>
      <c r="D1220" s="64">
        <f ca="1">IF(B1220="","",AVERAGE($B$57:B1220))</f>
        <v>9.9407216494845354</v>
      </c>
      <c r="E1220" s="64">
        <f ca="1">IF(B1220="","",_xlfn.STDEV.S($B$57:B1220))</f>
        <v>6.0163798910824706</v>
      </c>
      <c r="F1220" s="67">
        <f t="shared" ca="1" si="135"/>
        <v>0.60522566703137126</v>
      </c>
      <c r="G1220" s="64">
        <f t="shared" ca="1" si="134"/>
        <v>14</v>
      </c>
      <c r="H1220" s="65">
        <f t="shared" ca="1" si="129"/>
        <v>27.90227815451221</v>
      </c>
      <c r="I1220" s="74">
        <f t="shared" ca="1" si="130"/>
        <v>21.896181079042996</v>
      </c>
      <c r="J1220" s="74"/>
      <c r="K1220" s="66">
        <f t="shared" ca="1" si="131"/>
        <v>-2.1282072228338471</v>
      </c>
      <c r="L1220" s="66">
        <f t="shared" ca="1" si="132"/>
        <v>-8.1343042983030589</v>
      </c>
    </row>
    <row r="1221" spans="1:12" x14ac:dyDescent="0.35">
      <c r="A1221" s="64">
        <f ca="1">IF(B1221="","",COUNTA($B$57:B1221)-COUNTBLANK($B$57:B1221))</f>
        <v>1165</v>
      </c>
      <c r="B1221" s="60">
        <f t="shared" ca="1" si="133"/>
        <v>0</v>
      </c>
      <c r="C1221" s="60"/>
      <c r="D1221" s="64">
        <f ca="1">IF(B1221="","",AVERAGE($B$57:B1221))</f>
        <v>9.9321888412017163</v>
      </c>
      <c r="E1221" s="64">
        <f ca="1">IF(B1221="","",_xlfn.STDEV.S($B$57:B1221))</f>
        <v>6.0208431581832773</v>
      </c>
      <c r="F1221" s="67">
        <f t="shared" ca="1" si="135"/>
        <v>0.60619499432058754</v>
      </c>
      <c r="G1221" s="64">
        <f t="shared" ca="1" si="134"/>
        <v>0</v>
      </c>
      <c r="H1221" s="65">
        <f t="shared" ca="1" si="129"/>
        <v>27.90227815451221</v>
      </c>
      <c r="I1221" s="74">
        <f t="shared" ca="1" si="130"/>
        <v>21.896181079042996</v>
      </c>
      <c r="J1221" s="74"/>
      <c r="K1221" s="66">
        <f t="shared" ca="1" si="131"/>
        <v>-2.1282072228338471</v>
      </c>
      <c r="L1221" s="66">
        <f t="shared" ca="1" si="132"/>
        <v>-8.1343042983030589</v>
      </c>
    </row>
    <row r="1222" spans="1:12" x14ac:dyDescent="0.35">
      <c r="A1222" s="64">
        <f ca="1">IF(B1222="","",COUNTA($B$57:B1222)-COUNTBLANK($B$57:B1222))</f>
        <v>1166</v>
      </c>
      <c r="B1222" s="60">
        <f t="shared" ca="1" si="133"/>
        <v>15</v>
      </c>
      <c r="C1222" s="60"/>
      <c r="D1222" s="64">
        <f ca="1">IF(B1222="","",AVERAGE($B$57:B1222))</f>
        <v>9.936535162950257</v>
      </c>
      <c r="E1222" s="64">
        <f ca="1">IF(B1222="","",_xlfn.STDEV.S($B$57:B1222))</f>
        <v>6.0200882318586801</v>
      </c>
      <c r="F1222" s="67">
        <f t="shared" ca="1" si="135"/>
        <v>0.60585386486684112</v>
      </c>
      <c r="G1222" s="64">
        <f t="shared" ca="1" si="134"/>
        <v>15</v>
      </c>
      <c r="H1222" s="65">
        <f t="shared" ca="1" si="129"/>
        <v>27.90227815451221</v>
      </c>
      <c r="I1222" s="74">
        <f t="shared" ca="1" si="130"/>
        <v>21.896181079042996</v>
      </c>
      <c r="J1222" s="74"/>
      <c r="K1222" s="66">
        <f t="shared" ca="1" si="131"/>
        <v>-2.1282072228338471</v>
      </c>
      <c r="L1222" s="66">
        <f t="shared" ca="1" si="132"/>
        <v>-8.1343042983030589</v>
      </c>
    </row>
    <row r="1223" spans="1:12" x14ac:dyDescent="0.35">
      <c r="A1223" s="64">
        <f ca="1">IF(B1223="","",COUNTA($B$57:B1223)-COUNTBLANK($B$57:B1223))</f>
        <v>1167</v>
      </c>
      <c r="B1223" s="60">
        <f t="shared" ca="1" si="133"/>
        <v>16</v>
      </c>
      <c r="C1223" s="60"/>
      <c r="D1223" s="64">
        <f ca="1">IF(B1223="","",AVERAGE($B$57:B1223))</f>
        <v>9.9417309340188513</v>
      </c>
      <c r="E1223" s="64">
        <f ca="1">IF(B1223="","",_xlfn.STDEV.S($B$57:B1223))</f>
        <v>6.0201233228988089</v>
      </c>
      <c r="F1223" s="67">
        <f t="shared" ca="1" si="135"/>
        <v>0.6055407617499492</v>
      </c>
      <c r="G1223" s="64">
        <f t="shared" ca="1" si="134"/>
        <v>16</v>
      </c>
      <c r="H1223" s="65">
        <f t="shared" ca="1" si="129"/>
        <v>27.90227815451221</v>
      </c>
      <c r="I1223" s="74">
        <f t="shared" ca="1" si="130"/>
        <v>21.896181079042996</v>
      </c>
      <c r="J1223" s="74"/>
      <c r="K1223" s="66">
        <f t="shared" ca="1" si="131"/>
        <v>-2.1282072228338471</v>
      </c>
      <c r="L1223" s="66">
        <f t="shared" ca="1" si="132"/>
        <v>-8.1343042983030589</v>
      </c>
    </row>
    <row r="1224" spans="1:12" x14ac:dyDescent="0.35">
      <c r="A1224" s="64">
        <f ca="1">IF(B1224="","",COUNTA($B$57:B1224)-COUNTBLANK($B$57:B1224))</f>
        <v>1168</v>
      </c>
      <c r="B1224" s="60">
        <f t="shared" ca="1" si="133"/>
        <v>12</v>
      </c>
      <c r="C1224" s="60"/>
      <c r="D1224" s="64">
        <f ca="1">IF(B1224="","",AVERAGE($B$57:B1224))</f>
        <v>9.9434931506849313</v>
      </c>
      <c r="E1224" s="64">
        <f ca="1">IF(B1224="","",_xlfn.STDEV.S($B$57:B1224))</f>
        <v>6.0178448251250778</v>
      </c>
      <c r="F1224" s="67">
        <f t="shared" ca="1" si="135"/>
        <v>0.60520430133856473</v>
      </c>
      <c r="G1224" s="64">
        <f t="shared" ca="1" si="134"/>
        <v>12</v>
      </c>
      <c r="H1224" s="65">
        <f t="shared" ca="1" si="129"/>
        <v>27.90227815451221</v>
      </c>
      <c r="I1224" s="74">
        <f t="shared" ca="1" si="130"/>
        <v>21.896181079042996</v>
      </c>
      <c r="J1224" s="74"/>
      <c r="K1224" s="66">
        <f t="shared" ca="1" si="131"/>
        <v>-2.1282072228338471</v>
      </c>
      <c r="L1224" s="66">
        <f t="shared" ca="1" si="132"/>
        <v>-8.1343042983030589</v>
      </c>
    </row>
    <row r="1225" spans="1:12" x14ac:dyDescent="0.35">
      <c r="A1225" s="64">
        <f ca="1">IF(B1225="","",COUNTA($B$57:B1225)-COUNTBLANK($B$57:B1225))</f>
        <v>1169</v>
      </c>
      <c r="B1225" s="60">
        <f t="shared" ca="1" si="133"/>
        <v>0</v>
      </c>
      <c r="C1225" s="60"/>
      <c r="D1225" s="64">
        <f ca="1">IF(B1225="","",AVERAGE($B$57:B1225))</f>
        <v>9.9349871685201023</v>
      </c>
      <c r="E1225" s="64">
        <f ca="1">IF(B1225="","",_xlfn.STDEV.S($B$57:B1225))</f>
        <v>6.0222944121815196</v>
      </c>
      <c r="F1225" s="67">
        <f t="shared" ca="1" si="135"/>
        <v>0.60617032614432553</v>
      </c>
      <c r="G1225" s="64">
        <f t="shared" ca="1" si="134"/>
        <v>0</v>
      </c>
      <c r="H1225" s="65">
        <f t="shared" ca="1" si="129"/>
        <v>27.90227815451221</v>
      </c>
      <c r="I1225" s="74">
        <f t="shared" ca="1" si="130"/>
        <v>21.896181079042996</v>
      </c>
      <c r="J1225" s="74"/>
      <c r="K1225" s="66">
        <f t="shared" ca="1" si="131"/>
        <v>-2.1282072228338471</v>
      </c>
      <c r="L1225" s="66">
        <f t="shared" ca="1" si="132"/>
        <v>-8.1343042983030589</v>
      </c>
    </row>
    <row r="1226" spans="1:12" x14ac:dyDescent="0.35">
      <c r="A1226" s="64">
        <f ca="1">IF(B1226="","",COUNTA($B$57:B1226)-COUNTBLANK($B$57:B1226))</f>
        <v>1170</v>
      </c>
      <c r="B1226" s="60">
        <f t="shared" ca="1" si="133"/>
        <v>3</v>
      </c>
      <c r="C1226" s="60"/>
      <c r="D1226" s="64">
        <f ca="1">IF(B1226="","",AVERAGE($B$57:B1226))</f>
        <v>9.9290598290598293</v>
      </c>
      <c r="E1226" s="64">
        <f ca="1">IF(B1226="","",_xlfn.STDEV.S($B$57:B1226))</f>
        <v>6.0231313431564466</v>
      </c>
      <c r="F1226" s="67">
        <f t="shared" ca="1" si="135"/>
        <v>0.60661648200852569</v>
      </c>
      <c r="G1226" s="64">
        <f t="shared" ca="1" si="134"/>
        <v>3</v>
      </c>
      <c r="H1226" s="65">
        <f t="shared" ca="1" si="129"/>
        <v>27.90227815451221</v>
      </c>
      <c r="I1226" s="74">
        <f t="shared" ca="1" si="130"/>
        <v>21.896181079042996</v>
      </c>
      <c r="J1226" s="74"/>
      <c r="K1226" s="66">
        <f t="shared" ca="1" si="131"/>
        <v>-2.1282072228338471</v>
      </c>
      <c r="L1226" s="66">
        <f t="shared" ca="1" si="132"/>
        <v>-8.1343042983030589</v>
      </c>
    </row>
    <row r="1227" spans="1:12" x14ac:dyDescent="0.35">
      <c r="A1227" s="64">
        <f ca="1">IF(B1227="","",COUNTA($B$57:B1227)-COUNTBLANK($B$57:B1227))</f>
        <v>1171</v>
      </c>
      <c r="B1227" s="60">
        <f t="shared" ca="1" si="133"/>
        <v>16</v>
      </c>
      <c r="C1227" s="60"/>
      <c r="D1227" s="64">
        <f ca="1">IF(B1227="","",AVERAGE($B$57:B1227))</f>
        <v>9.9342442356959868</v>
      </c>
      <c r="E1227" s="64">
        <f ca="1">IF(B1227="","",_xlfn.STDEV.S($B$57:B1227))</f>
        <v>6.0231701343058255</v>
      </c>
      <c r="F1227" s="67">
        <f t="shared" ca="1" si="135"/>
        <v>0.6063038104764138</v>
      </c>
      <c r="G1227" s="64">
        <f t="shared" ca="1" si="134"/>
        <v>16</v>
      </c>
      <c r="H1227" s="65">
        <f t="shared" ca="1" si="129"/>
        <v>27.90227815451221</v>
      </c>
      <c r="I1227" s="74">
        <f t="shared" ca="1" si="130"/>
        <v>21.896181079042996</v>
      </c>
      <c r="J1227" s="74"/>
      <c r="K1227" s="66">
        <f t="shared" ca="1" si="131"/>
        <v>-2.1282072228338471</v>
      </c>
      <c r="L1227" s="66">
        <f t="shared" ca="1" si="132"/>
        <v>-8.1343042983030589</v>
      </c>
    </row>
    <row r="1228" spans="1:12" x14ac:dyDescent="0.35">
      <c r="A1228" s="64">
        <f ca="1">IF(B1228="","",COUNTA($B$57:B1228)-COUNTBLANK($B$57:B1228))</f>
        <v>1172</v>
      </c>
      <c r="B1228" s="60">
        <f t="shared" ca="1" si="133"/>
        <v>13</v>
      </c>
      <c r="C1228" s="60"/>
      <c r="D1228" s="64">
        <f ca="1">IF(B1228="","",AVERAGE($B$57:B1228))</f>
        <v>9.9368600682593851</v>
      </c>
      <c r="E1228" s="64">
        <f ca="1">IF(B1228="","",_xlfn.STDEV.S($B$57:B1228))</f>
        <v>6.0212637475775557</v>
      </c>
      <c r="F1228" s="67">
        <f t="shared" ca="1" si="135"/>
        <v>0.60595235378335011</v>
      </c>
      <c r="G1228" s="64">
        <f t="shared" ca="1" si="134"/>
        <v>13</v>
      </c>
      <c r="H1228" s="65">
        <f t="shared" ca="1" si="129"/>
        <v>27.90227815451221</v>
      </c>
      <c r="I1228" s="74">
        <f t="shared" ca="1" si="130"/>
        <v>21.896181079042996</v>
      </c>
      <c r="J1228" s="74"/>
      <c r="K1228" s="66">
        <f t="shared" ca="1" si="131"/>
        <v>-2.1282072228338471</v>
      </c>
      <c r="L1228" s="66">
        <f t="shared" ca="1" si="132"/>
        <v>-8.1343042983030589</v>
      </c>
    </row>
    <row r="1229" spans="1:12" x14ac:dyDescent="0.35">
      <c r="A1229" s="64">
        <f ca="1">IF(B1229="","",COUNTA($B$57:B1229)-COUNTBLANK($B$57:B1229))</f>
        <v>1173</v>
      </c>
      <c r="B1229" s="60">
        <f t="shared" ca="1" si="133"/>
        <v>3</v>
      </c>
      <c r="C1229" s="60"/>
      <c r="D1229" s="64">
        <f ca="1">IF(B1229="","",AVERAGE($B$57:B1229))</f>
        <v>9.9309462915601028</v>
      </c>
      <c r="E1229" s="64">
        <f ca="1">IF(B1229="","",_xlfn.STDEV.S($B$57:B1229))</f>
        <v>6.0221014050277484</v>
      </c>
      <c r="F1229" s="67">
        <f t="shared" ca="1" si="135"/>
        <v>0.606397540398107</v>
      </c>
      <c r="G1229" s="64">
        <f t="shared" ca="1" si="134"/>
        <v>3</v>
      </c>
      <c r="H1229" s="65">
        <f t="shared" ca="1" si="129"/>
        <v>27.90227815451221</v>
      </c>
      <c r="I1229" s="74">
        <f t="shared" ca="1" si="130"/>
        <v>21.896181079042996</v>
      </c>
      <c r="J1229" s="74"/>
      <c r="K1229" s="66">
        <f t="shared" ca="1" si="131"/>
        <v>-2.1282072228338471</v>
      </c>
      <c r="L1229" s="66">
        <f t="shared" ca="1" si="132"/>
        <v>-8.1343042983030589</v>
      </c>
    </row>
    <row r="1230" spans="1:12" x14ac:dyDescent="0.35">
      <c r="A1230" s="64">
        <f ca="1">IF(B1230="","",COUNTA($B$57:B1230)-COUNTBLANK($B$57:B1230))</f>
        <v>1174</v>
      </c>
      <c r="B1230" s="60">
        <f t="shared" ca="1" si="133"/>
        <v>1</v>
      </c>
      <c r="C1230" s="60"/>
      <c r="D1230" s="64">
        <f ca="1">IF(B1230="","",AVERAGE($B$57:B1230))</f>
        <v>9.9233390119250426</v>
      </c>
      <c r="E1230" s="64">
        <f ca="1">IF(B1230="","",_xlfn.STDEV.S($B$57:B1230))</f>
        <v>6.0251745604122053</v>
      </c>
      <c r="F1230" s="67">
        <f t="shared" ca="1" si="135"/>
        <v>0.60717209733252608</v>
      </c>
      <c r="G1230" s="64">
        <f t="shared" ca="1" si="134"/>
        <v>1</v>
      </c>
      <c r="H1230" s="65">
        <f t="shared" ca="1" si="129"/>
        <v>27.90227815451221</v>
      </c>
      <c r="I1230" s="74">
        <f t="shared" ca="1" si="130"/>
        <v>21.896181079042996</v>
      </c>
      <c r="J1230" s="74"/>
      <c r="K1230" s="66">
        <f t="shared" ca="1" si="131"/>
        <v>-2.1282072228338471</v>
      </c>
      <c r="L1230" s="66">
        <f t="shared" ca="1" si="132"/>
        <v>-8.1343042983030589</v>
      </c>
    </row>
    <row r="1231" spans="1:12" x14ac:dyDescent="0.35">
      <c r="A1231" s="64">
        <f ca="1">IF(B1231="","",COUNTA($B$57:B1231)-COUNTBLANK($B$57:B1231))</f>
        <v>1175</v>
      </c>
      <c r="B1231" s="60">
        <f t="shared" ca="1" si="133"/>
        <v>10</v>
      </c>
      <c r="C1231" s="60"/>
      <c r="D1231" s="64">
        <f ca="1">IF(B1231="","",AVERAGE($B$57:B1231))</f>
        <v>9.9234042553191486</v>
      </c>
      <c r="E1231" s="64">
        <f ca="1">IF(B1231="","",_xlfn.STDEV.S($B$57:B1231))</f>
        <v>6.0226083410025133</v>
      </c>
      <c r="F1231" s="67">
        <f t="shared" ca="1" si="135"/>
        <v>0.60690950263104226</v>
      </c>
      <c r="G1231" s="64">
        <f t="shared" ca="1" si="134"/>
        <v>10</v>
      </c>
      <c r="H1231" s="65">
        <f t="shared" ca="1" si="129"/>
        <v>27.90227815451221</v>
      </c>
      <c r="I1231" s="74">
        <f t="shared" ca="1" si="130"/>
        <v>21.896181079042996</v>
      </c>
      <c r="J1231" s="74"/>
      <c r="K1231" s="66">
        <f t="shared" ca="1" si="131"/>
        <v>-2.1282072228338471</v>
      </c>
      <c r="L1231" s="66">
        <f t="shared" ca="1" si="132"/>
        <v>-8.1343042983030589</v>
      </c>
    </row>
    <row r="1232" spans="1:12" x14ac:dyDescent="0.35">
      <c r="A1232" s="64">
        <f ca="1">IF(B1232="","",COUNTA($B$57:B1232)-COUNTBLANK($B$57:B1232))</f>
        <v>1176</v>
      </c>
      <c r="B1232" s="60">
        <f t="shared" ca="1" si="133"/>
        <v>17</v>
      </c>
      <c r="C1232" s="60"/>
      <c r="D1232" s="64">
        <f ca="1">IF(B1232="","",AVERAGE($B$57:B1232))</f>
        <v>9.9294217687074831</v>
      </c>
      <c r="E1232" s="64">
        <f ca="1">IF(B1232="","",_xlfn.STDEV.S($B$57:B1232))</f>
        <v>6.0235807550137919</v>
      </c>
      <c r="F1232" s="67">
        <f t="shared" ca="1" si="135"/>
        <v>0.60663963071818272</v>
      </c>
      <c r="G1232" s="64">
        <f t="shared" ca="1" si="134"/>
        <v>17</v>
      </c>
      <c r="H1232" s="65">
        <f t="shared" ca="1" si="129"/>
        <v>27.90227815451221</v>
      </c>
      <c r="I1232" s="74">
        <f t="shared" ca="1" si="130"/>
        <v>21.896181079042996</v>
      </c>
      <c r="J1232" s="74"/>
      <c r="K1232" s="66">
        <f t="shared" ca="1" si="131"/>
        <v>-2.1282072228338471</v>
      </c>
      <c r="L1232" s="66">
        <f t="shared" ca="1" si="132"/>
        <v>-8.1343042983030589</v>
      </c>
    </row>
    <row r="1233" spans="1:12" x14ac:dyDescent="0.35">
      <c r="A1233" s="64">
        <f ca="1">IF(B1233="","",COUNTA($B$57:B1233)-COUNTBLANK($B$57:B1233))</f>
        <v>1177</v>
      </c>
      <c r="B1233" s="60">
        <f t="shared" ca="1" si="133"/>
        <v>20</v>
      </c>
      <c r="C1233" s="60"/>
      <c r="D1233" s="64">
        <f ca="1">IF(B1233="","",AVERAGE($B$57:B1233))</f>
        <v>9.9379779099405265</v>
      </c>
      <c r="E1233" s="64">
        <f ca="1">IF(B1233="","",_xlfn.STDEV.S($B$57:B1233))</f>
        <v>6.0281702915675384</v>
      </c>
      <c r="F1233" s="67">
        <f t="shared" ca="1" si="135"/>
        <v>0.60657915988501265</v>
      </c>
      <c r="G1233" s="64">
        <f t="shared" ca="1" si="134"/>
        <v>20</v>
      </c>
      <c r="H1233" s="65">
        <f t="shared" ca="1" si="129"/>
        <v>27.90227815451221</v>
      </c>
      <c r="I1233" s="74">
        <f t="shared" ca="1" si="130"/>
        <v>21.896181079042996</v>
      </c>
      <c r="J1233" s="74"/>
      <c r="K1233" s="66">
        <f t="shared" ca="1" si="131"/>
        <v>-2.1282072228338471</v>
      </c>
      <c r="L1233" s="66">
        <f t="shared" ca="1" si="132"/>
        <v>-8.1343042983030589</v>
      </c>
    </row>
    <row r="1234" spans="1:12" x14ac:dyDescent="0.35">
      <c r="A1234" s="64">
        <f ca="1">IF(B1234="","",COUNTA($B$57:B1234)-COUNTBLANK($B$57:B1234))</f>
        <v>1178</v>
      </c>
      <c r="B1234" s="60">
        <f t="shared" ca="1" si="133"/>
        <v>11</v>
      </c>
      <c r="C1234" s="60"/>
      <c r="D1234" s="64">
        <f ca="1">IF(B1234="","",AVERAGE($B$57:B1234))</f>
        <v>9.9388794567062817</v>
      </c>
      <c r="E1234" s="64">
        <f ca="1">IF(B1234="","",_xlfn.STDEV.S($B$57:B1234))</f>
        <v>6.0256883763240339</v>
      </c>
      <c r="F1234" s="67">
        <f t="shared" ca="1" si="135"/>
        <v>0.60627441982488139</v>
      </c>
      <c r="G1234" s="64">
        <f t="shared" ca="1" si="134"/>
        <v>11</v>
      </c>
      <c r="H1234" s="65">
        <f t="shared" ca="1" si="129"/>
        <v>27.90227815451221</v>
      </c>
      <c r="I1234" s="74">
        <f t="shared" ca="1" si="130"/>
        <v>21.896181079042996</v>
      </c>
      <c r="J1234" s="74"/>
      <c r="K1234" s="66">
        <f t="shared" ca="1" si="131"/>
        <v>-2.1282072228338471</v>
      </c>
      <c r="L1234" s="66">
        <f t="shared" ca="1" si="132"/>
        <v>-8.1343042983030589</v>
      </c>
    </row>
    <row r="1235" spans="1:12" x14ac:dyDescent="0.35">
      <c r="A1235" s="64">
        <f ca="1">IF(B1235="","",COUNTA($B$57:B1235)-COUNTBLANK($B$57:B1235))</f>
        <v>1179</v>
      </c>
      <c r="B1235" s="60">
        <f t="shared" ca="1" si="133"/>
        <v>0</v>
      </c>
      <c r="C1235" s="60"/>
      <c r="D1235" s="64">
        <f ca="1">IF(B1235="","",AVERAGE($B$57:B1235))</f>
        <v>9.9304495335029692</v>
      </c>
      <c r="E1235" s="64">
        <f ca="1">IF(B1235="","",_xlfn.STDEV.S($B$57:B1235))</f>
        <v>6.0300814162027132</v>
      </c>
      <c r="F1235" s="67">
        <f t="shared" ca="1" si="135"/>
        <v>0.60723146478501866</v>
      </c>
      <c r="G1235" s="64">
        <f t="shared" ca="1" si="134"/>
        <v>0</v>
      </c>
      <c r="H1235" s="65">
        <f t="shared" ca="1" si="129"/>
        <v>27.90227815451221</v>
      </c>
      <c r="I1235" s="74">
        <f t="shared" ca="1" si="130"/>
        <v>21.896181079042996</v>
      </c>
      <c r="J1235" s="74"/>
      <c r="K1235" s="66">
        <f t="shared" ca="1" si="131"/>
        <v>-2.1282072228338471</v>
      </c>
      <c r="L1235" s="66">
        <f t="shared" ca="1" si="132"/>
        <v>-8.1343042983030589</v>
      </c>
    </row>
    <row r="1236" spans="1:12" x14ac:dyDescent="0.35">
      <c r="A1236" s="64">
        <f ca="1">IF(B1236="","",COUNTA($B$57:B1236)-COUNTBLANK($B$57:B1236))</f>
        <v>1180</v>
      </c>
      <c r="B1236" s="60">
        <f t="shared" ca="1" si="133"/>
        <v>17</v>
      </c>
      <c r="C1236" s="60"/>
      <c r="D1236" s="64">
        <f ca="1">IF(B1236="","",AVERAGE($B$57:B1236))</f>
        <v>9.9364406779661021</v>
      </c>
      <c r="E1236" s="64">
        <f ca="1">IF(B1236="","",_xlfn.STDEV.S($B$57:B1236))</f>
        <v>6.0310360049778886</v>
      </c>
      <c r="F1236" s="67">
        <f t="shared" ca="1" si="135"/>
        <v>0.60696140604468296</v>
      </c>
      <c r="G1236" s="64">
        <f t="shared" ca="1" si="134"/>
        <v>17</v>
      </c>
      <c r="H1236" s="65">
        <f t="shared" ca="1" si="129"/>
        <v>27.90227815451221</v>
      </c>
      <c r="I1236" s="74">
        <f t="shared" ca="1" si="130"/>
        <v>21.896181079042996</v>
      </c>
      <c r="J1236" s="74"/>
      <c r="K1236" s="66">
        <f t="shared" ca="1" si="131"/>
        <v>-2.1282072228338471</v>
      </c>
      <c r="L1236" s="66">
        <f t="shared" ca="1" si="132"/>
        <v>-8.1343042983030589</v>
      </c>
    </row>
    <row r="1237" spans="1:12" x14ac:dyDescent="0.35">
      <c r="A1237" s="64">
        <f ca="1">IF(B1237="","",COUNTA($B$57:B1237)-COUNTBLANK($B$57:B1237))</f>
        <v>1181</v>
      </c>
      <c r="B1237" s="60">
        <f t="shared" ca="1" si="133"/>
        <v>5</v>
      </c>
      <c r="C1237" s="60"/>
      <c r="D1237" s="64">
        <f ca="1">IF(B1237="","",AVERAGE($B$57:B1237))</f>
        <v>9.9322607959356475</v>
      </c>
      <c r="E1237" s="64">
        <f ca="1">IF(B1237="","",_xlfn.STDEV.S($B$57:B1237))</f>
        <v>6.0301910518455673</v>
      </c>
      <c r="F1237" s="67">
        <f t="shared" ca="1" si="135"/>
        <v>0.60713176745350517</v>
      </c>
      <c r="G1237" s="64">
        <f t="shared" ca="1" si="134"/>
        <v>5</v>
      </c>
      <c r="H1237" s="65">
        <f t="shared" ca="1" si="129"/>
        <v>27.90227815451221</v>
      </c>
      <c r="I1237" s="74">
        <f t="shared" ca="1" si="130"/>
        <v>21.896181079042996</v>
      </c>
      <c r="J1237" s="74"/>
      <c r="K1237" s="66">
        <f t="shared" ca="1" si="131"/>
        <v>-2.1282072228338471</v>
      </c>
      <c r="L1237" s="66">
        <f t="shared" ca="1" si="132"/>
        <v>-8.1343042983030589</v>
      </c>
    </row>
    <row r="1238" spans="1:12" x14ac:dyDescent="0.35">
      <c r="A1238" s="64">
        <f ca="1">IF(B1238="","",COUNTA($B$57:B1238)-COUNTBLANK($B$57:B1238))</f>
        <v>1182</v>
      </c>
      <c r="B1238" s="60">
        <f t="shared" ca="1" si="133"/>
        <v>1</v>
      </c>
      <c r="C1238" s="60"/>
      <c r="D1238" s="64">
        <f ca="1">IF(B1238="","",AVERAGE($B$57:B1238))</f>
        <v>9.9247038917089672</v>
      </c>
      <c r="E1238" s="64">
        <f ca="1">IF(B1238="","",_xlfn.STDEV.S($B$57:B1238))</f>
        <v>6.0332341393166145</v>
      </c>
      <c r="F1238" s="67">
        <f t="shared" ca="1" si="135"/>
        <v>0.60790066939495679</v>
      </c>
      <c r="G1238" s="64">
        <f t="shared" ca="1" si="134"/>
        <v>1</v>
      </c>
      <c r="H1238" s="65">
        <f t="shared" ca="1" si="129"/>
        <v>27.90227815451221</v>
      </c>
      <c r="I1238" s="74">
        <f t="shared" ca="1" si="130"/>
        <v>21.896181079042996</v>
      </c>
      <c r="J1238" s="74"/>
      <c r="K1238" s="66">
        <f t="shared" ca="1" si="131"/>
        <v>-2.1282072228338471</v>
      </c>
      <c r="L1238" s="66">
        <f t="shared" ca="1" si="132"/>
        <v>-8.1343042983030589</v>
      </c>
    </row>
    <row r="1239" spans="1:12" x14ac:dyDescent="0.35">
      <c r="A1239" s="64">
        <f ca="1">IF(B1239="","",COUNTA($B$57:B1239)-COUNTBLANK($B$57:B1239))</f>
        <v>1183</v>
      </c>
      <c r="B1239" s="60">
        <f t="shared" ca="1" si="133"/>
        <v>3</v>
      </c>
      <c r="C1239" s="60"/>
      <c r="D1239" s="64">
        <f ca="1">IF(B1239="","",AVERAGE($B$57:B1239))</f>
        <v>9.9188503803888413</v>
      </c>
      <c r="E1239" s="64">
        <f ca="1">IF(B1239="","",_xlfn.STDEV.S($B$57:B1239))</f>
        <v>6.0340411684685007</v>
      </c>
      <c r="F1239" s="67">
        <f t="shared" ca="1" si="135"/>
        <v>0.60834077912887652</v>
      </c>
      <c r="G1239" s="64">
        <f t="shared" ca="1" si="134"/>
        <v>3</v>
      </c>
      <c r="H1239" s="65">
        <f t="shared" ca="1" si="129"/>
        <v>27.90227815451221</v>
      </c>
      <c r="I1239" s="74">
        <f t="shared" ca="1" si="130"/>
        <v>21.896181079042996</v>
      </c>
      <c r="J1239" s="74"/>
      <c r="K1239" s="66">
        <f t="shared" ca="1" si="131"/>
        <v>-2.1282072228338471</v>
      </c>
      <c r="L1239" s="66">
        <f t="shared" ca="1" si="132"/>
        <v>-8.1343042983030589</v>
      </c>
    </row>
    <row r="1240" spans="1:12" x14ac:dyDescent="0.35">
      <c r="A1240" s="64">
        <f ca="1">IF(B1240="","",COUNTA($B$57:B1240)-COUNTBLANK($B$57:B1240))</f>
        <v>1184</v>
      </c>
      <c r="B1240" s="60">
        <f t="shared" ca="1" si="133"/>
        <v>18</v>
      </c>
      <c r="C1240" s="60"/>
      <c r="D1240" s="64">
        <f ca="1">IF(B1240="","",AVERAGE($B$57:B1240))</f>
        <v>9.9256756756756754</v>
      </c>
      <c r="E1240" s="64">
        <f ca="1">IF(B1240="","",_xlfn.STDEV.S($B$57:B1240))</f>
        <v>6.0360609394538827</v>
      </c>
      <c r="F1240" s="67">
        <f t="shared" ca="1" si="135"/>
        <v>0.60812594897152805</v>
      </c>
      <c r="G1240" s="64">
        <f t="shared" ca="1" si="134"/>
        <v>18</v>
      </c>
      <c r="H1240" s="65">
        <f t="shared" ca="1" si="129"/>
        <v>27.90227815451221</v>
      </c>
      <c r="I1240" s="74">
        <f t="shared" ca="1" si="130"/>
        <v>21.896181079042996</v>
      </c>
      <c r="J1240" s="74"/>
      <c r="K1240" s="66">
        <f t="shared" ca="1" si="131"/>
        <v>-2.1282072228338471</v>
      </c>
      <c r="L1240" s="66">
        <f t="shared" ca="1" si="132"/>
        <v>-8.1343042983030589</v>
      </c>
    </row>
    <row r="1241" spans="1:12" x14ac:dyDescent="0.35">
      <c r="A1241" s="64">
        <f ca="1">IF(B1241="","",COUNTA($B$57:B1241)-COUNTBLANK($B$57:B1241))</f>
        <v>1185</v>
      </c>
      <c r="B1241" s="60">
        <f t="shared" ca="1" si="133"/>
        <v>9</v>
      </c>
      <c r="C1241" s="60"/>
      <c r="D1241" s="64">
        <f ca="1">IF(B1241="","",AVERAGE($B$57:B1241))</f>
        <v>9.9248945147679333</v>
      </c>
      <c r="E1241" s="64">
        <f ca="1">IF(B1241="","",_xlfn.STDEV.S($B$57:B1241))</f>
        <v>6.03357131227009</v>
      </c>
      <c r="F1241" s="67">
        <f t="shared" ca="1" si="135"/>
        <v>0.60792296616274599</v>
      </c>
      <c r="G1241" s="64">
        <f t="shared" ca="1" si="134"/>
        <v>9</v>
      </c>
      <c r="H1241" s="65">
        <f t="shared" ca="1" si="129"/>
        <v>27.90227815451221</v>
      </c>
      <c r="I1241" s="74">
        <f t="shared" ca="1" si="130"/>
        <v>21.896181079042996</v>
      </c>
      <c r="J1241" s="74"/>
      <c r="K1241" s="66">
        <f t="shared" ca="1" si="131"/>
        <v>-2.1282072228338471</v>
      </c>
      <c r="L1241" s="66">
        <f t="shared" ca="1" si="132"/>
        <v>-8.1343042983030589</v>
      </c>
    </row>
    <row r="1242" spans="1:12" x14ac:dyDescent="0.35">
      <c r="A1242" s="64">
        <f ca="1">IF(B1242="","",COUNTA($B$57:B1242)-COUNTBLANK($B$57:B1242))</f>
        <v>1186</v>
      </c>
      <c r="B1242" s="60">
        <f t="shared" ca="1" si="133"/>
        <v>6</v>
      </c>
      <c r="C1242" s="60"/>
      <c r="D1242" s="64">
        <f ca="1">IF(B1242="","",AVERAGE($B$57:B1242))</f>
        <v>9.9215851602023601</v>
      </c>
      <c r="E1242" s="64">
        <f ca="1">IF(B1242="","",_xlfn.STDEV.S($B$57:B1242))</f>
        <v>6.0321017056459185</v>
      </c>
      <c r="F1242" s="67">
        <f t="shared" ca="1" si="135"/>
        <v>0.60797761731078948</v>
      </c>
      <c r="G1242" s="64">
        <f t="shared" ca="1" si="134"/>
        <v>6</v>
      </c>
      <c r="H1242" s="65">
        <f t="shared" ca="1" si="129"/>
        <v>27.90227815451221</v>
      </c>
      <c r="I1242" s="74">
        <f t="shared" ca="1" si="130"/>
        <v>21.896181079042996</v>
      </c>
      <c r="J1242" s="74"/>
      <c r="K1242" s="66">
        <f t="shared" ca="1" si="131"/>
        <v>-2.1282072228338471</v>
      </c>
      <c r="L1242" s="66">
        <f t="shared" ca="1" si="132"/>
        <v>-8.1343042983030589</v>
      </c>
    </row>
    <row r="1243" spans="1:12" x14ac:dyDescent="0.35">
      <c r="A1243" s="64">
        <f ca="1">IF(B1243="","",COUNTA($B$57:B1243)-COUNTBLANK($B$57:B1243))</f>
        <v>1187</v>
      </c>
      <c r="B1243" s="60">
        <f t="shared" ca="1" si="133"/>
        <v>11</v>
      </c>
      <c r="C1243" s="60"/>
      <c r="D1243" s="64">
        <f ca="1">IF(B1243="","",AVERAGE($B$57:B1243))</f>
        <v>9.9224936815501259</v>
      </c>
      <c r="E1243" s="64">
        <f ca="1">IF(B1243="","",_xlfn.STDEV.S($B$57:B1243))</f>
        <v>6.0296393709123963</v>
      </c>
      <c r="F1243" s="67">
        <f t="shared" ca="1" si="135"/>
        <v>0.6076737929421816</v>
      </c>
      <c r="G1243" s="64">
        <f t="shared" ca="1" si="134"/>
        <v>11</v>
      </c>
      <c r="H1243" s="65">
        <f t="shared" ca="1" si="129"/>
        <v>27.90227815451221</v>
      </c>
      <c r="I1243" s="74">
        <f t="shared" ca="1" si="130"/>
        <v>21.896181079042996</v>
      </c>
      <c r="J1243" s="74"/>
      <c r="K1243" s="66">
        <f t="shared" ca="1" si="131"/>
        <v>-2.1282072228338471</v>
      </c>
      <c r="L1243" s="66">
        <f t="shared" ca="1" si="132"/>
        <v>-8.1343042983030589</v>
      </c>
    </row>
    <row r="1244" spans="1:12" x14ac:dyDescent="0.35">
      <c r="A1244" s="64">
        <f ca="1">IF(B1244="","",COUNTA($B$57:B1244)-COUNTBLANK($B$57:B1244))</f>
        <v>1188</v>
      </c>
      <c r="B1244" s="60">
        <f t="shared" ca="1" si="133"/>
        <v>13</v>
      </c>
      <c r="C1244" s="60"/>
      <c r="D1244" s="64">
        <f ca="1">IF(B1244="","",AVERAGE($B$57:B1244))</f>
        <v>9.9250841750841747</v>
      </c>
      <c r="E1244" s="64">
        <f ca="1">IF(B1244="","",_xlfn.STDEV.S($B$57:B1244))</f>
        <v>6.0277603024822328</v>
      </c>
      <c r="F1244" s="67">
        <f t="shared" ca="1" si="135"/>
        <v>0.60732586204298977</v>
      </c>
      <c r="G1244" s="64">
        <f t="shared" ca="1" si="134"/>
        <v>13</v>
      </c>
      <c r="H1244" s="65">
        <f t="shared" ca="1" si="129"/>
        <v>27.90227815451221</v>
      </c>
      <c r="I1244" s="74">
        <f t="shared" ca="1" si="130"/>
        <v>21.896181079042996</v>
      </c>
      <c r="J1244" s="74"/>
      <c r="K1244" s="66">
        <f t="shared" ca="1" si="131"/>
        <v>-2.1282072228338471</v>
      </c>
      <c r="L1244" s="66">
        <f t="shared" ca="1" si="132"/>
        <v>-8.1343042983030589</v>
      </c>
    </row>
    <row r="1245" spans="1:12" x14ac:dyDescent="0.35">
      <c r="A1245" s="64">
        <f ca="1">IF(B1245="","",COUNTA($B$57:B1245)-COUNTBLANK($B$57:B1245))</f>
        <v>1189</v>
      </c>
      <c r="B1245" s="60">
        <f t="shared" ca="1" si="133"/>
        <v>5</v>
      </c>
      <c r="C1245" s="60"/>
      <c r="D1245" s="64">
        <f ca="1">IF(B1245="","",AVERAGE($B$57:B1245))</f>
        <v>9.9209419680403705</v>
      </c>
      <c r="E1245" s="64">
        <f ca="1">IF(B1245="","",_xlfn.STDEV.S($B$57:B1245))</f>
        <v>6.0269155375250705</v>
      </c>
      <c r="F1245" s="67">
        <f t="shared" ca="1" si="135"/>
        <v>0.60749428400451921</v>
      </c>
      <c r="G1245" s="64">
        <f t="shared" ca="1" si="134"/>
        <v>5</v>
      </c>
      <c r="H1245" s="65">
        <f t="shared" ca="1" si="129"/>
        <v>27.90227815451221</v>
      </c>
      <c r="I1245" s="74">
        <f t="shared" ca="1" si="130"/>
        <v>21.896181079042996</v>
      </c>
      <c r="J1245" s="74"/>
      <c r="K1245" s="66">
        <f t="shared" ca="1" si="131"/>
        <v>-2.1282072228338471</v>
      </c>
      <c r="L1245" s="66">
        <f t="shared" ca="1" si="132"/>
        <v>-8.1343042983030589</v>
      </c>
    </row>
    <row r="1246" spans="1:12" x14ac:dyDescent="0.35">
      <c r="A1246" s="64">
        <f ca="1">IF(B1246="","",COUNTA($B$57:B1246)-COUNTBLANK($B$57:B1246))</f>
        <v>1190</v>
      </c>
      <c r="B1246" s="60">
        <f t="shared" ca="1" si="133"/>
        <v>1</v>
      </c>
      <c r="C1246" s="60"/>
      <c r="D1246" s="64">
        <f ca="1">IF(B1246="","",AVERAGE($B$57:B1246))</f>
        <v>9.9134453781512608</v>
      </c>
      <c r="E1246" s="64">
        <f ca="1">IF(B1246="","",_xlfn.STDEV.S($B$57:B1246))</f>
        <v>6.029928502139672</v>
      </c>
      <c r="F1246" s="67">
        <f t="shared" ca="1" si="135"/>
        <v>0.60825760087702041</v>
      </c>
      <c r="G1246" s="64">
        <f t="shared" ca="1" si="134"/>
        <v>1</v>
      </c>
      <c r="H1246" s="65">
        <f t="shared" ca="1" si="129"/>
        <v>27.90227815451221</v>
      </c>
      <c r="I1246" s="74">
        <f t="shared" ca="1" si="130"/>
        <v>21.896181079042996</v>
      </c>
      <c r="J1246" s="74"/>
      <c r="K1246" s="66">
        <f t="shared" ca="1" si="131"/>
        <v>-2.1282072228338471</v>
      </c>
      <c r="L1246" s="66">
        <f t="shared" ca="1" si="132"/>
        <v>-8.1343042983030589</v>
      </c>
    </row>
    <row r="1247" spans="1:12" x14ac:dyDescent="0.35">
      <c r="A1247" s="64">
        <f ca="1">IF(B1247="","",COUNTA($B$57:B1247)-COUNTBLANK($B$57:B1247))</f>
        <v>1191</v>
      </c>
      <c r="B1247" s="60">
        <f t="shared" ca="1" si="133"/>
        <v>7</v>
      </c>
      <c r="C1247" s="60"/>
      <c r="D1247" s="64">
        <f ca="1">IF(B1247="","",AVERAGE($B$57:B1247))</f>
        <v>9.9109991603694372</v>
      </c>
      <c r="E1247" s="64">
        <f ca="1">IF(B1247="","",_xlfn.STDEV.S($B$57:B1247))</f>
        <v>6.0279855681017507</v>
      </c>
      <c r="F1247" s="67">
        <f t="shared" ca="1" si="135"/>
        <v>0.60821169193571545</v>
      </c>
      <c r="G1247" s="64">
        <f t="shared" ca="1" si="134"/>
        <v>7</v>
      </c>
      <c r="H1247" s="65">
        <f t="shared" ca="1" si="129"/>
        <v>27.90227815451221</v>
      </c>
      <c r="I1247" s="74">
        <f t="shared" ca="1" si="130"/>
        <v>21.896181079042996</v>
      </c>
      <c r="J1247" s="74"/>
      <c r="K1247" s="66">
        <f t="shared" ca="1" si="131"/>
        <v>-2.1282072228338471</v>
      </c>
      <c r="L1247" s="66">
        <f t="shared" ca="1" si="132"/>
        <v>-8.1343042983030589</v>
      </c>
    </row>
    <row r="1248" spans="1:12" x14ac:dyDescent="0.35">
      <c r="A1248" s="64">
        <f ca="1">IF(B1248="","",COUNTA($B$57:B1248)-COUNTBLANK($B$57:B1248))</f>
        <v>1192</v>
      </c>
      <c r="B1248" s="60">
        <f t="shared" ca="1" si="133"/>
        <v>5</v>
      </c>
      <c r="C1248" s="60"/>
      <c r="D1248" s="64">
        <f ca="1">IF(B1248="","",AVERAGE($B$57:B1248))</f>
        <v>9.9068791946308732</v>
      </c>
      <c r="E1248" s="64">
        <f ca="1">IF(B1248="","",_xlfn.STDEV.S($B$57:B1248))</f>
        <v>6.0271331351831385</v>
      </c>
      <c r="F1248" s="67">
        <f t="shared" ca="1" si="135"/>
        <v>0.6083785838884157</v>
      </c>
      <c r="G1248" s="64">
        <f t="shared" ca="1" si="134"/>
        <v>5</v>
      </c>
      <c r="H1248" s="65">
        <f t="shared" ca="1" si="129"/>
        <v>27.90227815451221</v>
      </c>
      <c r="I1248" s="74">
        <f t="shared" ca="1" si="130"/>
        <v>21.896181079042996</v>
      </c>
      <c r="J1248" s="74"/>
      <c r="K1248" s="66">
        <f t="shared" ca="1" si="131"/>
        <v>-2.1282072228338471</v>
      </c>
      <c r="L1248" s="66">
        <f t="shared" ca="1" si="132"/>
        <v>-8.1343042983030589</v>
      </c>
    </row>
    <row r="1249" spans="1:12" x14ac:dyDescent="0.35">
      <c r="A1249" s="64">
        <f ca="1">IF(B1249="","",COUNTA($B$57:B1249)-COUNTBLANK($B$57:B1249))</f>
        <v>1193</v>
      </c>
      <c r="B1249" s="60">
        <f t="shared" ca="1" si="133"/>
        <v>9</v>
      </c>
      <c r="C1249" s="60"/>
      <c r="D1249" s="64">
        <f ca="1">IF(B1249="","",AVERAGE($B$57:B1249))</f>
        <v>9.906119027661358</v>
      </c>
      <c r="E1249" s="64">
        <f ca="1">IF(B1249="","",_xlfn.STDEV.S($B$57:B1249))</f>
        <v>6.0246616582642032</v>
      </c>
      <c r="F1249" s="67">
        <f t="shared" ca="1" si="135"/>
        <v>0.60817577917661148</v>
      </c>
      <c r="G1249" s="64">
        <f t="shared" ca="1" si="134"/>
        <v>9</v>
      </c>
      <c r="H1249" s="65">
        <f t="shared" ca="1" si="129"/>
        <v>27.90227815451221</v>
      </c>
      <c r="I1249" s="74">
        <f t="shared" ca="1" si="130"/>
        <v>21.896181079042996</v>
      </c>
      <c r="J1249" s="74"/>
      <c r="K1249" s="66">
        <f t="shared" ca="1" si="131"/>
        <v>-2.1282072228338471</v>
      </c>
      <c r="L1249" s="66">
        <f t="shared" ca="1" si="132"/>
        <v>-8.1343042983030589</v>
      </c>
    </row>
    <row r="1250" spans="1:12" x14ac:dyDescent="0.35">
      <c r="A1250" s="64">
        <f ca="1">IF(B1250="","",COUNTA($B$57:B1250)-COUNTBLANK($B$57:B1250))</f>
        <v>1194</v>
      </c>
      <c r="B1250" s="60">
        <f t="shared" ca="1" si="133"/>
        <v>6</v>
      </c>
      <c r="C1250" s="60"/>
      <c r="D1250" s="64">
        <f ca="1">IF(B1250="","",AVERAGE($B$57:B1250))</f>
        <v>9.9028475711892803</v>
      </c>
      <c r="E1250" s="64">
        <f ca="1">IF(B1250="","",_xlfn.STDEV.S($B$57:B1250))</f>
        <v>6.0231970077927848</v>
      </c>
      <c r="F1250" s="67">
        <f t="shared" ca="1" si="135"/>
        <v>0.6082287912131753</v>
      </c>
      <c r="G1250" s="64">
        <f t="shared" ca="1" si="134"/>
        <v>6</v>
      </c>
      <c r="H1250" s="65">
        <f t="shared" ca="1" si="129"/>
        <v>27.90227815451221</v>
      </c>
      <c r="I1250" s="74">
        <f t="shared" ca="1" si="130"/>
        <v>21.896181079042996</v>
      </c>
      <c r="J1250" s="74"/>
      <c r="K1250" s="66">
        <f t="shared" ca="1" si="131"/>
        <v>-2.1282072228338471</v>
      </c>
      <c r="L1250" s="66">
        <f t="shared" ca="1" si="132"/>
        <v>-8.1343042983030589</v>
      </c>
    </row>
    <row r="1251" spans="1:12" x14ac:dyDescent="0.35">
      <c r="A1251" s="64">
        <f ca="1">IF(B1251="","",COUNTA($B$57:B1251)-COUNTBLANK($B$57:B1251))</f>
        <v>1195</v>
      </c>
      <c r="B1251" s="60">
        <f t="shared" ca="1" si="133"/>
        <v>11</v>
      </c>
      <c r="C1251" s="60"/>
      <c r="D1251" s="64">
        <f ca="1">IF(B1251="","",AVERAGE($B$57:B1251))</f>
        <v>9.9037656903765683</v>
      </c>
      <c r="E1251" s="64">
        <f ca="1">IF(B1251="","",_xlfn.STDEV.S($B$57:B1251))</f>
        <v>6.0207578568801177</v>
      </c>
      <c r="F1251" s="67">
        <f t="shared" ca="1" si="135"/>
        <v>0.60792612074116947</v>
      </c>
      <c r="G1251" s="64">
        <f t="shared" ca="1" si="134"/>
        <v>11</v>
      </c>
      <c r="H1251" s="65">
        <f t="shared" ca="1" si="129"/>
        <v>27.90227815451221</v>
      </c>
      <c r="I1251" s="74">
        <f t="shared" ca="1" si="130"/>
        <v>21.896181079042996</v>
      </c>
      <c r="J1251" s="74"/>
      <c r="K1251" s="66">
        <f t="shared" ca="1" si="131"/>
        <v>-2.1282072228338471</v>
      </c>
      <c r="L1251" s="66">
        <f t="shared" ca="1" si="132"/>
        <v>-8.1343042983030589</v>
      </c>
    </row>
    <row r="1252" spans="1:12" x14ac:dyDescent="0.35">
      <c r="A1252" s="64">
        <f ca="1">IF(B1252="","",COUNTA($B$57:B1252)-COUNTBLANK($B$57:B1252))</f>
        <v>1196</v>
      </c>
      <c r="B1252" s="60">
        <f t="shared" ca="1" si="133"/>
        <v>8</v>
      </c>
      <c r="C1252" s="60"/>
      <c r="D1252" s="64">
        <f ca="1">IF(B1252="","",AVERAGE($B$57:B1252))</f>
        <v>9.9021739130434785</v>
      </c>
      <c r="E1252" s="64">
        <f ca="1">IF(B1252="","",_xlfn.STDEV.S($B$57:B1252))</f>
        <v>6.0184899444603168</v>
      </c>
      <c r="F1252" s="67">
        <f t="shared" ca="1" si="135"/>
        <v>0.60779481327151386</v>
      </c>
      <c r="G1252" s="64">
        <f t="shared" ca="1" si="134"/>
        <v>8</v>
      </c>
      <c r="H1252" s="65">
        <f t="shared" ca="1" si="129"/>
        <v>27.90227815451221</v>
      </c>
      <c r="I1252" s="74">
        <f t="shared" ca="1" si="130"/>
        <v>21.896181079042996</v>
      </c>
      <c r="J1252" s="74"/>
      <c r="K1252" s="66">
        <f t="shared" ca="1" si="131"/>
        <v>-2.1282072228338471</v>
      </c>
      <c r="L1252" s="66">
        <f t="shared" ca="1" si="132"/>
        <v>-8.1343042983030589</v>
      </c>
    </row>
    <row r="1253" spans="1:12" x14ac:dyDescent="0.35">
      <c r="A1253" s="64">
        <f ca="1">IF(B1253="","",COUNTA($B$57:B1253)-COUNTBLANK($B$57:B1253))</f>
        <v>1197</v>
      </c>
      <c r="B1253" s="60">
        <f t="shared" ca="1" si="133"/>
        <v>1</v>
      </c>
      <c r="C1253" s="60"/>
      <c r="D1253" s="64">
        <f ca="1">IF(B1253="","",AVERAGE($B$57:B1253))</f>
        <v>9.8947368421052637</v>
      </c>
      <c r="E1253" s="64">
        <f ca="1">IF(B1253="","",_xlfn.STDEV.S($B$57:B1253))</f>
        <v>6.0214733390034052</v>
      </c>
      <c r="F1253" s="67">
        <f t="shared" ca="1" si="135"/>
        <v>0.60855315660140796</v>
      </c>
      <c r="G1253" s="64">
        <f t="shared" ca="1" si="134"/>
        <v>1</v>
      </c>
      <c r="H1253" s="65">
        <f t="shared" ca="1" si="129"/>
        <v>27.90227815451221</v>
      </c>
      <c r="I1253" s="74">
        <f t="shared" ca="1" si="130"/>
        <v>21.896181079042996</v>
      </c>
      <c r="J1253" s="74"/>
      <c r="K1253" s="66">
        <f t="shared" ca="1" si="131"/>
        <v>-2.1282072228338471</v>
      </c>
      <c r="L1253" s="66">
        <f t="shared" ca="1" si="132"/>
        <v>-8.1343042983030589</v>
      </c>
    </row>
    <row r="1254" spans="1:12" x14ac:dyDescent="0.35">
      <c r="A1254" s="64">
        <f ca="1">IF(B1254="","",COUNTA($B$57:B1254)-COUNTBLANK($B$57:B1254))</f>
        <v>1198</v>
      </c>
      <c r="B1254" s="60">
        <f t="shared" ca="1" si="133"/>
        <v>12</v>
      </c>
      <c r="C1254" s="60"/>
      <c r="D1254" s="64">
        <f ca="1">IF(B1254="","",AVERAGE($B$57:B1254))</f>
        <v>9.8964941569282132</v>
      </c>
      <c r="E1254" s="64">
        <f ca="1">IF(B1254="","",_xlfn.STDEV.S($B$57:B1254))</f>
        <v>6.019264900112546</v>
      </c>
      <c r="F1254" s="67">
        <f t="shared" ca="1" si="135"/>
        <v>0.60822194250462469</v>
      </c>
      <c r="G1254" s="64">
        <f t="shared" ca="1" si="134"/>
        <v>12</v>
      </c>
      <c r="H1254" s="65">
        <f t="shared" ca="1" si="129"/>
        <v>27.90227815451221</v>
      </c>
      <c r="I1254" s="74">
        <f t="shared" ca="1" si="130"/>
        <v>21.896181079042996</v>
      </c>
      <c r="J1254" s="74"/>
      <c r="K1254" s="66">
        <f t="shared" ca="1" si="131"/>
        <v>-2.1282072228338471</v>
      </c>
      <c r="L1254" s="66">
        <f t="shared" ca="1" si="132"/>
        <v>-8.1343042983030589</v>
      </c>
    </row>
    <row r="1255" spans="1:12" x14ac:dyDescent="0.35">
      <c r="A1255" s="64">
        <f ca="1">IF(B1255="","",COUNTA($B$57:B1255)-COUNTBLANK($B$57:B1255))</f>
        <v>1199</v>
      </c>
      <c r="B1255" s="60">
        <f t="shared" ca="1" si="133"/>
        <v>15</v>
      </c>
      <c r="C1255" s="60"/>
      <c r="D1255" s="64">
        <f ca="1">IF(B1255="","",AVERAGE($B$57:B1255))</f>
        <v>9.9007506255212672</v>
      </c>
      <c r="E1255" s="64">
        <f ca="1">IF(B1255="","",_xlfn.STDEV.S($B$57:B1255))</f>
        <v>6.0185570933716734</v>
      </c>
      <c r="F1255" s="67">
        <f t="shared" ca="1" si="135"/>
        <v>0.60788896933305003</v>
      </c>
      <c r="G1255" s="64">
        <f t="shared" ca="1" si="134"/>
        <v>15</v>
      </c>
      <c r="H1255" s="65">
        <f t="shared" ca="1" si="129"/>
        <v>27.90227815451221</v>
      </c>
      <c r="I1255" s="74">
        <f t="shared" ca="1" si="130"/>
        <v>21.896181079042996</v>
      </c>
      <c r="J1255" s="74"/>
      <c r="K1255" s="66">
        <f t="shared" ca="1" si="131"/>
        <v>-2.1282072228338471</v>
      </c>
      <c r="L1255" s="66">
        <f t="shared" ca="1" si="132"/>
        <v>-8.1343042983030589</v>
      </c>
    </row>
    <row r="1256" spans="1:12" x14ac:dyDescent="0.35">
      <c r="A1256" s="64">
        <f ca="1">IF(B1256="","",COUNTA($B$57:B1256)-COUNTBLANK($B$57:B1256))</f>
        <v>1200</v>
      </c>
      <c r="B1256" s="60">
        <f t="shared" ca="1" si="133"/>
        <v>8</v>
      </c>
      <c r="C1256" s="60"/>
      <c r="D1256" s="64">
        <f ca="1">IF(B1256="","",AVERAGE($B$57:B1256))</f>
        <v>9.899166666666666</v>
      </c>
      <c r="E1256" s="64">
        <f ca="1">IF(B1256="","",_xlfn.STDEV.S($B$57:B1256))</f>
        <v>6.016296964345389</v>
      </c>
      <c r="F1256" s="67">
        <f t="shared" ca="1" si="135"/>
        <v>0.60775792214954683</v>
      </c>
      <c r="G1256" s="64">
        <f t="shared" ca="1" si="134"/>
        <v>8</v>
      </c>
      <c r="H1256" s="65">
        <f t="shared" ca="1" si="129"/>
        <v>27.90227815451221</v>
      </c>
      <c r="I1256" s="74">
        <f t="shared" ca="1" si="130"/>
        <v>21.896181079042996</v>
      </c>
      <c r="J1256" s="74"/>
      <c r="K1256" s="66">
        <f t="shared" ca="1" si="131"/>
        <v>-2.1282072228338471</v>
      </c>
      <c r="L1256" s="66">
        <f t="shared" ca="1" si="132"/>
        <v>-8.1343042983030589</v>
      </c>
    </row>
    <row r="1257" spans="1:12" x14ac:dyDescent="0.35">
      <c r="A1257" s="64">
        <f ca="1">IF(B1257="","",COUNTA($B$57:B1257)-COUNTBLANK($B$57:B1257))</f>
        <v>1201</v>
      </c>
      <c r="B1257" s="60">
        <f t="shared" ca="1" si="133"/>
        <v>9</v>
      </c>
      <c r="C1257" s="60"/>
      <c r="D1257" s="64">
        <f ca="1">IF(B1257="","",AVERAGE($B$57:B1257))</f>
        <v>9.8984179850124896</v>
      </c>
      <c r="E1257" s="64">
        <f ca="1">IF(B1257="","",_xlfn.STDEV.S($B$57:B1257))</f>
        <v>6.0138456217140792</v>
      </c>
      <c r="F1257" s="67">
        <f t="shared" ca="1" si="135"/>
        <v>0.60755624088817373</v>
      </c>
      <c r="G1257" s="64">
        <f t="shared" ca="1" si="134"/>
        <v>9</v>
      </c>
      <c r="H1257" s="65">
        <f t="shared" ca="1" si="129"/>
        <v>27.90227815451221</v>
      </c>
      <c r="I1257" s="74">
        <f t="shared" ca="1" si="130"/>
        <v>21.896181079042996</v>
      </c>
      <c r="J1257" s="74"/>
      <c r="K1257" s="66">
        <f t="shared" ca="1" si="131"/>
        <v>-2.1282072228338471</v>
      </c>
      <c r="L1257" s="66">
        <f t="shared" ca="1" si="132"/>
        <v>-8.1343042983030589</v>
      </c>
    </row>
    <row r="1258" spans="1:12" x14ac:dyDescent="0.35">
      <c r="A1258" s="64">
        <f ca="1">IF(B1258="","",COUNTA($B$57:B1258)-COUNTBLANK($B$57:B1258))</f>
        <v>1202</v>
      </c>
      <c r="B1258" s="60">
        <f t="shared" ca="1" si="133"/>
        <v>20</v>
      </c>
      <c r="C1258" s="60"/>
      <c r="D1258" s="64">
        <f ca="1">IF(B1258="","",AVERAGE($B$57:B1258))</f>
        <v>9.9068219633943428</v>
      </c>
      <c r="E1258" s="64">
        <f ca="1">IF(B1258="","",_xlfn.STDEV.S($B$57:B1258))</f>
        <v>6.0183983847298634</v>
      </c>
      <c r="F1258" s="67">
        <f t="shared" ca="1" si="135"/>
        <v>0.6075004079984293</v>
      </c>
      <c r="G1258" s="64">
        <f t="shared" ca="1" si="134"/>
        <v>20</v>
      </c>
      <c r="H1258" s="65">
        <f t="shared" ca="1" si="129"/>
        <v>27.90227815451221</v>
      </c>
      <c r="I1258" s="74">
        <f t="shared" ca="1" si="130"/>
        <v>21.896181079042996</v>
      </c>
      <c r="J1258" s="74"/>
      <c r="K1258" s="66">
        <f t="shared" ca="1" si="131"/>
        <v>-2.1282072228338471</v>
      </c>
      <c r="L1258" s="66">
        <f t="shared" ca="1" si="132"/>
        <v>-8.1343042983030589</v>
      </c>
    </row>
    <row r="1259" spans="1:12" x14ac:dyDescent="0.35">
      <c r="A1259" s="64">
        <f ca="1">IF(B1259="","",COUNTA($B$57:B1259)-COUNTBLANK($B$57:B1259))</f>
        <v>1203</v>
      </c>
      <c r="B1259" s="60">
        <f t="shared" ca="1" si="133"/>
        <v>9</v>
      </c>
      <c r="C1259" s="60"/>
      <c r="D1259" s="64">
        <f ca="1">IF(B1259="","",AVERAGE($B$57:B1259))</f>
        <v>9.9060681629260188</v>
      </c>
      <c r="E1259" s="64">
        <f ca="1">IF(B1259="","",_xlfn.STDEV.S($B$57:B1259))</f>
        <v>6.0159511831141748</v>
      </c>
      <c r="F1259" s="67">
        <f t="shared" ca="1" si="135"/>
        <v>0.60729959497242192</v>
      </c>
      <c r="G1259" s="64">
        <f t="shared" ca="1" si="134"/>
        <v>9</v>
      </c>
      <c r="H1259" s="65">
        <f t="shared" ca="1" si="129"/>
        <v>27.90227815451221</v>
      </c>
      <c r="I1259" s="74">
        <f t="shared" ca="1" si="130"/>
        <v>21.896181079042996</v>
      </c>
      <c r="J1259" s="74"/>
      <c r="K1259" s="66">
        <f t="shared" ca="1" si="131"/>
        <v>-2.1282072228338471</v>
      </c>
      <c r="L1259" s="66">
        <f t="shared" ca="1" si="132"/>
        <v>-8.1343042983030589</v>
      </c>
    </row>
    <row r="1260" spans="1:12" x14ac:dyDescent="0.35">
      <c r="A1260" s="64">
        <f ca="1">IF(B1260="","",COUNTA($B$57:B1260)-COUNTBLANK($B$57:B1260))</f>
        <v>1204</v>
      </c>
      <c r="B1260" s="60">
        <f t="shared" ca="1" si="133"/>
        <v>11</v>
      </c>
      <c r="C1260" s="60"/>
      <c r="D1260" s="64">
        <f ca="1">IF(B1260="","",AVERAGE($B$57:B1260))</f>
        <v>9.9069767441860463</v>
      </c>
      <c r="E1260" s="64">
        <f ca="1">IF(B1260="","",_xlfn.STDEV.S($B$57:B1260))</f>
        <v>6.0135329092802463</v>
      </c>
      <c r="F1260" s="67">
        <f t="shared" ca="1" si="135"/>
        <v>0.60699980070199666</v>
      </c>
      <c r="G1260" s="64">
        <f t="shared" ca="1" si="134"/>
        <v>11</v>
      </c>
      <c r="H1260" s="65">
        <f t="shared" ca="1" si="129"/>
        <v>27.90227815451221</v>
      </c>
      <c r="I1260" s="74">
        <f t="shared" ca="1" si="130"/>
        <v>21.896181079042996</v>
      </c>
      <c r="J1260" s="74"/>
      <c r="K1260" s="66">
        <f t="shared" ca="1" si="131"/>
        <v>-2.1282072228338471</v>
      </c>
      <c r="L1260" s="66">
        <f t="shared" ca="1" si="132"/>
        <v>-8.1343042983030589</v>
      </c>
    </row>
    <row r="1261" spans="1:12" x14ac:dyDescent="0.35">
      <c r="A1261" s="64">
        <f ca="1">IF(B1261="","",COUNTA($B$57:B1261)-COUNTBLANK($B$57:B1261))</f>
        <v>1205</v>
      </c>
      <c r="B1261" s="60">
        <f t="shared" ca="1" si="133"/>
        <v>16</v>
      </c>
      <c r="C1261" s="60"/>
      <c r="D1261" s="64">
        <f ca="1">IF(B1261="","",AVERAGE($B$57:B1261))</f>
        <v>9.9120331950207472</v>
      </c>
      <c r="E1261" s="64">
        <f ca="1">IF(B1261="","",_xlfn.STDEV.S($B$57:B1261))</f>
        <v>6.0135972395642296</v>
      </c>
      <c r="F1261" s="67">
        <f t="shared" ca="1" si="135"/>
        <v>0.60669664046172944</v>
      </c>
      <c r="G1261" s="64">
        <f t="shared" ca="1" si="134"/>
        <v>16</v>
      </c>
      <c r="H1261" s="65">
        <f t="shared" ca="1" si="129"/>
        <v>27.90227815451221</v>
      </c>
      <c r="I1261" s="74">
        <f t="shared" ca="1" si="130"/>
        <v>21.896181079042996</v>
      </c>
      <c r="J1261" s="74"/>
      <c r="K1261" s="66">
        <f t="shared" ca="1" si="131"/>
        <v>-2.1282072228338471</v>
      </c>
      <c r="L1261" s="66">
        <f t="shared" ca="1" si="132"/>
        <v>-8.1343042983030589</v>
      </c>
    </row>
    <row r="1262" spans="1:12" x14ac:dyDescent="0.35">
      <c r="A1262" s="64">
        <f ca="1">IF(B1262="","",COUNTA($B$57:B1262)-COUNTBLANK($B$57:B1262))</f>
        <v>1206</v>
      </c>
      <c r="B1262" s="60">
        <f t="shared" ca="1" si="133"/>
        <v>1</v>
      </c>
      <c r="C1262" s="60"/>
      <c r="D1262" s="64">
        <f ca="1">IF(B1262="","",AVERAGE($B$57:B1262))</f>
        <v>9.9046434494195683</v>
      </c>
      <c r="E1262" s="64">
        <f ca="1">IF(B1262="","",_xlfn.STDEV.S($B$57:B1262))</f>
        <v>6.0165769618194425</v>
      </c>
      <c r="F1262" s="67">
        <f t="shared" ca="1" si="135"/>
        <v>0.60745013109704882</v>
      </c>
      <c r="G1262" s="64">
        <f t="shared" ca="1" si="134"/>
        <v>1</v>
      </c>
      <c r="H1262" s="65">
        <f t="shared" ca="1" si="129"/>
        <v>27.90227815451221</v>
      </c>
      <c r="I1262" s="74">
        <f t="shared" ca="1" si="130"/>
        <v>21.896181079042996</v>
      </c>
      <c r="J1262" s="74"/>
      <c r="K1262" s="66">
        <f t="shared" ca="1" si="131"/>
        <v>-2.1282072228338471</v>
      </c>
      <c r="L1262" s="66">
        <f t="shared" ca="1" si="132"/>
        <v>-8.1343042983030589</v>
      </c>
    </row>
    <row r="1263" spans="1:12" x14ac:dyDescent="0.35">
      <c r="A1263" s="64">
        <f ca="1">IF(B1263="","",COUNTA($B$57:B1263)-COUNTBLANK($B$57:B1263))</f>
        <v>1207</v>
      </c>
      <c r="B1263" s="60">
        <f t="shared" ca="1" si="133"/>
        <v>14</v>
      </c>
      <c r="C1263" s="60"/>
      <c r="D1263" s="64">
        <f ca="1">IF(B1263="","",AVERAGE($B$57:B1263))</f>
        <v>9.9080364540182266</v>
      </c>
      <c r="E1263" s="64">
        <f ca="1">IF(B1263="","",_xlfn.STDEV.S($B$57:B1263))</f>
        <v>6.0152371509431157</v>
      </c>
      <c r="F1263" s="67">
        <f t="shared" ca="1" si="135"/>
        <v>0.60710688529043744</v>
      </c>
      <c r="G1263" s="64">
        <f t="shared" ca="1" si="134"/>
        <v>14</v>
      </c>
      <c r="H1263" s="65">
        <f t="shared" ca="1" si="129"/>
        <v>27.90227815451221</v>
      </c>
      <c r="I1263" s="74">
        <f t="shared" ca="1" si="130"/>
        <v>21.896181079042996</v>
      </c>
      <c r="J1263" s="74"/>
      <c r="K1263" s="66">
        <f t="shared" ca="1" si="131"/>
        <v>-2.1282072228338471</v>
      </c>
      <c r="L1263" s="66">
        <f t="shared" ca="1" si="132"/>
        <v>-8.1343042983030589</v>
      </c>
    </row>
    <row r="1264" spans="1:12" x14ac:dyDescent="0.35">
      <c r="A1264" s="64">
        <f ca="1">IF(B1264="","",COUNTA($B$57:B1264)-COUNTBLANK($B$57:B1264))</f>
        <v>1208</v>
      </c>
      <c r="B1264" s="60">
        <f t="shared" ca="1" si="133"/>
        <v>12</v>
      </c>
      <c r="C1264" s="60"/>
      <c r="D1264" s="64">
        <f ca="1">IF(B1264="","",AVERAGE($B$57:B1264))</f>
        <v>9.9097682119205306</v>
      </c>
      <c r="E1264" s="64">
        <f ca="1">IF(B1264="","",_xlfn.STDEV.S($B$57:B1264))</f>
        <v>6.0130460717835295</v>
      </c>
      <c r="F1264" s="67">
        <f t="shared" ca="1" si="135"/>
        <v>0.60677968880749333</v>
      </c>
      <c r="G1264" s="64">
        <f t="shared" ca="1" si="134"/>
        <v>12</v>
      </c>
      <c r="H1264" s="65">
        <f t="shared" ca="1" si="129"/>
        <v>27.90227815451221</v>
      </c>
      <c r="I1264" s="74">
        <f t="shared" ca="1" si="130"/>
        <v>21.896181079042996</v>
      </c>
      <c r="J1264" s="74"/>
      <c r="K1264" s="66">
        <f t="shared" ca="1" si="131"/>
        <v>-2.1282072228338471</v>
      </c>
      <c r="L1264" s="66">
        <f t="shared" ca="1" si="132"/>
        <v>-8.1343042983030589</v>
      </c>
    </row>
    <row r="1265" spans="1:12" x14ac:dyDescent="0.35">
      <c r="A1265" s="64">
        <f ca="1">IF(B1265="","",COUNTA($B$57:B1265)-COUNTBLANK($B$57:B1265))</f>
        <v>1209</v>
      </c>
      <c r="B1265" s="60">
        <f t="shared" ca="1" si="133"/>
        <v>4</v>
      </c>
      <c r="C1265" s="60"/>
      <c r="D1265" s="64">
        <f ca="1">IF(B1265="","",AVERAGE($B$57:B1265))</f>
        <v>9.9048800661703886</v>
      </c>
      <c r="E1265" s="64">
        <f ca="1">IF(B1265="","",_xlfn.STDEV.S($B$57:B1265))</f>
        <v>6.012959321966501</v>
      </c>
      <c r="F1265" s="67">
        <f t="shared" ca="1" si="135"/>
        <v>0.60707038164989557</v>
      </c>
      <c r="G1265" s="64">
        <f t="shared" ca="1" si="134"/>
        <v>4</v>
      </c>
      <c r="H1265" s="65">
        <f t="shared" ca="1" si="129"/>
        <v>27.90227815451221</v>
      </c>
      <c r="I1265" s="74">
        <f t="shared" ca="1" si="130"/>
        <v>21.896181079042996</v>
      </c>
      <c r="J1265" s="74"/>
      <c r="K1265" s="66">
        <f t="shared" ca="1" si="131"/>
        <v>-2.1282072228338471</v>
      </c>
      <c r="L1265" s="66">
        <f t="shared" ca="1" si="132"/>
        <v>-8.1343042983030589</v>
      </c>
    </row>
    <row r="1266" spans="1:12" x14ac:dyDescent="0.35">
      <c r="A1266" s="64">
        <f ca="1">IF(B1266="","",COUNTA($B$57:B1266)-COUNTBLANK($B$57:B1266))</f>
        <v>1210</v>
      </c>
      <c r="B1266" s="60">
        <f t="shared" ca="1" si="133"/>
        <v>6</v>
      </c>
      <c r="C1266" s="60"/>
      <c r="D1266" s="64">
        <f ca="1">IF(B1266="","",AVERAGE($B$57:B1266))</f>
        <v>9.9016528925619838</v>
      </c>
      <c r="E1266" s="64">
        <f ca="1">IF(B1266="","",_xlfn.STDEV.S($B$57:B1266))</f>
        <v>6.0115202811902764</v>
      </c>
      <c r="F1266" s="67">
        <f t="shared" ca="1" si="135"/>
        <v>0.60712290628830934</v>
      </c>
      <c r="G1266" s="64">
        <f t="shared" ca="1" si="134"/>
        <v>6</v>
      </c>
      <c r="H1266" s="65">
        <f t="shared" ca="1" si="129"/>
        <v>27.90227815451221</v>
      </c>
      <c r="I1266" s="74">
        <f t="shared" ca="1" si="130"/>
        <v>21.896181079042996</v>
      </c>
      <c r="J1266" s="74"/>
      <c r="K1266" s="66">
        <f t="shared" ca="1" si="131"/>
        <v>-2.1282072228338471</v>
      </c>
      <c r="L1266" s="66">
        <f t="shared" ca="1" si="132"/>
        <v>-8.1343042983030589</v>
      </c>
    </row>
    <row r="1267" spans="1:12" x14ac:dyDescent="0.35">
      <c r="A1267" s="64">
        <f ca="1">IF(B1267="","",COUNTA($B$57:B1267)-COUNTBLANK($B$57:B1267))</f>
        <v>1211</v>
      </c>
      <c r="B1267" s="60">
        <f t="shared" ca="1" si="133"/>
        <v>8</v>
      </c>
      <c r="C1267" s="60"/>
      <c r="D1267" s="64">
        <f ca="1">IF(B1267="","",AVERAGE($B$57:B1267))</f>
        <v>9.9000825763831539</v>
      </c>
      <c r="E1267" s="64">
        <f ca="1">IF(B1267="","",_xlfn.STDEV.S($B$57:B1267))</f>
        <v>6.009284138809222</v>
      </c>
      <c r="F1267" s="67">
        <f t="shared" ca="1" si="135"/>
        <v>0.60699333489848761</v>
      </c>
      <c r="G1267" s="64">
        <f t="shared" ca="1" si="134"/>
        <v>8</v>
      </c>
      <c r="H1267" s="65">
        <f t="shared" ca="1" si="129"/>
        <v>27.90227815451221</v>
      </c>
      <c r="I1267" s="74">
        <f t="shared" ca="1" si="130"/>
        <v>21.896181079042996</v>
      </c>
      <c r="J1267" s="74"/>
      <c r="K1267" s="66">
        <f t="shared" ca="1" si="131"/>
        <v>-2.1282072228338471</v>
      </c>
      <c r="L1267" s="66">
        <f t="shared" ca="1" si="132"/>
        <v>-8.1343042983030589</v>
      </c>
    </row>
    <row r="1268" spans="1:12" x14ac:dyDescent="0.35">
      <c r="A1268" s="64">
        <f ca="1">IF(B1268="","",COUNTA($B$57:B1268)-COUNTBLANK($B$57:B1268))</f>
        <v>1212</v>
      </c>
      <c r="B1268" s="60">
        <f t="shared" ca="1" si="133"/>
        <v>3</v>
      </c>
      <c r="C1268" s="60"/>
      <c r="D1268" s="64">
        <f ca="1">IF(B1268="","",AVERAGE($B$57:B1268))</f>
        <v>9.8943894389438949</v>
      </c>
      <c r="E1268" s="64">
        <f ca="1">IF(B1268="","",_xlfn.STDEV.S($B$57:B1268))</f>
        <v>6.0100714980945753</v>
      </c>
      <c r="F1268" s="67">
        <f t="shared" ca="1" si="135"/>
        <v>0.60742216942049909</v>
      </c>
      <c r="G1268" s="64">
        <f t="shared" ca="1" si="134"/>
        <v>3</v>
      </c>
      <c r="H1268" s="65">
        <f t="shared" ca="1" si="129"/>
        <v>27.90227815451221</v>
      </c>
      <c r="I1268" s="74">
        <f t="shared" ca="1" si="130"/>
        <v>21.896181079042996</v>
      </c>
      <c r="J1268" s="74"/>
      <c r="K1268" s="66">
        <f t="shared" ca="1" si="131"/>
        <v>-2.1282072228338471</v>
      </c>
      <c r="L1268" s="66">
        <f t="shared" ca="1" si="132"/>
        <v>-8.1343042983030589</v>
      </c>
    </row>
    <row r="1269" spans="1:12" x14ac:dyDescent="0.35">
      <c r="A1269" s="64">
        <f ca="1">IF(B1269="","",COUNTA($B$57:B1269)-COUNTBLANK($B$57:B1269))</f>
        <v>1213</v>
      </c>
      <c r="B1269" s="60">
        <f t="shared" ca="1" si="133"/>
        <v>14</v>
      </c>
      <c r="C1269" s="60"/>
      <c r="D1269" s="64">
        <f ca="1">IF(B1269="","",AVERAGE($B$57:B1269))</f>
        <v>9.8977741137675181</v>
      </c>
      <c r="E1269" s="64">
        <f ca="1">IF(B1269="","",_xlfn.STDEV.S($B$57:B1269))</f>
        <v>6.0087480224351344</v>
      </c>
      <c r="F1269" s="67">
        <f t="shared" ca="1" si="135"/>
        <v>0.607080738898369</v>
      </c>
      <c r="G1269" s="64">
        <f t="shared" ca="1" si="134"/>
        <v>14</v>
      </c>
      <c r="H1269" s="65">
        <f t="shared" ca="1" si="129"/>
        <v>27.90227815451221</v>
      </c>
      <c r="I1269" s="74">
        <f t="shared" ca="1" si="130"/>
        <v>21.896181079042996</v>
      </c>
      <c r="J1269" s="74"/>
      <c r="K1269" s="66">
        <f t="shared" ca="1" si="131"/>
        <v>-2.1282072228338471</v>
      </c>
      <c r="L1269" s="66">
        <f t="shared" ca="1" si="132"/>
        <v>-8.1343042983030589</v>
      </c>
    </row>
    <row r="1270" spans="1:12" x14ac:dyDescent="0.35">
      <c r="A1270" s="64">
        <f ca="1">IF(B1270="","",COUNTA($B$57:B1270)-COUNTBLANK($B$57:B1270))</f>
        <v>1214</v>
      </c>
      <c r="B1270" s="60">
        <f t="shared" ca="1" si="133"/>
        <v>5</v>
      </c>
      <c r="C1270" s="60"/>
      <c r="D1270" s="64">
        <f ca="1">IF(B1270="","",AVERAGE($B$57:B1270))</f>
        <v>9.8937397034596373</v>
      </c>
      <c r="E1270" s="64">
        <f ca="1">IF(B1270="","",_xlfn.STDEV.S($B$57:B1270))</f>
        <v>6.0079153904345377</v>
      </c>
      <c r="F1270" s="67">
        <f t="shared" ca="1" si="135"/>
        <v>0.60724413321018478</v>
      </c>
      <c r="G1270" s="64">
        <f t="shared" ca="1" si="134"/>
        <v>5</v>
      </c>
      <c r="H1270" s="65">
        <f t="shared" ca="1" si="129"/>
        <v>27.90227815451221</v>
      </c>
      <c r="I1270" s="74">
        <f t="shared" ca="1" si="130"/>
        <v>21.896181079042996</v>
      </c>
      <c r="J1270" s="74"/>
      <c r="K1270" s="66">
        <f t="shared" ca="1" si="131"/>
        <v>-2.1282072228338471</v>
      </c>
      <c r="L1270" s="66">
        <f t="shared" ca="1" si="132"/>
        <v>-8.1343042983030589</v>
      </c>
    </row>
    <row r="1271" spans="1:12" x14ac:dyDescent="0.35">
      <c r="A1271" s="64">
        <f ca="1">IF(B1271="","",COUNTA($B$57:B1271)-COUNTBLANK($B$57:B1271))</f>
        <v>1215</v>
      </c>
      <c r="B1271" s="60">
        <f t="shared" ca="1" si="133"/>
        <v>0</v>
      </c>
      <c r="C1271" s="60"/>
      <c r="D1271" s="64">
        <f ca="1">IF(B1271="","",AVERAGE($B$57:B1271))</f>
        <v>9.8855967078189302</v>
      </c>
      <c r="E1271" s="64">
        <f ca="1">IF(B1271="","",_xlfn.STDEV.S($B$57:B1271))</f>
        <v>6.012144350308902</v>
      </c>
      <c r="F1271" s="67">
        <f t="shared" ca="1" si="135"/>
        <v>0.6081721243547844</v>
      </c>
      <c r="G1271" s="64">
        <f t="shared" ca="1" si="134"/>
        <v>0</v>
      </c>
      <c r="H1271" s="65">
        <f t="shared" ca="1" si="129"/>
        <v>27.90227815451221</v>
      </c>
      <c r="I1271" s="74">
        <f t="shared" ca="1" si="130"/>
        <v>21.896181079042996</v>
      </c>
      <c r="J1271" s="74"/>
      <c r="K1271" s="66">
        <f t="shared" ca="1" si="131"/>
        <v>-2.1282072228338471</v>
      </c>
      <c r="L1271" s="66">
        <f t="shared" ca="1" si="132"/>
        <v>-8.1343042983030589</v>
      </c>
    </row>
    <row r="1272" spans="1:12" x14ac:dyDescent="0.35">
      <c r="A1272" s="64">
        <f ca="1">IF(B1272="","",COUNTA($B$57:B1272)-COUNTBLANK($B$57:B1272))</f>
        <v>1216</v>
      </c>
      <c r="B1272" s="60">
        <f t="shared" ca="1" si="133"/>
        <v>8</v>
      </c>
      <c r="C1272" s="60"/>
      <c r="D1272" s="64">
        <f ca="1">IF(B1272="","",AVERAGE($B$57:B1272))</f>
        <v>9.8840460526315788</v>
      </c>
      <c r="E1272" s="64">
        <f ca="1">IF(B1272="","",_xlfn.STDEV.S($B$57:B1272))</f>
        <v>6.0099129697567371</v>
      </c>
      <c r="F1272" s="67">
        <f t="shared" ca="1" si="135"/>
        <v>0.60804178144805665</v>
      </c>
      <c r="G1272" s="64">
        <f t="shared" ca="1" si="134"/>
        <v>8</v>
      </c>
      <c r="H1272" s="65">
        <f t="shared" ca="1" si="129"/>
        <v>27.90227815451221</v>
      </c>
      <c r="I1272" s="74">
        <f t="shared" ca="1" si="130"/>
        <v>21.896181079042996</v>
      </c>
      <c r="J1272" s="74"/>
      <c r="K1272" s="66">
        <f t="shared" ca="1" si="131"/>
        <v>-2.1282072228338471</v>
      </c>
      <c r="L1272" s="66">
        <f t="shared" ca="1" si="132"/>
        <v>-8.1343042983030589</v>
      </c>
    </row>
    <row r="1273" spans="1:12" x14ac:dyDescent="0.35">
      <c r="A1273" s="64">
        <f ca="1">IF(B1273="","",COUNTA($B$57:B1273)-COUNTBLANK($B$57:B1273))</f>
        <v>1217</v>
      </c>
      <c r="B1273" s="60">
        <f t="shared" ca="1" si="133"/>
        <v>17</v>
      </c>
      <c r="C1273" s="60"/>
      <c r="D1273" s="64">
        <f ca="1">IF(B1273="","",AVERAGE($B$57:B1273))</f>
        <v>9.8898931799506986</v>
      </c>
      <c r="E1273" s="64">
        <f ca="1">IF(B1273="","",_xlfn.STDEV.S($B$57:B1273))</f>
        <v>6.0109033117700807</v>
      </c>
      <c r="F1273" s="67">
        <f t="shared" ca="1" si="135"/>
        <v>0.6077824302446152</v>
      </c>
      <c r="G1273" s="64">
        <f t="shared" ca="1" si="134"/>
        <v>17</v>
      </c>
      <c r="H1273" s="65">
        <f t="shared" ref="H1273:H1336" ca="1" si="136">IF(ISBLANK($D$6),$M$2+(3*$M$3),$D$6)</f>
        <v>27.90227815451221</v>
      </c>
      <c r="I1273" s="74">
        <f t="shared" ref="I1273:I1336" ca="1" si="137">IF(ISBLANK($D$7),$M$2+(2*$M$3),$D$7)</f>
        <v>21.896181079042996</v>
      </c>
      <c r="J1273" s="74"/>
      <c r="K1273" s="66">
        <f t="shared" ref="K1273:K1336" ca="1" si="138">IF(ISBLANK($D$8),$M$2-(2*$M$3),$D$8)</f>
        <v>-2.1282072228338471</v>
      </c>
      <c r="L1273" s="66">
        <f t="shared" ref="L1273:L1336" ca="1" si="139">IF(ISBLANK($D$9),$M$2-(3*$M$3),$D$9)</f>
        <v>-8.1343042983030589</v>
      </c>
    </row>
    <row r="1274" spans="1:12" x14ac:dyDescent="0.35">
      <c r="A1274" s="64">
        <f ca="1">IF(B1274="","",COUNTA($B$57:B1274)-COUNTBLANK($B$57:B1274))</f>
        <v>1218</v>
      </c>
      <c r="B1274" s="60">
        <f t="shared" ref="B1274:B1280" ca="1" si="140">RANDBETWEEN(0,20)</f>
        <v>6</v>
      </c>
      <c r="C1274" s="60"/>
      <c r="D1274" s="64">
        <f ca="1">IF(B1274="","",AVERAGE($B$57:B1274))</f>
        <v>9.8866995073891619</v>
      </c>
      <c r="E1274" s="64">
        <f ca="1">IF(B1274="","",_xlfn.STDEV.S($B$57:B1274))</f>
        <v>6.0094669583992051</v>
      </c>
      <c r="F1274" s="67">
        <f t="shared" ca="1" si="135"/>
        <v>0.60783347910066698</v>
      </c>
      <c r="G1274" s="64">
        <f t="shared" ref="G1274:G1337" ca="1" si="141">IF(B1274="","",B1274)</f>
        <v>6</v>
      </c>
      <c r="H1274" s="65">
        <f t="shared" ca="1" si="136"/>
        <v>27.90227815451221</v>
      </c>
      <c r="I1274" s="74">
        <f t="shared" ca="1" si="137"/>
        <v>21.896181079042996</v>
      </c>
      <c r="J1274" s="74"/>
      <c r="K1274" s="66">
        <f t="shared" ca="1" si="138"/>
        <v>-2.1282072228338471</v>
      </c>
      <c r="L1274" s="66">
        <f t="shared" ca="1" si="139"/>
        <v>-8.1343042983030589</v>
      </c>
    </row>
    <row r="1275" spans="1:12" x14ac:dyDescent="0.35">
      <c r="A1275" s="64">
        <f ca="1">IF(B1275="","",COUNTA($B$57:B1275)-COUNTBLANK($B$57:B1275))</f>
        <v>1219</v>
      </c>
      <c r="B1275" s="60">
        <f t="shared" ca="1" si="140"/>
        <v>9</v>
      </c>
      <c r="C1275" s="60"/>
      <c r="D1275" s="64">
        <f ca="1">IF(B1275="","",AVERAGE($B$57:B1275))</f>
        <v>9.8859721082854808</v>
      </c>
      <c r="E1275" s="64">
        <f ca="1">IF(B1275="","",_xlfn.STDEV.S($B$57:B1275))</f>
        <v>6.0070531972144163</v>
      </c>
      <c r="F1275" s="67">
        <f t="shared" ca="1" si="135"/>
        <v>0.60763404260263654</v>
      </c>
      <c r="G1275" s="64">
        <f t="shared" ca="1" si="141"/>
        <v>9</v>
      </c>
      <c r="H1275" s="65">
        <f t="shared" ca="1" si="136"/>
        <v>27.90227815451221</v>
      </c>
      <c r="I1275" s="74">
        <f t="shared" ca="1" si="137"/>
        <v>21.896181079042996</v>
      </c>
      <c r="J1275" s="74"/>
      <c r="K1275" s="66">
        <f t="shared" ca="1" si="138"/>
        <v>-2.1282072228338471</v>
      </c>
      <c r="L1275" s="66">
        <f t="shared" ca="1" si="139"/>
        <v>-8.1343042983030589</v>
      </c>
    </row>
    <row r="1276" spans="1:12" x14ac:dyDescent="0.35">
      <c r="A1276" s="64">
        <f ca="1">IF(B1276="","",COUNTA($B$57:B1276)-COUNTBLANK($B$57:B1276))</f>
        <v>1220</v>
      </c>
      <c r="B1276" s="60">
        <f t="shared" ca="1" si="140"/>
        <v>9</v>
      </c>
      <c r="C1276" s="60"/>
      <c r="D1276" s="64">
        <f ca="1">IF(B1276="","",AVERAGE($B$57:B1276))</f>
        <v>9.8852459016393439</v>
      </c>
      <c r="E1276" s="64">
        <f ca="1">IF(B1276="","",_xlfn.STDEV.S($B$57:B1276))</f>
        <v>6.0046423403859199</v>
      </c>
      <c r="F1276" s="67">
        <f t="shared" ca="1" si="135"/>
        <v>0.60743479728613781</v>
      </c>
      <c r="G1276" s="64">
        <f t="shared" ca="1" si="141"/>
        <v>9</v>
      </c>
      <c r="H1276" s="65">
        <f t="shared" ca="1" si="136"/>
        <v>27.90227815451221</v>
      </c>
      <c r="I1276" s="74">
        <f t="shared" ca="1" si="137"/>
        <v>21.896181079042996</v>
      </c>
      <c r="J1276" s="74"/>
      <c r="K1276" s="66">
        <f t="shared" ca="1" si="138"/>
        <v>-2.1282072228338471</v>
      </c>
      <c r="L1276" s="66">
        <f t="shared" ca="1" si="139"/>
        <v>-8.1343042983030589</v>
      </c>
    </row>
    <row r="1277" spans="1:12" x14ac:dyDescent="0.35">
      <c r="A1277" s="64">
        <f ca="1">IF(B1277="","",COUNTA($B$57:B1277)-COUNTBLANK($B$57:B1277))</f>
        <v>1221</v>
      </c>
      <c r="B1277" s="60">
        <f t="shared" ca="1" si="140"/>
        <v>9</v>
      </c>
      <c r="C1277" s="60"/>
      <c r="D1277" s="64">
        <f ca="1">IF(B1277="","",AVERAGE($B$57:B1277))</f>
        <v>9.8845208845208852</v>
      </c>
      <c r="E1277" s="64">
        <f ca="1">IF(B1277="","",_xlfn.STDEV.S($B$57:B1277))</f>
        <v>6.0022343820978241</v>
      </c>
      <c r="F1277" s="67">
        <f t="shared" ca="1" si="135"/>
        <v>0.60723574285702564</v>
      </c>
      <c r="G1277" s="64">
        <f t="shared" ca="1" si="141"/>
        <v>9</v>
      </c>
      <c r="H1277" s="65">
        <f t="shared" ca="1" si="136"/>
        <v>27.90227815451221</v>
      </c>
      <c r="I1277" s="74">
        <f t="shared" ca="1" si="137"/>
        <v>21.896181079042996</v>
      </c>
      <c r="J1277" s="74"/>
      <c r="K1277" s="66">
        <f t="shared" ca="1" si="138"/>
        <v>-2.1282072228338471</v>
      </c>
      <c r="L1277" s="66">
        <f t="shared" ca="1" si="139"/>
        <v>-8.1343042983030589</v>
      </c>
    </row>
    <row r="1278" spans="1:12" x14ac:dyDescent="0.35">
      <c r="A1278" s="64">
        <f ca="1">IF(B1278="","",COUNTA($B$57:B1278)-COUNTBLANK($B$57:B1278))</f>
        <v>1222</v>
      </c>
      <c r="B1278" s="60">
        <f t="shared" ca="1" si="140"/>
        <v>11</v>
      </c>
      <c r="C1278" s="60"/>
      <c r="D1278" s="64">
        <f ca="1">IF(B1278="","",AVERAGE($B$57:B1278))</f>
        <v>9.8854337152209499</v>
      </c>
      <c r="E1278" s="64">
        <f ca="1">IF(B1278="","",_xlfn.STDEV.S($B$57:B1278))</f>
        <v>5.9998608173954384</v>
      </c>
      <c r="F1278" s="67">
        <f t="shared" ref="F1278:F1341" ca="1" si="142">IF(E1278="","",E1278/D1278)</f>
        <v>0.60693956281930672</v>
      </c>
      <c r="G1278" s="64">
        <f t="shared" ca="1" si="141"/>
        <v>11</v>
      </c>
      <c r="H1278" s="65">
        <f t="shared" ca="1" si="136"/>
        <v>27.90227815451221</v>
      </c>
      <c r="I1278" s="74">
        <f t="shared" ca="1" si="137"/>
        <v>21.896181079042996</v>
      </c>
      <c r="J1278" s="74"/>
      <c r="K1278" s="66">
        <f t="shared" ca="1" si="138"/>
        <v>-2.1282072228338471</v>
      </c>
      <c r="L1278" s="66">
        <f t="shared" ca="1" si="139"/>
        <v>-8.1343042983030589</v>
      </c>
    </row>
    <row r="1279" spans="1:12" x14ac:dyDescent="0.35">
      <c r="A1279" s="64">
        <f ca="1">IF(B1279="","",COUNTA($B$57:B1279)-COUNTBLANK($B$57:B1279))</f>
        <v>1223</v>
      </c>
      <c r="B1279" s="60">
        <f t="shared" ca="1" si="140"/>
        <v>0</v>
      </c>
      <c r="C1279" s="60"/>
      <c r="D1279" s="64">
        <f ca="1">IF(B1279="","",AVERAGE($B$57:B1279))</f>
        <v>9.8773507767784139</v>
      </c>
      <c r="E1279" s="64">
        <f ca="1">IF(B1279="","",_xlfn.STDEV.S($B$57:B1279))</f>
        <v>6.0040631779876694</v>
      </c>
      <c r="F1279" s="67">
        <f t="shared" ca="1" si="142"/>
        <v>0.60786169426149994</v>
      </c>
      <c r="G1279" s="64">
        <f t="shared" ca="1" si="141"/>
        <v>0</v>
      </c>
      <c r="H1279" s="65">
        <f t="shared" ca="1" si="136"/>
        <v>27.90227815451221</v>
      </c>
      <c r="I1279" s="74">
        <f t="shared" ca="1" si="137"/>
        <v>21.896181079042996</v>
      </c>
      <c r="J1279" s="74"/>
      <c r="K1279" s="66">
        <f t="shared" ca="1" si="138"/>
        <v>-2.1282072228338471</v>
      </c>
      <c r="L1279" s="66">
        <f t="shared" ca="1" si="139"/>
        <v>-8.1343042983030589</v>
      </c>
    </row>
    <row r="1280" spans="1:12" x14ac:dyDescent="0.35">
      <c r="A1280" s="64">
        <f ca="1">IF(B1280="","",COUNTA($B$57:B1280)-COUNTBLANK($B$57:B1280))</f>
        <v>1224</v>
      </c>
      <c r="B1280" s="60">
        <f t="shared" ca="1" si="140"/>
        <v>18</v>
      </c>
      <c r="C1280" s="60"/>
      <c r="D1280" s="64">
        <f ca="1">IF(B1280="","",AVERAGE($B$57:B1280))</f>
        <v>9.8839869281045747</v>
      </c>
      <c r="E1280" s="64">
        <f ca="1">IF(B1280="","",_xlfn.STDEV.S($B$57:B1280))</f>
        <v>6.0060970754692109</v>
      </c>
      <c r="F1280" s="67">
        <f t="shared" ca="1" si="142"/>
        <v>0.60765935033677587</v>
      </c>
      <c r="G1280" s="64">
        <f t="shared" ca="1" si="141"/>
        <v>18</v>
      </c>
      <c r="H1280" s="65">
        <f t="shared" ca="1" si="136"/>
        <v>27.90227815451221</v>
      </c>
      <c r="I1280" s="74">
        <f t="shared" ca="1" si="137"/>
        <v>21.896181079042996</v>
      </c>
      <c r="J1280" s="74"/>
      <c r="K1280" s="66">
        <f t="shared" ca="1" si="138"/>
        <v>-2.1282072228338471</v>
      </c>
      <c r="L1280" s="66">
        <f t="shared" ca="1" si="139"/>
        <v>-8.1343042983030589</v>
      </c>
    </row>
    <row r="1281" spans="1:12" x14ac:dyDescent="0.35">
      <c r="A1281" s="64" t="str">
        <f>IF(B1281="","",COUNTA($B$57:B1281)-COUNTBLANK($B$57:B1281))</f>
        <v/>
      </c>
      <c r="B1281" s="61"/>
      <c r="C1281" s="61"/>
      <c r="D1281" s="64" t="str">
        <f>IF(B1281="","",AVERAGE($B$57:B1281))</f>
        <v/>
      </c>
      <c r="E1281" s="64" t="str">
        <f>IF(B1281="","",_xlfn.STDEV.S($B$57:B1281))</f>
        <v/>
      </c>
      <c r="F1281" s="67" t="str">
        <f t="shared" si="142"/>
        <v/>
      </c>
      <c r="G1281" s="64" t="str">
        <f t="shared" si="141"/>
        <v/>
      </c>
      <c r="H1281" s="65">
        <f t="shared" ca="1" si="136"/>
        <v>27.90227815451221</v>
      </c>
      <c r="I1281" s="74">
        <f t="shared" ca="1" si="137"/>
        <v>21.896181079042996</v>
      </c>
      <c r="J1281" s="74"/>
      <c r="K1281" s="66">
        <f t="shared" ca="1" si="138"/>
        <v>-2.1282072228338471</v>
      </c>
      <c r="L1281" s="66">
        <f t="shared" ca="1" si="139"/>
        <v>-8.1343042983030589</v>
      </c>
    </row>
    <row r="1282" spans="1:12" x14ac:dyDescent="0.35">
      <c r="A1282" s="64" t="str">
        <f>IF(B1282="","",COUNTA($B$57:B1282)-COUNTBLANK($B$57:B1282))</f>
        <v/>
      </c>
      <c r="B1282" s="61"/>
      <c r="C1282" s="61"/>
      <c r="D1282" s="64" t="str">
        <f>IF(B1282="","",AVERAGE($B$57:B1282))</f>
        <v/>
      </c>
      <c r="E1282" s="64" t="str">
        <f>IF(B1282="","",_xlfn.STDEV.S($B$57:B1282))</f>
        <v/>
      </c>
      <c r="F1282" s="67" t="str">
        <f t="shared" si="142"/>
        <v/>
      </c>
      <c r="G1282" s="64" t="str">
        <f t="shared" si="141"/>
        <v/>
      </c>
      <c r="H1282" s="65">
        <f t="shared" ca="1" si="136"/>
        <v>27.90227815451221</v>
      </c>
      <c r="I1282" s="74">
        <f t="shared" ca="1" si="137"/>
        <v>21.896181079042996</v>
      </c>
      <c r="J1282" s="74"/>
      <c r="K1282" s="66">
        <f t="shared" ca="1" si="138"/>
        <v>-2.1282072228338471</v>
      </c>
      <c r="L1282" s="66">
        <f t="shared" ca="1" si="139"/>
        <v>-8.1343042983030589</v>
      </c>
    </row>
    <row r="1283" spans="1:12" x14ac:dyDescent="0.35">
      <c r="A1283" s="64" t="str">
        <f>IF(B1283="","",COUNTA($B$57:B1283)-COUNTBLANK($B$57:B1283))</f>
        <v/>
      </c>
      <c r="B1283" s="61"/>
      <c r="C1283" s="61"/>
      <c r="D1283" s="64" t="str">
        <f>IF(B1283="","",AVERAGE($B$57:B1283))</f>
        <v/>
      </c>
      <c r="E1283" s="64" t="str">
        <f>IF(B1283="","",_xlfn.STDEV.S($B$57:B1283))</f>
        <v/>
      </c>
      <c r="F1283" s="67" t="str">
        <f t="shared" si="142"/>
        <v/>
      </c>
      <c r="G1283" s="64" t="str">
        <f t="shared" si="141"/>
        <v/>
      </c>
      <c r="H1283" s="65">
        <f t="shared" ca="1" si="136"/>
        <v>27.90227815451221</v>
      </c>
      <c r="I1283" s="74">
        <f t="shared" ca="1" si="137"/>
        <v>21.896181079042996</v>
      </c>
      <c r="J1283" s="74"/>
      <c r="K1283" s="66">
        <f t="shared" ca="1" si="138"/>
        <v>-2.1282072228338471</v>
      </c>
      <c r="L1283" s="66">
        <f t="shared" ca="1" si="139"/>
        <v>-8.1343042983030589</v>
      </c>
    </row>
    <row r="1284" spans="1:12" x14ac:dyDescent="0.35">
      <c r="A1284" s="64" t="str">
        <f>IF(B1284="","",COUNTA($B$57:B1284)-COUNTBLANK($B$57:B1284))</f>
        <v/>
      </c>
      <c r="B1284" s="61"/>
      <c r="C1284" s="61"/>
      <c r="D1284" s="64" t="str">
        <f>IF(B1284="","",AVERAGE($B$57:B1284))</f>
        <v/>
      </c>
      <c r="E1284" s="64" t="str">
        <f>IF(B1284="","",_xlfn.STDEV.S($B$57:B1284))</f>
        <v/>
      </c>
      <c r="F1284" s="67" t="str">
        <f t="shared" si="142"/>
        <v/>
      </c>
      <c r="G1284" s="64" t="str">
        <f t="shared" si="141"/>
        <v/>
      </c>
      <c r="H1284" s="65">
        <f t="shared" ca="1" si="136"/>
        <v>27.90227815451221</v>
      </c>
      <c r="I1284" s="74">
        <f t="shared" ca="1" si="137"/>
        <v>21.896181079042996</v>
      </c>
      <c r="J1284" s="74"/>
      <c r="K1284" s="66">
        <f t="shared" ca="1" si="138"/>
        <v>-2.1282072228338471</v>
      </c>
      <c r="L1284" s="66">
        <f t="shared" ca="1" si="139"/>
        <v>-8.1343042983030589</v>
      </c>
    </row>
    <row r="1285" spans="1:12" x14ac:dyDescent="0.35">
      <c r="A1285" s="64" t="str">
        <f>IF(B1285="","",COUNTA($B$57:B1285)-COUNTBLANK($B$57:B1285))</f>
        <v/>
      </c>
      <c r="B1285" s="61"/>
      <c r="C1285" s="61"/>
      <c r="D1285" s="64" t="str">
        <f>IF(B1285="","",AVERAGE($B$57:B1285))</f>
        <v/>
      </c>
      <c r="E1285" s="64" t="str">
        <f>IF(B1285="","",_xlfn.STDEV.S($B$57:B1285))</f>
        <v/>
      </c>
      <c r="F1285" s="67" t="str">
        <f t="shared" si="142"/>
        <v/>
      </c>
      <c r="G1285" s="64" t="str">
        <f t="shared" si="141"/>
        <v/>
      </c>
      <c r="H1285" s="65">
        <f t="shared" ca="1" si="136"/>
        <v>27.90227815451221</v>
      </c>
      <c r="I1285" s="74">
        <f t="shared" ca="1" si="137"/>
        <v>21.896181079042996</v>
      </c>
      <c r="J1285" s="74"/>
      <c r="K1285" s="66">
        <f t="shared" ca="1" si="138"/>
        <v>-2.1282072228338471</v>
      </c>
      <c r="L1285" s="66">
        <f t="shared" ca="1" si="139"/>
        <v>-8.1343042983030589</v>
      </c>
    </row>
    <row r="1286" spans="1:12" x14ac:dyDescent="0.35">
      <c r="A1286" s="64" t="str">
        <f>IF(B1286="","",COUNTA($B$57:B1286)-COUNTBLANK($B$57:B1286))</f>
        <v/>
      </c>
      <c r="B1286" s="61"/>
      <c r="C1286" s="61"/>
      <c r="D1286" s="64" t="str">
        <f>IF(B1286="","",AVERAGE($B$57:B1286))</f>
        <v/>
      </c>
      <c r="E1286" s="64" t="str">
        <f>IF(B1286="","",_xlfn.STDEV.S($B$57:B1286))</f>
        <v/>
      </c>
      <c r="F1286" s="67" t="str">
        <f t="shared" si="142"/>
        <v/>
      </c>
      <c r="G1286" s="64" t="str">
        <f t="shared" si="141"/>
        <v/>
      </c>
      <c r="H1286" s="65">
        <f t="shared" ca="1" si="136"/>
        <v>27.90227815451221</v>
      </c>
      <c r="I1286" s="74">
        <f t="shared" ca="1" si="137"/>
        <v>21.896181079042996</v>
      </c>
      <c r="J1286" s="74"/>
      <c r="K1286" s="66">
        <f t="shared" ca="1" si="138"/>
        <v>-2.1282072228338471</v>
      </c>
      <c r="L1286" s="66">
        <f t="shared" ca="1" si="139"/>
        <v>-8.1343042983030589</v>
      </c>
    </row>
    <row r="1287" spans="1:12" x14ac:dyDescent="0.35">
      <c r="A1287" s="64" t="str">
        <f>IF(B1287="","",COUNTA($B$57:B1287)-COUNTBLANK($B$57:B1287))</f>
        <v/>
      </c>
      <c r="B1287" s="61"/>
      <c r="C1287" s="61"/>
      <c r="D1287" s="64" t="str">
        <f>IF(B1287="","",AVERAGE($B$57:B1287))</f>
        <v/>
      </c>
      <c r="E1287" s="64" t="str">
        <f>IF(B1287="","",_xlfn.STDEV.S($B$57:B1287))</f>
        <v/>
      </c>
      <c r="F1287" s="67" t="str">
        <f t="shared" si="142"/>
        <v/>
      </c>
      <c r="G1287" s="64" t="str">
        <f t="shared" si="141"/>
        <v/>
      </c>
      <c r="H1287" s="65">
        <f t="shared" ca="1" si="136"/>
        <v>27.90227815451221</v>
      </c>
      <c r="I1287" s="74">
        <f t="shared" ca="1" si="137"/>
        <v>21.896181079042996</v>
      </c>
      <c r="J1287" s="74"/>
      <c r="K1287" s="66">
        <f t="shared" ca="1" si="138"/>
        <v>-2.1282072228338471</v>
      </c>
      <c r="L1287" s="66">
        <f t="shared" ca="1" si="139"/>
        <v>-8.1343042983030589</v>
      </c>
    </row>
    <row r="1288" spans="1:12" x14ac:dyDescent="0.35">
      <c r="A1288" s="64" t="str">
        <f>IF(B1288="","",COUNTA($B$57:B1288)-COUNTBLANK($B$57:B1288))</f>
        <v/>
      </c>
      <c r="B1288" s="61"/>
      <c r="C1288" s="61"/>
      <c r="D1288" s="64" t="str">
        <f>IF(B1288="","",AVERAGE($B$57:B1288))</f>
        <v/>
      </c>
      <c r="E1288" s="64" t="str">
        <f>IF(B1288="","",_xlfn.STDEV.S($B$57:B1288))</f>
        <v/>
      </c>
      <c r="F1288" s="67" t="str">
        <f t="shared" si="142"/>
        <v/>
      </c>
      <c r="G1288" s="64" t="str">
        <f t="shared" si="141"/>
        <v/>
      </c>
      <c r="H1288" s="65">
        <f t="shared" ca="1" si="136"/>
        <v>27.90227815451221</v>
      </c>
      <c r="I1288" s="74">
        <f t="shared" ca="1" si="137"/>
        <v>21.896181079042996</v>
      </c>
      <c r="J1288" s="74"/>
      <c r="K1288" s="66">
        <f t="shared" ca="1" si="138"/>
        <v>-2.1282072228338471</v>
      </c>
      <c r="L1288" s="66">
        <f t="shared" ca="1" si="139"/>
        <v>-8.1343042983030589</v>
      </c>
    </row>
    <row r="1289" spans="1:12" x14ac:dyDescent="0.35">
      <c r="A1289" s="64" t="str">
        <f>IF(B1289="","",COUNTA($B$57:B1289)-COUNTBLANK($B$57:B1289))</f>
        <v/>
      </c>
      <c r="B1289" s="61"/>
      <c r="C1289" s="61"/>
      <c r="D1289" s="64" t="str">
        <f>IF(B1289="","",AVERAGE($B$57:B1289))</f>
        <v/>
      </c>
      <c r="E1289" s="64" t="str">
        <f>IF(B1289="","",_xlfn.STDEV.S($B$57:B1289))</f>
        <v/>
      </c>
      <c r="F1289" s="67" t="str">
        <f t="shared" si="142"/>
        <v/>
      </c>
      <c r="G1289" s="64" t="str">
        <f t="shared" si="141"/>
        <v/>
      </c>
      <c r="H1289" s="65">
        <f t="shared" ca="1" si="136"/>
        <v>27.90227815451221</v>
      </c>
      <c r="I1289" s="74">
        <f t="shared" ca="1" si="137"/>
        <v>21.896181079042996</v>
      </c>
      <c r="J1289" s="74"/>
      <c r="K1289" s="66">
        <f t="shared" ca="1" si="138"/>
        <v>-2.1282072228338471</v>
      </c>
      <c r="L1289" s="66">
        <f t="shared" ca="1" si="139"/>
        <v>-8.1343042983030589</v>
      </c>
    </row>
    <row r="1290" spans="1:12" x14ac:dyDescent="0.35">
      <c r="A1290" s="64" t="str">
        <f>IF(B1290="","",COUNTA($B$57:B1290)-COUNTBLANK($B$57:B1290))</f>
        <v/>
      </c>
      <c r="B1290" s="61"/>
      <c r="C1290" s="61"/>
      <c r="D1290" s="64" t="str">
        <f>IF(B1290="","",AVERAGE($B$57:B1290))</f>
        <v/>
      </c>
      <c r="E1290" s="64" t="str">
        <f>IF(B1290="","",_xlfn.STDEV.S($B$57:B1290))</f>
        <v/>
      </c>
      <c r="F1290" s="67" t="str">
        <f t="shared" si="142"/>
        <v/>
      </c>
      <c r="G1290" s="64" t="str">
        <f t="shared" si="141"/>
        <v/>
      </c>
      <c r="H1290" s="65">
        <f t="shared" ca="1" si="136"/>
        <v>27.90227815451221</v>
      </c>
      <c r="I1290" s="74">
        <f t="shared" ca="1" si="137"/>
        <v>21.896181079042996</v>
      </c>
      <c r="J1290" s="74"/>
      <c r="K1290" s="66">
        <f t="shared" ca="1" si="138"/>
        <v>-2.1282072228338471</v>
      </c>
      <c r="L1290" s="66">
        <f t="shared" ca="1" si="139"/>
        <v>-8.1343042983030589</v>
      </c>
    </row>
    <row r="1291" spans="1:12" x14ac:dyDescent="0.35">
      <c r="A1291" s="64" t="str">
        <f>IF(B1291="","",COUNTA($B$57:B1291)-COUNTBLANK($B$57:B1291))</f>
        <v/>
      </c>
      <c r="B1291" s="61"/>
      <c r="C1291" s="61"/>
      <c r="D1291" s="64" t="str">
        <f>IF(B1291="","",AVERAGE($B$57:B1291))</f>
        <v/>
      </c>
      <c r="E1291" s="64" t="str">
        <f>IF(B1291="","",_xlfn.STDEV.S($B$57:B1291))</f>
        <v/>
      </c>
      <c r="F1291" s="67" t="str">
        <f t="shared" si="142"/>
        <v/>
      </c>
      <c r="G1291" s="64" t="str">
        <f t="shared" si="141"/>
        <v/>
      </c>
      <c r="H1291" s="65">
        <f t="shared" ca="1" si="136"/>
        <v>27.90227815451221</v>
      </c>
      <c r="I1291" s="74">
        <f t="shared" ca="1" si="137"/>
        <v>21.896181079042996</v>
      </c>
      <c r="J1291" s="74"/>
      <c r="K1291" s="66">
        <f t="shared" ca="1" si="138"/>
        <v>-2.1282072228338471</v>
      </c>
      <c r="L1291" s="66">
        <f t="shared" ca="1" si="139"/>
        <v>-8.1343042983030589</v>
      </c>
    </row>
    <row r="1292" spans="1:12" x14ac:dyDescent="0.35">
      <c r="A1292" s="64" t="str">
        <f>IF(B1292="","",COUNTA($B$57:B1292)-COUNTBLANK($B$57:B1292))</f>
        <v/>
      </c>
      <c r="B1292" s="61"/>
      <c r="C1292" s="61"/>
      <c r="D1292" s="64" t="str">
        <f>IF(B1292="","",AVERAGE($B$57:B1292))</f>
        <v/>
      </c>
      <c r="E1292" s="64" t="str">
        <f>IF(B1292="","",_xlfn.STDEV.S($B$57:B1292))</f>
        <v/>
      </c>
      <c r="F1292" s="67" t="str">
        <f t="shared" si="142"/>
        <v/>
      </c>
      <c r="G1292" s="64" t="str">
        <f t="shared" si="141"/>
        <v/>
      </c>
      <c r="H1292" s="65">
        <f t="shared" ca="1" si="136"/>
        <v>27.90227815451221</v>
      </c>
      <c r="I1292" s="74">
        <f t="shared" ca="1" si="137"/>
        <v>21.896181079042996</v>
      </c>
      <c r="J1292" s="74"/>
      <c r="K1292" s="66">
        <f t="shared" ca="1" si="138"/>
        <v>-2.1282072228338471</v>
      </c>
      <c r="L1292" s="66">
        <f t="shared" ca="1" si="139"/>
        <v>-8.1343042983030589</v>
      </c>
    </row>
    <row r="1293" spans="1:12" x14ac:dyDescent="0.35">
      <c r="A1293" s="64" t="str">
        <f>IF(B1293="","",COUNTA($B$57:B1293)-COUNTBLANK($B$57:B1293))</f>
        <v/>
      </c>
      <c r="B1293" s="61"/>
      <c r="C1293" s="61"/>
      <c r="D1293" s="64" t="str">
        <f>IF(B1293="","",AVERAGE($B$57:B1293))</f>
        <v/>
      </c>
      <c r="E1293" s="64" t="str">
        <f>IF(B1293="","",_xlfn.STDEV.S($B$57:B1293))</f>
        <v/>
      </c>
      <c r="F1293" s="67" t="str">
        <f t="shared" si="142"/>
        <v/>
      </c>
      <c r="G1293" s="64" t="str">
        <f t="shared" si="141"/>
        <v/>
      </c>
      <c r="H1293" s="65">
        <f t="shared" ca="1" si="136"/>
        <v>27.90227815451221</v>
      </c>
      <c r="I1293" s="74">
        <f t="shared" ca="1" si="137"/>
        <v>21.896181079042996</v>
      </c>
      <c r="J1293" s="74"/>
      <c r="K1293" s="66">
        <f t="shared" ca="1" si="138"/>
        <v>-2.1282072228338471</v>
      </c>
      <c r="L1293" s="66">
        <f t="shared" ca="1" si="139"/>
        <v>-8.1343042983030589</v>
      </c>
    </row>
    <row r="1294" spans="1:12" x14ac:dyDescent="0.35">
      <c r="A1294" s="64" t="str">
        <f>IF(B1294="","",COUNTA($B$57:B1294)-COUNTBLANK($B$57:B1294))</f>
        <v/>
      </c>
      <c r="B1294" s="61"/>
      <c r="C1294" s="61"/>
      <c r="D1294" s="64" t="str">
        <f>IF(B1294="","",AVERAGE($B$57:B1294))</f>
        <v/>
      </c>
      <c r="E1294" s="64" t="str">
        <f>IF(B1294="","",_xlfn.STDEV.S($B$57:B1294))</f>
        <v/>
      </c>
      <c r="F1294" s="67" t="str">
        <f t="shared" si="142"/>
        <v/>
      </c>
      <c r="G1294" s="64" t="str">
        <f t="shared" si="141"/>
        <v/>
      </c>
      <c r="H1294" s="65">
        <f t="shared" ca="1" si="136"/>
        <v>27.90227815451221</v>
      </c>
      <c r="I1294" s="74">
        <f t="shared" ca="1" si="137"/>
        <v>21.896181079042996</v>
      </c>
      <c r="J1294" s="74"/>
      <c r="K1294" s="66">
        <f t="shared" ca="1" si="138"/>
        <v>-2.1282072228338471</v>
      </c>
      <c r="L1294" s="66">
        <f t="shared" ca="1" si="139"/>
        <v>-8.1343042983030589</v>
      </c>
    </row>
    <row r="1295" spans="1:12" x14ac:dyDescent="0.35">
      <c r="A1295" s="64" t="str">
        <f>IF(B1295="","",COUNTA($B$57:B1295)-COUNTBLANK($B$57:B1295))</f>
        <v/>
      </c>
      <c r="B1295" s="61"/>
      <c r="C1295" s="61"/>
      <c r="D1295" s="64" t="str">
        <f>IF(B1295="","",AVERAGE($B$57:B1295))</f>
        <v/>
      </c>
      <c r="E1295" s="64" t="str">
        <f>IF(B1295="","",_xlfn.STDEV.S($B$57:B1295))</f>
        <v/>
      </c>
      <c r="F1295" s="67" t="str">
        <f t="shared" si="142"/>
        <v/>
      </c>
      <c r="G1295" s="64" t="str">
        <f t="shared" si="141"/>
        <v/>
      </c>
      <c r="H1295" s="65">
        <f t="shared" ca="1" si="136"/>
        <v>27.90227815451221</v>
      </c>
      <c r="I1295" s="74">
        <f t="shared" ca="1" si="137"/>
        <v>21.896181079042996</v>
      </c>
      <c r="J1295" s="74"/>
      <c r="K1295" s="66">
        <f t="shared" ca="1" si="138"/>
        <v>-2.1282072228338471</v>
      </c>
      <c r="L1295" s="66">
        <f t="shared" ca="1" si="139"/>
        <v>-8.1343042983030589</v>
      </c>
    </row>
    <row r="1296" spans="1:12" x14ac:dyDescent="0.35">
      <c r="A1296" s="64" t="str">
        <f>IF(B1296="","",COUNTA($B$57:B1296)-COUNTBLANK($B$57:B1296))</f>
        <v/>
      </c>
      <c r="B1296" s="61"/>
      <c r="C1296" s="61"/>
      <c r="D1296" s="64" t="str">
        <f>IF(B1296="","",AVERAGE($B$57:B1296))</f>
        <v/>
      </c>
      <c r="E1296" s="64" t="str">
        <f>IF(B1296="","",_xlfn.STDEV.S($B$57:B1296))</f>
        <v/>
      </c>
      <c r="F1296" s="67" t="str">
        <f t="shared" si="142"/>
        <v/>
      </c>
      <c r="G1296" s="64" t="str">
        <f t="shared" si="141"/>
        <v/>
      </c>
      <c r="H1296" s="65">
        <f t="shared" ca="1" si="136"/>
        <v>27.90227815451221</v>
      </c>
      <c r="I1296" s="74">
        <f t="shared" ca="1" si="137"/>
        <v>21.896181079042996</v>
      </c>
      <c r="J1296" s="74"/>
      <c r="K1296" s="66">
        <f t="shared" ca="1" si="138"/>
        <v>-2.1282072228338471</v>
      </c>
      <c r="L1296" s="66">
        <f t="shared" ca="1" si="139"/>
        <v>-8.1343042983030589</v>
      </c>
    </row>
    <row r="1297" spans="1:12" x14ac:dyDescent="0.35">
      <c r="A1297" s="64" t="str">
        <f>IF(B1297="","",COUNTA($B$57:B1297)-COUNTBLANK($B$57:B1297))</f>
        <v/>
      </c>
      <c r="B1297" s="61"/>
      <c r="C1297" s="61"/>
      <c r="D1297" s="64" t="str">
        <f>IF(B1297="","",AVERAGE($B$57:B1297))</f>
        <v/>
      </c>
      <c r="E1297" s="64" t="str">
        <f>IF(B1297="","",_xlfn.STDEV.S($B$57:B1297))</f>
        <v/>
      </c>
      <c r="F1297" s="67" t="str">
        <f t="shared" si="142"/>
        <v/>
      </c>
      <c r="G1297" s="64" t="str">
        <f t="shared" si="141"/>
        <v/>
      </c>
      <c r="H1297" s="65">
        <f t="shared" ca="1" si="136"/>
        <v>27.90227815451221</v>
      </c>
      <c r="I1297" s="74">
        <f t="shared" ca="1" si="137"/>
        <v>21.896181079042996</v>
      </c>
      <c r="J1297" s="74"/>
      <c r="K1297" s="66">
        <f t="shared" ca="1" si="138"/>
        <v>-2.1282072228338471</v>
      </c>
      <c r="L1297" s="66">
        <f t="shared" ca="1" si="139"/>
        <v>-8.1343042983030589</v>
      </c>
    </row>
    <row r="1298" spans="1:12" x14ac:dyDescent="0.35">
      <c r="A1298" s="64" t="str">
        <f>IF(B1298="","",COUNTA($B$57:B1298)-COUNTBLANK($B$57:B1298))</f>
        <v/>
      </c>
      <c r="B1298" s="61"/>
      <c r="C1298" s="61"/>
      <c r="D1298" s="64" t="str">
        <f>IF(B1298="","",AVERAGE($B$57:B1298))</f>
        <v/>
      </c>
      <c r="E1298" s="64" t="str">
        <f>IF(B1298="","",_xlfn.STDEV.S($B$57:B1298))</f>
        <v/>
      </c>
      <c r="F1298" s="67" t="str">
        <f t="shared" si="142"/>
        <v/>
      </c>
      <c r="G1298" s="64" t="str">
        <f t="shared" si="141"/>
        <v/>
      </c>
      <c r="H1298" s="65">
        <f t="shared" ca="1" si="136"/>
        <v>27.90227815451221</v>
      </c>
      <c r="I1298" s="74">
        <f t="shared" ca="1" si="137"/>
        <v>21.896181079042996</v>
      </c>
      <c r="J1298" s="74"/>
      <c r="K1298" s="66">
        <f t="shared" ca="1" si="138"/>
        <v>-2.1282072228338471</v>
      </c>
      <c r="L1298" s="66">
        <f t="shared" ca="1" si="139"/>
        <v>-8.1343042983030589</v>
      </c>
    </row>
    <row r="1299" spans="1:12" x14ac:dyDescent="0.35">
      <c r="A1299" s="64" t="str">
        <f>IF(B1299="","",COUNTA($B$57:B1299)-COUNTBLANK($B$57:B1299))</f>
        <v/>
      </c>
      <c r="B1299" s="61"/>
      <c r="C1299" s="61"/>
      <c r="D1299" s="64" t="str">
        <f>IF(B1299="","",AVERAGE($B$57:B1299))</f>
        <v/>
      </c>
      <c r="E1299" s="64" t="str">
        <f>IF(B1299="","",_xlfn.STDEV.S($B$57:B1299))</f>
        <v/>
      </c>
      <c r="F1299" s="67" t="str">
        <f t="shared" si="142"/>
        <v/>
      </c>
      <c r="G1299" s="64" t="str">
        <f t="shared" si="141"/>
        <v/>
      </c>
      <c r="H1299" s="65">
        <f t="shared" ca="1" si="136"/>
        <v>27.90227815451221</v>
      </c>
      <c r="I1299" s="74">
        <f t="shared" ca="1" si="137"/>
        <v>21.896181079042996</v>
      </c>
      <c r="J1299" s="74"/>
      <c r="K1299" s="66">
        <f t="shared" ca="1" si="138"/>
        <v>-2.1282072228338471</v>
      </c>
      <c r="L1299" s="66">
        <f t="shared" ca="1" si="139"/>
        <v>-8.1343042983030589</v>
      </c>
    </row>
    <row r="1300" spans="1:12" x14ac:dyDescent="0.35">
      <c r="A1300" s="64" t="str">
        <f>IF(B1300="","",COUNTA($B$57:B1300)-COUNTBLANK($B$57:B1300))</f>
        <v/>
      </c>
      <c r="B1300" s="61"/>
      <c r="C1300" s="61"/>
      <c r="D1300" s="64" t="str">
        <f>IF(B1300="","",AVERAGE($B$57:B1300))</f>
        <v/>
      </c>
      <c r="E1300" s="64" t="str">
        <f>IF(B1300="","",_xlfn.STDEV.S($B$57:B1300))</f>
        <v/>
      </c>
      <c r="F1300" s="67" t="str">
        <f t="shared" si="142"/>
        <v/>
      </c>
      <c r="G1300" s="64" t="str">
        <f t="shared" si="141"/>
        <v/>
      </c>
      <c r="H1300" s="65">
        <f t="shared" ca="1" si="136"/>
        <v>27.90227815451221</v>
      </c>
      <c r="I1300" s="74">
        <f t="shared" ca="1" si="137"/>
        <v>21.896181079042996</v>
      </c>
      <c r="J1300" s="74"/>
      <c r="K1300" s="66">
        <f t="shared" ca="1" si="138"/>
        <v>-2.1282072228338471</v>
      </c>
      <c r="L1300" s="66">
        <f t="shared" ca="1" si="139"/>
        <v>-8.1343042983030589</v>
      </c>
    </row>
    <row r="1301" spans="1:12" x14ac:dyDescent="0.35">
      <c r="A1301" s="64" t="str">
        <f>IF(B1301="","",COUNTA($B$57:B1301)-COUNTBLANK($B$57:B1301))</f>
        <v/>
      </c>
      <c r="B1301" s="61"/>
      <c r="C1301" s="61"/>
      <c r="D1301" s="64" t="str">
        <f>IF(B1301="","",AVERAGE($B$57:B1301))</f>
        <v/>
      </c>
      <c r="E1301" s="64" t="str">
        <f>IF(B1301="","",_xlfn.STDEV.S($B$57:B1301))</f>
        <v/>
      </c>
      <c r="F1301" s="67" t="str">
        <f t="shared" si="142"/>
        <v/>
      </c>
      <c r="G1301" s="64" t="str">
        <f t="shared" si="141"/>
        <v/>
      </c>
      <c r="H1301" s="65">
        <f t="shared" ca="1" si="136"/>
        <v>27.90227815451221</v>
      </c>
      <c r="I1301" s="74">
        <f t="shared" ca="1" si="137"/>
        <v>21.896181079042996</v>
      </c>
      <c r="J1301" s="74"/>
      <c r="K1301" s="66">
        <f t="shared" ca="1" si="138"/>
        <v>-2.1282072228338471</v>
      </c>
      <c r="L1301" s="66">
        <f t="shared" ca="1" si="139"/>
        <v>-8.1343042983030589</v>
      </c>
    </row>
    <row r="1302" spans="1:12" x14ac:dyDescent="0.35">
      <c r="A1302" s="64" t="str">
        <f>IF(B1302="","",COUNTA($B$57:B1302)-COUNTBLANK($B$57:B1302))</f>
        <v/>
      </c>
      <c r="B1302" s="61"/>
      <c r="C1302" s="61"/>
      <c r="D1302" s="64" t="str">
        <f>IF(B1302="","",AVERAGE($B$57:B1302))</f>
        <v/>
      </c>
      <c r="E1302" s="64" t="str">
        <f>IF(B1302="","",_xlfn.STDEV.S($B$57:B1302))</f>
        <v/>
      </c>
      <c r="F1302" s="67" t="str">
        <f t="shared" si="142"/>
        <v/>
      </c>
      <c r="G1302" s="64" t="str">
        <f t="shared" si="141"/>
        <v/>
      </c>
      <c r="H1302" s="65">
        <f t="shared" ca="1" si="136"/>
        <v>27.90227815451221</v>
      </c>
      <c r="I1302" s="74">
        <f t="shared" ca="1" si="137"/>
        <v>21.896181079042996</v>
      </c>
      <c r="J1302" s="74"/>
      <c r="K1302" s="66">
        <f t="shared" ca="1" si="138"/>
        <v>-2.1282072228338471</v>
      </c>
      <c r="L1302" s="66">
        <f t="shared" ca="1" si="139"/>
        <v>-8.1343042983030589</v>
      </c>
    </row>
    <row r="1303" spans="1:12" x14ac:dyDescent="0.35">
      <c r="A1303" s="64" t="str">
        <f>IF(B1303="","",COUNTA($B$57:B1303)-COUNTBLANK($B$57:B1303))</f>
        <v/>
      </c>
      <c r="B1303" s="61"/>
      <c r="C1303" s="61"/>
      <c r="D1303" s="64" t="str">
        <f>IF(B1303="","",AVERAGE($B$57:B1303))</f>
        <v/>
      </c>
      <c r="E1303" s="64" t="str">
        <f>IF(B1303="","",_xlfn.STDEV.S($B$57:B1303))</f>
        <v/>
      </c>
      <c r="F1303" s="67" t="str">
        <f t="shared" si="142"/>
        <v/>
      </c>
      <c r="G1303" s="64" t="str">
        <f t="shared" si="141"/>
        <v/>
      </c>
      <c r="H1303" s="65">
        <f t="shared" ca="1" si="136"/>
        <v>27.90227815451221</v>
      </c>
      <c r="I1303" s="74">
        <f t="shared" ca="1" si="137"/>
        <v>21.896181079042996</v>
      </c>
      <c r="J1303" s="74"/>
      <c r="K1303" s="66">
        <f t="shared" ca="1" si="138"/>
        <v>-2.1282072228338471</v>
      </c>
      <c r="L1303" s="66">
        <f t="shared" ca="1" si="139"/>
        <v>-8.1343042983030589</v>
      </c>
    </row>
    <row r="1304" spans="1:12" x14ac:dyDescent="0.35">
      <c r="A1304" s="64" t="str">
        <f>IF(B1304="","",COUNTA($B$57:B1304)-COUNTBLANK($B$57:B1304))</f>
        <v/>
      </c>
      <c r="B1304" s="61"/>
      <c r="C1304" s="61"/>
      <c r="D1304" s="64" t="str">
        <f>IF(B1304="","",AVERAGE($B$57:B1304))</f>
        <v/>
      </c>
      <c r="E1304" s="64" t="str">
        <f>IF(B1304="","",_xlfn.STDEV.S($B$57:B1304))</f>
        <v/>
      </c>
      <c r="F1304" s="67" t="str">
        <f t="shared" si="142"/>
        <v/>
      </c>
      <c r="G1304" s="64" t="str">
        <f t="shared" si="141"/>
        <v/>
      </c>
      <c r="H1304" s="65">
        <f t="shared" ca="1" si="136"/>
        <v>27.90227815451221</v>
      </c>
      <c r="I1304" s="74">
        <f t="shared" ca="1" si="137"/>
        <v>21.896181079042996</v>
      </c>
      <c r="J1304" s="74"/>
      <c r="K1304" s="66">
        <f t="shared" ca="1" si="138"/>
        <v>-2.1282072228338471</v>
      </c>
      <c r="L1304" s="66">
        <f t="shared" ca="1" si="139"/>
        <v>-8.1343042983030589</v>
      </c>
    </row>
    <row r="1305" spans="1:12" x14ac:dyDescent="0.35">
      <c r="A1305" s="64" t="str">
        <f>IF(B1305="","",COUNTA($B$57:B1305)-COUNTBLANK($B$57:B1305))</f>
        <v/>
      </c>
      <c r="B1305" s="61"/>
      <c r="C1305" s="61"/>
      <c r="D1305" s="64" t="str">
        <f>IF(B1305="","",AVERAGE($B$57:B1305))</f>
        <v/>
      </c>
      <c r="E1305" s="64" t="str">
        <f>IF(B1305="","",_xlfn.STDEV.S($B$57:B1305))</f>
        <v/>
      </c>
      <c r="F1305" s="67" t="str">
        <f t="shared" si="142"/>
        <v/>
      </c>
      <c r="G1305" s="64" t="str">
        <f t="shared" si="141"/>
        <v/>
      </c>
      <c r="H1305" s="65">
        <f t="shared" ca="1" si="136"/>
        <v>27.90227815451221</v>
      </c>
      <c r="I1305" s="74">
        <f t="shared" ca="1" si="137"/>
        <v>21.896181079042996</v>
      </c>
      <c r="J1305" s="74"/>
      <c r="K1305" s="66">
        <f t="shared" ca="1" si="138"/>
        <v>-2.1282072228338471</v>
      </c>
      <c r="L1305" s="66">
        <f t="shared" ca="1" si="139"/>
        <v>-8.1343042983030589</v>
      </c>
    </row>
    <row r="1306" spans="1:12" x14ac:dyDescent="0.35">
      <c r="A1306" s="64" t="str">
        <f>IF(B1306="","",COUNTA($B$57:B1306)-COUNTBLANK($B$57:B1306))</f>
        <v/>
      </c>
      <c r="B1306" s="61"/>
      <c r="C1306" s="61"/>
      <c r="D1306" s="64" t="str">
        <f>IF(B1306="","",AVERAGE($B$57:B1306))</f>
        <v/>
      </c>
      <c r="E1306" s="64" t="str">
        <f>IF(B1306="","",_xlfn.STDEV.S($B$57:B1306))</f>
        <v/>
      </c>
      <c r="F1306" s="67" t="str">
        <f t="shared" si="142"/>
        <v/>
      </c>
      <c r="G1306" s="64" t="str">
        <f t="shared" si="141"/>
        <v/>
      </c>
      <c r="H1306" s="65">
        <f t="shared" ca="1" si="136"/>
        <v>27.90227815451221</v>
      </c>
      <c r="I1306" s="74">
        <f t="shared" ca="1" si="137"/>
        <v>21.896181079042996</v>
      </c>
      <c r="J1306" s="74"/>
      <c r="K1306" s="66">
        <f t="shared" ca="1" si="138"/>
        <v>-2.1282072228338471</v>
      </c>
      <c r="L1306" s="66">
        <f t="shared" ca="1" si="139"/>
        <v>-8.1343042983030589</v>
      </c>
    </row>
    <row r="1307" spans="1:12" x14ac:dyDescent="0.35">
      <c r="A1307" s="64" t="str">
        <f>IF(B1307="","",COUNTA($B$57:B1307)-COUNTBLANK($B$57:B1307))</f>
        <v/>
      </c>
      <c r="B1307" s="61"/>
      <c r="C1307" s="61"/>
      <c r="D1307" s="64" t="str">
        <f>IF(B1307="","",AVERAGE($B$57:B1307))</f>
        <v/>
      </c>
      <c r="E1307" s="64" t="str">
        <f>IF(B1307="","",_xlfn.STDEV.S($B$57:B1307))</f>
        <v/>
      </c>
      <c r="F1307" s="67" t="str">
        <f t="shared" si="142"/>
        <v/>
      </c>
      <c r="G1307" s="64" t="str">
        <f t="shared" si="141"/>
        <v/>
      </c>
      <c r="H1307" s="65">
        <f t="shared" ca="1" si="136"/>
        <v>27.90227815451221</v>
      </c>
      <c r="I1307" s="74">
        <f t="shared" ca="1" si="137"/>
        <v>21.896181079042996</v>
      </c>
      <c r="J1307" s="74"/>
      <c r="K1307" s="66">
        <f t="shared" ca="1" si="138"/>
        <v>-2.1282072228338471</v>
      </c>
      <c r="L1307" s="66">
        <f t="shared" ca="1" si="139"/>
        <v>-8.1343042983030589</v>
      </c>
    </row>
    <row r="1308" spans="1:12" x14ac:dyDescent="0.35">
      <c r="A1308" s="64" t="str">
        <f>IF(B1308="","",COUNTA($B$57:B1308)-COUNTBLANK($B$57:B1308))</f>
        <v/>
      </c>
      <c r="B1308" s="61"/>
      <c r="C1308" s="61"/>
      <c r="D1308" s="64" t="str">
        <f>IF(B1308="","",AVERAGE($B$57:B1308))</f>
        <v/>
      </c>
      <c r="E1308" s="64" t="str">
        <f>IF(B1308="","",_xlfn.STDEV.S($B$57:B1308))</f>
        <v/>
      </c>
      <c r="F1308" s="67" t="str">
        <f t="shared" si="142"/>
        <v/>
      </c>
      <c r="G1308" s="64" t="str">
        <f t="shared" si="141"/>
        <v/>
      </c>
      <c r="H1308" s="65">
        <f t="shared" ca="1" si="136"/>
        <v>27.90227815451221</v>
      </c>
      <c r="I1308" s="74">
        <f t="shared" ca="1" si="137"/>
        <v>21.896181079042996</v>
      </c>
      <c r="J1308" s="74"/>
      <c r="K1308" s="66">
        <f t="shared" ca="1" si="138"/>
        <v>-2.1282072228338471</v>
      </c>
      <c r="L1308" s="66">
        <f t="shared" ca="1" si="139"/>
        <v>-8.1343042983030589</v>
      </c>
    </row>
    <row r="1309" spans="1:12" x14ac:dyDescent="0.35">
      <c r="A1309" s="64" t="str">
        <f>IF(B1309="","",COUNTA($B$57:B1309)-COUNTBLANK($B$57:B1309))</f>
        <v/>
      </c>
      <c r="B1309" s="61"/>
      <c r="C1309" s="61"/>
      <c r="D1309" s="64" t="str">
        <f>IF(B1309="","",AVERAGE($B$57:B1309))</f>
        <v/>
      </c>
      <c r="E1309" s="64" t="str">
        <f>IF(B1309="","",_xlfn.STDEV.S($B$57:B1309))</f>
        <v/>
      </c>
      <c r="F1309" s="67" t="str">
        <f t="shared" si="142"/>
        <v/>
      </c>
      <c r="G1309" s="64" t="str">
        <f t="shared" si="141"/>
        <v/>
      </c>
      <c r="H1309" s="65">
        <f t="shared" ca="1" si="136"/>
        <v>27.90227815451221</v>
      </c>
      <c r="I1309" s="74">
        <f t="shared" ca="1" si="137"/>
        <v>21.896181079042996</v>
      </c>
      <c r="J1309" s="74"/>
      <c r="K1309" s="66">
        <f t="shared" ca="1" si="138"/>
        <v>-2.1282072228338471</v>
      </c>
      <c r="L1309" s="66">
        <f t="shared" ca="1" si="139"/>
        <v>-8.1343042983030589</v>
      </c>
    </row>
    <row r="1310" spans="1:12" x14ac:dyDescent="0.35">
      <c r="A1310" s="64" t="str">
        <f>IF(B1310="","",COUNTA($B$57:B1310)-COUNTBLANK($B$57:B1310))</f>
        <v/>
      </c>
      <c r="B1310" s="61"/>
      <c r="C1310" s="61"/>
      <c r="D1310" s="64" t="str">
        <f>IF(B1310="","",AVERAGE($B$57:B1310))</f>
        <v/>
      </c>
      <c r="E1310" s="64" t="str">
        <f>IF(B1310="","",_xlfn.STDEV.S($B$57:B1310))</f>
        <v/>
      </c>
      <c r="F1310" s="67" t="str">
        <f t="shared" si="142"/>
        <v/>
      </c>
      <c r="G1310" s="64" t="str">
        <f t="shared" si="141"/>
        <v/>
      </c>
      <c r="H1310" s="65">
        <f t="shared" ca="1" si="136"/>
        <v>27.90227815451221</v>
      </c>
      <c r="I1310" s="74">
        <f t="shared" ca="1" si="137"/>
        <v>21.896181079042996</v>
      </c>
      <c r="J1310" s="74"/>
      <c r="K1310" s="66">
        <f t="shared" ca="1" si="138"/>
        <v>-2.1282072228338471</v>
      </c>
      <c r="L1310" s="66">
        <f t="shared" ca="1" si="139"/>
        <v>-8.1343042983030589</v>
      </c>
    </row>
    <row r="1311" spans="1:12" x14ac:dyDescent="0.35">
      <c r="A1311" s="64" t="str">
        <f>IF(B1311="","",COUNTA($B$57:B1311)-COUNTBLANK($B$57:B1311))</f>
        <v/>
      </c>
      <c r="B1311" s="61"/>
      <c r="C1311" s="61"/>
      <c r="D1311" s="64" t="str">
        <f>IF(B1311="","",AVERAGE($B$57:B1311))</f>
        <v/>
      </c>
      <c r="E1311" s="64" t="str">
        <f>IF(B1311="","",_xlfn.STDEV.S($B$57:B1311))</f>
        <v/>
      </c>
      <c r="F1311" s="67" t="str">
        <f t="shared" si="142"/>
        <v/>
      </c>
      <c r="G1311" s="64" t="str">
        <f t="shared" si="141"/>
        <v/>
      </c>
      <c r="H1311" s="65">
        <f t="shared" ca="1" si="136"/>
        <v>27.90227815451221</v>
      </c>
      <c r="I1311" s="74">
        <f t="shared" ca="1" si="137"/>
        <v>21.896181079042996</v>
      </c>
      <c r="J1311" s="74"/>
      <c r="K1311" s="66">
        <f t="shared" ca="1" si="138"/>
        <v>-2.1282072228338471</v>
      </c>
      <c r="L1311" s="66">
        <f t="shared" ca="1" si="139"/>
        <v>-8.1343042983030589</v>
      </c>
    </row>
    <row r="1312" spans="1:12" x14ac:dyDescent="0.35">
      <c r="A1312" s="64" t="str">
        <f>IF(B1312="","",COUNTA($B$57:B1312)-COUNTBLANK($B$57:B1312))</f>
        <v/>
      </c>
      <c r="B1312" s="61"/>
      <c r="C1312" s="61"/>
      <c r="D1312" s="64" t="str">
        <f>IF(B1312="","",AVERAGE($B$57:B1312))</f>
        <v/>
      </c>
      <c r="E1312" s="64" t="str">
        <f>IF(B1312="","",_xlfn.STDEV.S($B$57:B1312))</f>
        <v/>
      </c>
      <c r="F1312" s="67" t="str">
        <f t="shared" si="142"/>
        <v/>
      </c>
      <c r="G1312" s="64" t="str">
        <f t="shared" si="141"/>
        <v/>
      </c>
      <c r="H1312" s="65">
        <f t="shared" ca="1" si="136"/>
        <v>27.90227815451221</v>
      </c>
      <c r="I1312" s="74">
        <f t="shared" ca="1" si="137"/>
        <v>21.896181079042996</v>
      </c>
      <c r="J1312" s="74"/>
      <c r="K1312" s="66">
        <f t="shared" ca="1" si="138"/>
        <v>-2.1282072228338471</v>
      </c>
      <c r="L1312" s="66">
        <f t="shared" ca="1" si="139"/>
        <v>-8.1343042983030589</v>
      </c>
    </row>
    <row r="1313" spans="1:12" x14ac:dyDescent="0.35">
      <c r="A1313" s="64" t="str">
        <f>IF(B1313="","",COUNTA($B$57:B1313)-COUNTBLANK($B$57:B1313))</f>
        <v/>
      </c>
      <c r="B1313" s="61"/>
      <c r="C1313" s="61"/>
      <c r="D1313" s="64" t="str">
        <f>IF(B1313="","",AVERAGE($B$57:B1313))</f>
        <v/>
      </c>
      <c r="E1313" s="64" t="str">
        <f>IF(B1313="","",_xlfn.STDEV.S($B$57:B1313))</f>
        <v/>
      </c>
      <c r="F1313" s="67" t="str">
        <f t="shared" si="142"/>
        <v/>
      </c>
      <c r="G1313" s="64" t="str">
        <f t="shared" si="141"/>
        <v/>
      </c>
      <c r="H1313" s="65">
        <f t="shared" ca="1" si="136"/>
        <v>27.90227815451221</v>
      </c>
      <c r="I1313" s="74">
        <f t="shared" ca="1" si="137"/>
        <v>21.896181079042996</v>
      </c>
      <c r="J1313" s="74"/>
      <c r="K1313" s="66">
        <f t="shared" ca="1" si="138"/>
        <v>-2.1282072228338471</v>
      </c>
      <c r="L1313" s="66">
        <f t="shared" ca="1" si="139"/>
        <v>-8.1343042983030589</v>
      </c>
    </row>
    <row r="1314" spans="1:12" x14ac:dyDescent="0.35">
      <c r="A1314" s="64" t="str">
        <f>IF(B1314="","",COUNTA($B$57:B1314)-COUNTBLANK($B$57:B1314))</f>
        <v/>
      </c>
      <c r="B1314" s="61"/>
      <c r="C1314" s="61"/>
      <c r="D1314" s="64" t="str">
        <f>IF(B1314="","",AVERAGE($B$57:B1314))</f>
        <v/>
      </c>
      <c r="E1314" s="64" t="str">
        <f>IF(B1314="","",_xlfn.STDEV.S($B$57:B1314))</f>
        <v/>
      </c>
      <c r="F1314" s="67" t="str">
        <f t="shared" si="142"/>
        <v/>
      </c>
      <c r="G1314" s="64" t="str">
        <f t="shared" si="141"/>
        <v/>
      </c>
      <c r="H1314" s="65">
        <f t="shared" ca="1" si="136"/>
        <v>27.90227815451221</v>
      </c>
      <c r="I1314" s="74">
        <f t="shared" ca="1" si="137"/>
        <v>21.896181079042996</v>
      </c>
      <c r="J1314" s="74"/>
      <c r="K1314" s="66">
        <f t="shared" ca="1" si="138"/>
        <v>-2.1282072228338471</v>
      </c>
      <c r="L1314" s="66">
        <f t="shared" ca="1" si="139"/>
        <v>-8.1343042983030589</v>
      </c>
    </row>
    <row r="1315" spans="1:12" x14ac:dyDescent="0.35">
      <c r="A1315" s="64" t="str">
        <f>IF(B1315="","",COUNTA($B$57:B1315)-COUNTBLANK($B$57:B1315))</f>
        <v/>
      </c>
      <c r="B1315" s="61"/>
      <c r="C1315" s="61"/>
      <c r="D1315" s="64" t="str">
        <f>IF(B1315="","",AVERAGE($B$57:B1315))</f>
        <v/>
      </c>
      <c r="E1315" s="64" t="str">
        <f>IF(B1315="","",_xlfn.STDEV.S($B$57:B1315))</f>
        <v/>
      </c>
      <c r="F1315" s="67" t="str">
        <f t="shared" si="142"/>
        <v/>
      </c>
      <c r="G1315" s="64" t="str">
        <f t="shared" si="141"/>
        <v/>
      </c>
      <c r="H1315" s="65">
        <f t="shared" ca="1" si="136"/>
        <v>27.90227815451221</v>
      </c>
      <c r="I1315" s="74">
        <f t="shared" ca="1" si="137"/>
        <v>21.896181079042996</v>
      </c>
      <c r="J1315" s="74"/>
      <c r="K1315" s="66">
        <f t="shared" ca="1" si="138"/>
        <v>-2.1282072228338471</v>
      </c>
      <c r="L1315" s="66">
        <f t="shared" ca="1" si="139"/>
        <v>-8.1343042983030589</v>
      </c>
    </row>
    <row r="1316" spans="1:12" x14ac:dyDescent="0.35">
      <c r="A1316" s="64" t="str">
        <f>IF(B1316="","",COUNTA($B$57:B1316)-COUNTBLANK($B$57:B1316))</f>
        <v/>
      </c>
      <c r="B1316" s="61"/>
      <c r="C1316" s="61"/>
      <c r="D1316" s="64" t="str">
        <f>IF(B1316="","",AVERAGE($B$57:B1316))</f>
        <v/>
      </c>
      <c r="E1316" s="64" t="str">
        <f>IF(B1316="","",_xlfn.STDEV.S($B$57:B1316))</f>
        <v/>
      </c>
      <c r="F1316" s="67" t="str">
        <f t="shared" si="142"/>
        <v/>
      </c>
      <c r="G1316" s="64" t="str">
        <f t="shared" si="141"/>
        <v/>
      </c>
      <c r="H1316" s="65">
        <f t="shared" ca="1" si="136"/>
        <v>27.90227815451221</v>
      </c>
      <c r="I1316" s="74">
        <f t="shared" ca="1" si="137"/>
        <v>21.896181079042996</v>
      </c>
      <c r="J1316" s="74"/>
      <c r="K1316" s="66">
        <f t="shared" ca="1" si="138"/>
        <v>-2.1282072228338471</v>
      </c>
      <c r="L1316" s="66">
        <f t="shared" ca="1" si="139"/>
        <v>-8.1343042983030589</v>
      </c>
    </row>
    <row r="1317" spans="1:12" x14ac:dyDescent="0.35">
      <c r="A1317" s="64" t="str">
        <f>IF(B1317="","",COUNTA($B$57:B1317)-COUNTBLANK($B$57:B1317))</f>
        <v/>
      </c>
      <c r="B1317" s="61"/>
      <c r="C1317" s="61"/>
      <c r="D1317" s="64" t="str">
        <f>IF(B1317="","",AVERAGE($B$57:B1317))</f>
        <v/>
      </c>
      <c r="E1317" s="64" t="str">
        <f>IF(B1317="","",_xlfn.STDEV.S($B$57:B1317))</f>
        <v/>
      </c>
      <c r="F1317" s="67" t="str">
        <f t="shared" si="142"/>
        <v/>
      </c>
      <c r="G1317" s="64" t="str">
        <f t="shared" si="141"/>
        <v/>
      </c>
      <c r="H1317" s="65">
        <f t="shared" ca="1" si="136"/>
        <v>27.90227815451221</v>
      </c>
      <c r="I1317" s="74">
        <f t="shared" ca="1" si="137"/>
        <v>21.896181079042996</v>
      </c>
      <c r="J1317" s="74"/>
      <c r="K1317" s="66">
        <f t="shared" ca="1" si="138"/>
        <v>-2.1282072228338471</v>
      </c>
      <c r="L1317" s="66">
        <f t="shared" ca="1" si="139"/>
        <v>-8.1343042983030589</v>
      </c>
    </row>
    <row r="1318" spans="1:12" x14ac:dyDescent="0.35">
      <c r="A1318" s="64" t="str">
        <f>IF(B1318="","",COUNTA($B$57:B1318)-COUNTBLANK($B$57:B1318))</f>
        <v/>
      </c>
      <c r="B1318" s="61"/>
      <c r="C1318" s="61"/>
      <c r="D1318" s="64" t="str">
        <f>IF(B1318="","",AVERAGE($B$57:B1318))</f>
        <v/>
      </c>
      <c r="E1318" s="64" t="str">
        <f>IF(B1318="","",_xlfn.STDEV.S($B$57:B1318))</f>
        <v/>
      </c>
      <c r="F1318" s="67" t="str">
        <f t="shared" si="142"/>
        <v/>
      </c>
      <c r="G1318" s="64" t="str">
        <f t="shared" si="141"/>
        <v/>
      </c>
      <c r="H1318" s="65">
        <f t="shared" ca="1" si="136"/>
        <v>27.90227815451221</v>
      </c>
      <c r="I1318" s="74">
        <f t="shared" ca="1" si="137"/>
        <v>21.896181079042996</v>
      </c>
      <c r="J1318" s="74"/>
      <c r="K1318" s="66">
        <f t="shared" ca="1" si="138"/>
        <v>-2.1282072228338471</v>
      </c>
      <c r="L1318" s="66">
        <f t="shared" ca="1" si="139"/>
        <v>-8.1343042983030589</v>
      </c>
    </row>
    <row r="1319" spans="1:12" x14ac:dyDescent="0.35">
      <c r="A1319" s="64" t="str">
        <f>IF(B1319="","",COUNTA($B$57:B1319)-COUNTBLANK($B$57:B1319))</f>
        <v/>
      </c>
      <c r="B1319" s="61"/>
      <c r="C1319" s="61"/>
      <c r="D1319" s="64" t="str">
        <f>IF(B1319="","",AVERAGE($B$57:B1319))</f>
        <v/>
      </c>
      <c r="E1319" s="64" t="str">
        <f>IF(B1319="","",_xlfn.STDEV.S($B$57:B1319))</f>
        <v/>
      </c>
      <c r="F1319" s="67" t="str">
        <f t="shared" si="142"/>
        <v/>
      </c>
      <c r="G1319" s="64" t="str">
        <f t="shared" si="141"/>
        <v/>
      </c>
      <c r="H1319" s="65">
        <f t="shared" ca="1" si="136"/>
        <v>27.90227815451221</v>
      </c>
      <c r="I1319" s="74">
        <f t="shared" ca="1" si="137"/>
        <v>21.896181079042996</v>
      </c>
      <c r="J1319" s="74"/>
      <c r="K1319" s="66">
        <f t="shared" ca="1" si="138"/>
        <v>-2.1282072228338471</v>
      </c>
      <c r="L1319" s="66">
        <f t="shared" ca="1" si="139"/>
        <v>-8.1343042983030589</v>
      </c>
    </row>
    <row r="1320" spans="1:12" x14ac:dyDescent="0.35">
      <c r="A1320" s="64" t="str">
        <f>IF(B1320="","",COUNTA($B$57:B1320)-COUNTBLANK($B$57:B1320))</f>
        <v/>
      </c>
      <c r="B1320" s="61"/>
      <c r="C1320" s="61"/>
      <c r="D1320" s="64" t="str">
        <f>IF(B1320="","",AVERAGE($B$57:B1320))</f>
        <v/>
      </c>
      <c r="E1320" s="64" t="str">
        <f>IF(B1320="","",_xlfn.STDEV.S($B$57:B1320))</f>
        <v/>
      </c>
      <c r="F1320" s="67" t="str">
        <f t="shared" si="142"/>
        <v/>
      </c>
      <c r="G1320" s="64" t="str">
        <f t="shared" si="141"/>
        <v/>
      </c>
      <c r="H1320" s="65">
        <f t="shared" ca="1" si="136"/>
        <v>27.90227815451221</v>
      </c>
      <c r="I1320" s="74">
        <f t="shared" ca="1" si="137"/>
        <v>21.896181079042996</v>
      </c>
      <c r="J1320" s="74"/>
      <c r="K1320" s="66">
        <f t="shared" ca="1" si="138"/>
        <v>-2.1282072228338471</v>
      </c>
      <c r="L1320" s="66">
        <f t="shared" ca="1" si="139"/>
        <v>-8.1343042983030589</v>
      </c>
    </row>
    <row r="1321" spans="1:12" x14ac:dyDescent="0.35">
      <c r="A1321" s="64" t="str">
        <f>IF(B1321="","",COUNTA($B$57:B1321)-COUNTBLANK($B$57:B1321))</f>
        <v/>
      </c>
      <c r="B1321" s="61"/>
      <c r="C1321" s="61"/>
      <c r="D1321" s="64" t="str">
        <f>IF(B1321="","",AVERAGE($B$57:B1321))</f>
        <v/>
      </c>
      <c r="E1321" s="64" t="str">
        <f>IF(B1321="","",_xlfn.STDEV.S($B$57:B1321))</f>
        <v/>
      </c>
      <c r="F1321" s="67" t="str">
        <f t="shared" si="142"/>
        <v/>
      </c>
      <c r="G1321" s="64" t="str">
        <f t="shared" si="141"/>
        <v/>
      </c>
      <c r="H1321" s="65">
        <f t="shared" ca="1" si="136"/>
        <v>27.90227815451221</v>
      </c>
      <c r="I1321" s="74">
        <f t="shared" ca="1" si="137"/>
        <v>21.896181079042996</v>
      </c>
      <c r="J1321" s="74"/>
      <c r="K1321" s="66">
        <f t="shared" ca="1" si="138"/>
        <v>-2.1282072228338471</v>
      </c>
      <c r="L1321" s="66">
        <f t="shared" ca="1" si="139"/>
        <v>-8.1343042983030589</v>
      </c>
    </row>
    <row r="1322" spans="1:12" x14ac:dyDescent="0.35">
      <c r="A1322" s="64" t="str">
        <f>IF(B1322="","",COUNTA($B$57:B1322)-COUNTBLANK($B$57:B1322))</f>
        <v/>
      </c>
      <c r="B1322" s="61"/>
      <c r="C1322" s="61"/>
      <c r="D1322" s="64" t="str">
        <f>IF(B1322="","",AVERAGE($B$57:B1322))</f>
        <v/>
      </c>
      <c r="E1322" s="64" t="str">
        <f>IF(B1322="","",_xlfn.STDEV.S($B$57:B1322))</f>
        <v/>
      </c>
      <c r="F1322" s="67" t="str">
        <f t="shared" si="142"/>
        <v/>
      </c>
      <c r="G1322" s="64" t="str">
        <f t="shared" si="141"/>
        <v/>
      </c>
      <c r="H1322" s="65">
        <f t="shared" ca="1" si="136"/>
        <v>27.90227815451221</v>
      </c>
      <c r="I1322" s="74">
        <f t="shared" ca="1" si="137"/>
        <v>21.896181079042996</v>
      </c>
      <c r="J1322" s="74"/>
      <c r="K1322" s="66">
        <f t="shared" ca="1" si="138"/>
        <v>-2.1282072228338471</v>
      </c>
      <c r="L1322" s="66">
        <f t="shared" ca="1" si="139"/>
        <v>-8.1343042983030589</v>
      </c>
    </row>
    <row r="1323" spans="1:12" x14ac:dyDescent="0.35">
      <c r="A1323" s="64" t="str">
        <f>IF(B1323="","",COUNTA($B$57:B1323)-COUNTBLANK($B$57:B1323))</f>
        <v/>
      </c>
      <c r="B1323" s="61"/>
      <c r="C1323" s="61"/>
      <c r="D1323" s="64" t="str">
        <f>IF(B1323="","",AVERAGE($B$57:B1323))</f>
        <v/>
      </c>
      <c r="E1323" s="64" t="str">
        <f>IF(B1323="","",_xlfn.STDEV.S($B$57:B1323))</f>
        <v/>
      </c>
      <c r="F1323" s="67" t="str">
        <f t="shared" si="142"/>
        <v/>
      </c>
      <c r="G1323" s="64" t="str">
        <f t="shared" si="141"/>
        <v/>
      </c>
      <c r="H1323" s="65">
        <f t="shared" ca="1" si="136"/>
        <v>27.90227815451221</v>
      </c>
      <c r="I1323" s="74">
        <f t="shared" ca="1" si="137"/>
        <v>21.896181079042996</v>
      </c>
      <c r="J1323" s="74"/>
      <c r="K1323" s="66">
        <f t="shared" ca="1" si="138"/>
        <v>-2.1282072228338471</v>
      </c>
      <c r="L1323" s="66">
        <f t="shared" ca="1" si="139"/>
        <v>-8.1343042983030589</v>
      </c>
    </row>
    <row r="1324" spans="1:12" x14ac:dyDescent="0.35">
      <c r="A1324" s="64" t="str">
        <f>IF(B1324="","",COUNTA($B$57:B1324)-COUNTBLANK($B$57:B1324))</f>
        <v/>
      </c>
      <c r="B1324" s="61"/>
      <c r="C1324" s="61"/>
      <c r="D1324" s="64" t="str">
        <f>IF(B1324="","",AVERAGE($B$57:B1324))</f>
        <v/>
      </c>
      <c r="E1324" s="64" t="str">
        <f>IF(B1324="","",_xlfn.STDEV.S($B$57:B1324))</f>
        <v/>
      </c>
      <c r="F1324" s="67" t="str">
        <f t="shared" si="142"/>
        <v/>
      </c>
      <c r="G1324" s="64" t="str">
        <f t="shared" si="141"/>
        <v/>
      </c>
      <c r="H1324" s="65">
        <f t="shared" ca="1" si="136"/>
        <v>27.90227815451221</v>
      </c>
      <c r="I1324" s="74">
        <f t="shared" ca="1" si="137"/>
        <v>21.896181079042996</v>
      </c>
      <c r="J1324" s="74"/>
      <c r="K1324" s="66">
        <f t="shared" ca="1" si="138"/>
        <v>-2.1282072228338471</v>
      </c>
      <c r="L1324" s="66">
        <f t="shared" ca="1" si="139"/>
        <v>-8.1343042983030589</v>
      </c>
    </row>
    <row r="1325" spans="1:12" x14ac:dyDescent="0.35">
      <c r="A1325" s="64" t="str">
        <f>IF(B1325="","",COUNTA($B$57:B1325)-COUNTBLANK($B$57:B1325))</f>
        <v/>
      </c>
      <c r="B1325" s="61"/>
      <c r="C1325" s="61"/>
      <c r="D1325" s="64" t="str">
        <f>IF(B1325="","",AVERAGE($B$57:B1325))</f>
        <v/>
      </c>
      <c r="E1325" s="64" t="str">
        <f>IF(B1325="","",_xlfn.STDEV.S($B$57:B1325))</f>
        <v/>
      </c>
      <c r="F1325" s="67" t="str">
        <f t="shared" si="142"/>
        <v/>
      </c>
      <c r="G1325" s="64" t="str">
        <f t="shared" si="141"/>
        <v/>
      </c>
      <c r="H1325" s="65">
        <f t="shared" ca="1" si="136"/>
        <v>27.90227815451221</v>
      </c>
      <c r="I1325" s="74">
        <f t="shared" ca="1" si="137"/>
        <v>21.896181079042996</v>
      </c>
      <c r="J1325" s="74"/>
      <c r="K1325" s="66">
        <f t="shared" ca="1" si="138"/>
        <v>-2.1282072228338471</v>
      </c>
      <c r="L1325" s="66">
        <f t="shared" ca="1" si="139"/>
        <v>-8.1343042983030589</v>
      </c>
    </row>
    <row r="1326" spans="1:12" x14ac:dyDescent="0.35">
      <c r="A1326" s="64" t="str">
        <f>IF(B1326="","",COUNTA($B$57:B1326)-COUNTBLANK($B$57:B1326))</f>
        <v/>
      </c>
      <c r="B1326" s="61"/>
      <c r="C1326" s="61"/>
      <c r="D1326" s="64" t="str">
        <f>IF(B1326="","",AVERAGE($B$57:B1326))</f>
        <v/>
      </c>
      <c r="E1326" s="64" t="str">
        <f>IF(B1326="","",_xlfn.STDEV.S($B$57:B1326))</f>
        <v/>
      </c>
      <c r="F1326" s="67" t="str">
        <f t="shared" si="142"/>
        <v/>
      </c>
      <c r="G1326" s="64" t="str">
        <f t="shared" si="141"/>
        <v/>
      </c>
      <c r="H1326" s="65">
        <f t="shared" ca="1" si="136"/>
        <v>27.90227815451221</v>
      </c>
      <c r="I1326" s="74">
        <f t="shared" ca="1" si="137"/>
        <v>21.896181079042996</v>
      </c>
      <c r="J1326" s="74"/>
      <c r="K1326" s="66">
        <f t="shared" ca="1" si="138"/>
        <v>-2.1282072228338471</v>
      </c>
      <c r="L1326" s="66">
        <f t="shared" ca="1" si="139"/>
        <v>-8.1343042983030589</v>
      </c>
    </row>
    <row r="1327" spans="1:12" x14ac:dyDescent="0.35">
      <c r="A1327" s="64" t="str">
        <f>IF(B1327="","",COUNTA($B$57:B1327)-COUNTBLANK($B$57:B1327))</f>
        <v/>
      </c>
      <c r="B1327" s="61"/>
      <c r="C1327" s="61"/>
      <c r="D1327" s="64" t="str">
        <f>IF(B1327="","",AVERAGE($B$57:B1327))</f>
        <v/>
      </c>
      <c r="E1327" s="64" t="str">
        <f>IF(B1327="","",_xlfn.STDEV.S($B$57:B1327))</f>
        <v/>
      </c>
      <c r="F1327" s="67" t="str">
        <f t="shared" si="142"/>
        <v/>
      </c>
      <c r="G1327" s="64" t="str">
        <f t="shared" si="141"/>
        <v/>
      </c>
      <c r="H1327" s="65">
        <f t="shared" ca="1" si="136"/>
        <v>27.90227815451221</v>
      </c>
      <c r="I1327" s="74">
        <f t="shared" ca="1" si="137"/>
        <v>21.896181079042996</v>
      </c>
      <c r="J1327" s="74"/>
      <c r="K1327" s="66">
        <f t="shared" ca="1" si="138"/>
        <v>-2.1282072228338471</v>
      </c>
      <c r="L1327" s="66">
        <f t="shared" ca="1" si="139"/>
        <v>-8.1343042983030589</v>
      </c>
    </row>
    <row r="1328" spans="1:12" x14ac:dyDescent="0.35">
      <c r="A1328" s="64" t="str">
        <f>IF(B1328="","",COUNTA($B$57:B1328)-COUNTBLANK($B$57:B1328))</f>
        <v/>
      </c>
      <c r="B1328" s="61"/>
      <c r="C1328" s="61"/>
      <c r="D1328" s="64" t="str">
        <f>IF(B1328="","",AVERAGE($B$57:B1328))</f>
        <v/>
      </c>
      <c r="E1328" s="64" t="str">
        <f>IF(B1328="","",_xlfn.STDEV.S($B$57:B1328))</f>
        <v/>
      </c>
      <c r="F1328" s="67" t="str">
        <f t="shared" si="142"/>
        <v/>
      </c>
      <c r="G1328" s="64" t="str">
        <f t="shared" si="141"/>
        <v/>
      </c>
      <c r="H1328" s="65">
        <f t="shared" ca="1" si="136"/>
        <v>27.90227815451221</v>
      </c>
      <c r="I1328" s="74">
        <f t="shared" ca="1" si="137"/>
        <v>21.896181079042996</v>
      </c>
      <c r="J1328" s="74"/>
      <c r="K1328" s="66">
        <f t="shared" ca="1" si="138"/>
        <v>-2.1282072228338471</v>
      </c>
      <c r="L1328" s="66">
        <f t="shared" ca="1" si="139"/>
        <v>-8.1343042983030589</v>
      </c>
    </row>
    <row r="1329" spans="1:12" x14ac:dyDescent="0.35">
      <c r="A1329" s="64" t="str">
        <f>IF(B1329="","",COUNTA($B$57:B1329)-COUNTBLANK($B$57:B1329))</f>
        <v/>
      </c>
      <c r="B1329" s="61"/>
      <c r="C1329" s="61"/>
      <c r="D1329" s="64" t="str">
        <f>IF(B1329="","",AVERAGE($B$57:B1329))</f>
        <v/>
      </c>
      <c r="E1329" s="64" t="str">
        <f>IF(B1329="","",_xlfn.STDEV.S($B$57:B1329))</f>
        <v/>
      </c>
      <c r="F1329" s="67" t="str">
        <f t="shared" si="142"/>
        <v/>
      </c>
      <c r="G1329" s="64" t="str">
        <f t="shared" si="141"/>
        <v/>
      </c>
      <c r="H1329" s="65">
        <f t="shared" ca="1" si="136"/>
        <v>27.90227815451221</v>
      </c>
      <c r="I1329" s="74">
        <f t="shared" ca="1" si="137"/>
        <v>21.896181079042996</v>
      </c>
      <c r="J1329" s="74"/>
      <c r="K1329" s="66">
        <f t="shared" ca="1" si="138"/>
        <v>-2.1282072228338471</v>
      </c>
      <c r="L1329" s="66">
        <f t="shared" ca="1" si="139"/>
        <v>-8.1343042983030589</v>
      </c>
    </row>
    <row r="1330" spans="1:12" x14ac:dyDescent="0.35">
      <c r="A1330" s="64" t="str">
        <f>IF(B1330="","",COUNTA($B$57:B1330)-COUNTBLANK($B$57:B1330))</f>
        <v/>
      </c>
      <c r="B1330" s="61"/>
      <c r="C1330" s="61"/>
      <c r="D1330" s="64" t="str">
        <f>IF(B1330="","",AVERAGE($B$57:B1330))</f>
        <v/>
      </c>
      <c r="E1330" s="64" t="str">
        <f>IF(B1330="","",_xlfn.STDEV.S($B$57:B1330))</f>
        <v/>
      </c>
      <c r="F1330" s="67" t="str">
        <f t="shared" si="142"/>
        <v/>
      </c>
      <c r="G1330" s="64" t="str">
        <f t="shared" si="141"/>
        <v/>
      </c>
      <c r="H1330" s="65">
        <f t="shared" ca="1" si="136"/>
        <v>27.90227815451221</v>
      </c>
      <c r="I1330" s="74">
        <f t="shared" ca="1" si="137"/>
        <v>21.896181079042996</v>
      </c>
      <c r="J1330" s="74"/>
      <c r="K1330" s="66">
        <f t="shared" ca="1" si="138"/>
        <v>-2.1282072228338471</v>
      </c>
      <c r="L1330" s="66">
        <f t="shared" ca="1" si="139"/>
        <v>-8.1343042983030589</v>
      </c>
    </row>
    <row r="1331" spans="1:12" x14ac:dyDescent="0.35">
      <c r="A1331" s="64" t="str">
        <f>IF(B1331="","",COUNTA($B$57:B1331)-COUNTBLANK($B$57:B1331))</f>
        <v/>
      </c>
      <c r="B1331" s="61"/>
      <c r="C1331" s="61"/>
      <c r="D1331" s="64" t="str">
        <f>IF(B1331="","",AVERAGE($B$57:B1331))</f>
        <v/>
      </c>
      <c r="E1331" s="64" t="str">
        <f>IF(B1331="","",_xlfn.STDEV.S($B$57:B1331))</f>
        <v/>
      </c>
      <c r="F1331" s="67" t="str">
        <f t="shared" si="142"/>
        <v/>
      </c>
      <c r="G1331" s="64" t="str">
        <f t="shared" si="141"/>
        <v/>
      </c>
      <c r="H1331" s="65">
        <f t="shared" ca="1" si="136"/>
        <v>27.90227815451221</v>
      </c>
      <c r="I1331" s="74">
        <f t="shared" ca="1" si="137"/>
        <v>21.896181079042996</v>
      </c>
      <c r="J1331" s="74"/>
      <c r="K1331" s="66">
        <f t="shared" ca="1" si="138"/>
        <v>-2.1282072228338471</v>
      </c>
      <c r="L1331" s="66">
        <f t="shared" ca="1" si="139"/>
        <v>-8.1343042983030589</v>
      </c>
    </row>
    <row r="1332" spans="1:12" x14ac:dyDescent="0.35">
      <c r="A1332" s="64" t="str">
        <f>IF(B1332="","",COUNTA($B$57:B1332)-COUNTBLANK($B$57:B1332))</f>
        <v/>
      </c>
      <c r="B1332" s="61"/>
      <c r="C1332" s="61"/>
      <c r="D1332" s="64" t="str">
        <f>IF(B1332="","",AVERAGE($B$57:B1332))</f>
        <v/>
      </c>
      <c r="E1332" s="64" t="str">
        <f>IF(B1332="","",_xlfn.STDEV.S($B$57:B1332))</f>
        <v/>
      </c>
      <c r="F1332" s="67" t="str">
        <f t="shared" si="142"/>
        <v/>
      </c>
      <c r="G1332" s="64" t="str">
        <f t="shared" si="141"/>
        <v/>
      </c>
      <c r="H1332" s="65">
        <f t="shared" ca="1" si="136"/>
        <v>27.90227815451221</v>
      </c>
      <c r="I1332" s="74">
        <f t="shared" ca="1" si="137"/>
        <v>21.896181079042996</v>
      </c>
      <c r="J1332" s="74"/>
      <c r="K1332" s="66">
        <f t="shared" ca="1" si="138"/>
        <v>-2.1282072228338471</v>
      </c>
      <c r="L1332" s="66">
        <f t="shared" ca="1" si="139"/>
        <v>-8.1343042983030589</v>
      </c>
    </row>
    <row r="1333" spans="1:12" x14ac:dyDescent="0.35">
      <c r="A1333" s="64" t="str">
        <f>IF(B1333="","",COUNTA($B$57:B1333)-COUNTBLANK($B$57:B1333))</f>
        <v/>
      </c>
      <c r="B1333" s="61"/>
      <c r="C1333" s="61"/>
      <c r="D1333" s="64" t="str">
        <f>IF(B1333="","",AVERAGE($B$57:B1333))</f>
        <v/>
      </c>
      <c r="E1333" s="64" t="str">
        <f>IF(B1333="","",_xlfn.STDEV.S($B$57:B1333))</f>
        <v/>
      </c>
      <c r="F1333" s="67" t="str">
        <f t="shared" si="142"/>
        <v/>
      </c>
      <c r="G1333" s="64" t="str">
        <f t="shared" si="141"/>
        <v/>
      </c>
      <c r="H1333" s="65">
        <f t="shared" ca="1" si="136"/>
        <v>27.90227815451221</v>
      </c>
      <c r="I1333" s="74">
        <f t="shared" ca="1" si="137"/>
        <v>21.896181079042996</v>
      </c>
      <c r="J1333" s="74"/>
      <c r="K1333" s="66">
        <f t="shared" ca="1" si="138"/>
        <v>-2.1282072228338471</v>
      </c>
      <c r="L1333" s="66">
        <f t="shared" ca="1" si="139"/>
        <v>-8.1343042983030589</v>
      </c>
    </row>
    <row r="1334" spans="1:12" x14ac:dyDescent="0.35">
      <c r="A1334" s="64" t="str">
        <f>IF(B1334="","",COUNTA($B$57:B1334)-COUNTBLANK($B$57:B1334))</f>
        <v/>
      </c>
      <c r="B1334" s="61"/>
      <c r="C1334" s="61"/>
      <c r="D1334" s="64" t="str">
        <f>IF(B1334="","",AVERAGE($B$57:B1334))</f>
        <v/>
      </c>
      <c r="E1334" s="64" t="str">
        <f>IF(B1334="","",_xlfn.STDEV.S($B$57:B1334))</f>
        <v/>
      </c>
      <c r="F1334" s="67" t="str">
        <f t="shared" si="142"/>
        <v/>
      </c>
      <c r="G1334" s="64" t="str">
        <f t="shared" si="141"/>
        <v/>
      </c>
      <c r="H1334" s="65">
        <f t="shared" ca="1" si="136"/>
        <v>27.90227815451221</v>
      </c>
      <c r="I1334" s="74">
        <f t="shared" ca="1" si="137"/>
        <v>21.896181079042996</v>
      </c>
      <c r="J1334" s="74"/>
      <c r="K1334" s="66">
        <f t="shared" ca="1" si="138"/>
        <v>-2.1282072228338471</v>
      </c>
      <c r="L1334" s="66">
        <f t="shared" ca="1" si="139"/>
        <v>-8.1343042983030589</v>
      </c>
    </row>
    <row r="1335" spans="1:12" x14ac:dyDescent="0.35">
      <c r="A1335" s="64" t="str">
        <f>IF(B1335="","",COUNTA($B$57:B1335)-COUNTBLANK($B$57:B1335))</f>
        <v/>
      </c>
      <c r="B1335" s="61"/>
      <c r="C1335" s="61"/>
      <c r="D1335" s="64" t="str">
        <f>IF(B1335="","",AVERAGE($B$57:B1335))</f>
        <v/>
      </c>
      <c r="E1335" s="64" t="str">
        <f>IF(B1335="","",_xlfn.STDEV.S($B$57:B1335))</f>
        <v/>
      </c>
      <c r="F1335" s="67" t="str">
        <f t="shared" si="142"/>
        <v/>
      </c>
      <c r="G1335" s="64" t="str">
        <f t="shared" si="141"/>
        <v/>
      </c>
      <c r="H1335" s="65">
        <f t="shared" ca="1" si="136"/>
        <v>27.90227815451221</v>
      </c>
      <c r="I1335" s="74">
        <f t="shared" ca="1" si="137"/>
        <v>21.896181079042996</v>
      </c>
      <c r="J1335" s="74"/>
      <c r="K1335" s="66">
        <f t="shared" ca="1" si="138"/>
        <v>-2.1282072228338471</v>
      </c>
      <c r="L1335" s="66">
        <f t="shared" ca="1" si="139"/>
        <v>-8.1343042983030589</v>
      </c>
    </row>
    <row r="1336" spans="1:12" x14ac:dyDescent="0.35">
      <c r="A1336" s="64" t="str">
        <f>IF(B1336="","",COUNTA($B$57:B1336)-COUNTBLANK($B$57:B1336))</f>
        <v/>
      </c>
      <c r="B1336" s="61"/>
      <c r="C1336" s="61"/>
      <c r="D1336" s="64" t="str">
        <f>IF(B1336="","",AVERAGE($B$57:B1336))</f>
        <v/>
      </c>
      <c r="E1336" s="64" t="str">
        <f>IF(B1336="","",_xlfn.STDEV.S($B$57:B1336))</f>
        <v/>
      </c>
      <c r="F1336" s="67" t="str">
        <f t="shared" si="142"/>
        <v/>
      </c>
      <c r="G1336" s="64" t="str">
        <f t="shared" si="141"/>
        <v/>
      </c>
      <c r="H1336" s="65">
        <f t="shared" ca="1" si="136"/>
        <v>27.90227815451221</v>
      </c>
      <c r="I1336" s="74">
        <f t="shared" ca="1" si="137"/>
        <v>21.896181079042996</v>
      </c>
      <c r="J1336" s="74"/>
      <c r="K1336" s="66">
        <f t="shared" ca="1" si="138"/>
        <v>-2.1282072228338471</v>
      </c>
      <c r="L1336" s="66">
        <f t="shared" ca="1" si="139"/>
        <v>-8.1343042983030589</v>
      </c>
    </row>
    <row r="1337" spans="1:12" x14ac:dyDescent="0.35">
      <c r="A1337" s="64" t="str">
        <f>IF(B1337="","",COUNTA($B$57:B1337)-COUNTBLANK($B$57:B1337))</f>
        <v/>
      </c>
      <c r="B1337" s="61"/>
      <c r="C1337" s="61"/>
      <c r="D1337" s="64" t="str">
        <f>IF(B1337="","",AVERAGE($B$57:B1337))</f>
        <v/>
      </c>
      <c r="E1337" s="64" t="str">
        <f>IF(B1337="","",_xlfn.STDEV.S($B$57:B1337))</f>
        <v/>
      </c>
      <c r="F1337" s="67" t="str">
        <f t="shared" si="142"/>
        <v/>
      </c>
      <c r="G1337" s="64" t="str">
        <f t="shared" si="141"/>
        <v/>
      </c>
      <c r="H1337" s="65">
        <f t="shared" ref="H1337:H1400" ca="1" si="143">IF(ISBLANK($D$6),$M$2+(3*$M$3),$D$6)</f>
        <v>27.90227815451221</v>
      </c>
      <c r="I1337" s="74">
        <f t="shared" ref="I1337:I1400" ca="1" si="144">IF(ISBLANK($D$7),$M$2+(2*$M$3),$D$7)</f>
        <v>21.896181079042996</v>
      </c>
      <c r="J1337" s="74"/>
      <c r="K1337" s="66">
        <f t="shared" ref="K1337:K1400" ca="1" si="145">IF(ISBLANK($D$8),$M$2-(2*$M$3),$D$8)</f>
        <v>-2.1282072228338471</v>
      </c>
      <c r="L1337" s="66">
        <f t="shared" ref="L1337:L1400" ca="1" si="146">IF(ISBLANK($D$9),$M$2-(3*$M$3),$D$9)</f>
        <v>-8.1343042983030589</v>
      </c>
    </row>
    <row r="1338" spans="1:12" x14ac:dyDescent="0.35">
      <c r="A1338" s="64" t="str">
        <f>IF(B1338="","",COUNTA($B$57:B1338)-COUNTBLANK($B$57:B1338))</f>
        <v/>
      </c>
      <c r="B1338" s="61"/>
      <c r="C1338" s="61"/>
      <c r="D1338" s="64" t="str">
        <f>IF(B1338="","",AVERAGE($B$57:B1338))</f>
        <v/>
      </c>
      <c r="E1338" s="64" t="str">
        <f>IF(B1338="","",_xlfn.STDEV.S($B$57:B1338))</f>
        <v/>
      </c>
      <c r="F1338" s="67" t="str">
        <f t="shared" si="142"/>
        <v/>
      </c>
      <c r="G1338" s="64" t="str">
        <f t="shared" ref="G1338:G1401" si="147">IF(B1338="","",B1338)</f>
        <v/>
      </c>
      <c r="H1338" s="65">
        <f t="shared" ca="1" si="143"/>
        <v>27.90227815451221</v>
      </c>
      <c r="I1338" s="74">
        <f t="shared" ca="1" si="144"/>
        <v>21.896181079042996</v>
      </c>
      <c r="J1338" s="74"/>
      <c r="K1338" s="66">
        <f t="shared" ca="1" si="145"/>
        <v>-2.1282072228338471</v>
      </c>
      <c r="L1338" s="66">
        <f t="shared" ca="1" si="146"/>
        <v>-8.1343042983030589</v>
      </c>
    </row>
    <row r="1339" spans="1:12" x14ac:dyDescent="0.35">
      <c r="A1339" s="64" t="str">
        <f>IF(B1339="","",COUNTA($B$57:B1339)-COUNTBLANK($B$57:B1339))</f>
        <v/>
      </c>
      <c r="B1339" s="61"/>
      <c r="C1339" s="61"/>
      <c r="D1339" s="64" t="str">
        <f>IF(B1339="","",AVERAGE($B$57:B1339))</f>
        <v/>
      </c>
      <c r="E1339" s="64" t="str">
        <f>IF(B1339="","",_xlfn.STDEV.S($B$57:B1339))</f>
        <v/>
      </c>
      <c r="F1339" s="67" t="str">
        <f t="shared" si="142"/>
        <v/>
      </c>
      <c r="G1339" s="64" t="str">
        <f t="shared" si="147"/>
        <v/>
      </c>
      <c r="H1339" s="65">
        <f t="shared" ca="1" si="143"/>
        <v>27.90227815451221</v>
      </c>
      <c r="I1339" s="74">
        <f t="shared" ca="1" si="144"/>
        <v>21.896181079042996</v>
      </c>
      <c r="J1339" s="74"/>
      <c r="K1339" s="66">
        <f t="shared" ca="1" si="145"/>
        <v>-2.1282072228338471</v>
      </c>
      <c r="L1339" s="66">
        <f t="shared" ca="1" si="146"/>
        <v>-8.1343042983030589</v>
      </c>
    </row>
    <row r="1340" spans="1:12" x14ac:dyDescent="0.35">
      <c r="A1340" s="64" t="str">
        <f>IF(B1340="","",COUNTA($B$57:B1340)-COUNTBLANK($B$57:B1340))</f>
        <v/>
      </c>
      <c r="B1340" s="61"/>
      <c r="C1340" s="61"/>
      <c r="D1340" s="64" t="str">
        <f>IF(B1340="","",AVERAGE($B$57:B1340))</f>
        <v/>
      </c>
      <c r="E1340" s="64" t="str">
        <f>IF(B1340="","",_xlfn.STDEV.S($B$57:B1340))</f>
        <v/>
      </c>
      <c r="F1340" s="67" t="str">
        <f t="shared" si="142"/>
        <v/>
      </c>
      <c r="G1340" s="64" t="str">
        <f t="shared" si="147"/>
        <v/>
      </c>
      <c r="H1340" s="65">
        <f t="shared" ca="1" si="143"/>
        <v>27.90227815451221</v>
      </c>
      <c r="I1340" s="74">
        <f t="shared" ca="1" si="144"/>
        <v>21.896181079042996</v>
      </c>
      <c r="J1340" s="74"/>
      <c r="K1340" s="66">
        <f t="shared" ca="1" si="145"/>
        <v>-2.1282072228338471</v>
      </c>
      <c r="L1340" s="66">
        <f t="shared" ca="1" si="146"/>
        <v>-8.1343042983030589</v>
      </c>
    </row>
    <row r="1341" spans="1:12" x14ac:dyDescent="0.35">
      <c r="A1341" s="64" t="str">
        <f>IF(B1341="","",COUNTA($B$57:B1341)-COUNTBLANK($B$57:B1341))</f>
        <v/>
      </c>
      <c r="B1341" s="61"/>
      <c r="C1341" s="61"/>
      <c r="D1341" s="64" t="str">
        <f>IF(B1341="","",AVERAGE($B$57:B1341))</f>
        <v/>
      </c>
      <c r="E1341" s="64" t="str">
        <f>IF(B1341="","",_xlfn.STDEV.S($B$57:B1341))</f>
        <v/>
      </c>
      <c r="F1341" s="67" t="str">
        <f t="shared" si="142"/>
        <v/>
      </c>
      <c r="G1341" s="64" t="str">
        <f t="shared" si="147"/>
        <v/>
      </c>
      <c r="H1341" s="65">
        <f t="shared" ca="1" si="143"/>
        <v>27.90227815451221</v>
      </c>
      <c r="I1341" s="74">
        <f t="shared" ca="1" si="144"/>
        <v>21.896181079042996</v>
      </c>
      <c r="J1341" s="74"/>
      <c r="K1341" s="66">
        <f t="shared" ca="1" si="145"/>
        <v>-2.1282072228338471</v>
      </c>
      <c r="L1341" s="66">
        <f t="shared" ca="1" si="146"/>
        <v>-8.1343042983030589</v>
      </c>
    </row>
    <row r="1342" spans="1:12" x14ac:dyDescent="0.35">
      <c r="A1342" s="64" t="str">
        <f>IF(B1342="","",COUNTA($B$57:B1342)-COUNTBLANK($B$57:B1342))</f>
        <v/>
      </c>
      <c r="B1342" s="61"/>
      <c r="C1342" s="61"/>
      <c r="D1342" s="64" t="str">
        <f>IF(B1342="","",AVERAGE($B$57:B1342))</f>
        <v/>
      </c>
      <c r="E1342" s="64" t="str">
        <f>IF(B1342="","",_xlfn.STDEV.S($B$57:B1342))</f>
        <v/>
      </c>
      <c r="F1342" s="67" t="str">
        <f t="shared" ref="F1342:F1405" si="148">IF(E1342="","",E1342/D1342)</f>
        <v/>
      </c>
      <c r="G1342" s="64" t="str">
        <f t="shared" si="147"/>
        <v/>
      </c>
      <c r="H1342" s="65">
        <f t="shared" ca="1" si="143"/>
        <v>27.90227815451221</v>
      </c>
      <c r="I1342" s="74">
        <f t="shared" ca="1" si="144"/>
        <v>21.896181079042996</v>
      </c>
      <c r="J1342" s="74"/>
      <c r="K1342" s="66">
        <f t="shared" ca="1" si="145"/>
        <v>-2.1282072228338471</v>
      </c>
      <c r="L1342" s="66">
        <f t="shared" ca="1" si="146"/>
        <v>-8.1343042983030589</v>
      </c>
    </row>
    <row r="1343" spans="1:12" x14ac:dyDescent="0.35">
      <c r="A1343" s="64" t="str">
        <f>IF(B1343="","",COUNTA($B$57:B1343)-COUNTBLANK($B$57:B1343))</f>
        <v/>
      </c>
      <c r="B1343" s="61"/>
      <c r="C1343" s="61"/>
      <c r="D1343" s="64" t="str">
        <f>IF(B1343="","",AVERAGE($B$57:B1343))</f>
        <v/>
      </c>
      <c r="E1343" s="64" t="str">
        <f>IF(B1343="","",_xlfn.STDEV.S($B$57:B1343))</f>
        <v/>
      </c>
      <c r="F1343" s="67" t="str">
        <f t="shared" si="148"/>
        <v/>
      </c>
      <c r="G1343" s="64" t="str">
        <f t="shared" si="147"/>
        <v/>
      </c>
      <c r="H1343" s="65">
        <f t="shared" ca="1" si="143"/>
        <v>27.90227815451221</v>
      </c>
      <c r="I1343" s="74">
        <f t="shared" ca="1" si="144"/>
        <v>21.896181079042996</v>
      </c>
      <c r="J1343" s="74"/>
      <c r="K1343" s="66">
        <f t="shared" ca="1" si="145"/>
        <v>-2.1282072228338471</v>
      </c>
      <c r="L1343" s="66">
        <f t="shared" ca="1" si="146"/>
        <v>-8.1343042983030589</v>
      </c>
    </row>
    <row r="1344" spans="1:12" x14ac:dyDescent="0.35">
      <c r="A1344" s="64" t="str">
        <f>IF(B1344="","",COUNTA($B$57:B1344)-COUNTBLANK($B$57:B1344))</f>
        <v/>
      </c>
      <c r="B1344" s="61"/>
      <c r="C1344" s="61"/>
      <c r="D1344" s="64" t="str">
        <f>IF(B1344="","",AVERAGE($B$57:B1344))</f>
        <v/>
      </c>
      <c r="E1344" s="64" t="str">
        <f>IF(B1344="","",_xlfn.STDEV.S($B$57:B1344))</f>
        <v/>
      </c>
      <c r="F1344" s="67" t="str">
        <f t="shared" si="148"/>
        <v/>
      </c>
      <c r="G1344" s="64" t="str">
        <f t="shared" si="147"/>
        <v/>
      </c>
      <c r="H1344" s="65">
        <f t="shared" ca="1" si="143"/>
        <v>27.90227815451221</v>
      </c>
      <c r="I1344" s="74">
        <f t="shared" ca="1" si="144"/>
        <v>21.896181079042996</v>
      </c>
      <c r="J1344" s="74"/>
      <c r="K1344" s="66">
        <f t="shared" ca="1" si="145"/>
        <v>-2.1282072228338471</v>
      </c>
      <c r="L1344" s="66">
        <f t="shared" ca="1" si="146"/>
        <v>-8.1343042983030589</v>
      </c>
    </row>
    <row r="1345" spans="1:12" x14ac:dyDescent="0.35">
      <c r="A1345" s="64" t="str">
        <f>IF(B1345="","",COUNTA($B$57:B1345)-COUNTBLANK($B$57:B1345))</f>
        <v/>
      </c>
      <c r="B1345" s="61"/>
      <c r="C1345" s="61"/>
      <c r="D1345" s="64" t="str">
        <f>IF(B1345="","",AVERAGE($B$57:B1345))</f>
        <v/>
      </c>
      <c r="E1345" s="64" t="str">
        <f>IF(B1345="","",_xlfn.STDEV.S($B$57:B1345))</f>
        <v/>
      </c>
      <c r="F1345" s="67" t="str">
        <f t="shared" si="148"/>
        <v/>
      </c>
      <c r="G1345" s="64" t="str">
        <f t="shared" si="147"/>
        <v/>
      </c>
      <c r="H1345" s="65">
        <f t="shared" ca="1" si="143"/>
        <v>27.90227815451221</v>
      </c>
      <c r="I1345" s="74">
        <f t="shared" ca="1" si="144"/>
        <v>21.896181079042996</v>
      </c>
      <c r="J1345" s="74"/>
      <c r="K1345" s="66">
        <f t="shared" ca="1" si="145"/>
        <v>-2.1282072228338471</v>
      </c>
      <c r="L1345" s="66">
        <f t="shared" ca="1" si="146"/>
        <v>-8.1343042983030589</v>
      </c>
    </row>
    <row r="1346" spans="1:12" x14ac:dyDescent="0.35">
      <c r="A1346" s="64" t="str">
        <f>IF(B1346="","",COUNTA($B$57:B1346)-COUNTBLANK($B$57:B1346))</f>
        <v/>
      </c>
      <c r="B1346" s="61"/>
      <c r="C1346" s="61"/>
      <c r="D1346" s="64" t="str">
        <f>IF(B1346="","",AVERAGE($B$57:B1346))</f>
        <v/>
      </c>
      <c r="E1346" s="64" t="str">
        <f>IF(B1346="","",_xlfn.STDEV.S($B$57:B1346))</f>
        <v/>
      </c>
      <c r="F1346" s="67" t="str">
        <f t="shared" si="148"/>
        <v/>
      </c>
      <c r="G1346" s="64" t="str">
        <f t="shared" si="147"/>
        <v/>
      </c>
      <c r="H1346" s="65">
        <f t="shared" ca="1" si="143"/>
        <v>27.90227815451221</v>
      </c>
      <c r="I1346" s="74">
        <f t="shared" ca="1" si="144"/>
        <v>21.896181079042996</v>
      </c>
      <c r="J1346" s="74"/>
      <c r="K1346" s="66">
        <f t="shared" ca="1" si="145"/>
        <v>-2.1282072228338471</v>
      </c>
      <c r="L1346" s="66">
        <f t="shared" ca="1" si="146"/>
        <v>-8.1343042983030589</v>
      </c>
    </row>
    <row r="1347" spans="1:12" x14ac:dyDescent="0.35">
      <c r="A1347" s="64" t="str">
        <f>IF(B1347="","",COUNTA($B$57:B1347)-COUNTBLANK($B$57:B1347))</f>
        <v/>
      </c>
      <c r="B1347" s="61"/>
      <c r="C1347" s="61"/>
      <c r="D1347" s="64" t="str">
        <f>IF(B1347="","",AVERAGE($B$57:B1347))</f>
        <v/>
      </c>
      <c r="E1347" s="64" t="str">
        <f>IF(B1347="","",_xlfn.STDEV.S($B$57:B1347))</f>
        <v/>
      </c>
      <c r="F1347" s="67" t="str">
        <f t="shared" si="148"/>
        <v/>
      </c>
      <c r="G1347" s="64" t="str">
        <f t="shared" si="147"/>
        <v/>
      </c>
      <c r="H1347" s="65">
        <f t="shared" ca="1" si="143"/>
        <v>27.90227815451221</v>
      </c>
      <c r="I1347" s="74">
        <f t="shared" ca="1" si="144"/>
        <v>21.896181079042996</v>
      </c>
      <c r="J1347" s="74"/>
      <c r="K1347" s="66">
        <f t="shared" ca="1" si="145"/>
        <v>-2.1282072228338471</v>
      </c>
      <c r="L1347" s="66">
        <f t="shared" ca="1" si="146"/>
        <v>-8.1343042983030589</v>
      </c>
    </row>
    <row r="1348" spans="1:12" x14ac:dyDescent="0.35">
      <c r="A1348" s="64" t="str">
        <f>IF(B1348="","",COUNTA($B$57:B1348)-COUNTBLANK($B$57:B1348))</f>
        <v/>
      </c>
      <c r="B1348" s="61"/>
      <c r="C1348" s="61"/>
      <c r="D1348" s="64" t="str">
        <f>IF(B1348="","",AVERAGE($B$57:B1348))</f>
        <v/>
      </c>
      <c r="E1348" s="64" t="str">
        <f>IF(B1348="","",_xlfn.STDEV.S($B$57:B1348))</f>
        <v/>
      </c>
      <c r="F1348" s="67" t="str">
        <f t="shared" si="148"/>
        <v/>
      </c>
      <c r="G1348" s="64" t="str">
        <f t="shared" si="147"/>
        <v/>
      </c>
      <c r="H1348" s="65">
        <f t="shared" ca="1" si="143"/>
        <v>27.90227815451221</v>
      </c>
      <c r="I1348" s="74">
        <f t="shared" ca="1" si="144"/>
        <v>21.896181079042996</v>
      </c>
      <c r="J1348" s="74"/>
      <c r="K1348" s="66">
        <f t="shared" ca="1" si="145"/>
        <v>-2.1282072228338471</v>
      </c>
      <c r="L1348" s="66">
        <f t="shared" ca="1" si="146"/>
        <v>-8.1343042983030589</v>
      </c>
    </row>
    <row r="1349" spans="1:12" x14ac:dyDescent="0.35">
      <c r="A1349" s="64" t="str">
        <f>IF(B1349="","",COUNTA($B$57:B1349)-COUNTBLANK($B$57:B1349))</f>
        <v/>
      </c>
      <c r="B1349" s="61"/>
      <c r="C1349" s="61"/>
      <c r="D1349" s="64" t="str">
        <f>IF(B1349="","",AVERAGE($B$57:B1349))</f>
        <v/>
      </c>
      <c r="E1349" s="64" t="str">
        <f>IF(B1349="","",_xlfn.STDEV.S($B$57:B1349))</f>
        <v/>
      </c>
      <c r="F1349" s="67" t="str">
        <f t="shared" si="148"/>
        <v/>
      </c>
      <c r="G1349" s="64" t="str">
        <f t="shared" si="147"/>
        <v/>
      </c>
      <c r="H1349" s="65">
        <f t="shared" ca="1" si="143"/>
        <v>27.90227815451221</v>
      </c>
      <c r="I1349" s="74">
        <f t="shared" ca="1" si="144"/>
        <v>21.896181079042996</v>
      </c>
      <c r="J1349" s="74"/>
      <c r="K1349" s="66">
        <f t="shared" ca="1" si="145"/>
        <v>-2.1282072228338471</v>
      </c>
      <c r="L1349" s="66">
        <f t="shared" ca="1" si="146"/>
        <v>-8.1343042983030589</v>
      </c>
    </row>
    <row r="1350" spans="1:12" x14ac:dyDescent="0.35">
      <c r="A1350" s="64" t="str">
        <f>IF(B1350="","",COUNTA($B$57:B1350)-COUNTBLANK($B$57:B1350))</f>
        <v/>
      </c>
      <c r="B1350" s="61"/>
      <c r="C1350" s="61"/>
      <c r="D1350" s="64" t="str">
        <f>IF(B1350="","",AVERAGE($B$57:B1350))</f>
        <v/>
      </c>
      <c r="E1350" s="64" t="str">
        <f>IF(B1350="","",_xlfn.STDEV.S($B$57:B1350))</f>
        <v/>
      </c>
      <c r="F1350" s="67" t="str">
        <f t="shared" si="148"/>
        <v/>
      </c>
      <c r="G1350" s="64" t="str">
        <f t="shared" si="147"/>
        <v/>
      </c>
      <c r="H1350" s="65">
        <f t="shared" ca="1" si="143"/>
        <v>27.90227815451221</v>
      </c>
      <c r="I1350" s="74">
        <f t="shared" ca="1" si="144"/>
        <v>21.896181079042996</v>
      </c>
      <c r="J1350" s="74"/>
      <c r="K1350" s="66">
        <f t="shared" ca="1" si="145"/>
        <v>-2.1282072228338471</v>
      </c>
      <c r="L1350" s="66">
        <f t="shared" ca="1" si="146"/>
        <v>-8.1343042983030589</v>
      </c>
    </row>
    <row r="1351" spans="1:12" x14ac:dyDescent="0.35">
      <c r="A1351" s="64" t="str">
        <f>IF(B1351="","",COUNTA($B$57:B1351)-COUNTBLANK($B$57:B1351))</f>
        <v/>
      </c>
      <c r="B1351" s="61"/>
      <c r="C1351" s="61"/>
      <c r="D1351" s="64" t="str">
        <f>IF(B1351="","",AVERAGE($B$57:B1351))</f>
        <v/>
      </c>
      <c r="E1351" s="64" t="str">
        <f>IF(B1351="","",_xlfn.STDEV.S($B$57:B1351))</f>
        <v/>
      </c>
      <c r="F1351" s="67" t="str">
        <f t="shared" si="148"/>
        <v/>
      </c>
      <c r="G1351" s="64" t="str">
        <f t="shared" si="147"/>
        <v/>
      </c>
      <c r="H1351" s="65">
        <f t="shared" ca="1" si="143"/>
        <v>27.90227815451221</v>
      </c>
      <c r="I1351" s="74">
        <f t="shared" ca="1" si="144"/>
        <v>21.896181079042996</v>
      </c>
      <c r="J1351" s="74"/>
      <c r="K1351" s="66">
        <f t="shared" ca="1" si="145"/>
        <v>-2.1282072228338471</v>
      </c>
      <c r="L1351" s="66">
        <f t="shared" ca="1" si="146"/>
        <v>-8.1343042983030589</v>
      </c>
    </row>
    <row r="1352" spans="1:12" x14ac:dyDescent="0.35">
      <c r="A1352" s="64" t="str">
        <f>IF(B1352="","",COUNTA($B$57:B1352)-COUNTBLANK($B$57:B1352))</f>
        <v/>
      </c>
      <c r="B1352" s="61"/>
      <c r="C1352" s="61"/>
      <c r="D1352" s="64" t="str">
        <f>IF(B1352="","",AVERAGE($B$57:B1352))</f>
        <v/>
      </c>
      <c r="E1352" s="64" t="str">
        <f>IF(B1352="","",_xlfn.STDEV.S($B$57:B1352))</f>
        <v/>
      </c>
      <c r="F1352" s="67" t="str">
        <f t="shared" si="148"/>
        <v/>
      </c>
      <c r="G1352" s="64" t="str">
        <f t="shared" si="147"/>
        <v/>
      </c>
      <c r="H1352" s="65">
        <f t="shared" ca="1" si="143"/>
        <v>27.90227815451221</v>
      </c>
      <c r="I1352" s="74">
        <f t="shared" ca="1" si="144"/>
        <v>21.896181079042996</v>
      </c>
      <c r="J1352" s="74"/>
      <c r="K1352" s="66">
        <f t="shared" ca="1" si="145"/>
        <v>-2.1282072228338471</v>
      </c>
      <c r="L1352" s="66">
        <f t="shared" ca="1" si="146"/>
        <v>-8.1343042983030589</v>
      </c>
    </row>
    <row r="1353" spans="1:12" x14ac:dyDescent="0.35">
      <c r="A1353" s="64" t="str">
        <f>IF(B1353="","",COUNTA($B$57:B1353)-COUNTBLANK($B$57:B1353))</f>
        <v/>
      </c>
      <c r="B1353" s="61"/>
      <c r="C1353" s="61"/>
      <c r="D1353" s="64" t="str">
        <f>IF(B1353="","",AVERAGE($B$57:B1353))</f>
        <v/>
      </c>
      <c r="E1353" s="64" t="str">
        <f>IF(B1353="","",_xlfn.STDEV.S($B$57:B1353))</f>
        <v/>
      </c>
      <c r="F1353" s="67" t="str">
        <f t="shared" si="148"/>
        <v/>
      </c>
      <c r="G1353" s="64" t="str">
        <f t="shared" si="147"/>
        <v/>
      </c>
      <c r="H1353" s="65">
        <f t="shared" ca="1" si="143"/>
        <v>27.90227815451221</v>
      </c>
      <c r="I1353" s="74">
        <f t="shared" ca="1" si="144"/>
        <v>21.896181079042996</v>
      </c>
      <c r="J1353" s="74"/>
      <c r="K1353" s="66">
        <f t="shared" ca="1" si="145"/>
        <v>-2.1282072228338471</v>
      </c>
      <c r="L1353" s="66">
        <f t="shared" ca="1" si="146"/>
        <v>-8.1343042983030589</v>
      </c>
    </row>
    <row r="1354" spans="1:12" x14ac:dyDescent="0.35">
      <c r="A1354" s="64" t="str">
        <f>IF(B1354="","",COUNTA($B$57:B1354)-COUNTBLANK($B$57:B1354))</f>
        <v/>
      </c>
      <c r="B1354" s="61"/>
      <c r="C1354" s="61"/>
      <c r="D1354" s="64" t="str">
        <f>IF(B1354="","",AVERAGE($B$57:B1354))</f>
        <v/>
      </c>
      <c r="E1354" s="64" t="str">
        <f>IF(B1354="","",_xlfn.STDEV.S($B$57:B1354))</f>
        <v/>
      </c>
      <c r="F1354" s="67" t="str">
        <f t="shared" si="148"/>
        <v/>
      </c>
      <c r="G1354" s="64" t="str">
        <f t="shared" si="147"/>
        <v/>
      </c>
      <c r="H1354" s="65">
        <f t="shared" ca="1" si="143"/>
        <v>27.90227815451221</v>
      </c>
      <c r="I1354" s="74">
        <f t="shared" ca="1" si="144"/>
        <v>21.896181079042996</v>
      </c>
      <c r="J1354" s="74"/>
      <c r="K1354" s="66">
        <f t="shared" ca="1" si="145"/>
        <v>-2.1282072228338471</v>
      </c>
      <c r="L1354" s="66">
        <f t="shared" ca="1" si="146"/>
        <v>-8.1343042983030589</v>
      </c>
    </row>
    <row r="1355" spans="1:12" x14ac:dyDescent="0.35">
      <c r="A1355" s="64" t="str">
        <f>IF(B1355="","",COUNTA($B$57:B1355)-COUNTBLANK($B$57:B1355))</f>
        <v/>
      </c>
      <c r="B1355" s="61"/>
      <c r="C1355" s="61"/>
      <c r="D1355" s="64" t="str">
        <f>IF(B1355="","",AVERAGE($B$57:B1355))</f>
        <v/>
      </c>
      <c r="E1355" s="64" t="str">
        <f>IF(B1355="","",_xlfn.STDEV.S($B$57:B1355))</f>
        <v/>
      </c>
      <c r="F1355" s="67" t="str">
        <f t="shared" si="148"/>
        <v/>
      </c>
      <c r="G1355" s="64" t="str">
        <f t="shared" si="147"/>
        <v/>
      </c>
      <c r="H1355" s="65">
        <f t="shared" ca="1" si="143"/>
        <v>27.90227815451221</v>
      </c>
      <c r="I1355" s="74">
        <f t="shared" ca="1" si="144"/>
        <v>21.896181079042996</v>
      </c>
      <c r="J1355" s="74"/>
      <c r="K1355" s="66">
        <f t="shared" ca="1" si="145"/>
        <v>-2.1282072228338471</v>
      </c>
      <c r="L1355" s="66">
        <f t="shared" ca="1" si="146"/>
        <v>-8.1343042983030589</v>
      </c>
    </row>
    <row r="1356" spans="1:12" x14ac:dyDescent="0.35">
      <c r="A1356" s="64" t="str">
        <f>IF(B1356="","",COUNTA($B$57:B1356)-COUNTBLANK($B$57:B1356))</f>
        <v/>
      </c>
      <c r="B1356" s="61"/>
      <c r="C1356" s="61"/>
      <c r="D1356" s="64" t="str">
        <f>IF(B1356="","",AVERAGE($B$57:B1356))</f>
        <v/>
      </c>
      <c r="E1356" s="64" t="str">
        <f>IF(B1356="","",_xlfn.STDEV.S($B$57:B1356))</f>
        <v/>
      </c>
      <c r="F1356" s="67" t="str">
        <f t="shared" si="148"/>
        <v/>
      </c>
      <c r="G1356" s="64" t="str">
        <f t="shared" si="147"/>
        <v/>
      </c>
      <c r="H1356" s="65">
        <f t="shared" ca="1" si="143"/>
        <v>27.90227815451221</v>
      </c>
      <c r="I1356" s="74">
        <f t="shared" ca="1" si="144"/>
        <v>21.896181079042996</v>
      </c>
      <c r="J1356" s="74"/>
      <c r="K1356" s="66">
        <f t="shared" ca="1" si="145"/>
        <v>-2.1282072228338471</v>
      </c>
      <c r="L1356" s="66">
        <f t="shared" ca="1" si="146"/>
        <v>-8.1343042983030589</v>
      </c>
    </row>
    <row r="1357" spans="1:12" x14ac:dyDescent="0.35">
      <c r="A1357" s="64" t="str">
        <f>IF(B1357="","",COUNTA($B$57:B1357)-COUNTBLANK($B$57:B1357))</f>
        <v/>
      </c>
      <c r="B1357" s="61"/>
      <c r="C1357" s="61"/>
      <c r="D1357" s="64" t="str">
        <f>IF(B1357="","",AVERAGE($B$57:B1357))</f>
        <v/>
      </c>
      <c r="E1357" s="64" t="str">
        <f>IF(B1357="","",_xlfn.STDEV.S($B$57:B1357))</f>
        <v/>
      </c>
      <c r="F1357" s="67" t="str">
        <f t="shared" si="148"/>
        <v/>
      </c>
      <c r="G1357" s="64" t="str">
        <f t="shared" si="147"/>
        <v/>
      </c>
      <c r="H1357" s="65">
        <f t="shared" ca="1" si="143"/>
        <v>27.90227815451221</v>
      </c>
      <c r="I1357" s="74">
        <f t="shared" ca="1" si="144"/>
        <v>21.896181079042996</v>
      </c>
      <c r="J1357" s="74"/>
      <c r="K1357" s="66">
        <f t="shared" ca="1" si="145"/>
        <v>-2.1282072228338471</v>
      </c>
      <c r="L1357" s="66">
        <f t="shared" ca="1" si="146"/>
        <v>-8.1343042983030589</v>
      </c>
    </row>
    <row r="1358" spans="1:12" x14ac:dyDescent="0.35">
      <c r="A1358" s="64" t="str">
        <f>IF(B1358="","",COUNTA($B$57:B1358)-COUNTBLANK($B$57:B1358))</f>
        <v/>
      </c>
      <c r="B1358" s="61"/>
      <c r="C1358" s="61"/>
      <c r="D1358" s="64" t="str">
        <f>IF(B1358="","",AVERAGE($B$57:B1358))</f>
        <v/>
      </c>
      <c r="E1358" s="64" t="str">
        <f>IF(B1358="","",_xlfn.STDEV.S($B$57:B1358))</f>
        <v/>
      </c>
      <c r="F1358" s="67" t="str">
        <f t="shared" si="148"/>
        <v/>
      </c>
      <c r="G1358" s="64" t="str">
        <f t="shared" si="147"/>
        <v/>
      </c>
      <c r="H1358" s="65">
        <f t="shared" ca="1" si="143"/>
        <v>27.90227815451221</v>
      </c>
      <c r="I1358" s="74">
        <f t="shared" ca="1" si="144"/>
        <v>21.896181079042996</v>
      </c>
      <c r="J1358" s="74"/>
      <c r="K1358" s="66">
        <f t="shared" ca="1" si="145"/>
        <v>-2.1282072228338471</v>
      </c>
      <c r="L1358" s="66">
        <f t="shared" ca="1" si="146"/>
        <v>-8.1343042983030589</v>
      </c>
    </row>
    <row r="1359" spans="1:12" x14ac:dyDescent="0.35">
      <c r="A1359" s="64" t="str">
        <f>IF(B1359="","",COUNTA($B$57:B1359)-COUNTBLANK($B$57:B1359))</f>
        <v/>
      </c>
      <c r="B1359" s="61"/>
      <c r="C1359" s="61"/>
      <c r="D1359" s="64" t="str">
        <f>IF(B1359="","",AVERAGE($B$57:B1359))</f>
        <v/>
      </c>
      <c r="E1359" s="64" t="str">
        <f>IF(B1359="","",_xlfn.STDEV.S($B$57:B1359))</f>
        <v/>
      </c>
      <c r="F1359" s="67" t="str">
        <f t="shared" si="148"/>
        <v/>
      </c>
      <c r="G1359" s="64" t="str">
        <f t="shared" si="147"/>
        <v/>
      </c>
      <c r="H1359" s="65">
        <f t="shared" ca="1" si="143"/>
        <v>27.90227815451221</v>
      </c>
      <c r="I1359" s="74">
        <f t="shared" ca="1" si="144"/>
        <v>21.896181079042996</v>
      </c>
      <c r="J1359" s="74"/>
      <c r="K1359" s="66">
        <f t="shared" ca="1" si="145"/>
        <v>-2.1282072228338471</v>
      </c>
      <c r="L1359" s="66">
        <f t="shared" ca="1" si="146"/>
        <v>-8.1343042983030589</v>
      </c>
    </row>
    <row r="1360" spans="1:12" x14ac:dyDescent="0.35">
      <c r="A1360" s="64" t="str">
        <f>IF(B1360="","",COUNTA($B$57:B1360)-COUNTBLANK($B$57:B1360))</f>
        <v/>
      </c>
      <c r="B1360" s="61"/>
      <c r="C1360" s="61"/>
      <c r="D1360" s="64" t="str">
        <f>IF(B1360="","",AVERAGE($B$57:B1360))</f>
        <v/>
      </c>
      <c r="E1360" s="64" t="str">
        <f>IF(B1360="","",_xlfn.STDEV.S($B$57:B1360))</f>
        <v/>
      </c>
      <c r="F1360" s="67" t="str">
        <f t="shared" si="148"/>
        <v/>
      </c>
      <c r="G1360" s="64" t="str">
        <f t="shared" si="147"/>
        <v/>
      </c>
      <c r="H1360" s="65">
        <f t="shared" ca="1" si="143"/>
        <v>27.90227815451221</v>
      </c>
      <c r="I1360" s="74">
        <f t="shared" ca="1" si="144"/>
        <v>21.896181079042996</v>
      </c>
      <c r="J1360" s="74"/>
      <c r="K1360" s="66">
        <f t="shared" ca="1" si="145"/>
        <v>-2.1282072228338471</v>
      </c>
      <c r="L1360" s="66">
        <f t="shared" ca="1" si="146"/>
        <v>-8.1343042983030589</v>
      </c>
    </row>
    <row r="1361" spans="1:12" x14ac:dyDescent="0.35">
      <c r="A1361" s="64" t="str">
        <f>IF(B1361="","",COUNTA($B$57:B1361)-COUNTBLANK($B$57:B1361))</f>
        <v/>
      </c>
      <c r="B1361" s="61"/>
      <c r="C1361" s="61"/>
      <c r="D1361" s="64" t="str">
        <f>IF(B1361="","",AVERAGE($B$57:B1361))</f>
        <v/>
      </c>
      <c r="E1361" s="64" t="str">
        <f>IF(B1361="","",_xlfn.STDEV.S($B$57:B1361))</f>
        <v/>
      </c>
      <c r="F1361" s="67" t="str">
        <f t="shared" si="148"/>
        <v/>
      </c>
      <c r="G1361" s="64" t="str">
        <f t="shared" si="147"/>
        <v/>
      </c>
      <c r="H1361" s="65">
        <f t="shared" ca="1" si="143"/>
        <v>27.90227815451221</v>
      </c>
      <c r="I1361" s="74">
        <f t="shared" ca="1" si="144"/>
        <v>21.896181079042996</v>
      </c>
      <c r="J1361" s="74"/>
      <c r="K1361" s="66">
        <f t="shared" ca="1" si="145"/>
        <v>-2.1282072228338471</v>
      </c>
      <c r="L1361" s="66">
        <f t="shared" ca="1" si="146"/>
        <v>-8.1343042983030589</v>
      </c>
    </row>
    <row r="1362" spans="1:12" x14ac:dyDescent="0.35">
      <c r="A1362" s="64" t="str">
        <f>IF(B1362="","",COUNTA($B$57:B1362)-COUNTBLANK($B$57:B1362))</f>
        <v/>
      </c>
      <c r="B1362" s="61"/>
      <c r="C1362" s="61"/>
      <c r="D1362" s="64" t="str">
        <f>IF(B1362="","",AVERAGE($B$57:B1362))</f>
        <v/>
      </c>
      <c r="E1362" s="64" t="str">
        <f>IF(B1362="","",_xlfn.STDEV.S($B$57:B1362))</f>
        <v/>
      </c>
      <c r="F1362" s="67" t="str">
        <f t="shared" si="148"/>
        <v/>
      </c>
      <c r="G1362" s="64" t="str">
        <f t="shared" si="147"/>
        <v/>
      </c>
      <c r="H1362" s="65">
        <f t="shared" ca="1" si="143"/>
        <v>27.90227815451221</v>
      </c>
      <c r="I1362" s="74">
        <f t="shared" ca="1" si="144"/>
        <v>21.896181079042996</v>
      </c>
      <c r="J1362" s="74"/>
      <c r="K1362" s="66">
        <f t="shared" ca="1" si="145"/>
        <v>-2.1282072228338471</v>
      </c>
      <c r="L1362" s="66">
        <f t="shared" ca="1" si="146"/>
        <v>-8.1343042983030589</v>
      </c>
    </row>
    <row r="1363" spans="1:12" x14ac:dyDescent="0.35">
      <c r="A1363" s="64" t="str">
        <f>IF(B1363="","",COUNTA($B$57:B1363)-COUNTBLANK($B$57:B1363))</f>
        <v/>
      </c>
      <c r="B1363" s="61"/>
      <c r="C1363" s="61"/>
      <c r="D1363" s="64" t="str">
        <f>IF(B1363="","",AVERAGE($B$57:B1363))</f>
        <v/>
      </c>
      <c r="E1363" s="64" t="str">
        <f>IF(B1363="","",_xlfn.STDEV.S($B$57:B1363))</f>
        <v/>
      </c>
      <c r="F1363" s="67" t="str">
        <f t="shared" si="148"/>
        <v/>
      </c>
      <c r="G1363" s="64" t="str">
        <f t="shared" si="147"/>
        <v/>
      </c>
      <c r="H1363" s="65">
        <f t="shared" ca="1" si="143"/>
        <v>27.90227815451221</v>
      </c>
      <c r="I1363" s="74">
        <f t="shared" ca="1" si="144"/>
        <v>21.896181079042996</v>
      </c>
      <c r="J1363" s="74"/>
      <c r="K1363" s="66">
        <f t="shared" ca="1" si="145"/>
        <v>-2.1282072228338471</v>
      </c>
      <c r="L1363" s="66">
        <f t="shared" ca="1" si="146"/>
        <v>-8.1343042983030589</v>
      </c>
    </row>
    <row r="1364" spans="1:12" x14ac:dyDescent="0.35">
      <c r="A1364" s="64" t="str">
        <f>IF(B1364="","",COUNTA($B$57:B1364)-COUNTBLANK($B$57:B1364))</f>
        <v/>
      </c>
      <c r="B1364" s="61"/>
      <c r="C1364" s="61"/>
      <c r="D1364" s="64" t="str">
        <f>IF(B1364="","",AVERAGE($B$57:B1364))</f>
        <v/>
      </c>
      <c r="E1364" s="64" t="str">
        <f>IF(B1364="","",_xlfn.STDEV.S($B$57:B1364))</f>
        <v/>
      </c>
      <c r="F1364" s="67" t="str">
        <f t="shared" si="148"/>
        <v/>
      </c>
      <c r="G1364" s="64" t="str">
        <f t="shared" si="147"/>
        <v/>
      </c>
      <c r="H1364" s="65">
        <f t="shared" ca="1" si="143"/>
        <v>27.90227815451221</v>
      </c>
      <c r="I1364" s="74">
        <f t="shared" ca="1" si="144"/>
        <v>21.896181079042996</v>
      </c>
      <c r="J1364" s="74"/>
      <c r="K1364" s="66">
        <f t="shared" ca="1" si="145"/>
        <v>-2.1282072228338471</v>
      </c>
      <c r="L1364" s="66">
        <f t="shared" ca="1" si="146"/>
        <v>-8.1343042983030589</v>
      </c>
    </row>
    <row r="1365" spans="1:12" x14ac:dyDescent="0.35">
      <c r="A1365" s="64" t="str">
        <f>IF(B1365="","",COUNTA($B$57:B1365)-COUNTBLANK($B$57:B1365))</f>
        <v/>
      </c>
      <c r="B1365" s="61"/>
      <c r="C1365" s="61"/>
      <c r="D1365" s="64" t="str">
        <f>IF(B1365="","",AVERAGE($B$57:B1365))</f>
        <v/>
      </c>
      <c r="E1365" s="64" t="str">
        <f>IF(B1365="","",_xlfn.STDEV.S($B$57:B1365))</f>
        <v/>
      </c>
      <c r="F1365" s="67" t="str">
        <f t="shared" si="148"/>
        <v/>
      </c>
      <c r="G1365" s="64" t="str">
        <f t="shared" si="147"/>
        <v/>
      </c>
      <c r="H1365" s="65">
        <f t="shared" ca="1" si="143"/>
        <v>27.90227815451221</v>
      </c>
      <c r="I1365" s="74">
        <f t="shared" ca="1" si="144"/>
        <v>21.896181079042996</v>
      </c>
      <c r="J1365" s="74"/>
      <c r="K1365" s="66">
        <f t="shared" ca="1" si="145"/>
        <v>-2.1282072228338471</v>
      </c>
      <c r="L1365" s="66">
        <f t="shared" ca="1" si="146"/>
        <v>-8.1343042983030589</v>
      </c>
    </row>
    <row r="1366" spans="1:12" x14ac:dyDescent="0.35">
      <c r="A1366" s="64" t="str">
        <f>IF(B1366="","",COUNTA($B$57:B1366)-COUNTBLANK($B$57:B1366))</f>
        <v/>
      </c>
      <c r="B1366" s="61"/>
      <c r="C1366" s="61"/>
      <c r="D1366" s="64" t="str">
        <f>IF(B1366="","",AVERAGE($B$57:B1366))</f>
        <v/>
      </c>
      <c r="E1366" s="64" t="str">
        <f>IF(B1366="","",_xlfn.STDEV.S($B$57:B1366))</f>
        <v/>
      </c>
      <c r="F1366" s="67" t="str">
        <f t="shared" si="148"/>
        <v/>
      </c>
      <c r="G1366" s="64" t="str">
        <f t="shared" si="147"/>
        <v/>
      </c>
      <c r="H1366" s="65">
        <f t="shared" ca="1" si="143"/>
        <v>27.90227815451221</v>
      </c>
      <c r="I1366" s="74">
        <f t="shared" ca="1" si="144"/>
        <v>21.896181079042996</v>
      </c>
      <c r="J1366" s="74"/>
      <c r="K1366" s="66">
        <f t="shared" ca="1" si="145"/>
        <v>-2.1282072228338471</v>
      </c>
      <c r="L1366" s="66">
        <f t="shared" ca="1" si="146"/>
        <v>-8.1343042983030589</v>
      </c>
    </row>
    <row r="1367" spans="1:12" x14ac:dyDescent="0.35">
      <c r="A1367" s="64" t="str">
        <f>IF(B1367="","",COUNTA($B$57:B1367)-COUNTBLANK($B$57:B1367))</f>
        <v/>
      </c>
      <c r="B1367" s="61"/>
      <c r="C1367" s="61"/>
      <c r="D1367" s="64" t="str">
        <f>IF(B1367="","",AVERAGE($B$57:B1367))</f>
        <v/>
      </c>
      <c r="E1367" s="64" t="str">
        <f>IF(B1367="","",_xlfn.STDEV.S($B$57:B1367))</f>
        <v/>
      </c>
      <c r="F1367" s="67" t="str">
        <f t="shared" si="148"/>
        <v/>
      </c>
      <c r="G1367" s="64" t="str">
        <f t="shared" si="147"/>
        <v/>
      </c>
      <c r="H1367" s="65">
        <f t="shared" ca="1" si="143"/>
        <v>27.90227815451221</v>
      </c>
      <c r="I1367" s="74">
        <f t="shared" ca="1" si="144"/>
        <v>21.896181079042996</v>
      </c>
      <c r="J1367" s="74"/>
      <c r="K1367" s="66">
        <f t="shared" ca="1" si="145"/>
        <v>-2.1282072228338471</v>
      </c>
      <c r="L1367" s="66">
        <f t="shared" ca="1" si="146"/>
        <v>-8.1343042983030589</v>
      </c>
    </row>
    <row r="1368" spans="1:12" x14ac:dyDescent="0.35">
      <c r="A1368" s="64" t="str">
        <f>IF(B1368="","",COUNTA($B$57:B1368)-COUNTBLANK($B$57:B1368))</f>
        <v/>
      </c>
      <c r="B1368" s="61"/>
      <c r="C1368" s="61"/>
      <c r="D1368" s="64" t="str">
        <f>IF(B1368="","",AVERAGE($B$57:B1368))</f>
        <v/>
      </c>
      <c r="E1368" s="64" t="str">
        <f>IF(B1368="","",_xlfn.STDEV.S($B$57:B1368))</f>
        <v/>
      </c>
      <c r="F1368" s="67" t="str">
        <f t="shared" si="148"/>
        <v/>
      </c>
      <c r="G1368" s="64" t="str">
        <f t="shared" si="147"/>
        <v/>
      </c>
      <c r="H1368" s="65">
        <f t="shared" ca="1" si="143"/>
        <v>27.90227815451221</v>
      </c>
      <c r="I1368" s="74">
        <f t="shared" ca="1" si="144"/>
        <v>21.896181079042996</v>
      </c>
      <c r="J1368" s="74"/>
      <c r="K1368" s="66">
        <f t="shared" ca="1" si="145"/>
        <v>-2.1282072228338471</v>
      </c>
      <c r="L1368" s="66">
        <f t="shared" ca="1" si="146"/>
        <v>-8.1343042983030589</v>
      </c>
    </row>
    <row r="1369" spans="1:12" x14ac:dyDescent="0.35">
      <c r="A1369" s="64" t="str">
        <f>IF(B1369="","",COUNTA($B$57:B1369)-COUNTBLANK($B$57:B1369))</f>
        <v/>
      </c>
      <c r="B1369" s="61"/>
      <c r="C1369" s="61"/>
      <c r="D1369" s="64" t="str">
        <f>IF(B1369="","",AVERAGE($B$57:B1369))</f>
        <v/>
      </c>
      <c r="E1369" s="64" t="str">
        <f>IF(B1369="","",_xlfn.STDEV.S($B$57:B1369))</f>
        <v/>
      </c>
      <c r="F1369" s="67" t="str">
        <f t="shared" si="148"/>
        <v/>
      </c>
      <c r="G1369" s="64" t="str">
        <f t="shared" si="147"/>
        <v/>
      </c>
      <c r="H1369" s="65">
        <f t="shared" ca="1" si="143"/>
        <v>27.90227815451221</v>
      </c>
      <c r="I1369" s="74">
        <f t="shared" ca="1" si="144"/>
        <v>21.896181079042996</v>
      </c>
      <c r="J1369" s="74"/>
      <c r="K1369" s="66">
        <f t="shared" ca="1" si="145"/>
        <v>-2.1282072228338471</v>
      </c>
      <c r="L1369" s="66">
        <f t="shared" ca="1" si="146"/>
        <v>-8.1343042983030589</v>
      </c>
    </row>
    <row r="1370" spans="1:12" x14ac:dyDescent="0.35">
      <c r="A1370" s="64" t="str">
        <f>IF(B1370="","",COUNTA($B$57:B1370)-COUNTBLANK($B$57:B1370))</f>
        <v/>
      </c>
      <c r="B1370" s="61"/>
      <c r="C1370" s="61"/>
      <c r="D1370" s="64" t="str">
        <f>IF(B1370="","",AVERAGE($B$57:B1370))</f>
        <v/>
      </c>
      <c r="E1370" s="64" t="str">
        <f>IF(B1370="","",_xlfn.STDEV.S($B$57:B1370))</f>
        <v/>
      </c>
      <c r="F1370" s="67" t="str">
        <f t="shared" si="148"/>
        <v/>
      </c>
      <c r="G1370" s="64" t="str">
        <f t="shared" si="147"/>
        <v/>
      </c>
      <c r="H1370" s="65">
        <f t="shared" ca="1" si="143"/>
        <v>27.90227815451221</v>
      </c>
      <c r="I1370" s="74">
        <f t="shared" ca="1" si="144"/>
        <v>21.896181079042996</v>
      </c>
      <c r="J1370" s="74"/>
      <c r="K1370" s="66">
        <f t="shared" ca="1" si="145"/>
        <v>-2.1282072228338471</v>
      </c>
      <c r="L1370" s="66">
        <f t="shared" ca="1" si="146"/>
        <v>-8.1343042983030589</v>
      </c>
    </row>
    <row r="1371" spans="1:12" x14ac:dyDescent="0.35">
      <c r="A1371" s="64" t="str">
        <f>IF(B1371="","",COUNTA($B$57:B1371)-COUNTBLANK($B$57:B1371))</f>
        <v/>
      </c>
      <c r="B1371" s="61"/>
      <c r="C1371" s="61"/>
      <c r="D1371" s="64" t="str">
        <f>IF(B1371="","",AVERAGE($B$57:B1371))</f>
        <v/>
      </c>
      <c r="E1371" s="64" t="str">
        <f>IF(B1371="","",_xlfn.STDEV.S($B$57:B1371))</f>
        <v/>
      </c>
      <c r="F1371" s="67" t="str">
        <f t="shared" si="148"/>
        <v/>
      </c>
      <c r="G1371" s="64" t="str">
        <f t="shared" si="147"/>
        <v/>
      </c>
      <c r="H1371" s="65">
        <f t="shared" ca="1" si="143"/>
        <v>27.90227815451221</v>
      </c>
      <c r="I1371" s="74">
        <f t="shared" ca="1" si="144"/>
        <v>21.896181079042996</v>
      </c>
      <c r="J1371" s="74"/>
      <c r="K1371" s="66">
        <f t="shared" ca="1" si="145"/>
        <v>-2.1282072228338471</v>
      </c>
      <c r="L1371" s="66">
        <f t="shared" ca="1" si="146"/>
        <v>-8.1343042983030589</v>
      </c>
    </row>
    <row r="1372" spans="1:12" x14ac:dyDescent="0.35">
      <c r="A1372" s="64" t="str">
        <f>IF(B1372="","",COUNTA($B$57:B1372)-COUNTBLANK($B$57:B1372))</f>
        <v/>
      </c>
      <c r="B1372" s="61"/>
      <c r="C1372" s="61"/>
      <c r="D1372" s="64" t="str">
        <f>IF(B1372="","",AVERAGE($B$57:B1372))</f>
        <v/>
      </c>
      <c r="E1372" s="64" t="str">
        <f>IF(B1372="","",_xlfn.STDEV.S($B$57:B1372))</f>
        <v/>
      </c>
      <c r="F1372" s="67" t="str">
        <f t="shared" si="148"/>
        <v/>
      </c>
      <c r="G1372" s="64" t="str">
        <f t="shared" si="147"/>
        <v/>
      </c>
      <c r="H1372" s="65">
        <f t="shared" ca="1" si="143"/>
        <v>27.90227815451221</v>
      </c>
      <c r="I1372" s="74">
        <f t="shared" ca="1" si="144"/>
        <v>21.896181079042996</v>
      </c>
      <c r="J1372" s="74"/>
      <c r="K1372" s="66">
        <f t="shared" ca="1" si="145"/>
        <v>-2.1282072228338471</v>
      </c>
      <c r="L1372" s="66">
        <f t="shared" ca="1" si="146"/>
        <v>-8.1343042983030589</v>
      </c>
    </row>
    <row r="1373" spans="1:12" x14ac:dyDescent="0.35">
      <c r="A1373" s="64" t="str">
        <f>IF(B1373="","",COUNTA($B$57:B1373)-COUNTBLANK($B$57:B1373))</f>
        <v/>
      </c>
      <c r="B1373" s="61"/>
      <c r="C1373" s="61"/>
      <c r="D1373" s="64" t="str">
        <f>IF(B1373="","",AVERAGE($B$57:B1373))</f>
        <v/>
      </c>
      <c r="E1373" s="64" t="str">
        <f>IF(B1373="","",_xlfn.STDEV.S($B$57:B1373))</f>
        <v/>
      </c>
      <c r="F1373" s="67" t="str">
        <f t="shared" si="148"/>
        <v/>
      </c>
      <c r="G1373" s="64" t="str">
        <f t="shared" si="147"/>
        <v/>
      </c>
      <c r="H1373" s="65">
        <f t="shared" ca="1" si="143"/>
        <v>27.90227815451221</v>
      </c>
      <c r="I1373" s="74">
        <f t="shared" ca="1" si="144"/>
        <v>21.896181079042996</v>
      </c>
      <c r="J1373" s="74"/>
      <c r="K1373" s="66">
        <f t="shared" ca="1" si="145"/>
        <v>-2.1282072228338471</v>
      </c>
      <c r="L1373" s="66">
        <f t="shared" ca="1" si="146"/>
        <v>-8.1343042983030589</v>
      </c>
    </row>
    <row r="1374" spans="1:12" x14ac:dyDescent="0.35">
      <c r="A1374" s="64" t="str">
        <f>IF(B1374="","",COUNTA($B$57:B1374)-COUNTBLANK($B$57:B1374))</f>
        <v/>
      </c>
      <c r="B1374" s="61"/>
      <c r="C1374" s="61"/>
      <c r="D1374" s="64" t="str">
        <f>IF(B1374="","",AVERAGE($B$57:B1374))</f>
        <v/>
      </c>
      <c r="E1374" s="64" t="str">
        <f>IF(B1374="","",_xlfn.STDEV.S($B$57:B1374))</f>
        <v/>
      </c>
      <c r="F1374" s="67" t="str">
        <f t="shared" si="148"/>
        <v/>
      </c>
      <c r="G1374" s="64" t="str">
        <f t="shared" si="147"/>
        <v/>
      </c>
      <c r="H1374" s="65">
        <f t="shared" ca="1" si="143"/>
        <v>27.90227815451221</v>
      </c>
      <c r="I1374" s="74">
        <f t="shared" ca="1" si="144"/>
        <v>21.896181079042996</v>
      </c>
      <c r="J1374" s="74"/>
      <c r="K1374" s="66">
        <f t="shared" ca="1" si="145"/>
        <v>-2.1282072228338471</v>
      </c>
      <c r="L1374" s="66">
        <f t="shared" ca="1" si="146"/>
        <v>-8.1343042983030589</v>
      </c>
    </row>
    <row r="1375" spans="1:12" x14ac:dyDescent="0.35">
      <c r="A1375" s="64" t="str">
        <f>IF(B1375="","",COUNTA($B$57:B1375)-COUNTBLANK($B$57:B1375))</f>
        <v/>
      </c>
      <c r="B1375" s="61"/>
      <c r="C1375" s="61"/>
      <c r="D1375" s="64" t="str">
        <f>IF(B1375="","",AVERAGE($B$57:B1375))</f>
        <v/>
      </c>
      <c r="E1375" s="64" t="str">
        <f>IF(B1375="","",_xlfn.STDEV.S($B$57:B1375))</f>
        <v/>
      </c>
      <c r="F1375" s="67" t="str">
        <f t="shared" si="148"/>
        <v/>
      </c>
      <c r="G1375" s="64" t="str">
        <f t="shared" si="147"/>
        <v/>
      </c>
      <c r="H1375" s="65">
        <f t="shared" ca="1" si="143"/>
        <v>27.90227815451221</v>
      </c>
      <c r="I1375" s="74">
        <f t="shared" ca="1" si="144"/>
        <v>21.896181079042996</v>
      </c>
      <c r="J1375" s="74"/>
      <c r="K1375" s="66">
        <f t="shared" ca="1" si="145"/>
        <v>-2.1282072228338471</v>
      </c>
      <c r="L1375" s="66">
        <f t="shared" ca="1" si="146"/>
        <v>-8.1343042983030589</v>
      </c>
    </row>
    <row r="1376" spans="1:12" x14ac:dyDescent="0.35">
      <c r="A1376" s="64" t="str">
        <f>IF(B1376="","",COUNTA($B$57:B1376)-COUNTBLANK($B$57:B1376))</f>
        <v/>
      </c>
      <c r="B1376" s="61"/>
      <c r="C1376" s="61"/>
      <c r="D1376" s="64" t="str">
        <f>IF(B1376="","",AVERAGE($B$57:B1376))</f>
        <v/>
      </c>
      <c r="E1376" s="64" t="str">
        <f>IF(B1376="","",_xlfn.STDEV.S($B$57:B1376))</f>
        <v/>
      </c>
      <c r="F1376" s="67" t="str">
        <f t="shared" si="148"/>
        <v/>
      </c>
      <c r="G1376" s="64" t="str">
        <f t="shared" si="147"/>
        <v/>
      </c>
      <c r="H1376" s="65">
        <f t="shared" ca="1" si="143"/>
        <v>27.90227815451221</v>
      </c>
      <c r="I1376" s="74">
        <f t="shared" ca="1" si="144"/>
        <v>21.896181079042996</v>
      </c>
      <c r="J1376" s="74"/>
      <c r="K1376" s="66">
        <f t="shared" ca="1" si="145"/>
        <v>-2.1282072228338471</v>
      </c>
      <c r="L1376" s="66">
        <f t="shared" ca="1" si="146"/>
        <v>-8.1343042983030589</v>
      </c>
    </row>
    <row r="1377" spans="1:12" x14ac:dyDescent="0.35">
      <c r="A1377" s="64" t="str">
        <f>IF(B1377="","",COUNTA($B$57:B1377)-COUNTBLANK($B$57:B1377))</f>
        <v/>
      </c>
      <c r="B1377" s="61"/>
      <c r="C1377" s="61"/>
      <c r="D1377" s="64" t="str">
        <f>IF(B1377="","",AVERAGE($B$57:B1377))</f>
        <v/>
      </c>
      <c r="E1377" s="64" t="str">
        <f>IF(B1377="","",_xlfn.STDEV.S($B$57:B1377))</f>
        <v/>
      </c>
      <c r="F1377" s="67" t="str">
        <f t="shared" si="148"/>
        <v/>
      </c>
      <c r="G1377" s="64" t="str">
        <f t="shared" si="147"/>
        <v/>
      </c>
      <c r="H1377" s="65">
        <f t="shared" ca="1" si="143"/>
        <v>27.90227815451221</v>
      </c>
      <c r="I1377" s="74">
        <f t="shared" ca="1" si="144"/>
        <v>21.896181079042996</v>
      </c>
      <c r="J1377" s="74"/>
      <c r="K1377" s="66">
        <f t="shared" ca="1" si="145"/>
        <v>-2.1282072228338471</v>
      </c>
      <c r="L1377" s="66">
        <f t="shared" ca="1" si="146"/>
        <v>-8.1343042983030589</v>
      </c>
    </row>
    <row r="1378" spans="1:12" x14ac:dyDescent="0.35">
      <c r="A1378" s="64" t="str">
        <f>IF(B1378="","",COUNTA($B$57:B1378)-COUNTBLANK($B$57:B1378))</f>
        <v/>
      </c>
      <c r="B1378" s="61"/>
      <c r="C1378" s="61"/>
      <c r="D1378" s="64" t="str">
        <f>IF(B1378="","",AVERAGE($B$57:B1378))</f>
        <v/>
      </c>
      <c r="E1378" s="64" t="str">
        <f>IF(B1378="","",_xlfn.STDEV.S($B$57:B1378))</f>
        <v/>
      </c>
      <c r="F1378" s="67" t="str">
        <f t="shared" si="148"/>
        <v/>
      </c>
      <c r="G1378" s="64" t="str">
        <f t="shared" si="147"/>
        <v/>
      </c>
      <c r="H1378" s="65">
        <f t="shared" ca="1" si="143"/>
        <v>27.90227815451221</v>
      </c>
      <c r="I1378" s="74">
        <f t="shared" ca="1" si="144"/>
        <v>21.896181079042996</v>
      </c>
      <c r="J1378" s="74"/>
      <c r="K1378" s="66">
        <f t="shared" ca="1" si="145"/>
        <v>-2.1282072228338471</v>
      </c>
      <c r="L1378" s="66">
        <f t="shared" ca="1" si="146"/>
        <v>-8.1343042983030589</v>
      </c>
    </row>
    <row r="1379" spans="1:12" x14ac:dyDescent="0.35">
      <c r="A1379" s="64" t="str">
        <f>IF(B1379="","",COUNTA($B$57:B1379)-COUNTBLANK($B$57:B1379))</f>
        <v/>
      </c>
      <c r="B1379" s="61"/>
      <c r="C1379" s="61"/>
      <c r="D1379" s="64" t="str">
        <f>IF(B1379="","",AVERAGE($B$57:B1379))</f>
        <v/>
      </c>
      <c r="E1379" s="64" t="str">
        <f>IF(B1379="","",_xlfn.STDEV.S($B$57:B1379))</f>
        <v/>
      </c>
      <c r="F1379" s="67" t="str">
        <f t="shared" si="148"/>
        <v/>
      </c>
      <c r="G1379" s="64" t="str">
        <f t="shared" si="147"/>
        <v/>
      </c>
      <c r="H1379" s="65">
        <f t="shared" ca="1" si="143"/>
        <v>27.90227815451221</v>
      </c>
      <c r="I1379" s="74">
        <f t="shared" ca="1" si="144"/>
        <v>21.896181079042996</v>
      </c>
      <c r="J1379" s="74"/>
      <c r="K1379" s="66">
        <f t="shared" ca="1" si="145"/>
        <v>-2.1282072228338471</v>
      </c>
      <c r="L1379" s="66">
        <f t="shared" ca="1" si="146"/>
        <v>-8.1343042983030589</v>
      </c>
    </row>
    <row r="1380" spans="1:12" x14ac:dyDescent="0.35">
      <c r="A1380" s="64" t="str">
        <f>IF(B1380="","",COUNTA($B$57:B1380)-COUNTBLANK($B$57:B1380))</f>
        <v/>
      </c>
      <c r="B1380" s="61"/>
      <c r="C1380" s="61"/>
      <c r="D1380" s="64" t="str">
        <f>IF(B1380="","",AVERAGE($B$57:B1380))</f>
        <v/>
      </c>
      <c r="E1380" s="64" t="str">
        <f>IF(B1380="","",_xlfn.STDEV.S($B$57:B1380))</f>
        <v/>
      </c>
      <c r="F1380" s="67" t="str">
        <f t="shared" si="148"/>
        <v/>
      </c>
      <c r="G1380" s="64" t="str">
        <f t="shared" si="147"/>
        <v/>
      </c>
      <c r="H1380" s="65">
        <f t="shared" ca="1" si="143"/>
        <v>27.90227815451221</v>
      </c>
      <c r="I1380" s="74">
        <f t="shared" ca="1" si="144"/>
        <v>21.896181079042996</v>
      </c>
      <c r="J1380" s="74"/>
      <c r="K1380" s="66">
        <f t="shared" ca="1" si="145"/>
        <v>-2.1282072228338471</v>
      </c>
      <c r="L1380" s="66">
        <f t="shared" ca="1" si="146"/>
        <v>-8.1343042983030589</v>
      </c>
    </row>
    <row r="1381" spans="1:12" x14ac:dyDescent="0.35">
      <c r="A1381" s="64" t="str">
        <f>IF(B1381="","",COUNTA($B$57:B1381)-COUNTBLANK($B$57:B1381))</f>
        <v/>
      </c>
      <c r="B1381" s="61"/>
      <c r="C1381" s="61"/>
      <c r="D1381" s="64" t="str">
        <f>IF(B1381="","",AVERAGE($B$57:B1381))</f>
        <v/>
      </c>
      <c r="E1381" s="64" t="str">
        <f>IF(B1381="","",_xlfn.STDEV.S($B$57:B1381))</f>
        <v/>
      </c>
      <c r="F1381" s="67" t="str">
        <f t="shared" si="148"/>
        <v/>
      </c>
      <c r="G1381" s="64" t="str">
        <f t="shared" si="147"/>
        <v/>
      </c>
      <c r="H1381" s="65">
        <f t="shared" ca="1" si="143"/>
        <v>27.90227815451221</v>
      </c>
      <c r="I1381" s="74">
        <f t="shared" ca="1" si="144"/>
        <v>21.896181079042996</v>
      </c>
      <c r="J1381" s="74"/>
      <c r="K1381" s="66">
        <f t="shared" ca="1" si="145"/>
        <v>-2.1282072228338471</v>
      </c>
      <c r="L1381" s="66">
        <f t="shared" ca="1" si="146"/>
        <v>-8.1343042983030589</v>
      </c>
    </row>
    <row r="1382" spans="1:12" x14ac:dyDescent="0.35">
      <c r="A1382" s="64" t="str">
        <f>IF(B1382="","",COUNTA($B$57:B1382)-COUNTBLANK($B$57:B1382))</f>
        <v/>
      </c>
      <c r="B1382" s="61"/>
      <c r="C1382" s="61"/>
      <c r="D1382" s="64" t="str">
        <f>IF(B1382="","",AVERAGE($B$57:B1382))</f>
        <v/>
      </c>
      <c r="E1382" s="64" t="str">
        <f>IF(B1382="","",_xlfn.STDEV.S($B$57:B1382))</f>
        <v/>
      </c>
      <c r="F1382" s="67" t="str">
        <f t="shared" si="148"/>
        <v/>
      </c>
      <c r="G1382" s="64" t="str">
        <f t="shared" si="147"/>
        <v/>
      </c>
      <c r="H1382" s="65">
        <f t="shared" ca="1" si="143"/>
        <v>27.90227815451221</v>
      </c>
      <c r="I1382" s="74">
        <f t="shared" ca="1" si="144"/>
        <v>21.896181079042996</v>
      </c>
      <c r="J1382" s="74"/>
      <c r="K1382" s="66">
        <f t="shared" ca="1" si="145"/>
        <v>-2.1282072228338471</v>
      </c>
      <c r="L1382" s="66">
        <f t="shared" ca="1" si="146"/>
        <v>-8.1343042983030589</v>
      </c>
    </row>
    <row r="1383" spans="1:12" x14ac:dyDescent="0.35">
      <c r="A1383" s="64" t="str">
        <f>IF(B1383="","",COUNTA($B$57:B1383)-COUNTBLANK($B$57:B1383))</f>
        <v/>
      </c>
      <c r="B1383" s="61"/>
      <c r="C1383" s="61"/>
      <c r="D1383" s="64" t="str">
        <f>IF(B1383="","",AVERAGE($B$57:B1383))</f>
        <v/>
      </c>
      <c r="E1383" s="64" t="str">
        <f>IF(B1383="","",_xlfn.STDEV.S($B$57:B1383))</f>
        <v/>
      </c>
      <c r="F1383" s="67" t="str">
        <f t="shared" si="148"/>
        <v/>
      </c>
      <c r="G1383" s="64" t="str">
        <f t="shared" si="147"/>
        <v/>
      </c>
      <c r="H1383" s="65">
        <f t="shared" ca="1" si="143"/>
        <v>27.90227815451221</v>
      </c>
      <c r="I1383" s="74">
        <f t="shared" ca="1" si="144"/>
        <v>21.896181079042996</v>
      </c>
      <c r="J1383" s="74"/>
      <c r="K1383" s="66">
        <f t="shared" ca="1" si="145"/>
        <v>-2.1282072228338471</v>
      </c>
      <c r="L1383" s="66">
        <f t="shared" ca="1" si="146"/>
        <v>-8.1343042983030589</v>
      </c>
    </row>
    <row r="1384" spans="1:12" x14ac:dyDescent="0.35">
      <c r="A1384" s="64" t="str">
        <f>IF(B1384="","",COUNTA($B$57:B1384)-COUNTBLANK($B$57:B1384))</f>
        <v/>
      </c>
      <c r="B1384" s="61"/>
      <c r="C1384" s="61"/>
      <c r="D1384" s="64" t="str">
        <f>IF(B1384="","",AVERAGE($B$57:B1384))</f>
        <v/>
      </c>
      <c r="E1384" s="64" t="str">
        <f>IF(B1384="","",_xlfn.STDEV.S($B$57:B1384))</f>
        <v/>
      </c>
      <c r="F1384" s="67" t="str">
        <f t="shared" si="148"/>
        <v/>
      </c>
      <c r="G1384" s="64" t="str">
        <f t="shared" si="147"/>
        <v/>
      </c>
      <c r="H1384" s="65">
        <f t="shared" ca="1" si="143"/>
        <v>27.90227815451221</v>
      </c>
      <c r="I1384" s="74">
        <f t="shared" ca="1" si="144"/>
        <v>21.896181079042996</v>
      </c>
      <c r="J1384" s="74"/>
      <c r="K1384" s="66">
        <f t="shared" ca="1" si="145"/>
        <v>-2.1282072228338471</v>
      </c>
      <c r="L1384" s="66">
        <f t="shared" ca="1" si="146"/>
        <v>-8.1343042983030589</v>
      </c>
    </row>
    <row r="1385" spans="1:12" x14ac:dyDescent="0.35">
      <c r="A1385" s="64" t="str">
        <f>IF(B1385="","",COUNTA($B$57:B1385)-COUNTBLANK($B$57:B1385))</f>
        <v/>
      </c>
      <c r="B1385" s="61"/>
      <c r="C1385" s="61"/>
      <c r="D1385" s="64" t="str">
        <f>IF(B1385="","",AVERAGE($B$57:B1385))</f>
        <v/>
      </c>
      <c r="E1385" s="64" t="str">
        <f>IF(B1385="","",_xlfn.STDEV.S($B$57:B1385))</f>
        <v/>
      </c>
      <c r="F1385" s="67" t="str">
        <f t="shared" si="148"/>
        <v/>
      </c>
      <c r="G1385" s="64" t="str">
        <f t="shared" si="147"/>
        <v/>
      </c>
      <c r="H1385" s="65">
        <f t="shared" ca="1" si="143"/>
        <v>27.90227815451221</v>
      </c>
      <c r="I1385" s="74">
        <f t="shared" ca="1" si="144"/>
        <v>21.896181079042996</v>
      </c>
      <c r="J1385" s="74"/>
      <c r="K1385" s="66">
        <f t="shared" ca="1" si="145"/>
        <v>-2.1282072228338471</v>
      </c>
      <c r="L1385" s="66">
        <f t="shared" ca="1" si="146"/>
        <v>-8.1343042983030589</v>
      </c>
    </row>
    <row r="1386" spans="1:12" x14ac:dyDescent="0.35">
      <c r="A1386" s="64" t="str">
        <f>IF(B1386="","",COUNTA($B$57:B1386)-COUNTBLANK($B$57:B1386))</f>
        <v/>
      </c>
      <c r="B1386" s="61"/>
      <c r="C1386" s="61"/>
      <c r="D1386" s="64" t="str">
        <f>IF(B1386="","",AVERAGE($B$57:B1386))</f>
        <v/>
      </c>
      <c r="E1386" s="64" t="str">
        <f>IF(B1386="","",_xlfn.STDEV.S($B$57:B1386))</f>
        <v/>
      </c>
      <c r="F1386" s="67" t="str">
        <f t="shared" si="148"/>
        <v/>
      </c>
      <c r="G1386" s="64" t="str">
        <f t="shared" si="147"/>
        <v/>
      </c>
      <c r="H1386" s="65">
        <f t="shared" ca="1" si="143"/>
        <v>27.90227815451221</v>
      </c>
      <c r="I1386" s="74">
        <f t="shared" ca="1" si="144"/>
        <v>21.896181079042996</v>
      </c>
      <c r="J1386" s="74"/>
      <c r="K1386" s="66">
        <f t="shared" ca="1" si="145"/>
        <v>-2.1282072228338471</v>
      </c>
      <c r="L1386" s="66">
        <f t="shared" ca="1" si="146"/>
        <v>-8.1343042983030589</v>
      </c>
    </row>
    <row r="1387" spans="1:12" x14ac:dyDescent="0.35">
      <c r="A1387" s="64" t="str">
        <f>IF(B1387="","",COUNTA($B$57:B1387)-COUNTBLANK($B$57:B1387))</f>
        <v/>
      </c>
      <c r="B1387" s="61"/>
      <c r="C1387" s="61"/>
      <c r="D1387" s="64" t="str">
        <f>IF(B1387="","",AVERAGE($B$57:B1387))</f>
        <v/>
      </c>
      <c r="E1387" s="64" t="str">
        <f>IF(B1387="","",_xlfn.STDEV.S($B$57:B1387))</f>
        <v/>
      </c>
      <c r="F1387" s="67" t="str">
        <f t="shared" si="148"/>
        <v/>
      </c>
      <c r="G1387" s="64" t="str">
        <f t="shared" si="147"/>
        <v/>
      </c>
      <c r="H1387" s="65">
        <f t="shared" ca="1" si="143"/>
        <v>27.90227815451221</v>
      </c>
      <c r="I1387" s="74">
        <f t="shared" ca="1" si="144"/>
        <v>21.896181079042996</v>
      </c>
      <c r="J1387" s="74"/>
      <c r="K1387" s="66">
        <f t="shared" ca="1" si="145"/>
        <v>-2.1282072228338471</v>
      </c>
      <c r="L1387" s="66">
        <f t="shared" ca="1" si="146"/>
        <v>-8.1343042983030589</v>
      </c>
    </row>
    <row r="1388" spans="1:12" x14ac:dyDescent="0.35">
      <c r="A1388" s="64" t="str">
        <f>IF(B1388="","",COUNTA($B$57:B1388)-COUNTBLANK($B$57:B1388))</f>
        <v/>
      </c>
      <c r="B1388" s="61"/>
      <c r="C1388" s="61"/>
      <c r="D1388" s="64" t="str">
        <f>IF(B1388="","",AVERAGE($B$57:B1388))</f>
        <v/>
      </c>
      <c r="E1388" s="64" t="str">
        <f>IF(B1388="","",_xlfn.STDEV.S($B$57:B1388))</f>
        <v/>
      </c>
      <c r="F1388" s="67" t="str">
        <f t="shared" si="148"/>
        <v/>
      </c>
      <c r="G1388" s="64" t="str">
        <f t="shared" si="147"/>
        <v/>
      </c>
      <c r="H1388" s="65">
        <f t="shared" ca="1" si="143"/>
        <v>27.90227815451221</v>
      </c>
      <c r="I1388" s="74">
        <f t="shared" ca="1" si="144"/>
        <v>21.896181079042996</v>
      </c>
      <c r="J1388" s="74"/>
      <c r="K1388" s="66">
        <f t="shared" ca="1" si="145"/>
        <v>-2.1282072228338471</v>
      </c>
      <c r="L1388" s="66">
        <f t="shared" ca="1" si="146"/>
        <v>-8.1343042983030589</v>
      </c>
    </row>
    <row r="1389" spans="1:12" x14ac:dyDescent="0.35">
      <c r="A1389" s="64" t="str">
        <f>IF(B1389="","",COUNTA($B$57:B1389)-COUNTBLANK($B$57:B1389))</f>
        <v/>
      </c>
      <c r="B1389" s="61"/>
      <c r="C1389" s="61"/>
      <c r="D1389" s="64" t="str">
        <f>IF(B1389="","",AVERAGE($B$57:B1389))</f>
        <v/>
      </c>
      <c r="E1389" s="64" t="str">
        <f>IF(B1389="","",_xlfn.STDEV.S($B$57:B1389))</f>
        <v/>
      </c>
      <c r="F1389" s="67" t="str">
        <f t="shared" si="148"/>
        <v/>
      </c>
      <c r="G1389" s="64" t="str">
        <f t="shared" si="147"/>
        <v/>
      </c>
      <c r="H1389" s="65">
        <f t="shared" ca="1" si="143"/>
        <v>27.90227815451221</v>
      </c>
      <c r="I1389" s="74">
        <f t="shared" ca="1" si="144"/>
        <v>21.896181079042996</v>
      </c>
      <c r="J1389" s="74"/>
      <c r="K1389" s="66">
        <f t="shared" ca="1" si="145"/>
        <v>-2.1282072228338471</v>
      </c>
      <c r="L1389" s="66">
        <f t="shared" ca="1" si="146"/>
        <v>-8.1343042983030589</v>
      </c>
    </row>
    <row r="1390" spans="1:12" x14ac:dyDescent="0.35">
      <c r="A1390" s="64" t="str">
        <f>IF(B1390="","",COUNTA($B$57:B1390)-COUNTBLANK($B$57:B1390))</f>
        <v/>
      </c>
      <c r="B1390" s="61"/>
      <c r="C1390" s="61"/>
      <c r="D1390" s="64" t="str">
        <f>IF(B1390="","",AVERAGE($B$57:B1390))</f>
        <v/>
      </c>
      <c r="E1390" s="64" t="str">
        <f>IF(B1390="","",_xlfn.STDEV.S($B$57:B1390))</f>
        <v/>
      </c>
      <c r="F1390" s="67" t="str">
        <f t="shared" si="148"/>
        <v/>
      </c>
      <c r="G1390" s="64" t="str">
        <f t="shared" si="147"/>
        <v/>
      </c>
      <c r="H1390" s="65">
        <f t="shared" ca="1" si="143"/>
        <v>27.90227815451221</v>
      </c>
      <c r="I1390" s="74">
        <f t="shared" ca="1" si="144"/>
        <v>21.896181079042996</v>
      </c>
      <c r="J1390" s="74"/>
      <c r="K1390" s="66">
        <f t="shared" ca="1" si="145"/>
        <v>-2.1282072228338471</v>
      </c>
      <c r="L1390" s="66">
        <f t="shared" ca="1" si="146"/>
        <v>-8.1343042983030589</v>
      </c>
    </row>
    <row r="1391" spans="1:12" x14ac:dyDescent="0.35">
      <c r="A1391" s="64" t="str">
        <f>IF(B1391="","",COUNTA($B$57:B1391)-COUNTBLANK($B$57:B1391))</f>
        <v/>
      </c>
      <c r="B1391" s="61"/>
      <c r="C1391" s="61"/>
      <c r="D1391" s="64" t="str">
        <f>IF(B1391="","",AVERAGE($B$57:B1391))</f>
        <v/>
      </c>
      <c r="E1391" s="64" t="str">
        <f>IF(B1391="","",_xlfn.STDEV.S($B$57:B1391))</f>
        <v/>
      </c>
      <c r="F1391" s="67" t="str">
        <f t="shared" si="148"/>
        <v/>
      </c>
      <c r="G1391" s="64" t="str">
        <f t="shared" si="147"/>
        <v/>
      </c>
      <c r="H1391" s="65">
        <f t="shared" ca="1" si="143"/>
        <v>27.90227815451221</v>
      </c>
      <c r="I1391" s="74">
        <f t="shared" ca="1" si="144"/>
        <v>21.896181079042996</v>
      </c>
      <c r="J1391" s="74"/>
      <c r="K1391" s="66">
        <f t="shared" ca="1" si="145"/>
        <v>-2.1282072228338471</v>
      </c>
      <c r="L1391" s="66">
        <f t="shared" ca="1" si="146"/>
        <v>-8.1343042983030589</v>
      </c>
    </row>
    <row r="1392" spans="1:12" x14ac:dyDescent="0.35">
      <c r="A1392" s="64" t="str">
        <f>IF(B1392="","",COUNTA($B$57:B1392)-COUNTBLANK($B$57:B1392))</f>
        <v/>
      </c>
      <c r="B1392" s="61"/>
      <c r="C1392" s="61"/>
      <c r="D1392" s="64" t="str">
        <f>IF(B1392="","",AVERAGE($B$57:B1392))</f>
        <v/>
      </c>
      <c r="E1392" s="64" t="str">
        <f>IF(B1392="","",_xlfn.STDEV.S($B$57:B1392))</f>
        <v/>
      </c>
      <c r="F1392" s="67" t="str">
        <f t="shared" si="148"/>
        <v/>
      </c>
      <c r="G1392" s="64" t="str">
        <f t="shared" si="147"/>
        <v/>
      </c>
      <c r="H1392" s="65">
        <f t="shared" ca="1" si="143"/>
        <v>27.90227815451221</v>
      </c>
      <c r="I1392" s="74">
        <f t="shared" ca="1" si="144"/>
        <v>21.896181079042996</v>
      </c>
      <c r="J1392" s="74"/>
      <c r="K1392" s="66">
        <f t="shared" ca="1" si="145"/>
        <v>-2.1282072228338471</v>
      </c>
      <c r="L1392" s="66">
        <f t="shared" ca="1" si="146"/>
        <v>-8.1343042983030589</v>
      </c>
    </row>
    <row r="1393" spans="1:12" x14ac:dyDescent="0.35">
      <c r="A1393" s="64" t="str">
        <f>IF(B1393="","",COUNTA($B$57:B1393)-COUNTBLANK($B$57:B1393))</f>
        <v/>
      </c>
      <c r="B1393" s="61"/>
      <c r="C1393" s="61"/>
      <c r="D1393" s="64" t="str">
        <f>IF(B1393="","",AVERAGE($B$57:B1393))</f>
        <v/>
      </c>
      <c r="E1393" s="64" t="str">
        <f>IF(B1393="","",_xlfn.STDEV.S($B$57:B1393))</f>
        <v/>
      </c>
      <c r="F1393" s="67" t="str">
        <f t="shared" si="148"/>
        <v/>
      </c>
      <c r="G1393" s="64" t="str">
        <f t="shared" si="147"/>
        <v/>
      </c>
      <c r="H1393" s="65">
        <f t="shared" ca="1" si="143"/>
        <v>27.90227815451221</v>
      </c>
      <c r="I1393" s="74">
        <f t="shared" ca="1" si="144"/>
        <v>21.896181079042996</v>
      </c>
      <c r="J1393" s="74"/>
      <c r="K1393" s="66">
        <f t="shared" ca="1" si="145"/>
        <v>-2.1282072228338471</v>
      </c>
      <c r="L1393" s="66">
        <f t="shared" ca="1" si="146"/>
        <v>-8.1343042983030589</v>
      </c>
    </row>
    <row r="1394" spans="1:12" x14ac:dyDescent="0.35">
      <c r="A1394" s="64" t="str">
        <f>IF(B1394="","",COUNTA($B$57:B1394)-COUNTBLANK($B$57:B1394))</f>
        <v/>
      </c>
      <c r="B1394" s="61"/>
      <c r="C1394" s="61"/>
      <c r="D1394" s="64" t="str">
        <f>IF(B1394="","",AVERAGE($B$57:B1394))</f>
        <v/>
      </c>
      <c r="E1394" s="64" t="str">
        <f>IF(B1394="","",_xlfn.STDEV.S($B$57:B1394))</f>
        <v/>
      </c>
      <c r="F1394" s="67" t="str">
        <f t="shared" si="148"/>
        <v/>
      </c>
      <c r="G1394" s="64" t="str">
        <f t="shared" si="147"/>
        <v/>
      </c>
      <c r="H1394" s="65">
        <f t="shared" ca="1" si="143"/>
        <v>27.90227815451221</v>
      </c>
      <c r="I1394" s="74">
        <f t="shared" ca="1" si="144"/>
        <v>21.896181079042996</v>
      </c>
      <c r="J1394" s="74"/>
      <c r="K1394" s="66">
        <f t="shared" ca="1" si="145"/>
        <v>-2.1282072228338471</v>
      </c>
      <c r="L1394" s="66">
        <f t="shared" ca="1" si="146"/>
        <v>-8.1343042983030589</v>
      </c>
    </row>
    <row r="1395" spans="1:12" x14ac:dyDescent="0.35">
      <c r="A1395" s="64" t="str">
        <f>IF(B1395="","",COUNTA($B$57:B1395)-COUNTBLANK($B$57:B1395))</f>
        <v/>
      </c>
      <c r="B1395" s="61"/>
      <c r="C1395" s="61"/>
      <c r="D1395" s="64" t="str">
        <f>IF(B1395="","",AVERAGE($B$57:B1395))</f>
        <v/>
      </c>
      <c r="E1395" s="64" t="str">
        <f>IF(B1395="","",_xlfn.STDEV.S($B$57:B1395))</f>
        <v/>
      </c>
      <c r="F1395" s="67" t="str">
        <f t="shared" si="148"/>
        <v/>
      </c>
      <c r="G1395" s="64" t="str">
        <f t="shared" si="147"/>
        <v/>
      </c>
      <c r="H1395" s="65">
        <f t="shared" ca="1" si="143"/>
        <v>27.90227815451221</v>
      </c>
      <c r="I1395" s="74">
        <f t="shared" ca="1" si="144"/>
        <v>21.896181079042996</v>
      </c>
      <c r="J1395" s="74"/>
      <c r="K1395" s="66">
        <f t="shared" ca="1" si="145"/>
        <v>-2.1282072228338471</v>
      </c>
      <c r="L1395" s="66">
        <f t="shared" ca="1" si="146"/>
        <v>-8.1343042983030589</v>
      </c>
    </row>
    <row r="1396" spans="1:12" x14ac:dyDescent="0.35">
      <c r="A1396" s="64" t="str">
        <f>IF(B1396="","",COUNTA($B$57:B1396)-COUNTBLANK($B$57:B1396))</f>
        <v/>
      </c>
      <c r="B1396" s="61"/>
      <c r="C1396" s="61"/>
      <c r="D1396" s="64" t="str">
        <f>IF(B1396="","",AVERAGE($B$57:B1396))</f>
        <v/>
      </c>
      <c r="E1396" s="64" t="str">
        <f>IF(B1396="","",_xlfn.STDEV.S($B$57:B1396))</f>
        <v/>
      </c>
      <c r="F1396" s="67" t="str">
        <f t="shared" si="148"/>
        <v/>
      </c>
      <c r="G1396" s="64" t="str">
        <f t="shared" si="147"/>
        <v/>
      </c>
      <c r="H1396" s="65">
        <f t="shared" ca="1" si="143"/>
        <v>27.90227815451221</v>
      </c>
      <c r="I1396" s="74">
        <f t="shared" ca="1" si="144"/>
        <v>21.896181079042996</v>
      </c>
      <c r="J1396" s="74"/>
      <c r="K1396" s="66">
        <f t="shared" ca="1" si="145"/>
        <v>-2.1282072228338471</v>
      </c>
      <c r="L1396" s="66">
        <f t="shared" ca="1" si="146"/>
        <v>-8.1343042983030589</v>
      </c>
    </row>
    <row r="1397" spans="1:12" x14ac:dyDescent="0.35">
      <c r="A1397" s="64" t="str">
        <f>IF(B1397="","",COUNTA($B$57:B1397)-COUNTBLANK($B$57:B1397))</f>
        <v/>
      </c>
      <c r="B1397" s="61"/>
      <c r="C1397" s="61"/>
      <c r="D1397" s="64" t="str">
        <f>IF(B1397="","",AVERAGE($B$57:B1397))</f>
        <v/>
      </c>
      <c r="E1397" s="64" t="str">
        <f>IF(B1397="","",_xlfn.STDEV.S($B$57:B1397))</f>
        <v/>
      </c>
      <c r="F1397" s="67" t="str">
        <f t="shared" si="148"/>
        <v/>
      </c>
      <c r="G1397" s="64" t="str">
        <f t="shared" si="147"/>
        <v/>
      </c>
      <c r="H1397" s="65">
        <f t="shared" ca="1" si="143"/>
        <v>27.90227815451221</v>
      </c>
      <c r="I1397" s="74">
        <f t="shared" ca="1" si="144"/>
        <v>21.896181079042996</v>
      </c>
      <c r="J1397" s="74"/>
      <c r="K1397" s="66">
        <f t="shared" ca="1" si="145"/>
        <v>-2.1282072228338471</v>
      </c>
      <c r="L1397" s="66">
        <f t="shared" ca="1" si="146"/>
        <v>-8.1343042983030589</v>
      </c>
    </row>
    <row r="1398" spans="1:12" x14ac:dyDescent="0.35">
      <c r="A1398" s="64" t="str">
        <f>IF(B1398="","",COUNTA($B$57:B1398)-COUNTBLANK($B$57:B1398))</f>
        <v/>
      </c>
      <c r="B1398" s="61"/>
      <c r="C1398" s="61"/>
      <c r="D1398" s="64" t="str">
        <f>IF(B1398="","",AVERAGE($B$57:B1398))</f>
        <v/>
      </c>
      <c r="E1398" s="64" t="str">
        <f>IF(B1398="","",_xlfn.STDEV.S($B$57:B1398))</f>
        <v/>
      </c>
      <c r="F1398" s="67" t="str">
        <f t="shared" si="148"/>
        <v/>
      </c>
      <c r="G1398" s="64" t="str">
        <f t="shared" si="147"/>
        <v/>
      </c>
      <c r="H1398" s="65">
        <f t="shared" ca="1" si="143"/>
        <v>27.90227815451221</v>
      </c>
      <c r="I1398" s="74">
        <f t="shared" ca="1" si="144"/>
        <v>21.896181079042996</v>
      </c>
      <c r="J1398" s="74"/>
      <c r="K1398" s="66">
        <f t="shared" ca="1" si="145"/>
        <v>-2.1282072228338471</v>
      </c>
      <c r="L1398" s="66">
        <f t="shared" ca="1" si="146"/>
        <v>-8.1343042983030589</v>
      </c>
    </row>
    <row r="1399" spans="1:12" x14ac:dyDescent="0.35">
      <c r="A1399" s="64" t="str">
        <f>IF(B1399="","",COUNTA($B$57:B1399)-COUNTBLANK($B$57:B1399))</f>
        <v/>
      </c>
      <c r="B1399" s="61"/>
      <c r="C1399" s="61"/>
      <c r="D1399" s="64" t="str">
        <f>IF(B1399="","",AVERAGE($B$57:B1399))</f>
        <v/>
      </c>
      <c r="E1399" s="64" t="str">
        <f>IF(B1399="","",_xlfn.STDEV.S($B$57:B1399))</f>
        <v/>
      </c>
      <c r="F1399" s="67" t="str">
        <f t="shared" si="148"/>
        <v/>
      </c>
      <c r="G1399" s="64" t="str">
        <f t="shared" si="147"/>
        <v/>
      </c>
      <c r="H1399" s="65">
        <f t="shared" ca="1" si="143"/>
        <v>27.90227815451221</v>
      </c>
      <c r="I1399" s="74">
        <f t="shared" ca="1" si="144"/>
        <v>21.896181079042996</v>
      </c>
      <c r="J1399" s="74"/>
      <c r="K1399" s="66">
        <f t="shared" ca="1" si="145"/>
        <v>-2.1282072228338471</v>
      </c>
      <c r="L1399" s="66">
        <f t="shared" ca="1" si="146"/>
        <v>-8.1343042983030589</v>
      </c>
    </row>
    <row r="1400" spans="1:12" x14ac:dyDescent="0.35">
      <c r="A1400" s="64" t="str">
        <f>IF(B1400="","",COUNTA($B$57:B1400)-COUNTBLANK($B$57:B1400))</f>
        <v/>
      </c>
      <c r="B1400" s="61"/>
      <c r="C1400" s="61"/>
      <c r="D1400" s="64" t="str">
        <f>IF(B1400="","",AVERAGE($B$57:B1400))</f>
        <v/>
      </c>
      <c r="E1400" s="64" t="str">
        <f>IF(B1400="","",_xlfn.STDEV.S($B$57:B1400))</f>
        <v/>
      </c>
      <c r="F1400" s="67" t="str">
        <f t="shared" si="148"/>
        <v/>
      </c>
      <c r="G1400" s="64" t="str">
        <f t="shared" si="147"/>
        <v/>
      </c>
      <c r="H1400" s="65">
        <f t="shared" ca="1" si="143"/>
        <v>27.90227815451221</v>
      </c>
      <c r="I1400" s="74">
        <f t="shared" ca="1" si="144"/>
        <v>21.896181079042996</v>
      </c>
      <c r="J1400" s="74"/>
      <c r="K1400" s="66">
        <f t="shared" ca="1" si="145"/>
        <v>-2.1282072228338471</v>
      </c>
      <c r="L1400" s="66">
        <f t="shared" ca="1" si="146"/>
        <v>-8.1343042983030589</v>
      </c>
    </row>
    <row r="1401" spans="1:12" x14ac:dyDescent="0.35">
      <c r="A1401" s="64" t="str">
        <f>IF(B1401="","",COUNTA($B$57:B1401)-COUNTBLANK($B$57:B1401))</f>
        <v/>
      </c>
      <c r="B1401" s="61"/>
      <c r="C1401" s="61"/>
      <c r="D1401" s="64" t="str">
        <f>IF(B1401="","",AVERAGE($B$57:B1401))</f>
        <v/>
      </c>
      <c r="E1401" s="64" t="str">
        <f>IF(B1401="","",_xlfn.STDEV.S($B$57:B1401))</f>
        <v/>
      </c>
      <c r="F1401" s="67" t="str">
        <f t="shared" si="148"/>
        <v/>
      </c>
      <c r="G1401" s="64" t="str">
        <f t="shared" si="147"/>
        <v/>
      </c>
      <c r="H1401" s="65">
        <f t="shared" ref="H1401:H1464" ca="1" si="149">IF(ISBLANK($D$6),$M$2+(3*$M$3),$D$6)</f>
        <v>27.90227815451221</v>
      </c>
      <c r="I1401" s="74">
        <f t="shared" ref="I1401:I1464" ca="1" si="150">IF(ISBLANK($D$7),$M$2+(2*$M$3),$D$7)</f>
        <v>21.896181079042996</v>
      </c>
      <c r="J1401" s="74"/>
      <c r="K1401" s="66">
        <f t="shared" ref="K1401:K1464" ca="1" si="151">IF(ISBLANK($D$8),$M$2-(2*$M$3),$D$8)</f>
        <v>-2.1282072228338471</v>
      </c>
      <c r="L1401" s="66">
        <f t="shared" ref="L1401:L1464" ca="1" si="152">IF(ISBLANK($D$9),$M$2-(3*$M$3),$D$9)</f>
        <v>-8.1343042983030589</v>
      </c>
    </row>
    <row r="1402" spans="1:12" x14ac:dyDescent="0.35">
      <c r="A1402" s="64" t="str">
        <f>IF(B1402="","",COUNTA($B$57:B1402)-COUNTBLANK($B$57:B1402))</f>
        <v/>
      </c>
      <c r="B1402" s="61"/>
      <c r="C1402" s="61"/>
      <c r="D1402" s="64" t="str">
        <f>IF(B1402="","",AVERAGE($B$57:B1402))</f>
        <v/>
      </c>
      <c r="E1402" s="64" t="str">
        <f>IF(B1402="","",_xlfn.STDEV.S($B$57:B1402))</f>
        <v/>
      </c>
      <c r="F1402" s="67" t="str">
        <f t="shared" si="148"/>
        <v/>
      </c>
      <c r="G1402" s="64" t="str">
        <f t="shared" ref="G1402:G1465" si="153">IF(B1402="","",B1402)</f>
        <v/>
      </c>
      <c r="H1402" s="65">
        <f t="shared" ca="1" si="149"/>
        <v>27.90227815451221</v>
      </c>
      <c r="I1402" s="74">
        <f t="shared" ca="1" si="150"/>
        <v>21.896181079042996</v>
      </c>
      <c r="J1402" s="74"/>
      <c r="K1402" s="66">
        <f t="shared" ca="1" si="151"/>
        <v>-2.1282072228338471</v>
      </c>
      <c r="L1402" s="66">
        <f t="shared" ca="1" si="152"/>
        <v>-8.1343042983030589</v>
      </c>
    </row>
    <row r="1403" spans="1:12" x14ac:dyDescent="0.35">
      <c r="A1403" s="64" t="str">
        <f>IF(B1403="","",COUNTA($B$57:B1403)-COUNTBLANK($B$57:B1403))</f>
        <v/>
      </c>
      <c r="B1403" s="61"/>
      <c r="C1403" s="61"/>
      <c r="D1403" s="64" t="str">
        <f>IF(B1403="","",AVERAGE($B$57:B1403))</f>
        <v/>
      </c>
      <c r="E1403" s="64" t="str">
        <f>IF(B1403="","",_xlfn.STDEV.S($B$57:B1403))</f>
        <v/>
      </c>
      <c r="F1403" s="67" t="str">
        <f t="shared" si="148"/>
        <v/>
      </c>
      <c r="G1403" s="64" t="str">
        <f t="shared" si="153"/>
        <v/>
      </c>
      <c r="H1403" s="65">
        <f t="shared" ca="1" si="149"/>
        <v>27.90227815451221</v>
      </c>
      <c r="I1403" s="74">
        <f t="shared" ca="1" si="150"/>
        <v>21.896181079042996</v>
      </c>
      <c r="J1403" s="74"/>
      <c r="K1403" s="66">
        <f t="shared" ca="1" si="151"/>
        <v>-2.1282072228338471</v>
      </c>
      <c r="L1403" s="66">
        <f t="shared" ca="1" si="152"/>
        <v>-8.1343042983030589</v>
      </c>
    </row>
    <row r="1404" spans="1:12" x14ac:dyDescent="0.35">
      <c r="A1404" s="64" t="str">
        <f>IF(B1404="","",COUNTA($B$57:B1404)-COUNTBLANK($B$57:B1404))</f>
        <v/>
      </c>
      <c r="B1404" s="61"/>
      <c r="C1404" s="61"/>
      <c r="D1404" s="64" t="str">
        <f>IF(B1404="","",AVERAGE($B$57:B1404))</f>
        <v/>
      </c>
      <c r="E1404" s="64" t="str">
        <f>IF(B1404="","",_xlfn.STDEV.S($B$57:B1404))</f>
        <v/>
      </c>
      <c r="F1404" s="67" t="str">
        <f t="shared" si="148"/>
        <v/>
      </c>
      <c r="G1404" s="64" t="str">
        <f t="shared" si="153"/>
        <v/>
      </c>
      <c r="H1404" s="65">
        <f t="shared" ca="1" si="149"/>
        <v>27.90227815451221</v>
      </c>
      <c r="I1404" s="74">
        <f t="shared" ca="1" si="150"/>
        <v>21.896181079042996</v>
      </c>
      <c r="J1404" s="74"/>
      <c r="K1404" s="66">
        <f t="shared" ca="1" si="151"/>
        <v>-2.1282072228338471</v>
      </c>
      <c r="L1404" s="66">
        <f t="shared" ca="1" si="152"/>
        <v>-8.1343042983030589</v>
      </c>
    </row>
    <row r="1405" spans="1:12" x14ac:dyDescent="0.35">
      <c r="A1405" s="64" t="str">
        <f>IF(B1405="","",COUNTA($B$57:B1405)-COUNTBLANK($B$57:B1405))</f>
        <v/>
      </c>
      <c r="B1405" s="61"/>
      <c r="C1405" s="61"/>
      <c r="D1405" s="64" t="str">
        <f>IF(B1405="","",AVERAGE($B$57:B1405))</f>
        <v/>
      </c>
      <c r="E1405" s="64" t="str">
        <f>IF(B1405="","",_xlfn.STDEV.S($B$57:B1405))</f>
        <v/>
      </c>
      <c r="F1405" s="67" t="str">
        <f t="shared" si="148"/>
        <v/>
      </c>
      <c r="G1405" s="64" t="str">
        <f t="shared" si="153"/>
        <v/>
      </c>
      <c r="H1405" s="65">
        <f t="shared" ca="1" si="149"/>
        <v>27.90227815451221</v>
      </c>
      <c r="I1405" s="74">
        <f t="shared" ca="1" si="150"/>
        <v>21.896181079042996</v>
      </c>
      <c r="J1405" s="74"/>
      <c r="K1405" s="66">
        <f t="shared" ca="1" si="151"/>
        <v>-2.1282072228338471</v>
      </c>
      <c r="L1405" s="66">
        <f t="shared" ca="1" si="152"/>
        <v>-8.1343042983030589</v>
      </c>
    </row>
    <row r="1406" spans="1:12" x14ac:dyDescent="0.35">
      <c r="A1406" s="64" t="str">
        <f>IF(B1406="","",COUNTA($B$57:B1406)-COUNTBLANK($B$57:B1406))</f>
        <v/>
      </c>
      <c r="B1406" s="61"/>
      <c r="C1406" s="61"/>
      <c r="D1406" s="64" t="str">
        <f>IF(B1406="","",AVERAGE($B$57:B1406))</f>
        <v/>
      </c>
      <c r="E1406" s="64" t="str">
        <f>IF(B1406="","",_xlfn.STDEV.S($B$57:B1406))</f>
        <v/>
      </c>
      <c r="F1406" s="67" t="str">
        <f t="shared" ref="F1406:F1469" si="154">IF(E1406="","",E1406/D1406)</f>
        <v/>
      </c>
      <c r="G1406" s="64" t="str">
        <f t="shared" si="153"/>
        <v/>
      </c>
      <c r="H1406" s="65">
        <f t="shared" ca="1" si="149"/>
        <v>27.90227815451221</v>
      </c>
      <c r="I1406" s="74">
        <f t="shared" ca="1" si="150"/>
        <v>21.896181079042996</v>
      </c>
      <c r="J1406" s="74"/>
      <c r="K1406" s="66">
        <f t="shared" ca="1" si="151"/>
        <v>-2.1282072228338471</v>
      </c>
      <c r="L1406" s="66">
        <f t="shared" ca="1" si="152"/>
        <v>-8.1343042983030589</v>
      </c>
    </row>
    <row r="1407" spans="1:12" x14ac:dyDescent="0.35">
      <c r="A1407" s="64" t="str">
        <f>IF(B1407="","",COUNTA($B$57:B1407)-COUNTBLANK($B$57:B1407))</f>
        <v/>
      </c>
      <c r="B1407" s="61"/>
      <c r="C1407" s="61"/>
      <c r="D1407" s="64" t="str">
        <f>IF(B1407="","",AVERAGE($B$57:B1407))</f>
        <v/>
      </c>
      <c r="E1407" s="64" t="str">
        <f>IF(B1407="","",_xlfn.STDEV.S($B$57:B1407))</f>
        <v/>
      </c>
      <c r="F1407" s="67" t="str">
        <f t="shared" si="154"/>
        <v/>
      </c>
      <c r="G1407" s="64" t="str">
        <f t="shared" si="153"/>
        <v/>
      </c>
      <c r="H1407" s="65">
        <f t="shared" ca="1" si="149"/>
        <v>27.90227815451221</v>
      </c>
      <c r="I1407" s="74">
        <f t="shared" ca="1" si="150"/>
        <v>21.896181079042996</v>
      </c>
      <c r="J1407" s="74"/>
      <c r="K1407" s="66">
        <f t="shared" ca="1" si="151"/>
        <v>-2.1282072228338471</v>
      </c>
      <c r="L1407" s="66">
        <f t="shared" ca="1" si="152"/>
        <v>-8.1343042983030589</v>
      </c>
    </row>
    <row r="1408" spans="1:12" x14ac:dyDescent="0.35">
      <c r="A1408" s="64" t="str">
        <f>IF(B1408="","",COUNTA($B$57:B1408)-COUNTBLANK($B$57:B1408))</f>
        <v/>
      </c>
      <c r="B1408" s="61"/>
      <c r="C1408" s="61"/>
      <c r="D1408" s="64" t="str">
        <f>IF(B1408="","",AVERAGE($B$57:B1408))</f>
        <v/>
      </c>
      <c r="E1408" s="64" t="str">
        <f>IF(B1408="","",_xlfn.STDEV.S($B$57:B1408))</f>
        <v/>
      </c>
      <c r="F1408" s="67" t="str">
        <f t="shared" si="154"/>
        <v/>
      </c>
      <c r="G1408" s="64" t="str">
        <f t="shared" si="153"/>
        <v/>
      </c>
      <c r="H1408" s="65">
        <f t="shared" ca="1" si="149"/>
        <v>27.90227815451221</v>
      </c>
      <c r="I1408" s="74">
        <f t="shared" ca="1" si="150"/>
        <v>21.896181079042996</v>
      </c>
      <c r="J1408" s="74"/>
      <c r="K1408" s="66">
        <f t="shared" ca="1" si="151"/>
        <v>-2.1282072228338471</v>
      </c>
      <c r="L1408" s="66">
        <f t="shared" ca="1" si="152"/>
        <v>-8.1343042983030589</v>
      </c>
    </row>
    <row r="1409" spans="1:12" x14ac:dyDescent="0.35">
      <c r="A1409" s="64" t="str">
        <f>IF(B1409="","",COUNTA($B$57:B1409)-COUNTBLANK($B$57:B1409))</f>
        <v/>
      </c>
      <c r="B1409" s="61"/>
      <c r="C1409" s="61"/>
      <c r="D1409" s="64" t="str">
        <f>IF(B1409="","",AVERAGE($B$57:B1409))</f>
        <v/>
      </c>
      <c r="E1409" s="64" t="str">
        <f>IF(B1409="","",_xlfn.STDEV.S($B$57:B1409))</f>
        <v/>
      </c>
      <c r="F1409" s="67" t="str">
        <f t="shared" si="154"/>
        <v/>
      </c>
      <c r="G1409" s="64" t="str">
        <f t="shared" si="153"/>
        <v/>
      </c>
      <c r="H1409" s="65">
        <f t="shared" ca="1" si="149"/>
        <v>27.90227815451221</v>
      </c>
      <c r="I1409" s="74">
        <f t="shared" ca="1" si="150"/>
        <v>21.896181079042996</v>
      </c>
      <c r="J1409" s="74"/>
      <c r="K1409" s="66">
        <f t="shared" ca="1" si="151"/>
        <v>-2.1282072228338471</v>
      </c>
      <c r="L1409" s="66">
        <f t="shared" ca="1" si="152"/>
        <v>-8.1343042983030589</v>
      </c>
    </row>
    <row r="1410" spans="1:12" x14ac:dyDescent="0.35">
      <c r="A1410" s="64" t="str">
        <f>IF(B1410="","",COUNTA($B$57:B1410)-COUNTBLANK($B$57:B1410))</f>
        <v/>
      </c>
      <c r="B1410" s="61"/>
      <c r="C1410" s="61"/>
      <c r="D1410" s="64" t="str">
        <f>IF(B1410="","",AVERAGE($B$57:B1410))</f>
        <v/>
      </c>
      <c r="E1410" s="64" t="str">
        <f>IF(B1410="","",_xlfn.STDEV.S($B$57:B1410))</f>
        <v/>
      </c>
      <c r="F1410" s="67" t="str">
        <f t="shared" si="154"/>
        <v/>
      </c>
      <c r="G1410" s="64" t="str">
        <f t="shared" si="153"/>
        <v/>
      </c>
      <c r="H1410" s="65">
        <f t="shared" ca="1" si="149"/>
        <v>27.90227815451221</v>
      </c>
      <c r="I1410" s="74">
        <f t="shared" ca="1" si="150"/>
        <v>21.896181079042996</v>
      </c>
      <c r="J1410" s="74"/>
      <c r="K1410" s="66">
        <f t="shared" ca="1" si="151"/>
        <v>-2.1282072228338471</v>
      </c>
      <c r="L1410" s="66">
        <f t="shared" ca="1" si="152"/>
        <v>-8.1343042983030589</v>
      </c>
    </row>
    <row r="1411" spans="1:12" x14ac:dyDescent="0.35">
      <c r="A1411" s="64" t="str">
        <f>IF(B1411="","",COUNTA($B$57:B1411)-COUNTBLANK($B$57:B1411))</f>
        <v/>
      </c>
      <c r="B1411" s="61"/>
      <c r="C1411" s="61"/>
      <c r="D1411" s="64" t="str">
        <f>IF(B1411="","",AVERAGE($B$57:B1411))</f>
        <v/>
      </c>
      <c r="E1411" s="64" t="str">
        <f>IF(B1411="","",_xlfn.STDEV.S($B$57:B1411))</f>
        <v/>
      </c>
      <c r="F1411" s="67" t="str">
        <f t="shared" si="154"/>
        <v/>
      </c>
      <c r="G1411" s="64" t="str">
        <f t="shared" si="153"/>
        <v/>
      </c>
      <c r="H1411" s="65">
        <f t="shared" ca="1" si="149"/>
        <v>27.90227815451221</v>
      </c>
      <c r="I1411" s="74">
        <f t="shared" ca="1" si="150"/>
        <v>21.896181079042996</v>
      </c>
      <c r="J1411" s="74"/>
      <c r="K1411" s="66">
        <f t="shared" ca="1" si="151"/>
        <v>-2.1282072228338471</v>
      </c>
      <c r="L1411" s="66">
        <f t="shared" ca="1" si="152"/>
        <v>-8.1343042983030589</v>
      </c>
    </row>
    <row r="1412" spans="1:12" x14ac:dyDescent="0.35">
      <c r="A1412" s="64" t="str">
        <f>IF(B1412="","",COUNTA($B$57:B1412)-COUNTBLANK($B$57:B1412))</f>
        <v/>
      </c>
      <c r="B1412" s="61"/>
      <c r="C1412" s="61"/>
      <c r="D1412" s="64" t="str">
        <f>IF(B1412="","",AVERAGE($B$57:B1412))</f>
        <v/>
      </c>
      <c r="E1412" s="64" t="str">
        <f>IF(B1412="","",_xlfn.STDEV.S($B$57:B1412))</f>
        <v/>
      </c>
      <c r="F1412" s="67" t="str">
        <f t="shared" si="154"/>
        <v/>
      </c>
      <c r="G1412" s="64" t="str">
        <f t="shared" si="153"/>
        <v/>
      </c>
      <c r="H1412" s="65">
        <f t="shared" ca="1" si="149"/>
        <v>27.90227815451221</v>
      </c>
      <c r="I1412" s="74">
        <f t="shared" ca="1" si="150"/>
        <v>21.896181079042996</v>
      </c>
      <c r="J1412" s="74"/>
      <c r="K1412" s="66">
        <f t="shared" ca="1" si="151"/>
        <v>-2.1282072228338471</v>
      </c>
      <c r="L1412" s="66">
        <f t="shared" ca="1" si="152"/>
        <v>-8.1343042983030589</v>
      </c>
    </row>
    <row r="1413" spans="1:12" x14ac:dyDescent="0.35">
      <c r="A1413" s="64" t="str">
        <f>IF(B1413="","",COUNTA($B$57:B1413)-COUNTBLANK($B$57:B1413))</f>
        <v/>
      </c>
      <c r="B1413" s="61"/>
      <c r="C1413" s="61"/>
      <c r="D1413" s="64" t="str">
        <f>IF(B1413="","",AVERAGE($B$57:B1413))</f>
        <v/>
      </c>
      <c r="E1413" s="64" t="str">
        <f>IF(B1413="","",_xlfn.STDEV.S($B$57:B1413))</f>
        <v/>
      </c>
      <c r="F1413" s="67" t="str">
        <f t="shared" si="154"/>
        <v/>
      </c>
      <c r="G1413" s="64" t="str">
        <f t="shared" si="153"/>
        <v/>
      </c>
      <c r="H1413" s="65">
        <f t="shared" ca="1" si="149"/>
        <v>27.90227815451221</v>
      </c>
      <c r="I1413" s="74">
        <f t="shared" ca="1" si="150"/>
        <v>21.896181079042996</v>
      </c>
      <c r="J1413" s="74"/>
      <c r="K1413" s="66">
        <f t="shared" ca="1" si="151"/>
        <v>-2.1282072228338471</v>
      </c>
      <c r="L1413" s="66">
        <f t="shared" ca="1" si="152"/>
        <v>-8.1343042983030589</v>
      </c>
    </row>
    <row r="1414" spans="1:12" x14ac:dyDescent="0.35">
      <c r="A1414" s="64" t="str">
        <f>IF(B1414="","",COUNTA($B$57:B1414)-COUNTBLANK($B$57:B1414))</f>
        <v/>
      </c>
      <c r="B1414" s="61"/>
      <c r="C1414" s="61"/>
      <c r="D1414" s="64" t="str">
        <f>IF(B1414="","",AVERAGE($B$57:B1414))</f>
        <v/>
      </c>
      <c r="E1414" s="64" t="str">
        <f>IF(B1414="","",_xlfn.STDEV.S($B$57:B1414))</f>
        <v/>
      </c>
      <c r="F1414" s="67" t="str">
        <f t="shared" si="154"/>
        <v/>
      </c>
      <c r="G1414" s="64" t="str">
        <f t="shared" si="153"/>
        <v/>
      </c>
      <c r="H1414" s="65">
        <f t="shared" ca="1" si="149"/>
        <v>27.90227815451221</v>
      </c>
      <c r="I1414" s="74">
        <f t="shared" ca="1" si="150"/>
        <v>21.896181079042996</v>
      </c>
      <c r="J1414" s="74"/>
      <c r="K1414" s="66">
        <f t="shared" ca="1" si="151"/>
        <v>-2.1282072228338471</v>
      </c>
      <c r="L1414" s="66">
        <f t="shared" ca="1" si="152"/>
        <v>-8.1343042983030589</v>
      </c>
    </row>
    <row r="1415" spans="1:12" x14ac:dyDescent="0.35">
      <c r="A1415" s="64" t="str">
        <f>IF(B1415="","",COUNTA($B$57:B1415)-COUNTBLANK($B$57:B1415))</f>
        <v/>
      </c>
      <c r="B1415" s="61"/>
      <c r="C1415" s="61"/>
      <c r="D1415" s="64" t="str">
        <f>IF(B1415="","",AVERAGE($B$57:B1415))</f>
        <v/>
      </c>
      <c r="E1415" s="64" t="str">
        <f>IF(B1415="","",_xlfn.STDEV.S($B$57:B1415))</f>
        <v/>
      </c>
      <c r="F1415" s="67" t="str">
        <f t="shared" si="154"/>
        <v/>
      </c>
      <c r="G1415" s="64" t="str">
        <f t="shared" si="153"/>
        <v/>
      </c>
      <c r="H1415" s="65">
        <f t="shared" ca="1" si="149"/>
        <v>27.90227815451221</v>
      </c>
      <c r="I1415" s="74">
        <f t="shared" ca="1" si="150"/>
        <v>21.896181079042996</v>
      </c>
      <c r="J1415" s="74"/>
      <c r="K1415" s="66">
        <f t="shared" ca="1" si="151"/>
        <v>-2.1282072228338471</v>
      </c>
      <c r="L1415" s="66">
        <f t="shared" ca="1" si="152"/>
        <v>-8.1343042983030589</v>
      </c>
    </row>
    <row r="1416" spans="1:12" x14ac:dyDescent="0.35">
      <c r="A1416" s="64" t="str">
        <f>IF(B1416="","",COUNTA($B$57:B1416)-COUNTBLANK($B$57:B1416))</f>
        <v/>
      </c>
      <c r="B1416" s="61"/>
      <c r="C1416" s="61"/>
      <c r="D1416" s="64" t="str">
        <f>IF(B1416="","",AVERAGE($B$57:B1416))</f>
        <v/>
      </c>
      <c r="E1416" s="64" t="str">
        <f>IF(B1416="","",_xlfn.STDEV.S($B$57:B1416))</f>
        <v/>
      </c>
      <c r="F1416" s="67" t="str">
        <f t="shared" si="154"/>
        <v/>
      </c>
      <c r="G1416" s="64" t="str">
        <f t="shared" si="153"/>
        <v/>
      </c>
      <c r="H1416" s="65">
        <f t="shared" ca="1" si="149"/>
        <v>27.90227815451221</v>
      </c>
      <c r="I1416" s="74">
        <f t="shared" ca="1" si="150"/>
        <v>21.896181079042996</v>
      </c>
      <c r="J1416" s="74"/>
      <c r="K1416" s="66">
        <f t="shared" ca="1" si="151"/>
        <v>-2.1282072228338471</v>
      </c>
      <c r="L1416" s="66">
        <f t="shared" ca="1" si="152"/>
        <v>-8.1343042983030589</v>
      </c>
    </row>
    <row r="1417" spans="1:12" x14ac:dyDescent="0.35">
      <c r="A1417" s="64" t="str">
        <f>IF(B1417="","",COUNTA($B$57:B1417)-COUNTBLANK($B$57:B1417))</f>
        <v/>
      </c>
      <c r="B1417" s="61"/>
      <c r="C1417" s="61"/>
      <c r="D1417" s="64" t="str">
        <f>IF(B1417="","",AVERAGE($B$57:B1417))</f>
        <v/>
      </c>
      <c r="E1417" s="64" t="str">
        <f>IF(B1417="","",_xlfn.STDEV.S($B$57:B1417))</f>
        <v/>
      </c>
      <c r="F1417" s="67" t="str">
        <f t="shared" si="154"/>
        <v/>
      </c>
      <c r="G1417" s="64" t="str">
        <f t="shared" si="153"/>
        <v/>
      </c>
      <c r="H1417" s="65">
        <f t="shared" ca="1" si="149"/>
        <v>27.90227815451221</v>
      </c>
      <c r="I1417" s="74">
        <f t="shared" ca="1" si="150"/>
        <v>21.896181079042996</v>
      </c>
      <c r="J1417" s="74"/>
      <c r="K1417" s="66">
        <f t="shared" ca="1" si="151"/>
        <v>-2.1282072228338471</v>
      </c>
      <c r="L1417" s="66">
        <f t="shared" ca="1" si="152"/>
        <v>-8.1343042983030589</v>
      </c>
    </row>
    <row r="1418" spans="1:12" x14ac:dyDescent="0.35">
      <c r="A1418" s="64" t="str">
        <f>IF(B1418="","",COUNTA($B$57:B1418)-COUNTBLANK($B$57:B1418))</f>
        <v/>
      </c>
      <c r="B1418" s="61"/>
      <c r="C1418" s="61"/>
      <c r="D1418" s="64" t="str">
        <f>IF(B1418="","",AVERAGE($B$57:B1418))</f>
        <v/>
      </c>
      <c r="E1418" s="64" t="str">
        <f>IF(B1418="","",_xlfn.STDEV.S($B$57:B1418))</f>
        <v/>
      </c>
      <c r="F1418" s="67" t="str">
        <f t="shared" si="154"/>
        <v/>
      </c>
      <c r="G1418" s="64" t="str">
        <f t="shared" si="153"/>
        <v/>
      </c>
      <c r="H1418" s="65">
        <f t="shared" ca="1" si="149"/>
        <v>27.90227815451221</v>
      </c>
      <c r="I1418" s="74">
        <f t="shared" ca="1" si="150"/>
        <v>21.896181079042996</v>
      </c>
      <c r="J1418" s="74"/>
      <c r="K1418" s="66">
        <f t="shared" ca="1" si="151"/>
        <v>-2.1282072228338471</v>
      </c>
      <c r="L1418" s="66">
        <f t="shared" ca="1" si="152"/>
        <v>-8.1343042983030589</v>
      </c>
    </row>
    <row r="1419" spans="1:12" x14ac:dyDescent="0.35">
      <c r="A1419" s="64" t="str">
        <f>IF(B1419="","",COUNTA($B$57:B1419)-COUNTBLANK($B$57:B1419))</f>
        <v/>
      </c>
      <c r="B1419" s="61"/>
      <c r="C1419" s="61"/>
      <c r="D1419" s="64" t="str">
        <f>IF(B1419="","",AVERAGE($B$57:B1419))</f>
        <v/>
      </c>
      <c r="E1419" s="64" t="str">
        <f>IF(B1419="","",_xlfn.STDEV.S($B$57:B1419))</f>
        <v/>
      </c>
      <c r="F1419" s="67" t="str">
        <f t="shared" si="154"/>
        <v/>
      </c>
      <c r="G1419" s="64" t="str">
        <f t="shared" si="153"/>
        <v/>
      </c>
      <c r="H1419" s="65">
        <f t="shared" ca="1" si="149"/>
        <v>27.90227815451221</v>
      </c>
      <c r="I1419" s="74">
        <f t="shared" ca="1" si="150"/>
        <v>21.896181079042996</v>
      </c>
      <c r="J1419" s="74"/>
      <c r="K1419" s="66">
        <f t="shared" ca="1" si="151"/>
        <v>-2.1282072228338471</v>
      </c>
      <c r="L1419" s="66">
        <f t="shared" ca="1" si="152"/>
        <v>-8.1343042983030589</v>
      </c>
    </row>
    <row r="1420" spans="1:12" x14ac:dyDescent="0.35">
      <c r="A1420" s="64" t="str">
        <f>IF(B1420="","",COUNTA($B$57:B1420)-COUNTBLANK($B$57:B1420))</f>
        <v/>
      </c>
      <c r="B1420" s="61"/>
      <c r="C1420" s="61"/>
      <c r="D1420" s="64" t="str">
        <f>IF(B1420="","",AVERAGE($B$57:B1420))</f>
        <v/>
      </c>
      <c r="E1420" s="64" t="str">
        <f>IF(B1420="","",_xlfn.STDEV.S($B$57:B1420))</f>
        <v/>
      </c>
      <c r="F1420" s="67" t="str">
        <f t="shared" si="154"/>
        <v/>
      </c>
      <c r="G1420" s="64" t="str">
        <f t="shared" si="153"/>
        <v/>
      </c>
      <c r="H1420" s="65">
        <f t="shared" ca="1" si="149"/>
        <v>27.90227815451221</v>
      </c>
      <c r="I1420" s="74">
        <f t="shared" ca="1" si="150"/>
        <v>21.896181079042996</v>
      </c>
      <c r="J1420" s="74"/>
      <c r="K1420" s="66">
        <f t="shared" ca="1" si="151"/>
        <v>-2.1282072228338471</v>
      </c>
      <c r="L1420" s="66">
        <f t="shared" ca="1" si="152"/>
        <v>-8.1343042983030589</v>
      </c>
    </row>
    <row r="1421" spans="1:12" x14ac:dyDescent="0.35">
      <c r="A1421" s="64" t="str">
        <f>IF(B1421="","",COUNTA($B$57:B1421)-COUNTBLANK($B$57:B1421))</f>
        <v/>
      </c>
      <c r="B1421" s="61"/>
      <c r="C1421" s="61"/>
      <c r="D1421" s="64" t="str">
        <f>IF(B1421="","",AVERAGE($B$57:B1421))</f>
        <v/>
      </c>
      <c r="E1421" s="64" t="str">
        <f>IF(B1421="","",_xlfn.STDEV.S($B$57:B1421))</f>
        <v/>
      </c>
      <c r="F1421" s="67" t="str">
        <f t="shared" si="154"/>
        <v/>
      </c>
      <c r="G1421" s="64" t="str">
        <f t="shared" si="153"/>
        <v/>
      </c>
      <c r="H1421" s="65">
        <f t="shared" ca="1" si="149"/>
        <v>27.90227815451221</v>
      </c>
      <c r="I1421" s="74">
        <f t="shared" ca="1" si="150"/>
        <v>21.896181079042996</v>
      </c>
      <c r="J1421" s="74"/>
      <c r="K1421" s="66">
        <f t="shared" ca="1" si="151"/>
        <v>-2.1282072228338471</v>
      </c>
      <c r="L1421" s="66">
        <f t="shared" ca="1" si="152"/>
        <v>-8.1343042983030589</v>
      </c>
    </row>
    <row r="1422" spans="1:12" x14ac:dyDescent="0.35">
      <c r="A1422" s="64" t="str">
        <f>IF(B1422="","",COUNTA($B$57:B1422)-COUNTBLANK($B$57:B1422))</f>
        <v/>
      </c>
      <c r="B1422" s="61"/>
      <c r="C1422" s="61"/>
      <c r="D1422" s="64" t="str">
        <f>IF(B1422="","",AVERAGE($B$57:B1422))</f>
        <v/>
      </c>
      <c r="E1422" s="64" t="str">
        <f>IF(B1422="","",_xlfn.STDEV.S($B$57:B1422))</f>
        <v/>
      </c>
      <c r="F1422" s="67" t="str">
        <f t="shared" si="154"/>
        <v/>
      </c>
      <c r="G1422" s="64" t="str">
        <f t="shared" si="153"/>
        <v/>
      </c>
      <c r="H1422" s="65">
        <f t="shared" ca="1" si="149"/>
        <v>27.90227815451221</v>
      </c>
      <c r="I1422" s="74">
        <f t="shared" ca="1" si="150"/>
        <v>21.896181079042996</v>
      </c>
      <c r="J1422" s="74"/>
      <c r="K1422" s="66">
        <f t="shared" ca="1" si="151"/>
        <v>-2.1282072228338471</v>
      </c>
      <c r="L1422" s="66">
        <f t="shared" ca="1" si="152"/>
        <v>-8.1343042983030589</v>
      </c>
    </row>
    <row r="1423" spans="1:12" x14ac:dyDescent="0.35">
      <c r="A1423" s="64" t="str">
        <f>IF(B1423="","",COUNTA($B$57:B1423)-COUNTBLANK($B$57:B1423))</f>
        <v/>
      </c>
      <c r="B1423" s="61"/>
      <c r="C1423" s="61"/>
      <c r="D1423" s="64" t="str">
        <f>IF(B1423="","",AVERAGE($B$57:B1423))</f>
        <v/>
      </c>
      <c r="E1423" s="64" t="str">
        <f>IF(B1423="","",_xlfn.STDEV.S($B$57:B1423))</f>
        <v/>
      </c>
      <c r="F1423" s="67" t="str">
        <f t="shared" si="154"/>
        <v/>
      </c>
      <c r="G1423" s="64" t="str">
        <f t="shared" si="153"/>
        <v/>
      </c>
      <c r="H1423" s="65">
        <f t="shared" ca="1" si="149"/>
        <v>27.90227815451221</v>
      </c>
      <c r="I1423" s="74">
        <f t="shared" ca="1" si="150"/>
        <v>21.896181079042996</v>
      </c>
      <c r="J1423" s="74"/>
      <c r="K1423" s="66">
        <f t="shared" ca="1" si="151"/>
        <v>-2.1282072228338471</v>
      </c>
      <c r="L1423" s="66">
        <f t="shared" ca="1" si="152"/>
        <v>-8.1343042983030589</v>
      </c>
    </row>
    <row r="1424" spans="1:12" x14ac:dyDescent="0.35">
      <c r="A1424" s="64" t="str">
        <f>IF(B1424="","",COUNTA($B$57:B1424)-COUNTBLANK($B$57:B1424))</f>
        <v/>
      </c>
      <c r="B1424" s="61"/>
      <c r="C1424" s="61"/>
      <c r="D1424" s="64" t="str">
        <f>IF(B1424="","",AVERAGE($B$57:B1424))</f>
        <v/>
      </c>
      <c r="E1424" s="64" t="str">
        <f>IF(B1424="","",_xlfn.STDEV.S($B$57:B1424))</f>
        <v/>
      </c>
      <c r="F1424" s="67" t="str">
        <f t="shared" si="154"/>
        <v/>
      </c>
      <c r="G1424" s="64" t="str">
        <f t="shared" si="153"/>
        <v/>
      </c>
      <c r="H1424" s="65">
        <f t="shared" ca="1" si="149"/>
        <v>27.90227815451221</v>
      </c>
      <c r="I1424" s="74">
        <f t="shared" ca="1" si="150"/>
        <v>21.896181079042996</v>
      </c>
      <c r="J1424" s="74"/>
      <c r="K1424" s="66">
        <f t="shared" ca="1" si="151"/>
        <v>-2.1282072228338471</v>
      </c>
      <c r="L1424" s="66">
        <f t="shared" ca="1" si="152"/>
        <v>-8.1343042983030589</v>
      </c>
    </row>
    <row r="1425" spans="1:12" x14ac:dyDescent="0.35">
      <c r="A1425" s="64" t="str">
        <f>IF(B1425="","",COUNTA($B$57:B1425)-COUNTBLANK($B$57:B1425))</f>
        <v/>
      </c>
      <c r="B1425" s="61"/>
      <c r="C1425" s="61"/>
      <c r="D1425" s="64" t="str">
        <f>IF(B1425="","",AVERAGE($B$57:B1425))</f>
        <v/>
      </c>
      <c r="E1425" s="64" t="str">
        <f>IF(B1425="","",_xlfn.STDEV.S($B$57:B1425))</f>
        <v/>
      </c>
      <c r="F1425" s="67" t="str">
        <f t="shared" si="154"/>
        <v/>
      </c>
      <c r="G1425" s="64" t="str">
        <f t="shared" si="153"/>
        <v/>
      </c>
      <c r="H1425" s="65">
        <f t="shared" ca="1" si="149"/>
        <v>27.90227815451221</v>
      </c>
      <c r="I1425" s="74">
        <f t="shared" ca="1" si="150"/>
        <v>21.896181079042996</v>
      </c>
      <c r="J1425" s="74"/>
      <c r="K1425" s="66">
        <f t="shared" ca="1" si="151"/>
        <v>-2.1282072228338471</v>
      </c>
      <c r="L1425" s="66">
        <f t="shared" ca="1" si="152"/>
        <v>-8.1343042983030589</v>
      </c>
    </row>
    <row r="1426" spans="1:12" x14ac:dyDescent="0.35">
      <c r="A1426" s="64" t="str">
        <f>IF(B1426="","",COUNTA($B$57:B1426)-COUNTBLANK($B$57:B1426))</f>
        <v/>
      </c>
      <c r="B1426" s="61"/>
      <c r="C1426" s="61"/>
      <c r="D1426" s="64" t="str">
        <f>IF(B1426="","",AVERAGE($B$57:B1426))</f>
        <v/>
      </c>
      <c r="E1426" s="64" t="str">
        <f>IF(B1426="","",_xlfn.STDEV.S($B$57:B1426))</f>
        <v/>
      </c>
      <c r="F1426" s="67" t="str">
        <f t="shared" si="154"/>
        <v/>
      </c>
      <c r="G1426" s="64" t="str">
        <f t="shared" si="153"/>
        <v/>
      </c>
      <c r="H1426" s="65">
        <f t="shared" ca="1" si="149"/>
        <v>27.90227815451221</v>
      </c>
      <c r="I1426" s="74">
        <f t="shared" ca="1" si="150"/>
        <v>21.896181079042996</v>
      </c>
      <c r="J1426" s="74"/>
      <c r="K1426" s="66">
        <f t="shared" ca="1" si="151"/>
        <v>-2.1282072228338471</v>
      </c>
      <c r="L1426" s="66">
        <f t="shared" ca="1" si="152"/>
        <v>-8.1343042983030589</v>
      </c>
    </row>
    <row r="1427" spans="1:12" x14ac:dyDescent="0.35">
      <c r="A1427" s="64" t="str">
        <f>IF(B1427="","",COUNTA($B$57:B1427)-COUNTBLANK($B$57:B1427))</f>
        <v/>
      </c>
      <c r="B1427" s="61"/>
      <c r="C1427" s="61"/>
      <c r="D1427" s="64" t="str">
        <f>IF(B1427="","",AVERAGE($B$57:B1427))</f>
        <v/>
      </c>
      <c r="E1427" s="64" t="str">
        <f>IF(B1427="","",_xlfn.STDEV.S($B$57:B1427))</f>
        <v/>
      </c>
      <c r="F1427" s="67" t="str">
        <f t="shared" si="154"/>
        <v/>
      </c>
      <c r="G1427" s="64" t="str">
        <f t="shared" si="153"/>
        <v/>
      </c>
      <c r="H1427" s="65">
        <f t="shared" ca="1" si="149"/>
        <v>27.90227815451221</v>
      </c>
      <c r="I1427" s="74">
        <f t="shared" ca="1" si="150"/>
        <v>21.896181079042996</v>
      </c>
      <c r="J1427" s="74"/>
      <c r="K1427" s="66">
        <f t="shared" ca="1" si="151"/>
        <v>-2.1282072228338471</v>
      </c>
      <c r="L1427" s="66">
        <f t="shared" ca="1" si="152"/>
        <v>-8.1343042983030589</v>
      </c>
    </row>
    <row r="1428" spans="1:12" x14ac:dyDescent="0.35">
      <c r="A1428" s="64" t="str">
        <f>IF(B1428="","",COUNTA($B$57:B1428)-COUNTBLANK($B$57:B1428))</f>
        <v/>
      </c>
      <c r="B1428" s="61"/>
      <c r="C1428" s="61"/>
      <c r="D1428" s="64" t="str">
        <f>IF(B1428="","",AVERAGE($B$57:B1428))</f>
        <v/>
      </c>
      <c r="E1428" s="64" t="str">
        <f>IF(B1428="","",_xlfn.STDEV.S($B$57:B1428))</f>
        <v/>
      </c>
      <c r="F1428" s="67" t="str">
        <f t="shared" si="154"/>
        <v/>
      </c>
      <c r="G1428" s="64" t="str">
        <f t="shared" si="153"/>
        <v/>
      </c>
      <c r="H1428" s="65">
        <f t="shared" ca="1" si="149"/>
        <v>27.90227815451221</v>
      </c>
      <c r="I1428" s="74">
        <f t="shared" ca="1" si="150"/>
        <v>21.896181079042996</v>
      </c>
      <c r="J1428" s="74"/>
      <c r="K1428" s="66">
        <f t="shared" ca="1" si="151"/>
        <v>-2.1282072228338471</v>
      </c>
      <c r="L1428" s="66">
        <f t="shared" ca="1" si="152"/>
        <v>-8.1343042983030589</v>
      </c>
    </row>
    <row r="1429" spans="1:12" x14ac:dyDescent="0.35">
      <c r="A1429" s="64" t="str">
        <f>IF(B1429="","",COUNTA($B$57:B1429)-COUNTBLANK($B$57:B1429))</f>
        <v/>
      </c>
      <c r="B1429" s="61"/>
      <c r="C1429" s="61"/>
      <c r="D1429" s="64" t="str">
        <f>IF(B1429="","",AVERAGE($B$57:B1429))</f>
        <v/>
      </c>
      <c r="E1429" s="64" t="str">
        <f>IF(B1429="","",_xlfn.STDEV.S($B$57:B1429))</f>
        <v/>
      </c>
      <c r="F1429" s="67" t="str">
        <f t="shared" si="154"/>
        <v/>
      </c>
      <c r="G1429" s="64" t="str">
        <f t="shared" si="153"/>
        <v/>
      </c>
      <c r="H1429" s="65">
        <f t="shared" ca="1" si="149"/>
        <v>27.90227815451221</v>
      </c>
      <c r="I1429" s="74">
        <f t="shared" ca="1" si="150"/>
        <v>21.896181079042996</v>
      </c>
      <c r="J1429" s="74"/>
      <c r="K1429" s="66">
        <f t="shared" ca="1" si="151"/>
        <v>-2.1282072228338471</v>
      </c>
      <c r="L1429" s="66">
        <f t="shared" ca="1" si="152"/>
        <v>-8.1343042983030589</v>
      </c>
    </row>
    <row r="1430" spans="1:12" x14ac:dyDescent="0.35">
      <c r="A1430" s="64" t="str">
        <f>IF(B1430="","",COUNTA($B$57:B1430)-COUNTBLANK($B$57:B1430))</f>
        <v/>
      </c>
      <c r="B1430" s="61"/>
      <c r="C1430" s="61"/>
      <c r="D1430" s="64" t="str">
        <f>IF(B1430="","",AVERAGE($B$57:B1430))</f>
        <v/>
      </c>
      <c r="E1430" s="64" t="str">
        <f>IF(B1430="","",_xlfn.STDEV.S($B$57:B1430))</f>
        <v/>
      </c>
      <c r="F1430" s="67" t="str">
        <f t="shared" si="154"/>
        <v/>
      </c>
      <c r="G1430" s="64" t="str">
        <f t="shared" si="153"/>
        <v/>
      </c>
      <c r="H1430" s="65">
        <f t="shared" ca="1" si="149"/>
        <v>27.90227815451221</v>
      </c>
      <c r="I1430" s="74">
        <f t="shared" ca="1" si="150"/>
        <v>21.896181079042996</v>
      </c>
      <c r="J1430" s="74"/>
      <c r="K1430" s="66">
        <f t="shared" ca="1" si="151"/>
        <v>-2.1282072228338471</v>
      </c>
      <c r="L1430" s="66">
        <f t="shared" ca="1" si="152"/>
        <v>-8.1343042983030589</v>
      </c>
    </row>
    <row r="1431" spans="1:12" x14ac:dyDescent="0.35">
      <c r="A1431" s="64" t="str">
        <f>IF(B1431="","",COUNTA($B$57:B1431)-COUNTBLANK($B$57:B1431))</f>
        <v/>
      </c>
      <c r="B1431" s="61"/>
      <c r="C1431" s="61"/>
      <c r="D1431" s="64" t="str">
        <f>IF(B1431="","",AVERAGE($B$57:B1431))</f>
        <v/>
      </c>
      <c r="E1431" s="64" t="str">
        <f>IF(B1431="","",_xlfn.STDEV.S($B$57:B1431))</f>
        <v/>
      </c>
      <c r="F1431" s="67" t="str">
        <f t="shared" si="154"/>
        <v/>
      </c>
      <c r="G1431" s="64" t="str">
        <f t="shared" si="153"/>
        <v/>
      </c>
      <c r="H1431" s="65">
        <f t="shared" ca="1" si="149"/>
        <v>27.90227815451221</v>
      </c>
      <c r="I1431" s="74">
        <f t="shared" ca="1" si="150"/>
        <v>21.896181079042996</v>
      </c>
      <c r="J1431" s="74"/>
      <c r="K1431" s="66">
        <f t="shared" ca="1" si="151"/>
        <v>-2.1282072228338471</v>
      </c>
      <c r="L1431" s="66">
        <f t="shared" ca="1" si="152"/>
        <v>-8.1343042983030589</v>
      </c>
    </row>
    <row r="1432" spans="1:12" x14ac:dyDescent="0.35">
      <c r="A1432" s="64" t="str">
        <f>IF(B1432="","",COUNTA($B$57:B1432)-COUNTBLANK($B$57:B1432))</f>
        <v/>
      </c>
      <c r="B1432" s="61"/>
      <c r="C1432" s="61"/>
      <c r="D1432" s="64" t="str">
        <f>IF(B1432="","",AVERAGE($B$57:B1432))</f>
        <v/>
      </c>
      <c r="E1432" s="64" t="str">
        <f>IF(B1432="","",_xlfn.STDEV.S($B$57:B1432))</f>
        <v/>
      </c>
      <c r="F1432" s="67" t="str">
        <f t="shared" si="154"/>
        <v/>
      </c>
      <c r="G1432" s="64" t="str">
        <f t="shared" si="153"/>
        <v/>
      </c>
      <c r="H1432" s="65">
        <f t="shared" ca="1" si="149"/>
        <v>27.90227815451221</v>
      </c>
      <c r="I1432" s="74">
        <f t="shared" ca="1" si="150"/>
        <v>21.896181079042996</v>
      </c>
      <c r="J1432" s="74"/>
      <c r="K1432" s="66">
        <f t="shared" ca="1" si="151"/>
        <v>-2.1282072228338471</v>
      </c>
      <c r="L1432" s="66">
        <f t="shared" ca="1" si="152"/>
        <v>-8.1343042983030589</v>
      </c>
    </row>
    <row r="1433" spans="1:12" x14ac:dyDescent="0.35">
      <c r="A1433" s="64" t="str">
        <f>IF(B1433="","",COUNTA($B$57:B1433)-COUNTBLANK($B$57:B1433))</f>
        <v/>
      </c>
      <c r="B1433" s="61"/>
      <c r="C1433" s="61"/>
      <c r="D1433" s="64" t="str">
        <f>IF(B1433="","",AVERAGE($B$57:B1433))</f>
        <v/>
      </c>
      <c r="E1433" s="64" t="str">
        <f>IF(B1433="","",_xlfn.STDEV.S($B$57:B1433))</f>
        <v/>
      </c>
      <c r="F1433" s="67" t="str">
        <f t="shared" si="154"/>
        <v/>
      </c>
      <c r="G1433" s="64" t="str">
        <f t="shared" si="153"/>
        <v/>
      </c>
      <c r="H1433" s="65">
        <f t="shared" ca="1" si="149"/>
        <v>27.90227815451221</v>
      </c>
      <c r="I1433" s="74">
        <f t="shared" ca="1" si="150"/>
        <v>21.896181079042996</v>
      </c>
      <c r="J1433" s="74"/>
      <c r="K1433" s="66">
        <f t="shared" ca="1" si="151"/>
        <v>-2.1282072228338471</v>
      </c>
      <c r="L1433" s="66">
        <f t="shared" ca="1" si="152"/>
        <v>-8.1343042983030589</v>
      </c>
    </row>
    <row r="1434" spans="1:12" x14ac:dyDescent="0.35">
      <c r="A1434" s="64" t="str">
        <f>IF(B1434="","",COUNTA($B$57:B1434)-COUNTBLANK($B$57:B1434))</f>
        <v/>
      </c>
      <c r="B1434" s="61"/>
      <c r="C1434" s="61"/>
      <c r="D1434" s="64" t="str">
        <f>IF(B1434="","",AVERAGE($B$57:B1434))</f>
        <v/>
      </c>
      <c r="E1434" s="64" t="str">
        <f>IF(B1434="","",_xlfn.STDEV.S($B$57:B1434))</f>
        <v/>
      </c>
      <c r="F1434" s="67" t="str">
        <f t="shared" si="154"/>
        <v/>
      </c>
      <c r="G1434" s="64" t="str">
        <f t="shared" si="153"/>
        <v/>
      </c>
      <c r="H1434" s="65">
        <f t="shared" ca="1" si="149"/>
        <v>27.90227815451221</v>
      </c>
      <c r="I1434" s="74">
        <f t="shared" ca="1" si="150"/>
        <v>21.896181079042996</v>
      </c>
      <c r="J1434" s="74"/>
      <c r="K1434" s="66">
        <f t="shared" ca="1" si="151"/>
        <v>-2.1282072228338471</v>
      </c>
      <c r="L1434" s="66">
        <f t="shared" ca="1" si="152"/>
        <v>-8.1343042983030589</v>
      </c>
    </row>
    <row r="1435" spans="1:12" x14ac:dyDescent="0.35">
      <c r="A1435" s="64" t="str">
        <f>IF(B1435="","",COUNTA($B$57:B1435)-COUNTBLANK($B$57:B1435))</f>
        <v/>
      </c>
      <c r="B1435" s="61"/>
      <c r="C1435" s="61"/>
      <c r="D1435" s="64" t="str">
        <f>IF(B1435="","",AVERAGE($B$57:B1435))</f>
        <v/>
      </c>
      <c r="E1435" s="64" t="str">
        <f>IF(B1435="","",_xlfn.STDEV.S($B$57:B1435))</f>
        <v/>
      </c>
      <c r="F1435" s="67" t="str">
        <f t="shared" si="154"/>
        <v/>
      </c>
      <c r="G1435" s="64" t="str">
        <f t="shared" si="153"/>
        <v/>
      </c>
      <c r="H1435" s="65">
        <f t="shared" ca="1" si="149"/>
        <v>27.90227815451221</v>
      </c>
      <c r="I1435" s="74">
        <f t="shared" ca="1" si="150"/>
        <v>21.896181079042996</v>
      </c>
      <c r="J1435" s="74"/>
      <c r="K1435" s="66">
        <f t="shared" ca="1" si="151"/>
        <v>-2.1282072228338471</v>
      </c>
      <c r="L1435" s="66">
        <f t="shared" ca="1" si="152"/>
        <v>-8.1343042983030589</v>
      </c>
    </row>
    <row r="1436" spans="1:12" x14ac:dyDescent="0.35">
      <c r="A1436" s="64" t="str">
        <f>IF(B1436="","",COUNTA($B$57:B1436)-COUNTBLANK($B$57:B1436))</f>
        <v/>
      </c>
      <c r="B1436" s="61"/>
      <c r="C1436" s="61"/>
      <c r="D1436" s="64" t="str">
        <f>IF(B1436="","",AVERAGE($B$57:B1436))</f>
        <v/>
      </c>
      <c r="E1436" s="64" t="str">
        <f>IF(B1436="","",_xlfn.STDEV.S($B$57:B1436))</f>
        <v/>
      </c>
      <c r="F1436" s="67" t="str">
        <f t="shared" si="154"/>
        <v/>
      </c>
      <c r="G1436" s="64" t="str">
        <f t="shared" si="153"/>
        <v/>
      </c>
      <c r="H1436" s="65">
        <f t="shared" ca="1" si="149"/>
        <v>27.90227815451221</v>
      </c>
      <c r="I1436" s="74">
        <f t="shared" ca="1" si="150"/>
        <v>21.896181079042996</v>
      </c>
      <c r="J1436" s="74"/>
      <c r="K1436" s="66">
        <f t="shared" ca="1" si="151"/>
        <v>-2.1282072228338471</v>
      </c>
      <c r="L1436" s="66">
        <f t="shared" ca="1" si="152"/>
        <v>-8.1343042983030589</v>
      </c>
    </row>
    <row r="1437" spans="1:12" x14ac:dyDescent="0.35">
      <c r="A1437" s="64" t="str">
        <f>IF(B1437="","",COUNTA($B$57:B1437)-COUNTBLANK($B$57:B1437))</f>
        <v/>
      </c>
      <c r="B1437" s="61"/>
      <c r="C1437" s="61"/>
      <c r="D1437" s="64" t="str">
        <f>IF(B1437="","",AVERAGE($B$57:B1437))</f>
        <v/>
      </c>
      <c r="E1437" s="64" t="str">
        <f>IF(B1437="","",_xlfn.STDEV.S($B$57:B1437))</f>
        <v/>
      </c>
      <c r="F1437" s="67" t="str">
        <f t="shared" si="154"/>
        <v/>
      </c>
      <c r="G1437" s="64" t="str">
        <f t="shared" si="153"/>
        <v/>
      </c>
      <c r="H1437" s="65">
        <f t="shared" ca="1" si="149"/>
        <v>27.90227815451221</v>
      </c>
      <c r="I1437" s="74">
        <f t="shared" ca="1" si="150"/>
        <v>21.896181079042996</v>
      </c>
      <c r="J1437" s="74"/>
      <c r="K1437" s="66">
        <f t="shared" ca="1" si="151"/>
        <v>-2.1282072228338471</v>
      </c>
      <c r="L1437" s="66">
        <f t="shared" ca="1" si="152"/>
        <v>-8.1343042983030589</v>
      </c>
    </row>
    <row r="1438" spans="1:12" x14ac:dyDescent="0.35">
      <c r="A1438" s="64" t="str">
        <f>IF(B1438="","",COUNTA($B$57:B1438)-COUNTBLANK($B$57:B1438))</f>
        <v/>
      </c>
      <c r="B1438" s="61"/>
      <c r="C1438" s="61"/>
      <c r="D1438" s="64" t="str">
        <f>IF(B1438="","",AVERAGE($B$57:B1438))</f>
        <v/>
      </c>
      <c r="E1438" s="64" t="str">
        <f>IF(B1438="","",_xlfn.STDEV.S($B$57:B1438))</f>
        <v/>
      </c>
      <c r="F1438" s="67" t="str">
        <f t="shared" si="154"/>
        <v/>
      </c>
      <c r="G1438" s="64" t="str">
        <f t="shared" si="153"/>
        <v/>
      </c>
      <c r="H1438" s="65">
        <f t="shared" ca="1" si="149"/>
        <v>27.90227815451221</v>
      </c>
      <c r="I1438" s="74">
        <f t="shared" ca="1" si="150"/>
        <v>21.896181079042996</v>
      </c>
      <c r="J1438" s="74"/>
      <c r="K1438" s="66">
        <f t="shared" ca="1" si="151"/>
        <v>-2.1282072228338471</v>
      </c>
      <c r="L1438" s="66">
        <f t="shared" ca="1" si="152"/>
        <v>-8.1343042983030589</v>
      </c>
    </row>
    <row r="1439" spans="1:12" x14ac:dyDescent="0.35">
      <c r="A1439" s="64" t="str">
        <f>IF(B1439="","",COUNTA($B$57:B1439)-COUNTBLANK($B$57:B1439))</f>
        <v/>
      </c>
      <c r="B1439" s="61"/>
      <c r="C1439" s="61"/>
      <c r="D1439" s="64" t="str">
        <f>IF(B1439="","",AVERAGE($B$57:B1439))</f>
        <v/>
      </c>
      <c r="E1439" s="64" t="str">
        <f>IF(B1439="","",_xlfn.STDEV.S($B$57:B1439))</f>
        <v/>
      </c>
      <c r="F1439" s="67" t="str">
        <f t="shared" si="154"/>
        <v/>
      </c>
      <c r="G1439" s="64" t="str">
        <f t="shared" si="153"/>
        <v/>
      </c>
      <c r="H1439" s="65">
        <f t="shared" ca="1" si="149"/>
        <v>27.90227815451221</v>
      </c>
      <c r="I1439" s="74">
        <f t="shared" ca="1" si="150"/>
        <v>21.896181079042996</v>
      </c>
      <c r="J1439" s="74"/>
      <c r="K1439" s="66">
        <f t="shared" ca="1" si="151"/>
        <v>-2.1282072228338471</v>
      </c>
      <c r="L1439" s="66">
        <f t="shared" ca="1" si="152"/>
        <v>-8.1343042983030589</v>
      </c>
    </row>
    <row r="1440" spans="1:12" x14ac:dyDescent="0.35">
      <c r="A1440" s="64" t="str">
        <f>IF(B1440="","",COUNTA($B$57:B1440)-COUNTBLANK($B$57:B1440))</f>
        <v/>
      </c>
      <c r="B1440" s="61"/>
      <c r="C1440" s="61"/>
      <c r="D1440" s="64" t="str">
        <f>IF(B1440="","",AVERAGE($B$57:B1440))</f>
        <v/>
      </c>
      <c r="E1440" s="64" t="str">
        <f>IF(B1440="","",_xlfn.STDEV.S($B$57:B1440))</f>
        <v/>
      </c>
      <c r="F1440" s="67" t="str">
        <f t="shared" si="154"/>
        <v/>
      </c>
      <c r="G1440" s="64" t="str">
        <f t="shared" si="153"/>
        <v/>
      </c>
      <c r="H1440" s="65">
        <f t="shared" ca="1" si="149"/>
        <v>27.90227815451221</v>
      </c>
      <c r="I1440" s="74">
        <f t="shared" ca="1" si="150"/>
        <v>21.896181079042996</v>
      </c>
      <c r="J1440" s="74"/>
      <c r="K1440" s="66">
        <f t="shared" ca="1" si="151"/>
        <v>-2.1282072228338471</v>
      </c>
      <c r="L1440" s="66">
        <f t="shared" ca="1" si="152"/>
        <v>-8.1343042983030589</v>
      </c>
    </row>
    <row r="1441" spans="1:12" x14ac:dyDescent="0.35">
      <c r="A1441" s="64" t="str">
        <f>IF(B1441="","",COUNTA($B$57:B1441)-COUNTBLANK($B$57:B1441))</f>
        <v/>
      </c>
      <c r="B1441" s="61"/>
      <c r="C1441" s="61"/>
      <c r="D1441" s="64" t="str">
        <f>IF(B1441="","",AVERAGE($B$57:B1441))</f>
        <v/>
      </c>
      <c r="E1441" s="64" t="str">
        <f>IF(B1441="","",_xlfn.STDEV.S($B$57:B1441))</f>
        <v/>
      </c>
      <c r="F1441" s="67" t="str">
        <f t="shared" si="154"/>
        <v/>
      </c>
      <c r="G1441" s="64" t="str">
        <f t="shared" si="153"/>
        <v/>
      </c>
      <c r="H1441" s="65">
        <f t="shared" ca="1" si="149"/>
        <v>27.90227815451221</v>
      </c>
      <c r="I1441" s="74">
        <f t="shared" ca="1" si="150"/>
        <v>21.896181079042996</v>
      </c>
      <c r="J1441" s="74"/>
      <c r="K1441" s="66">
        <f t="shared" ca="1" si="151"/>
        <v>-2.1282072228338471</v>
      </c>
      <c r="L1441" s="66">
        <f t="shared" ca="1" si="152"/>
        <v>-8.1343042983030589</v>
      </c>
    </row>
    <row r="1442" spans="1:12" x14ac:dyDescent="0.35">
      <c r="A1442" s="64" t="str">
        <f>IF(B1442="","",COUNTA($B$57:B1442)-COUNTBLANK($B$57:B1442))</f>
        <v/>
      </c>
      <c r="B1442" s="61"/>
      <c r="C1442" s="61"/>
      <c r="D1442" s="64" t="str">
        <f>IF(B1442="","",AVERAGE($B$57:B1442))</f>
        <v/>
      </c>
      <c r="E1442" s="64" t="str">
        <f>IF(B1442="","",_xlfn.STDEV.S($B$57:B1442))</f>
        <v/>
      </c>
      <c r="F1442" s="67" t="str">
        <f t="shared" si="154"/>
        <v/>
      </c>
      <c r="G1442" s="64" t="str">
        <f t="shared" si="153"/>
        <v/>
      </c>
      <c r="H1442" s="65">
        <f t="shared" ca="1" si="149"/>
        <v>27.90227815451221</v>
      </c>
      <c r="I1442" s="74">
        <f t="shared" ca="1" si="150"/>
        <v>21.896181079042996</v>
      </c>
      <c r="J1442" s="74"/>
      <c r="K1442" s="66">
        <f t="shared" ca="1" si="151"/>
        <v>-2.1282072228338471</v>
      </c>
      <c r="L1442" s="66">
        <f t="shared" ca="1" si="152"/>
        <v>-8.1343042983030589</v>
      </c>
    </row>
    <row r="1443" spans="1:12" x14ac:dyDescent="0.35">
      <c r="A1443" s="64" t="str">
        <f>IF(B1443="","",COUNTA($B$57:B1443)-COUNTBLANK($B$57:B1443))</f>
        <v/>
      </c>
      <c r="B1443" s="61"/>
      <c r="C1443" s="61"/>
      <c r="D1443" s="64" t="str">
        <f>IF(B1443="","",AVERAGE($B$57:B1443))</f>
        <v/>
      </c>
      <c r="E1443" s="64" t="str">
        <f>IF(B1443="","",_xlfn.STDEV.S($B$57:B1443))</f>
        <v/>
      </c>
      <c r="F1443" s="67" t="str">
        <f t="shared" si="154"/>
        <v/>
      </c>
      <c r="G1443" s="64" t="str">
        <f t="shared" si="153"/>
        <v/>
      </c>
      <c r="H1443" s="65">
        <f t="shared" ca="1" si="149"/>
        <v>27.90227815451221</v>
      </c>
      <c r="I1443" s="74">
        <f t="shared" ca="1" si="150"/>
        <v>21.896181079042996</v>
      </c>
      <c r="J1443" s="74"/>
      <c r="K1443" s="66">
        <f t="shared" ca="1" si="151"/>
        <v>-2.1282072228338471</v>
      </c>
      <c r="L1443" s="66">
        <f t="shared" ca="1" si="152"/>
        <v>-8.1343042983030589</v>
      </c>
    </row>
    <row r="1444" spans="1:12" x14ac:dyDescent="0.35">
      <c r="A1444" s="64" t="str">
        <f>IF(B1444="","",COUNTA($B$57:B1444)-COUNTBLANK($B$57:B1444))</f>
        <v/>
      </c>
      <c r="B1444" s="61"/>
      <c r="C1444" s="61"/>
      <c r="D1444" s="64" t="str">
        <f>IF(B1444="","",AVERAGE($B$57:B1444))</f>
        <v/>
      </c>
      <c r="E1444" s="64" t="str">
        <f>IF(B1444="","",_xlfn.STDEV.S($B$57:B1444))</f>
        <v/>
      </c>
      <c r="F1444" s="67" t="str">
        <f t="shared" si="154"/>
        <v/>
      </c>
      <c r="G1444" s="64" t="str">
        <f t="shared" si="153"/>
        <v/>
      </c>
      <c r="H1444" s="65">
        <f t="shared" ca="1" si="149"/>
        <v>27.90227815451221</v>
      </c>
      <c r="I1444" s="74">
        <f t="shared" ca="1" si="150"/>
        <v>21.896181079042996</v>
      </c>
      <c r="J1444" s="74"/>
      <c r="K1444" s="66">
        <f t="shared" ca="1" si="151"/>
        <v>-2.1282072228338471</v>
      </c>
      <c r="L1444" s="66">
        <f t="shared" ca="1" si="152"/>
        <v>-8.1343042983030589</v>
      </c>
    </row>
    <row r="1445" spans="1:12" x14ac:dyDescent="0.35">
      <c r="A1445" s="64" t="str">
        <f>IF(B1445="","",COUNTA($B$57:B1445)-COUNTBLANK($B$57:B1445))</f>
        <v/>
      </c>
      <c r="B1445" s="61"/>
      <c r="C1445" s="61"/>
      <c r="D1445" s="64" t="str">
        <f>IF(B1445="","",AVERAGE($B$57:B1445))</f>
        <v/>
      </c>
      <c r="E1445" s="64" t="str">
        <f>IF(B1445="","",_xlfn.STDEV.S($B$57:B1445))</f>
        <v/>
      </c>
      <c r="F1445" s="67" t="str">
        <f t="shared" si="154"/>
        <v/>
      </c>
      <c r="G1445" s="64" t="str">
        <f t="shared" si="153"/>
        <v/>
      </c>
      <c r="H1445" s="65">
        <f t="shared" ca="1" si="149"/>
        <v>27.90227815451221</v>
      </c>
      <c r="I1445" s="74">
        <f t="shared" ca="1" si="150"/>
        <v>21.896181079042996</v>
      </c>
      <c r="J1445" s="74"/>
      <c r="K1445" s="66">
        <f t="shared" ca="1" si="151"/>
        <v>-2.1282072228338471</v>
      </c>
      <c r="L1445" s="66">
        <f t="shared" ca="1" si="152"/>
        <v>-8.1343042983030589</v>
      </c>
    </row>
    <row r="1446" spans="1:12" x14ac:dyDescent="0.35">
      <c r="A1446" s="64" t="str">
        <f>IF(B1446="","",COUNTA($B$57:B1446)-COUNTBLANK($B$57:B1446))</f>
        <v/>
      </c>
      <c r="B1446" s="61"/>
      <c r="C1446" s="61"/>
      <c r="D1446" s="64" t="str">
        <f>IF(B1446="","",AVERAGE($B$57:B1446))</f>
        <v/>
      </c>
      <c r="E1446" s="64" t="str">
        <f>IF(B1446="","",_xlfn.STDEV.S($B$57:B1446))</f>
        <v/>
      </c>
      <c r="F1446" s="67" t="str">
        <f t="shared" si="154"/>
        <v/>
      </c>
      <c r="G1446" s="64" t="str">
        <f t="shared" si="153"/>
        <v/>
      </c>
      <c r="H1446" s="65">
        <f t="shared" ca="1" si="149"/>
        <v>27.90227815451221</v>
      </c>
      <c r="I1446" s="74">
        <f t="shared" ca="1" si="150"/>
        <v>21.896181079042996</v>
      </c>
      <c r="J1446" s="74"/>
      <c r="K1446" s="66">
        <f t="shared" ca="1" si="151"/>
        <v>-2.1282072228338471</v>
      </c>
      <c r="L1446" s="66">
        <f t="shared" ca="1" si="152"/>
        <v>-8.1343042983030589</v>
      </c>
    </row>
    <row r="1447" spans="1:12" x14ac:dyDescent="0.35">
      <c r="A1447" s="64" t="str">
        <f>IF(B1447="","",COUNTA($B$57:B1447)-COUNTBLANK($B$57:B1447))</f>
        <v/>
      </c>
      <c r="B1447" s="61"/>
      <c r="C1447" s="61"/>
      <c r="D1447" s="64" t="str">
        <f>IF(B1447="","",AVERAGE($B$57:B1447))</f>
        <v/>
      </c>
      <c r="E1447" s="64" t="str">
        <f>IF(B1447="","",_xlfn.STDEV.S($B$57:B1447))</f>
        <v/>
      </c>
      <c r="F1447" s="67" t="str">
        <f t="shared" si="154"/>
        <v/>
      </c>
      <c r="G1447" s="64" t="str">
        <f t="shared" si="153"/>
        <v/>
      </c>
      <c r="H1447" s="65">
        <f t="shared" ca="1" si="149"/>
        <v>27.90227815451221</v>
      </c>
      <c r="I1447" s="74">
        <f t="shared" ca="1" si="150"/>
        <v>21.896181079042996</v>
      </c>
      <c r="J1447" s="74"/>
      <c r="K1447" s="66">
        <f t="shared" ca="1" si="151"/>
        <v>-2.1282072228338471</v>
      </c>
      <c r="L1447" s="66">
        <f t="shared" ca="1" si="152"/>
        <v>-8.1343042983030589</v>
      </c>
    </row>
    <row r="1448" spans="1:12" x14ac:dyDescent="0.35">
      <c r="A1448" s="64" t="str">
        <f>IF(B1448="","",COUNTA($B$57:B1448)-COUNTBLANK($B$57:B1448))</f>
        <v/>
      </c>
      <c r="B1448" s="61"/>
      <c r="C1448" s="61"/>
      <c r="D1448" s="64" t="str">
        <f>IF(B1448="","",AVERAGE($B$57:B1448))</f>
        <v/>
      </c>
      <c r="E1448" s="64" t="str">
        <f>IF(B1448="","",_xlfn.STDEV.S($B$57:B1448))</f>
        <v/>
      </c>
      <c r="F1448" s="67" t="str">
        <f t="shared" si="154"/>
        <v/>
      </c>
      <c r="G1448" s="64" t="str">
        <f t="shared" si="153"/>
        <v/>
      </c>
      <c r="H1448" s="65">
        <f t="shared" ca="1" si="149"/>
        <v>27.90227815451221</v>
      </c>
      <c r="I1448" s="74">
        <f t="shared" ca="1" si="150"/>
        <v>21.896181079042996</v>
      </c>
      <c r="J1448" s="74"/>
      <c r="K1448" s="66">
        <f t="shared" ca="1" si="151"/>
        <v>-2.1282072228338471</v>
      </c>
      <c r="L1448" s="66">
        <f t="shared" ca="1" si="152"/>
        <v>-8.1343042983030589</v>
      </c>
    </row>
    <row r="1449" spans="1:12" x14ac:dyDescent="0.35">
      <c r="A1449" s="64" t="str">
        <f>IF(B1449="","",COUNTA($B$57:B1449)-COUNTBLANK($B$57:B1449))</f>
        <v/>
      </c>
      <c r="B1449" s="61"/>
      <c r="C1449" s="61"/>
      <c r="D1449" s="64" t="str">
        <f>IF(B1449="","",AVERAGE($B$57:B1449))</f>
        <v/>
      </c>
      <c r="E1449" s="64" t="str">
        <f>IF(B1449="","",_xlfn.STDEV.S($B$57:B1449))</f>
        <v/>
      </c>
      <c r="F1449" s="67" t="str">
        <f t="shared" si="154"/>
        <v/>
      </c>
      <c r="G1449" s="64" t="str">
        <f t="shared" si="153"/>
        <v/>
      </c>
      <c r="H1449" s="65">
        <f t="shared" ca="1" si="149"/>
        <v>27.90227815451221</v>
      </c>
      <c r="I1449" s="74">
        <f t="shared" ca="1" si="150"/>
        <v>21.896181079042996</v>
      </c>
      <c r="J1449" s="74"/>
      <c r="K1449" s="66">
        <f t="shared" ca="1" si="151"/>
        <v>-2.1282072228338471</v>
      </c>
      <c r="L1449" s="66">
        <f t="shared" ca="1" si="152"/>
        <v>-8.1343042983030589</v>
      </c>
    </row>
    <row r="1450" spans="1:12" x14ac:dyDescent="0.35">
      <c r="A1450" s="64" t="str">
        <f>IF(B1450="","",COUNTA($B$57:B1450)-COUNTBLANK($B$57:B1450))</f>
        <v/>
      </c>
      <c r="B1450" s="61"/>
      <c r="C1450" s="61"/>
      <c r="D1450" s="64" t="str">
        <f>IF(B1450="","",AVERAGE($B$57:B1450))</f>
        <v/>
      </c>
      <c r="E1450" s="64" t="str">
        <f>IF(B1450="","",_xlfn.STDEV.S($B$57:B1450))</f>
        <v/>
      </c>
      <c r="F1450" s="67" t="str">
        <f t="shared" si="154"/>
        <v/>
      </c>
      <c r="G1450" s="64" t="str">
        <f t="shared" si="153"/>
        <v/>
      </c>
      <c r="H1450" s="65">
        <f t="shared" ca="1" si="149"/>
        <v>27.90227815451221</v>
      </c>
      <c r="I1450" s="74">
        <f t="shared" ca="1" si="150"/>
        <v>21.896181079042996</v>
      </c>
      <c r="J1450" s="74"/>
      <c r="K1450" s="66">
        <f t="shared" ca="1" si="151"/>
        <v>-2.1282072228338471</v>
      </c>
      <c r="L1450" s="66">
        <f t="shared" ca="1" si="152"/>
        <v>-8.1343042983030589</v>
      </c>
    </row>
    <row r="1451" spans="1:12" x14ac:dyDescent="0.35">
      <c r="A1451" s="64" t="str">
        <f>IF(B1451="","",COUNTA($B$57:B1451)-COUNTBLANK($B$57:B1451))</f>
        <v/>
      </c>
      <c r="B1451" s="61"/>
      <c r="C1451" s="61"/>
      <c r="D1451" s="64" t="str">
        <f>IF(B1451="","",AVERAGE($B$57:B1451))</f>
        <v/>
      </c>
      <c r="E1451" s="64" t="str">
        <f>IF(B1451="","",_xlfn.STDEV.S($B$57:B1451))</f>
        <v/>
      </c>
      <c r="F1451" s="67" t="str">
        <f t="shared" si="154"/>
        <v/>
      </c>
      <c r="G1451" s="64" t="str">
        <f t="shared" si="153"/>
        <v/>
      </c>
      <c r="H1451" s="65">
        <f t="shared" ca="1" si="149"/>
        <v>27.90227815451221</v>
      </c>
      <c r="I1451" s="74">
        <f t="shared" ca="1" si="150"/>
        <v>21.896181079042996</v>
      </c>
      <c r="J1451" s="74"/>
      <c r="K1451" s="66">
        <f t="shared" ca="1" si="151"/>
        <v>-2.1282072228338471</v>
      </c>
      <c r="L1451" s="66">
        <f t="shared" ca="1" si="152"/>
        <v>-8.1343042983030589</v>
      </c>
    </row>
    <row r="1452" spans="1:12" x14ac:dyDescent="0.35">
      <c r="A1452" s="64" t="str">
        <f>IF(B1452="","",COUNTA($B$57:B1452)-COUNTBLANK($B$57:B1452))</f>
        <v/>
      </c>
      <c r="B1452" s="61"/>
      <c r="C1452" s="61"/>
      <c r="D1452" s="64" t="str">
        <f>IF(B1452="","",AVERAGE($B$57:B1452))</f>
        <v/>
      </c>
      <c r="E1452" s="64" t="str">
        <f>IF(B1452="","",_xlfn.STDEV.S($B$57:B1452))</f>
        <v/>
      </c>
      <c r="F1452" s="67" t="str">
        <f t="shared" si="154"/>
        <v/>
      </c>
      <c r="G1452" s="64" t="str">
        <f t="shared" si="153"/>
        <v/>
      </c>
      <c r="H1452" s="65">
        <f t="shared" ca="1" si="149"/>
        <v>27.90227815451221</v>
      </c>
      <c r="I1452" s="74">
        <f t="shared" ca="1" si="150"/>
        <v>21.896181079042996</v>
      </c>
      <c r="J1452" s="74"/>
      <c r="K1452" s="66">
        <f t="shared" ca="1" si="151"/>
        <v>-2.1282072228338471</v>
      </c>
      <c r="L1452" s="66">
        <f t="shared" ca="1" si="152"/>
        <v>-8.1343042983030589</v>
      </c>
    </row>
    <row r="1453" spans="1:12" x14ac:dyDescent="0.35">
      <c r="A1453" s="64" t="str">
        <f>IF(B1453="","",COUNTA($B$57:B1453)-COUNTBLANK($B$57:B1453))</f>
        <v/>
      </c>
      <c r="B1453" s="61"/>
      <c r="C1453" s="61"/>
      <c r="D1453" s="64" t="str">
        <f>IF(B1453="","",AVERAGE($B$57:B1453))</f>
        <v/>
      </c>
      <c r="E1453" s="64" t="str">
        <f>IF(B1453="","",_xlfn.STDEV.S($B$57:B1453))</f>
        <v/>
      </c>
      <c r="F1453" s="67" t="str">
        <f t="shared" si="154"/>
        <v/>
      </c>
      <c r="G1453" s="64" t="str">
        <f t="shared" si="153"/>
        <v/>
      </c>
      <c r="H1453" s="65">
        <f t="shared" ca="1" si="149"/>
        <v>27.90227815451221</v>
      </c>
      <c r="I1453" s="74">
        <f t="shared" ca="1" si="150"/>
        <v>21.896181079042996</v>
      </c>
      <c r="J1453" s="74"/>
      <c r="K1453" s="66">
        <f t="shared" ca="1" si="151"/>
        <v>-2.1282072228338471</v>
      </c>
      <c r="L1453" s="66">
        <f t="shared" ca="1" si="152"/>
        <v>-8.1343042983030589</v>
      </c>
    </row>
    <row r="1454" spans="1:12" x14ac:dyDescent="0.35">
      <c r="A1454" s="64" t="str">
        <f>IF(B1454="","",COUNTA($B$57:B1454)-COUNTBLANK($B$57:B1454))</f>
        <v/>
      </c>
      <c r="B1454" s="61"/>
      <c r="C1454" s="61"/>
      <c r="D1454" s="64" t="str">
        <f>IF(B1454="","",AVERAGE($B$57:B1454))</f>
        <v/>
      </c>
      <c r="E1454" s="64" t="str">
        <f>IF(B1454="","",_xlfn.STDEV.S($B$57:B1454))</f>
        <v/>
      </c>
      <c r="F1454" s="67" t="str">
        <f t="shared" si="154"/>
        <v/>
      </c>
      <c r="G1454" s="64" t="str">
        <f t="shared" si="153"/>
        <v/>
      </c>
      <c r="H1454" s="65">
        <f t="shared" ca="1" si="149"/>
        <v>27.90227815451221</v>
      </c>
      <c r="I1454" s="74">
        <f t="shared" ca="1" si="150"/>
        <v>21.896181079042996</v>
      </c>
      <c r="J1454" s="74"/>
      <c r="K1454" s="66">
        <f t="shared" ca="1" si="151"/>
        <v>-2.1282072228338471</v>
      </c>
      <c r="L1454" s="66">
        <f t="shared" ca="1" si="152"/>
        <v>-8.1343042983030589</v>
      </c>
    </row>
    <row r="1455" spans="1:12" x14ac:dyDescent="0.35">
      <c r="A1455" s="64" t="str">
        <f>IF(B1455="","",COUNTA($B$57:B1455)-COUNTBLANK($B$57:B1455))</f>
        <v/>
      </c>
      <c r="B1455" s="61"/>
      <c r="C1455" s="61"/>
      <c r="D1455" s="64" t="str">
        <f>IF(B1455="","",AVERAGE($B$57:B1455))</f>
        <v/>
      </c>
      <c r="E1455" s="64" t="str">
        <f>IF(B1455="","",_xlfn.STDEV.S($B$57:B1455))</f>
        <v/>
      </c>
      <c r="F1455" s="67" t="str">
        <f t="shared" si="154"/>
        <v/>
      </c>
      <c r="G1455" s="64" t="str">
        <f t="shared" si="153"/>
        <v/>
      </c>
      <c r="H1455" s="65">
        <f t="shared" ca="1" si="149"/>
        <v>27.90227815451221</v>
      </c>
      <c r="I1455" s="74">
        <f t="shared" ca="1" si="150"/>
        <v>21.896181079042996</v>
      </c>
      <c r="J1455" s="74"/>
      <c r="K1455" s="66">
        <f t="shared" ca="1" si="151"/>
        <v>-2.1282072228338471</v>
      </c>
      <c r="L1455" s="66">
        <f t="shared" ca="1" si="152"/>
        <v>-8.1343042983030589</v>
      </c>
    </row>
    <row r="1456" spans="1:12" x14ac:dyDescent="0.35">
      <c r="A1456" s="64" t="str">
        <f>IF(B1456="","",COUNTA($B$57:B1456)-COUNTBLANK($B$57:B1456))</f>
        <v/>
      </c>
      <c r="B1456" s="61"/>
      <c r="C1456" s="61"/>
      <c r="D1456" s="64" t="str">
        <f>IF(B1456="","",AVERAGE($B$57:B1456))</f>
        <v/>
      </c>
      <c r="E1456" s="64" t="str">
        <f>IF(B1456="","",_xlfn.STDEV.S($B$57:B1456))</f>
        <v/>
      </c>
      <c r="F1456" s="67" t="str">
        <f t="shared" si="154"/>
        <v/>
      </c>
      <c r="G1456" s="64" t="str">
        <f t="shared" si="153"/>
        <v/>
      </c>
      <c r="H1456" s="65">
        <f t="shared" ca="1" si="149"/>
        <v>27.90227815451221</v>
      </c>
      <c r="I1456" s="74">
        <f t="shared" ca="1" si="150"/>
        <v>21.896181079042996</v>
      </c>
      <c r="J1456" s="74"/>
      <c r="K1456" s="66">
        <f t="shared" ca="1" si="151"/>
        <v>-2.1282072228338471</v>
      </c>
      <c r="L1456" s="66">
        <f t="shared" ca="1" si="152"/>
        <v>-8.1343042983030589</v>
      </c>
    </row>
    <row r="1457" spans="1:12" x14ac:dyDescent="0.35">
      <c r="A1457" s="64" t="str">
        <f>IF(B1457="","",COUNTA($B$57:B1457)-COUNTBLANK($B$57:B1457))</f>
        <v/>
      </c>
      <c r="B1457" s="61"/>
      <c r="C1457" s="61"/>
      <c r="D1457" s="64" t="str">
        <f>IF(B1457="","",AVERAGE($B$57:B1457))</f>
        <v/>
      </c>
      <c r="E1457" s="64" t="str">
        <f>IF(B1457="","",_xlfn.STDEV.S($B$57:B1457))</f>
        <v/>
      </c>
      <c r="F1457" s="67" t="str">
        <f t="shared" si="154"/>
        <v/>
      </c>
      <c r="G1457" s="64" t="str">
        <f t="shared" si="153"/>
        <v/>
      </c>
      <c r="H1457" s="65">
        <f t="shared" ca="1" si="149"/>
        <v>27.90227815451221</v>
      </c>
      <c r="I1457" s="74">
        <f t="shared" ca="1" si="150"/>
        <v>21.896181079042996</v>
      </c>
      <c r="J1457" s="74"/>
      <c r="K1457" s="66">
        <f t="shared" ca="1" si="151"/>
        <v>-2.1282072228338471</v>
      </c>
      <c r="L1457" s="66">
        <f t="shared" ca="1" si="152"/>
        <v>-8.1343042983030589</v>
      </c>
    </row>
    <row r="1458" spans="1:12" x14ac:dyDescent="0.35">
      <c r="A1458" s="64" t="str">
        <f>IF(B1458="","",COUNTA($B$57:B1458)-COUNTBLANK($B$57:B1458))</f>
        <v/>
      </c>
      <c r="B1458" s="61"/>
      <c r="C1458" s="61"/>
      <c r="D1458" s="64" t="str">
        <f>IF(B1458="","",AVERAGE($B$57:B1458))</f>
        <v/>
      </c>
      <c r="E1458" s="64" t="str">
        <f>IF(B1458="","",_xlfn.STDEV.S($B$57:B1458))</f>
        <v/>
      </c>
      <c r="F1458" s="67" t="str">
        <f t="shared" si="154"/>
        <v/>
      </c>
      <c r="G1458" s="64" t="str">
        <f t="shared" si="153"/>
        <v/>
      </c>
      <c r="H1458" s="65">
        <f t="shared" ca="1" si="149"/>
        <v>27.90227815451221</v>
      </c>
      <c r="I1458" s="74">
        <f t="shared" ca="1" si="150"/>
        <v>21.896181079042996</v>
      </c>
      <c r="J1458" s="74"/>
      <c r="K1458" s="66">
        <f t="shared" ca="1" si="151"/>
        <v>-2.1282072228338471</v>
      </c>
      <c r="L1458" s="66">
        <f t="shared" ca="1" si="152"/>
        <v>-8.1343042983030589</v>
      </c>
    </row>
    <row r="1459" spans="1:12" x14ac:dyDescent="0.35">
      <c r="A1459" s="64" t="str">
        <f>IF(B1459="","",COUNTA($B$57:B1459)-COUNTBLANK($B$57:B1459))</f>
        <v/>
      </c>
      <c r="B1459" s="61"/>
      <c r="C1459" s="61"/>
      <c r="D1459" s="64" t="str">
        <f>IF(B1459="","",AVERAGE($B$57:B1459))</f>
        <v/>
      </c>
      <c r="E1459" s="64" t="str">
        <f>IF(B1459="","",_xlfn.STDEV.S($B$57:B1459))</f>
        <v/>
      </c>
      <c r="F1459" s="67" t="str">
        <f t="shared" si="154"/>
        <v/>
      </c>
      <c r="G1459" s="64" t="str">
        <f t="shared" si="153"/>
        <v/>
      </c>
      <c r="H1459" s="65">
        <f t="shared" ca="1" si="149"/>
        <v>27.90227815451221</v>
      </c>
      <c r="I1459" s="74">
        <f t="shared" ca="1" si="150"/>
        <v>21.896181079042996</v>
      </c>
      <c r="J1459" s="74"/>
      <c r="K1459" s="66">
        <f t="shared" ca="1" si="151"/>
        <v>-2.1282072228338471</v>
      </c>
      <c r="L1459" s="66">
        <f t="shared" ca="1" si="152"/>
        <v>-8.1343042983030589</v>
      </c>
    </row>
    <row r="1460" spans="1:12" x14ac:dyDescent="0.35">
      <c r="A1460" s="64" t="str">
        <f>IF(B1460="","",COUNTA($B$57:B1460)-COUNTBLANK($B$57:B1460))</f>
        <v/>
      </c>
      <c r="B1460" s="61"/>
      <c r="C1460" s="61"/>
      <c r="D1460" s="64" t="str">
        <f>IF(B1460="","",AVERAGE($B$57:B1460))</f>
        <v/>
      </c>
      <c r="E1460" s="64" t="str">
        <f>IF(B1460="","",_xlfn.STDEV.S($B$57:B1460))</f>
        <v/>
      </c>
      <c r="F1460" s="67" t="str">
        <f t="shared" si="154"/>
        <v/>
      </c>
      <c r="G1460" s="64" t="str">
        <f t="shared" si="153"/>
        <v/>
      </c>
      <c r="H1460" s="65">
        <f t="shared" ca="1" si="149"/>
        <v>27.90227815451221</v>
      </c>
      <c r="I1460" s="74">
        <f t="shared" ca="1" si="150"/>
        <v>21.896181079042996</v>
      </c>
      <c r="J1460" s="74"/>
      <c r="K1460" s="66">
        <f t="shared" ca="1" si="151"/>
        <v>-2.1282072228338471</v>
      </c>
      <c r="L1460" s="66">
        <f t="shared" ca="1" si="152"/>
        <v>-8.1343042983030589</v>
      </c>
    </row>
    <row r="1461" spans="1:12" x14ac:dyDescent="0.35">
      <c r="A1461" s="64" t="str">
        <f>IF(B1461="","",COUNTA($B$57:B1461)-COUNTBLANK($B$57:B1461))</f>
        <v/>
      </c>
      <c r="B1461" s="61"/>
      <c r="C1461" s="61"/>
      <c r="D1461" s="64" t="str">
        <f>IF(B1461="","",AVERAGE($B$57:B1461))</f>
        <v/>
      </c>
      <c r="E1461" s="64" t="str">
        <f>IF(B1461="","",_xlfn.STDEV.S($B$57:B1461))</f>
        <v/>
      </c>
      <c r="F1461" s="67" t="str">
        <f t="shared" si="154"/>
        <v/>
      </c>
      <c r="G1461" s="64" t="str">
        <f t="shared" si="153"/>
        <v/>
      </c>
      <c r="H1461" s="65">
        <f t="shared" ca="1" si="149"/>
        <v>27.90227815451221</v>
      </c>
      <c r="I1461" s="74">
        <f t="shared" ca="1" si="150"/>
        <v>21.896181079042996</v>
      </c>
      <c r="J1461" s="74"/>
      <c r="K1461" s="66">
        <f t="shared" ca="1" si="151"/>
        <v>-2.1282072228338471</v>
      </c>
      <c r="L1461" s="66">
        <f t="shared" ca="1" si="152"/>
        <v>-8.1343042983030589</v>
      </c>
    </row>
    <row r="1462" spans="1:12" x14ac:dyDescent="0.35">
      <c r="A1462" s="64" t="str">
        <f>IF(B1462="","",COUNTA($B$57:B1462)-COUNTBLANK($B$57:B1462))</f>
        <v/>
      </c>
      <c r="B1462" s="61"/>
      <c r="C1462" s="61"/>
      <c r="D1462" s="64" t="str">
        <f>IF(B1462="","",AVERAGE($B$57:B1462))</f>
        <v/>
      </c>
      <c r="E1462" s="64" t="str">
        <f>IF(B1462="","",_xlfn.STDEV.S($B$57:B1462))</f>
        <v/>
      </c>
      <c r="F1462" s="67" t="str">
        <f t="shared" si="154"/>
        <v/>
      </c>
      <c r="G1462" s="64" t="str">
        <f t="shared" si="153"/>
        <v/>
      </c>
      <c r="H1462" s="65">
        <f t="shared" ca="1" si="149"/>
        <v>27.90227815451221</v>
      </c>
      <c r="I1462" s="74">
        <f t="shared" ca="1" si="150"/>
        <v>21.896181079042996</v>
      </c>
      <c r="J1462" s="74"/>
      <c r="K1462" s="66">
        <f t="shared" ca="1" si="151"/>
        <v>-2.1282072228338471</v>
      </c>
      <c r="L1462" s="66">
        <f t="shared" ca="1" si="152"/>
        <v>-8.1343042983030589</v>
      </c>
    </row>
    <row r="1463" spans="1:12" x14ac:dyDescent="0.35">
      <c r="A1463" s="64" t="str">
        <f>IF(B1463="","",COUNTA($B$57:B1463)-COUNTBLANK($B$57:B1463))</f>
        <v/>
      </c>
      <c r="B1463" s="61"/>
      <c r="C1463" s="61"/>
      <c r="D1463" s="64" t="str">
        <f>IF(B1463="","",AVERAGE($B$57:B1463))</f>
        <v/>
      </c>
      <c r="E1463" s="64" t="str">
        <f>IF(B1463="","",_xlfn.STDEV.S($B$57:B1463))</f>
        <v/>
      </c>
      <c r="F1463" s="67" t="str">
        <f t="shared" si="154"/>
        <v/>
      </c>
      <c r="G1463" s="64" t="str">
        <f t="shared" si="153"/>
        <v/>
      </c>
      <c r="H1463" s="65">
        <f t="shared" ca="1" si="149"/>
        <v>27.90227815451221</v>
      </c>
      <c r="I1463" s="74">
        <f t="shared" ca="1" si="150"/>
        <v>21.896181079042996</v>
      </c>
      <c r="J1463" s="74"/>
      <c r="K1463" s="66">
        <f t="shared" ca="1" si="151"/>
        <v>-2.1282072228338471</v>
      </c>
      <c r="L1463" s="66">
        <f t="shared" ca="1" si="152"/>
        <v>-8.1343042983030589</v>
      </c>
    </row>
    <row r="1464" spans="1:12" x14ac:dyDescent="0.35">
      <c r="A1464" s="64" t="str">
        <f>IF(B1464="","",COUNTA($B$57:B1464)-COUNTBLANK($B$57:B1464))</f>
        <v/>
      </c>
      <c r="B1464" s="61"/>
      <c r="C1464" s="61"/>
      <c r="D1464" s="64" t="str">
        <f>IF(B1464="","",AVERAGE($B$57:B1464))</f>
        <v/>
      </c>
      <c r="E1464" s="64" t="str">
        <f>IF(B1464="","",_xlfn.STDEV.S($B$57:B1464))</f>
        <v/>
      </c>
      <c r="F1464" s="67" t="str">
        <f t="shared" si="154"/>
        <v/>
      </c>
      <c r="G1464" s="64" t="str">
        <f t="shared" si="153"/>
        <v/>
      </c>
      <c r="H1464" s="65">
        <f t="shared" ca="1" si="149"/>
        <v>27.90227815451221</v>
      </c>
      <c r="I1464" s="74">
        <f t="shared" ca="1" si="150"/>
        <v>21.896181079042996</v>
      </c>
      <c r="J1464" s="74"/>
      <c r="K1464" s="66">
        <f t="shared" ca="1" si="151"/>
        <v>-2.1282072228338471</v>
      </c>
      <c r="L1464" s="66">
        <f t="shared" ca="1" si="152"/>
        <v>-8.1343042983030589</v>
      </c>
    </row>
    <row r="1465" spans="1:12" x14ac:dyDescent="0.35">
      <c r="A1465" s="64" t="str">
        <f>IF(B1465="","",COUNTA($B$57:B1465)-COUNTBLANK($B$57:B1465))</f>
        <v/>
      </c>
      <c r="B1465" s="61"/>
      <c r="C1465" s="61"/>
      <c r="D1465" s="64" t="str">
        <f>IF(B1465="","",AVERAGE($B$57:B1465))</f>
        <v/>
      </c>
      <c r="E1465" s="64" t="str">
        <f>IF(B1465="","",_xlfn.STDEV.S($B$57:B1465))</f>
        <v/>
      </c>
      <c r="F1465" s="67" t="str">
        <f t="shared" si="154"/>
        <v/>
      </c>
      <c r="G1465" s="64" t="str">
        <f t="shared" si="153"/>
        <v/>
      </c>
      <c r="H1465" s="65">
        <f t="shared" ref="H1465:H1528" ca="1" si="155">IF(ISBLANK($D$6),$M$2+(3*$M$3),$D$6)</f>
        <v>27.90227815451221</v>
      </c>
      <c r="I1465" s="74">
        <f t="shared" ref="I1465:I1528" ca="1" si="156">IF(ISBLANK($D$7),$M$2+(2*$M$3),$D$7)</f>
        <v>21.896181079042996</v>
      </c>
      <c r="J1465" s="74"/>
      <c r="K1465" s="66">
        <f t="shared" ref="K1465:K1528" ca="1" si="157">IF(ISBLANK($D$8),$M$2-(2*$M$3),$D$8)</f>
        <v>-2.1282072228338471</v>
      </c>
      <c r="L1465" s="66">
        <f t="shared" ref="L1465:L1528" ca="1" si="158">IF(ISBLANK($D$9),$M$2-(3*$M$3),$D$9)</f>
        <v>-8.1343042983030589</v>
      </c>
    </row>
    <row r="1466" spans="1:12" x14ac:dyDescent="0.35">
      <c r="A1466" s="64" t="str">
        <f>IF(B1466="","",COUNTA($B$57:B1466)-COUNTBLANK($B$57:B1466))</f>
        <v/>
      </c>
      <c r="B1466" s="61"/>
      <c r="C1466" s="61"/>
      <c r="D1466" s="64" t="str">
        <f>IF(B1466="","",AVERAGE($B$57:B1466))</f>
        <v/>
      </c>
      <c r="E1466" s="64" t="str">
        <f>IF(B1466="","",_xlfn.STDEV.S($B$57:B1466))</f>
        <v/>
      </c>
      <c r="F1466" s="67" t="str">
        <f t="shared" si="154"/>
        <v/>
      </c>
      <c r="G1466" s="64" t="str">
        <f t="shared" ref="G1466:G1529" si="159">IF(B1466="","",B1466)</f>
        <v/>
      </c>
      <c r="H1466" s="65">
        <f t="shared" ca="1" si="155"/>
        <v>27.90227815451221</v>
      </c>
      <c r="I1466" s="74">
        <f t="shared" ca="1" si="156"/>
        <v>21.896181079042996</v>
      </c>
      <c r="J1466" s="74"/>
      <c r="K1466" s="66">
        <f t="shared" ca="1" si="157"/>
        <v>-2.1282072228338471</v>
      </c>
      <c r="L1466" s="66">
        <f t="shared" ca="1" si="158"/>
        <v>-8.1343042983030589</v>
      </c>
    </row>
    <row r="1467" spans="1:12" x14ac:dyDescent="0.35">
      <c r="A1467" s="64" t="str">
        <f>IF(B1467="","",COUNTA($B$57:B1467)-COUNTBLANK($B$57:B1467))</f>
        <v/>
      </c>
      <c r="B1467" s="61"/>
      <c r="C1467" s="61"/>
      <c r="D1467" s="64" t="str">
        <f>IF(B1467="","",AVERAGE($B$57:B1467))</f>
        <v/>
      </c>
      <c r="E1467" s="64" t="str">
        <f>IF(B1467="","",_xlfn.STDEV.S($B$57:B1467))</f>
        <v/>
      </c>
      <c r="F1467" s="67" t="str">
        <f t="shared" si="154"/>
        <v/>
      </c>
      <c r="G1467" s="64" t="str">
        <f t="shared" si="159"/>
        <v/>
      </c>
      <c r="H1467" s="65">
        <f t="shared" ca="1" si="155"/>
        <v>27.90227815451221</v>
      </c>
      <c r="I1467" s="74">
        <f t="shared" ca="1" si="156"/>
        <v>21.896181079042996</v>
      </c>
      <c r="J1467" s="74"/>
      <c r="K1467" s="66">
        <f t="shared" ca="1" si="157"/>
        <v>-2.1282072228338471</v>
      </c>
      <c r="L1467" s="66">
        <f t="shared" ca="1" si="158"/>
        <v>-8.1343042983030589</v>
      </c>
    </row>
    <row r="1468" spans="1:12" x14ac:dyDescent="0.35">
      <c r="A1468" s="64" t="str">
        <f>IF(B1468="","",COUNTA($B$57:B1468)-COUNTBLANK($B$57:B1468))</f>
        <v/>
      </c>
      <c r="B1468" s="61"/>
      <c r="C1468" s="61"/>
      <c r="D1468" s="64" t="str">
        <f>IF(B1468="","",AVERAGE($B$57:B1468))</f>
        <v/>
      </c>
      <c r="E1468" s="64" t="str">
        <f>IF(B1468="","",_xlfn.STDEV.S($B$57:B1468))</f>
        <v/>
      </c>
      <c r="F1468" s="67" t="str">
        <f t="shared" si="154"/>
        <v/>
      </c>
      <c r="G1468" s="64" t="str">
        <f t="shared" si="159"/>
        <v/>
      </c>
      <c r="H1468" s="65">
        <f t="shared" ca="1" si="155"/>
        <v>27.90227815451221</v>
      </c>
      <c r="I1468" s="74">
        <f t="shared" ca="1" si="156"/>
        <v>21.896181079042996</v>
      </c>
      <c r="J1468" s="74"/>
      <c r="K1468" s="66">
        <f t="shared" ca="1" si="157"/>
        <v>-2.1282072228338471</v>
      </c>
      <c r="L1468" s="66">
        <f t="shared" ca="1" si="158"/>
        <v>-8.1343042983030589</v>
      </c>
    </row>
    <row r="1469" spans="1:12" x14ac:dyDescent="0.35">
      <c r="A1469" s="64" t="str">
        <f>IF(B1469="","",COUNTA($B$57:B1469)-COUNTBLANK($B$57:B1469))</f>
        <v/>
      </c>
      <c r="B1469" s="61"/>
      <c r="C1469" s="61"/>
      <c r="D1469" s="64" t="str">
        <f>IF(B1469="","",AVERAGE($B$57:B1469))</f>
        <v/>
      </c>
      <c r="E1469" s="64" t="str">
        <f>IF(B1469="","",_xlfn.STDEV.S($B$57:B1469))</f>
        <v/>
      </c>
      <c r="F1469" s="67" t="str">
        <f t="shared" si="154"/>
        <v/>
      </c>
      <c r="G1469" s="64" t="str">
        <f t="shared" si="159"/>
        <v/>
      </c>
      <c r="H1469" s="65">
        <f t="shared" ca="1" si="155"/>
        <v>27.90227815451221</v>
      </c>
      <c r="I1469" s="74">
        <f t="shared" ca="1" si="156"/>
        <v>21.896181079042996</v>
      </c>
      <c r="J1469" s="74"/>
      <c r="K1469" s="66">
        <f t="shared" ca="1" si="157"/>
        <v>-2.1282072228338471</v>
      </c>
      <c r="L1469" s="66">
        <f t="shared" ca="1" si="158"/>
        <v>-8.1343042983030589</v>
      </c>
    </row>
    <row r="1470" spans="1:12" x14ac:dyDescent="0.35">
      <c r="A1470" s="64" t="str">
        <f>IF(B1470="","",COUNTA($B$57:B1470)-COUNTBLANK($B$57:B1470))</f>
        <v/>
      </c>
      <c r="B1470" s="61"/>
      <c r="C1470" s="61"/>
      <c r="D1470" s="64" t="str">
        <f>IF(B1470="","",AVERAGE($B$57:B1470))</f>
        <v/>
      </c>
      <c r="E1470" s="64" t="str">
        <f>IF(B1470="","",_xlfn.STDEV.S($B$57:B1470))</f>
        <v/>
      </c>
      <c r="F1470" s="67" t="str">
        <f t="shared" ref="F1470:F1533" si="160">IF(E1470="","",E1470/D1470)</f>
        <v/>
      </c>
      <c r="G1470" s="64" t="str">
        <f t="shared" si="159"/>
        <v/>
      </c>
      <c r="H1470" s="65">
        <f t="shared" ca="1" si="155"/>
        <v>27.90227815451221</v>
      </c>
      <c r="I1470" s="74">
        <f t="shared" ca="1" si="156"/>
        <v>21.896181079042996</v>
      </c>
      <c r="J1470" s="74"/>
      <c r="K1470" s="66">
        <f t="shared" ca="1" si="157"/>
        <v>-2.1282072228338471</v>
      </c>
      <c r="L1470" s="66">
        <f t="shared" ca="1" si="158"/>
        <v>-8.1343042983030589</v>
      </c>
    </row>
    <row r="1471" spans="1:12" x14ac:dyDescent="0.35">
      <c r="A1471" s="64" t="str">
        <f>IF(B1471="","",COUNTA($B$57:B1471)-COUNTBLANK($B$57:B1471))</f>
        <v/>
      </c>
      <c r="B1471" s="61"/>
      <c r="C1471" s="61"/>
      <c r="D1471" s="64" t="str">
        <f>IF(B1471="","",AVERAGE($B$57:B1471))</f>
        <v/>
      </c>
      <c r="E1471" s="64" t="str">
        <f>IF(B1471="","",_xlfn.STDEV.S($B$57:B1471))</f>
        <v/>
      </c>
      <c r="F1471" s="67" t="str">
        <f t="shared" si="160"/>
        <v/>
      </c>
      <c r="G1471" s="64" t="str">
        <f t="shared" si="159"/>
        <v/>
      </c>
      <c r="H1471" s="65">
        <f t="shared" ca="1" si="155"/>
        <v>27.90227815451221</v>
      </c>
      <c r="I1471" s="74">
        <f t="shared" ca="1" si="156"/>
        <v>21.896181079042996</v>
      </c>
      <c r="J1471" s="74"/>
      <c r="K1471" s="66">
        <f t="shared" ca="1" si="157"/>
        <v>-2.1282072228338471</v>
      </c>
      <c r="L1471" s="66">
        <f t="shared" ca="1" si="158"/>
        <v>-8.1343042983030589</v>
      </c>
    </row>
    <row r="1472" spans="1:12" x14ac:dyDescent="0.35">
      <c r="A1472" s="64" t="str">
        <f>IF(B1472="","",COUNTA($B$57:B1472)-COUNTBLANK($B$57:B1472))</f>
        <v/>
      </c>
      <c r="B1472" s="61"/>
      <c r="C1472" s="61"/>
      <c r="D1472" s="64" t="str">
        <f>IF(B1472="","",AVERAGE($B$57:B1472))</f>
        <v/>
      </c>
      <c r="E1472" s="64" t="str">
        <f>IF(B1472="","",_xlfn.STDEV.S($B$57:B1472))</f>
        <v/>
      </c>
      <c r="F1472" s="67" t="str">
        <f t="shared" si="160"/>
        <v/>
      </c>
      <c r="G1472" s="64" t="str">
        <f t="shared" si="159"/>
        <v/>
      </c>
      <c r="H1472" s="65">
        <f t="shared" ca="1" si="155"/>
        <v>27.90227815451221</v>
      </c>
      <c r="I1472" s="74">
        <f t="shared" ca="1" si="156"/>
        <v>21.896181079042996</v>
      </c>
      <c r="J1472" s="74"/>
      <c r="K1472" s="66">
        <f t="shared" ca="1" si="157"/>
        <v>-2.1282072228338471</v>
      </c>
      <c r="L1472" s="66">
        <f t="shared" ca="1" si="158"/>
        <v>-8.1343042983030589</v>
      </c>
    </row>
    <row r="1473" spans="1:12" x14ac:dyDescent="0.35">
      <c r="A1473" s="64" t="str">
        <f>IF(B1473="","",COUNTA($B$57:B1473)-COUNTBLANK($B$57:B1473))</f>
        <v/>
      </c>
      <c r="B1473" s="61"/>
      <c r="C1473" s="61"/>
      <c r="D1473" s="64" t="str">
        <f>IF(B1473="","",AVERAGE($B$57:B1473))</f>
        <v/>
      </c>
      <c r="E1473" s="64" t="str">
        <f>IF(B1473="","",_xlfn.STDEV.S($B$57:B1473))</f>
        <v/>
      </c>
      <c r="F1473" s="67" t="str">
        <f t="shared" si="160"/>
        <v/>
      </c>
      <c r="G1473" s="64" t="str">
        <f t="shared" si="159"/>
        <v/>
      </c>
      <c r="H1473" s="65">
        <f t="shared" ca="1" si="155"/>
        <v>27.90227815451221</v>
      </c>
      <c r="I1473" s="74">
        <f t="shared" ca="1" si="156"/>
        <v>21.896181079042996</v>
      </c>
      <c r="J1473" s="74"/>
      <c r="K1473" s="66">
        <f t="shared" ca="1" si="157"/>
        <v>-2.1282072228338471</v>
      </c>
      <c r="L1473" s="66">
        <f t="shared" ca="1" si="158"/>
        <v>-8.1343042983030589</v>
      </c>
    </row>
    <row r="1474" spans="1:12" x14ac:dyDescent="0.35">
      <c r="A1474" s="64" t="str">
        <f>IF(B1474="","",COUNTA($B$57:B1474)-COUNTBLANK($B$57:B1474))</f>
        <v/>
      </c>
      <c r="B1474" s="61"/>
      <c r="C1474" s="61"/>
      <c r="D1474" s="64" t="str">
        <f>IF(B1474="","",AVERAGE($B$57:B1474))</f>
        <v/>
      </c>
      <c r="E1474" s="64" t="str">
        <f>IF(B1474="","",_xlfn.STDEV.S($B$57:B1474))</f>
        <v/>
      </c>
      <c r="F1474" s="67" t="str">
        <f t="shared" si="160"/>
        <v/>
      </c>
      <c r="G1474" s="64" t="str">
        <f t="shared" si="159"/>
        <v/>
      </c>
      <c r="H1474" s="65">
        <f t="shared" ca="1" si="155"/>
        <v>27.90227815451221</v>
      </c>
      <c r="I1474" s="74">
        <f t="shared" ca="1" si="156"/>
        <v>21.896181079042996</v>
      </c>
      <c r="J1474" s="74"/>
      <c r="K1474" s="66">
        <f t="shared" ca="1" si="157"/>
        <v>-2.1282072228338471</v>
      </c>
      <c r="L1474" s="66">
        <f t="shared" ca="1" si="158"/>
        <v>-8.1343042983030589</v>
      </c>
    </row>
    <row r="1475" spans="1:12" x14ac:dyDescent="0.35">
      <c r="A1475" s="64" t="str">
        <f>IF(B1475="","",COUNTA($B$57:B1475)-COUNTBLANK($B$57:B1475))</f>
        <v/>
      </c>
      <c r="B1475" s="61"/>
      <c r="C1475" s="61"/>
      <c r="D1475" s="64" t="str">
        <f>IF(B1475="","",AVERAGE($B$57:B1475))</f>
        <v/>
      </c>
      <c r="E1475" s="64" t="str">
        <f>IF(B1475="","",_xlfn.STDEV.S($B$57:B1475))</f>
        <v/>
      </c>
      <c r="F1475" s="67" t="str">
        <f t="shared" si="160"/>
        <v/>
      </c>
      <c r="G1475" s="64" t="str">
        <f t="shared" si="159"/>
        <v/>
      </c>
      <c r="H1475" s="65">
        <f t="shared" ca="1" si="155"/>
        <v>27.90227815451221</v>
      </c>
      <c r="I1475" s="74">
        <f t="shared" ca="1" si="156"/>
        <v>21.896181079042996</v>
      </c>
      <c r="J1475" s="74"/>
      <c r="K1475" s="66">
        <f t="shared" ca="1" si="157"/>
        <v>-2.1282072228338471</v>
      </c>
      <c r="L1475" s="66">
        <f t="shared" ca="1" si="158"/>
        <v>-8.1343042983030589</v>
      </c>
    </row>
    <row r="1476" spans="1:12" x14ac:dyDescent="0.35">
      <c r="A1476" s="64" t="str">
        <f>IF(B1476="","",COUNTA($B$57:B1476)-COUNTBLANK($B$57:B1476))</f>
        <v/>
      </c>
      <c r="B1476" s="61"/>
      <c r="C1476" s="61"/>
      <c r="D1476" s="64" t="str">
        <f>IF(B1476="","",AVERAGE($B$57:B1476))</f>
        <v/>
      </c>
      <c r="E1476" s="64" t="str">
        <f>IF(B1476="","",_xlfn.STDEV.S($B$57:B1476))</f>
        <v/>
      </c>
      <c r="F1476" s="67" t="str">
        <f t="shared" si="160"/>
        <v/>
      </c>
      <c r="G1476" s="64" t="str">
        <f t="shared" si="159"/>
        <v/>
      </c>
      <c r="H1476" s="65">
        <f t="shared" ca="1" si="155"/>
        <v>27.90227815451221</v>
      </c>
      <c r="I1476" s="74">
        <f t="shared" ca="1" si="156"/>
        <v>21.896181079042996</v>
      </c>
      <c r="J1476" s="74"/>
      <c r="K1476" s="66">
        <f t="shared" ca="1" si="157"/>
        <v>-2.1282072228338471</v>
      </c>
      <c r="L1476" s="66">
        <f t="shared" ca="1" si="158"/>
        <v>-8.1343042983030589</v>
      </c>
    </row>
    <row r="1477" spans="1:12" x14ac:dyDescent="0.35">
      <c r="A1477" s="64" t="str">
        <f>IF(B1477="","",COUNTA($B$57:B1477)-COUNTBLANK($B$57:B1477))</f>
        <v/>
      </c>
      <c r="B1477" s="61"/>
      <c r="C1477" s="61"/>
      <c r="D1477" s="64" t="str">
        <f>IF(B1477="","",AVERAGE($B$57:B1477))</f>
        <v/>
      </c>
      <c r="E1477" s="64" t="str">
        <f>IF(B1477="","",_xlfn.STDEV.S($B$57:B1477))</f>
        <v/>
      </c>
      <c r="F1477" s="67" t="str">
        <f t="shared" si="160"/>
        <v/>
      </c>
      <c r="G1477" s="64" t="str">
        <f t="shared" si="159"/>
        <v/>
      </c>
      <c r="H1477" s="65">
        <f t="shared" ca="1" si="155"/>
        <v>27.90227815451221</v>
      </c>
      <c r="I1477" s="74">
        <f t="shared" ca="1" si="156"/>
        <v>21.896181079042996</v>
      </c>
      <c r="J1477" s="74"/>
      <c r="K1477" s="66">
        <f t="shared" ca="1" si="157"/>
        <v>-2.1282072228338471</v>
      </c>
      <c r="L1477" s="66">
        <f t="shared" ca="1" si="158"/>
        <v>-8.1343042983030589</v>
      </c>
    </row>
    <row r="1478" spans="1:12" x14ac:dyDescent="0.35">
      <c r="A1478" s="64" t="str">
        <f>IF(B1478="","",COUNTA($B$57:B1478)-COUNTBLANK($B$57:B1478))</f>
        <v/>
      </c>
      <c r="B1478" s="61"/>
      <c r="C1478" s="61"/>
      <c r="D1478" s="64" t="str">
        <f>IF(B1478="","",AVERAGE($B$57:B1478))</f>
        <v/>
      </c>
      <c r="E1478" s="64" t="str">
        <f>IF(B1478="","",_xlfn.STDEV.S($B$57:B1478))</f>
        <v/>
      </c>
      <c r="F1478" s="67" t="str">
        <f t="shared" si="160"/>
        <v/>
      </c>
      <c r="G1478" s="64" t="str">
        <f t="shared" si="159"/>
        <v/>
      </c>
      <c r="H1478" s="65">
        <f t="shared" ca="1" si="155"/>
        <v>27.90227815451221</v>
      </c>
      <c r="I1478" s="74">
        <f t="shared" ca="1" si="156"/>
        <v>21.896181079042996</v>
      </c>
      <c r="J1478" s="74"/>
      <c r="K1478" s="66">
        <f t="shared" ca="1" si="157"/>
        <v>-2.1282072228338471</v>
      </c>
      <c r="L1478" s="66">
        <f t="shared" ca="1" si="158"/>
        <v>-8.1343042983030589</v>
      </c>
    </row>
    <row r="1479" spans="1:12" x14ac:dyDescent="0.35">
      <c r="A1479" s="64" t="str">
        <f>IF(B1479="","",COUNTA($B$57:B1479)-COUNTBLANK($B$57:B1479))</f>
        <v/>
      </c>
      <c r="B1479" s="61"/>
      <c r="C1479" s="61"/>
      <c r="D1479" s="64" t="str">
        <f>IF(B1479="","",AVERAGE($B$57:B1479))</f>
        <v/>
      </c>
      <c r="E1479" s="64" t="str">
        <f>IF(B1479="","",_xlfn.STDEV.S($B$57:B1479))</f>
        <v/>
      </c>
      <c r="F1479" s="67" t="str">
        <f t="shared" si="160"/>
        <v/>
      </c>
      <c r="G1479" s="64" t="str">
        <f t="shared" si="159"/>
        <v/>
      </c>
      <c r="H1479" s="65">
        <f t="shared" ca="1" si="155"/>
        <v>27.90227815451221</v>
      </c>
      <c r="I1479" s="74">
        <f t="shared" ca="1" si="156"/>
        <v>21.896181079042996</v>
      </c>
      <c r="J1479" s="74"/>
      <c r="K1479" s="66">
        <f t="shared" ca="1" si="157"/>
        <v>-2.1282072228338471</v>
      </c>
      <c r="L1479" s="66">
        <f t="shared" ca="1" si="158"/>
        <v>-8.1343042983030589</v>
      </c>
    </row>
    <row r="1480" spans="1:12" x14ac:dyDescent="0.35">
      <c r="A1480" s="64" t="str">
        <f>IF(B1480="","",COUNTA($B$57:B1480)-COUNTBLANK($B$57:B1480))</f>
        <v/>
      </c>
      <c r="B1480" s="61"/>
      <c r="C1480" s="61"/>
      <c r="D1480" s="64" t="str">
        <f>IF(B1480="","",AVERAGE($B$57:B1480))</f>
        <v/>
      </c>
      <c r="E1480" s="64" t="str">
        <f>IF(B1480="","",_xlfn.STDEV.S($B$57:B1480))</f>
        <v/>
      </c>
      <c r="F1480" s="67" t="str">
        <f t="shared" si="160"/>
        <v/>
      </c>
      <c r="G1480" s="64" t="str">
        <f t="shared" si="159"/>
        <v/>
      </c>
      <c r="H1480" s="65">
        <f t="shared" ca="1" si="155"/>
        <v>27.90227815451221</v>
      </c>
      <c r="I1480" s="74">
        <f t="shared" ca="1" si="156"/>
        <v>21.896181079042996</v>
      </c>
      <c r="J1480" s="74"/>
      <c r="K1480" s="66">
        <f t="shared" ca="1" si="157"/>
        <v>-2.1282072228338471</v>
      </c>
      <c r="L1480" s="66">
        <f t="shared" ca="1" si="158"/>
        <v>-8.1343042983030589</v>
      </c>
    </row>
    <row r="1481" spans="1:12" x14ac:dyDescent="0.35">
      <c r="A1481" s="64" t="str">
        <f>IF(B1481="","",COUNTA($B$57:B1481)-COUNTBLANK($B$57:B1481))</f>
        <v/>
      </c>
      <c r="B1481" s="61"/>
      <c r="C1481" s="61"/>
      <c r="D1481" s="64" t="str">
        <f>IF(B1481="","",AVERAGE($B$57:B1481))</f>
        <v/>
      </c>
      <c r="E1481" s="64" t="str">
        <f>IF(B1481="","",_xlfn.STDEV.S($B$57:B1481))</f>
        <v/>
      </c>
      <c r="F1481" s="67" t="str">
        <f t="shared" si="160"/>
        <v/>
      </c>
      <c r="G1481" s="64" t="str">
        <f t="shared" si="159"/>
        <v/>
      </c>
      <c r="H1481" s="65">
        <f t="shared" ca="1" si="155"/>
        <v>27.90227815451221</v>
      </c>
      <c r="I1481" s="74">
        <f t="shared" ca="1" si="156"/>
        <v>21.896181079042996</v>
      </c>
      <c r="J1481" s="74"/>
      <c r="K1481" s="66">
        <f t="shared" ca="1" si="157"/>
        <v>-2.1282072228338471</v>
      </c>
      <c r="L1481" s="66">
        <f t="shared" ca="1" si="158"/>
        <v>-8.1343042983030589</v>
      </c>
    </row>
    <row r="1482" spans="1:12" x14ac:dyDescent="0.35">
      <c r="A1482" s="64" t="str">
        <f>IF(B1482="","",COUNTA($B$57:B1482)-COUNTBLANK($B$57:B1482))</f>
        <v/>
      </c>
      <c r="B1482" s="61"/>
      <c r="C1482" s="61"/>
      <c r="D1482" s="64" t="str">
        <f>IF(B1482="","",AVERAGE($B$57:B1482))</f>
        <v/>
      </c>
      <c r="E1482" s="64" t="str">
        <f>IF(B1482="","",_xlfn.STDEV.S($B$57:B1482))</f>
        <v/>
      </c>
      <c r="F1482" s="67" t="str">
        <f t="shared" si="160"/>
        <v/>
      </c>
      <c r="G1482" s="64" t="str">
        <f t="shared" si="159"/>
        <v/>
      </c>
      <c r="H1482" s="65">
        <f t="shared" ca="1" si="155"/>
        <v>27.90227815451221</v>
      </c>
      <c r="I1482" s="74">
        <f t="shared" ca="1" si="156"/>
        <v>21.896181079042996</v>
      </c>
      <c r="J1482" s="74"/>
      <c r="K1482" s="66">
        <f t="shared" ca="1" si="157"/>
        <v>-2.1282072228338471</v>
      </c>
      <c r="L1482" s="66">
        <f t="shared" ca="1" si="158"/>
        <v>-8.1343042983030589</v>
      </c>
    </row>
    <row r="1483" spans="1:12" x14ac:dyDescent="0.35">
      <c r="A1483" s="64" t="str">
        <f>IF(B1483="","",COUNTA($B$57:B1483)-COUNTBLANK($B$57:B1483))</f>
        <v/>
      </c>
      <c r="B1483" s="61"/>
      <c r="C1483" s="61"/>
      <c r="D1483" s="64" t="str">
        <f>IF(B1483="","",AVERAGE($B$57:B1483))</f>
        <v/>
      </c>
      <c r="E1483" s="64" t="str">
        <f>IF(B1483="","",_xlfn.STDEV.S($B$57:B1483))</f>
        <v/>
      </c>
      <c r="F1483" s="67" t="str">
        <f t="shared" si="160"/>
        <v/>
      </c>
      <c r="G1483" s="64" t="str">
        <f t="shared" si="159"/>
        <v/>
      </c>
      <c r="H1483" s="65">
        <f t="shared" ca="1" si="155"/>
        <v>27.90227815451221</v>
      </c>
      <c r="I1483" s="74">
        <f t="shared" ca="1" si="156"/>
        <v>21.896181079042996</v>
      </c>
      <c r="J1483" s="74"/>
      <c r="K1483" s="66">
        <f t="shared" ca="1" si="157"/>
        <v>-2.1282072228338471</v>
      </c>
      <c r="L1483" s="66">
        <f t="shared" ca="1" si="158"/>
        <v>-8.1343042983030589</v>
      </c>
    </row>
    <row r="1484" spans="1:12" x14ac:dyDescent="0.35">
      <c r="A1484" s="64" t="str">
        <f>IF(B1484="","",COUNTA($B$57:B1484)-COUNTBLANK($B$57:B1484))</f>
        <v/>
      </c>
      <c r="B1484" s="61"/>
      <c r="C1484" s="61"/>
      <c r="D1484" s="64" t="str">
        <f>IF(B1484="","",AVERAGE($B$57:B1484))</f>
        <v/>
      </c>
      <c r="E1484" s="64" t="str">
        <f>IF(B1484="","",_xlfn.STDEV.S($B$57:B1484))</f>
        <v/>
      </c>
      <c r="F1484" s="67" t="str">
        <f t="shared" si="160"/>
        <v/>
      </c>
      <c r="G1484" s="64" t="str">
        <f t="shared" si="159"/>
        <v/>
      </c>
      <c r="H1484" s="65">
        <f t="shared" ca="1" si="155"/>
        <v>27.90227815451221</v>
      </c>
      <c r="I1484" s="74">
        <f t="shared" ca="1" si="156"/>
        <v>21.896181079042996</v>
      </c>
      <c r="J1484" s="74"/>
      <c r="K1484" s="66">
        <f t="shared" ca="1" si="157"/>
        <v>-2.1282072228338471</v>
      </c>
      <c r="L1484" s="66">
        <f t="shared" ca="1" si="158"/>
        <v>-8.1343042983030589</v>
      </c>
    </row>
    <row r="1485" spans="1:12" x14ac:dyDescent="0.35">
      <c r="A1485" s="64" t="str">
        <f>IF(B1485="","",COUNTA($B$57:B1485)-COUNTBLANK($B$57:B1485))</f>
        <v/>
      </c>
      <c r="B1485" s="61"/>
      <c r="C1485" s="61"/>
      <c r="D1485" s="64" t="str">
        <f>IF(B1485="","",AVERAGE($B$57:B1485))</f>
        <v/>
      </c>
      <c r="E1485" s="64" t="str">
        <f>IF(B1485="","",_xlfn.STDEV.S($B$57:B1485))</f>
        <v/>
      </c>
      <c r="F1485" s="67" t="str">
        <f t="shared" si="160"/>
        <v/>
      </c>
      <c r="G1485" s="64" t="str">
        <f t="shared" si="159"/>
        <v/>
      </c>
      <c r="H1485" s="65">
        <f t="shared" ca="1" si="155"/>
        <v>27.90227815451221</v>
      </c>
      <c r="I1485" s="74">
        <f t="shared" ca="1" si="156"/>
        <v>21.896181079042996</v>
      </c>
      <c r="J1485" s="74"/>
      <c r="K1485" s="66">
        <f t="shared" ca="1" si="157"/>
        <v>-2.1282072228338471</v>
      </c>
      <c r="L1485" s="66">
        <f t="shared" ca="1" si="158"/>
        <v>-8.1343042983030589</v>
      </c>
    </row>
    <row r="1486" spans="1:12" x14ac:dyDescent="0.35">
      <c r="A1486" s="64" t="str">
        <f>IF(B1486="","",COUNTA($B$57:B1486)-COUNTBLANK($B$57:B1486))</f>
        <v/>
      </c>
      <c r="B1486" s="61"/>
      <c r="C1486" s="61"/>
      <c r="D1486" s="64" t="str">
        <f>IF(B1486="","",AVERAGE($B$57:B1486))</f>
        <v/>
      </c>
      <c r="E1486" s="64" t="str">
        <f>IF(B1486="","",_xlfn.STDEV.S($B$57:B1486))</f>
        <v/>
      </c>
      <c r="F1486" s="67" t="str">
        <f t="shared" si="160"/>
        <v/>
      </c>
      <c r="G1486" s="64" t="str">
        <f t="shared" si="159"/>
        <v/>
      </c>
      <c r="H1486" s="65">
        <f t="shared" ca="1" si="155"/>
        <v>27.90227815451221</v>
      </c>
      <c r="I1486" s="74">
        <f t="shared" ca="1" si="156"/>
        <v>21.896181079042996</v>
      </c>
      <c r="J1486" s="74"/>
      <c r="K1486" s="66">
        <f t="shared" ca="1" si="157"/>
        <v>-2.1282072228338471</v>
      </c>
      <c r="L1486" s="66">
        <f t="shared" ca="1" si="158"/>
        <v>-8.1343042983030589</v>
      </c>
    </row>
    <row r="1487" spans="1:12" x14ac:dyDescent="0.35">
      <c r="A1487" s="64" t="str">
        <f>IF(B1487="","",COUNTA($B$57:B1487)-COUNTBLANK($B$57:B1487))</f>
        <v/>
      </c>
      <c r="B1487" s="61"/>
      <c r="C1487" s="61"/>
      <c r="D1487" s="64" t="str">
        <f>IF(B1487="","",AVERAGE($B$57:B1487))</f>
        <v/>
      </c>
      <c r="E1487" s="64" t="str">
        <f>IF(B1487="","",_xlfn.STDEV.S($B$57:B1487))</f>
        <v/>
      </c>
      <c r="F1487" s="67" t="str">
        <f t="shared" si="160"/>
        <v/>
      </c>
      <c r="G1487" s="64" t="str">
        <f t="shared" si="159"/>
        <v/>
      </c>
      <c r="H1487" s="65">
        <f t="shared" ca="1" si="155"/>
        <v>27.90227815451221</v>
      </c>
      <c r="I1487" s="74">
        <f t="shared" ca="1" si="156"/>
        <v>21.896181079042996</v>
      </c>
      <c r="J1487" s="74"/>
      <c r="K1487" s="66">
        <f t="shared" ca="1" si="157"/>
        <v>-2.1282072228338471</v>
      </c>
      <c r="L1487" s="66">
        <f t="shared" ca="1" si="158"/>
        <v>-8.1343042983030589</v>
      </c>
    </row>
    <row r="1488" spans="1:12" x14ac:dyDescent="0.35">
      <c r="A1488" s="64" t="str">
        <f>IF(B1488="","",COUNTA($B$57:B1488)-COUNTBLANK($B$57:B1488))</f>
        <v/>
      </c>
      <c r="B1488" s="61"/>
      <c r="C1488" s="61"/>
      <c r="D1488" s="64" t="str">
        <f>IF(B1488="","",AVERAGE($B$57:B1488))</f>
        <v/>
      </c>
      <c r="E1488" s="64" t="str">
        <f>IF(B1488="","",_xlfn.STDEV.S($B$57:B1488))</f>
        <v/>
      </c>
      <c r="F1488" s="67" t="str">
        <f t="shared" si="160"/>
        <v/>
      </c>
      <c r="G1488" s="64" t="str">
        <f t="shared" si="159"/>
        <v/>
      </c>
      <c r="H1488" s="65">
        <f t="shared" ca="1" si="155"/>
        <v>27.90227815451221</v>
      </c>
      <c r="I1488" s="74">
        <f t="shared" ca="1" si="156"/>
        <v>21.896181079042996</v>
      </c>
      <c r="J1488" s="74"/>
      <c r="K1488" s="66">
        <f t="shared" ca="1" si="157"/>
        <v>-2.1282072228338471</v>
      </c>
      <c r="L1488" s="66">
        <f t="shared" ca="1" si="158"/>
        <v>-8.1343042983030589</v>
      </c>
    </row>
    <row r="1489" spans="1:12" x14ac:dyDescent="0.35">
      <c r="A1489" s="64" t="str">
        <f>IF(B1489="","",COUNTA($B$57:B1489)-COUNTBLANK($B$57:B1489))</f>
        <v/>
      </c>
      <c r="B1489" s="61"/>
      <c r="C1489" s="61"/>
      <c r="D1489" s="64" t="str">
        <f>IF(B1489="","",AVERAGE($B$57:B1489))</f>
        <v/>
      </c>
      <c r="E1489" s="64" t="str">
        <f>IF(B1489="","",_xlfn.STDEV.S($B$57:B1489))</f>
        <v/>
      </c>
      <c r="F1489" s="67" t="str">
        <f t="shared" si="160"/>
        <v/>
      </c>
      <c r="G1489" s="64" t="str">
        <f t="shared" si="159"/>
        <v/>
      </c>
      <c r="H1489" s="65">
        <f t="shared" ca="1" si="155"/>
        <v>27.90227815451221</v>
      </c>
      <c r="I1489" s="74">
        <f t="shared" ca="1" si="156"/>
        <v>21.896181079042996</v>
      </c>
      <c r="J1489" s="74"/>
      <c r="K1489" s="66">
        <f t="shared" ca="1" si="157"/>
        <v>-2.1282072228338471</v>
      </c>
      <c r="L1489" s="66">
        <f t="shared" ca="1" si="158"/>
        <v>-8.1343042983030589</v>
      </c>
    </row>
    <row r="1490" spans="1:12" x14ac:dyDescent="0.35">
      <c r="A1490" s="64" t="str">
        <f>IF(B1490="","",COUNTA($B$57:B1490)-COUNTBLANK($B$57:B1490))</f>
        <v/>
      </c>
      <c r="B1490" s="61"/>
      <c r="C1490" s="61"/>
      <c r="D1490" s="64" t="str">
        <f>IF(B1490="","",AVERAGE($B$57:B1490))</f>
        <v/>
      </c>
      <c r="E1490" s="64" t="str">
        <f>IF(B1490="","",_xlfn.STDEV.S($B$57:B1490))</f>
        <v/>
      </c>
      <c r="F1490" s="67" t="str">
        <f t="shared" si="160"/>
        <v/>
      </c>
      <c r="G1490" s="64" t="str">
        <f t="shared" si="159"/>
        <v/>
      </c>
      <c r="H1490" s="65">
        <f t="shared" ca="1" si="155"/>
        <v>27.90227815451221</v>
      </c>
      <c r="I1490" s="74">
        <f t="shared" ca="1" si="156"/>
        <v>21.896181079042996</v>
      </c>
      <c r="J1490" s="74"/>
      <c r="K1490" s="66">
        <f t="shared" ca="1" si="157"/>
        <v>-2.1282072228338471</v>
      </c>
      <c r="L1490" s="66">
        <f t="shared" ca="1" si="158"/>
        <v>-8.1343042983030589</v>
      </c>
    </row>
    <row r="1491" spans="1:12" x14ac:dyDescent="0.35">
      <c r="A1491" s="64" t="str">
        <f>IF(B1491="","",COUNTA($B$57:B1491)-COUNTBLANK($B$57:B1491))</f>
        <v/>
      </c>
      <c r="B1491" s="61"/>
      <c r="C1491" s="61"/>
      <c r="D1491" s="64" t="str">
        <f>IF(B1491="","",AVERAGE($B$57:B1491))</f>
        <v/>
      </c>
      <c r="E1491" s="64" t="str">
        <f>IF(B1491="","",_xlfn.STDEV.S($B$57:B1491))</f>
        <v/>
      </c>
      <c r="F1491" s="67" t="str">
        <f t="shared" si="160"/>
        <v/>
      </c>
      <c r="G1491" s="64" t="str">
        <f t="shared" si="159"/>
        <v/>
      </c>
      <c r="H1491" s="65">
        <f t="shared" ca="1" si="155"/>
        <v>27.90227815451221</v>
      </c>
      <c r="I1491" s="74">
        <f t="shared" ca="1" si="156"/>
        <v>21.896181079042996</v>
      </c>
      <c r="J1491" s="74"/>
      <c r="K1491" s="66">
        <f t="shared" ca="1" si="157"/>
        <v>-2.1282072228338471</v>
      </c>
      <c r="L1491" s="66">
        <f t="shared" ca="1" si="158"/>
        <v>-8.1343042983030589</v>
      </c>
    </row>
    <row r="1492" spans="1:12" x14ac:dyDescent="0.35">
      <c r="A1492" s="64" t="str">
        <f>IF(B1492="","",COUNTA($B$57:B1492)-COUNTBLANK($B$57:B1492))</f>
        <v/>
      </c>
      <c r="B1492" s="61"/>
      <c r="C1492" s="61"/>
      <c r="D1492" s="64" t="str">
        <f>IF(B1492="","",AVERAGE($B$57:B1492))</f>
        <v/>
      </c>
      <c r="E1492" s="64" t="str">
        <f>IF(B1492="","",_xlfn.STDEV.S($B$57:B1492))</f>
        <v/>
      </c>
      <c r="F1492" s="67" t="str">
        <f t="shared" si="160"/>
        <v/>
      </c>
      <c r="G1492" s="64" t="str">
        <f t="shared" si="159"/>
        <v/>
      </c>
      <c r="H1492" s="65">
        <f t="shared" ca="1" si="155"/>
        <v>27.90227815451221</v>
      </c>
      <c r="I1492" s="74">
        <f t="shared" ca="1" si="156"/>
        <v>21.896181079042996</v>
      </c>
      <c r="J1492" s="74"/>
      <c r="K1492" s="66">
        <f t="shared" ca="1" si="157"/>
        <v>-2.1282072228338471</v>
      </c>
      <c r="L1492" s="66">
        <f t="shared" ca="1" si="158"/>
        <v>-8.1343042983030589</v>
      </c>
    </row>
    <row r="1493" spans="1:12" x14ac:dyDescent="0.35">
      <c r="A1493" s="64" t="str">
        <f>IF(B1493="","",COUNTA($B$57:B1493)-COUNTBLANK($B$57:B1493))</f>
        <v/>
      </c>
      <c r="B1493" s="61"/>
      <c r="C1493" s="61"/>
      <c r="D1493" s="64" t="str">
        <f>IF(B1493="","",AVERAGE($B$57:B1493))</f>
        <v/>
      </c>
      <c r="E1493" s="64" t="str">
        <f>IF(B1493="","",_xlfn.STDEV.S($B$57:B1493))</f>
        <v/>
      </c>
      <c r="F1493" s="67" t="str">
        <f t="shared" si="160"/>
        <v/>
      </c>
      <c r="G1493" s="64" t="str">
        <f t="shared" si="159"/>
        <v/>
      </c>
      <c r="H1493" s="65">
        <f t="shared" ca="1" si="155"/>
        <v>27.90227815451221</v>
      </c>
      <c r="I1493" s="74">
        <f t="shared" ca="1" si="156"/>
        <v>21.896181079042996</v>
      </c>
      <c r="J1493" s="74"/>
      <c r="K1493" s="66">
        <f t="shared" ca="1" si="157"/>
        <v>-2.1282072228338471</v>
      </c>
      <c r="L1493" s="66">
        <f t="shared" ca="1" si="158"/>
        <v>-8.1343042983030589</v>
      </c>
    </row>
    <row r="1494" spans="1:12" x14ac:dyDescent="0.35">
      <c r="A1494" s="64" t="str">
        <f>IF(B1494="","",COUNTA($B$57:B1494)-COUNTBLANK($B$57:B1494))</f>
        <v/>
      </c>
      <c r="B1494" s="61"/>
      <c r="C1494" s="61"/>
      <c r="D1494" s="64" t="str">
        <f>IF(B1494="","",AVERAGE($B$57:B1494))</f>
        <v/>
      </c>
      <c r="E1494" s="64" t="str">
        <f>IF(B1494="","",_xlfn.STDEV.S($B$57:B1494))</f>
        <v/>
      </c>
      <c r="F1494" s="67" t="str">
        <f t="shared" si="160"/>
        <v/>
      </c>
      <c r="G1494" s="64" t="str">
        <f t="shared" si="159"/>
        <v/>
      </c>
      <c r="H1494" s="65">
        <f t="shared" ca="1" si="155"/>
        <v>27.90227815451221</v>
      </c>
      <c r="I1494" s="74">
        <f t="shared" ca="1" si="156"/>
        <v>21.896181079042996</v>
      </c>
      <c r="J1494" s="74"/>
      <c r="K1494" s="66">
        <f t="shared" ca="1" si="157"/>
        <v>-2.1282072228338471</v>
      </c>
      <c r="L1494" s="66">
        <f t="shared" ca="1" si="158"/>
        <v>-8.1343042983030589</v>
      </c>
    </row>
    <row r="1495" spans="1:12" x14ac:dyDescent="0.35">
      <c r="A1495" s="64" t="str">
        <f>IF(B1495="","",COUNTA($B$57:B1495)-COUNTBLANK($B$57:B1495))</f>
        <v/>
      </c>
      <c r="B1495" s="61"/>
      <c r="C1495" s="61"/>
      <c r="D1495" s="64" t="str">
        <f>IF(B1495="","",AVERAGE($B$57:B1495))</f>
        <v/>
      </c>
      <c r="E1495" s="64" t="str">
        <f>IF(B1495="","",_xlfn.STDEV.S($B$57:B1495))</f>
        <v/>
      </c>
      <c r="F1495" s="67" t="str">
        <f t="shared" si="160"/>
        <v/>
      </c>
      <c r="G1495" s="64" t="str">
        <f t="shared" si="159"/>
        <v/>
      </c>
      <c r="H1495" s="65">
        <f t="shared" ca="1" si="155"/>
        <v>27.90227815451221</v>
      </c>
      <c r="I1495" s="74">
        <f t="shared" ca="1" si="156"/>
        <v>21.896181079042996</v>
      </c>
      <c r="J1495" s="74"/>
      <c r="K1495" s="66">
        <f t="shared" ca="1" si="157"/>
        <v>-2.1282072228338471</v>
      </c>
      <c r="L1495" s="66">
        <f t="shared" ca="1" si="158"/>
        <v>-8.1343042983030589</v>
      </c>
    </row>
    <row r="1496" spans="1:12" x14ac:dyDescent="0.35">
      <c r="A1496" s="64" t="str">
        <f>IF(B1496="","",COUNTA($B$57:B1496)-COUNTBLANK($B$57:B1496))</f>
        <v/>
      </c>
      <c r="B1496" s="61"/>
      <c r="C1496" s="61"/>
      <c r="D1496" s="64" t="str">
        <f>IF(B1496="","",AVERAGE($B$57:B1496))</f>
        <v/>
      </c>
      <c r="E1496" s="64" t="str">
        <f>IF(B1496="","",_xlfn.STDEV.S($B$57:B1496))</f>
        <v/>
      </c>
      <c r="F1496" s="67" t="str">
        <f t="shared" si="160"/>
        <v/>
      </c>
      <c r="G1496" s="64" t="str">
        <f t="shared" si="159"/>
        <v/>
      </c>
      <c r="H1496" s="65">
        <f t="shared" ca="1" si="155"/>
        <v>27.90227815451221</v>
      </c>
      <c r="I1496" s="74">
        <f t="shared" ca="1" si="156"/>
        <v>21.896181079042996</v>
      </c>
      <c r="J1496" s="74"/>
      <c r="K1496" s="66">
        <f t="shared" ca="1" si="157"/>
        <v>-2.1282072228338471</v>
      </c>
      <c r="L1496" s="66">
        <f t="shared" ca="1" si="158"/>
        <v>-8.1343042983030589</v>
      </c>
    </row>
    <row r="1497" spans="1:12" x14ac:dyDescent="0.35">
      <c r="A1497" s="64" t="str">
        <f>IF(B1497="","",COUNTA($B$57:B1497)-COUNTBLANK($B$57:B1497))</f>
        <v/>
      </c>
      <c r="B1497" s="61"/>
      <c r="C1497" s="61"/>
      <c r="D1497" s="64" t="str">
        <f>IF(B1497="","",AVERAGE($B$57:B1497))</f>
        <v/>
      </c>
      <c r="E1497" s="64" t="str">
        <f>IF(B1497="","",_xlfn.STDEV.S($B$57:B1497))</f>
        <v/>
      </c>
      <c r="F1497" s="67" t="str">
        <f t="shared" si="160"/>
        <v/>
      </c>
      <c r="G1497" s="64" t="str">
        <f t="shared" si="159"/>
        <v/>
      </c>
      <c r="H1497" s="65">
        <f t="shared" ca="1" si="155"/>
        <v>27.90227815451221</v>
      </c>
      <c r="I1497" s="74">
        <f t="shared" ca="1" si="156"/>
        <v>21.896181079042996</v>
      </c>
      <c r="J1497" s="74"/>
      <c r="K1497" s="66">
        <f t="shared" ca="1" si="157"/>
        <v>-2.1282072228338471</v>
      </c>
      <c r="L1497" s="66">
        <f t="shared" ca="1" si="158"/>
        <v>-8.1343042983030589</v>
      </c>
    </row>
    <row r="1498" spans="1:12" x14ac:dyDescent="0.35">
      <c r="A1498" s="64" t="str">
        <f>IF(B1498="","",COUNTA($B$57:B1498)-COUNTBLANK($B$57:B1498))</f>
        <v/>
      </c>
      <c r="B1498" s="61"/>
      <c r="C1498" s="61"/>
      <c r="D1498" s="64" t="str">
        <f>IF(B1498="","",AVERAGE($B$57:B1498))</f>
        <v/>
      </c>
      <c r="E1498" s="64" t="str">
        <f>IF(B1498="","",_xlfn.STDEV.S($B$57:B1498))</f>
        <v/>
      </c>
      <c r="F1498" s="67" t="str">
        <f t="shared" si="160"/>
        <v/>
      </c>
      <c r="G1498" s="64" t="str">
        <f t="shared" si="159"/>
        <v/>
      </c>
      <c r="H1498" s="65">
        <f t="shared" ca="1" si="155"/>
        <v>27.90227815451221</v>
      </c>
      <c r="I1498" s="74">
        <f t="shared" ca="1" si="156"/>
        <v>21.896181079042996</v>
      </c>
      <c r="J1498" s="74"/>
      <c r="K1498" s="66">
        <f t="shared" ca="1" si="157"/>
        <v>-2.1282072228338471</v>
      </c>
      <c r="L1498" s="66">
        <f t="shared" ca="1" si="158"/>
        <v>-8.1343042983030589</v>
      </c>
    </row>
    <row r="1499" spans="1:12" x14ac:dyDescent="0.35">
      <c r="A1499" s="64" t="str">
        <f>IF(B1499="","",COUNTA($B$57:B1499)-COUNTBLANK($B$57:B1499))</f>
        <v/>
      </c>
      <c r="B1499" s="61"/>
      <c r="C1499" s="61"/>
      <c r="D1499" s="64" t="str">
        <f>IF(B1499="","",AVERAGE($B$57:B1499))</f>
        <v/>
      </c>
      <c r="E1499" s="64" t="str">
        <f>IF(B1499="","",_xlfn.STDEV.S($B$57:B1499))</f>
        <v/>
      </c>
      <c r="F1499" s="67" t="str">
        <f t="shared" si="160"/>
        <v/>
      </c>
      <c r="G1499" s="64" t="str">
        <f t="shared" si="159"/>
        <v/>
      </c>
      <c r="H1499" s="65">
        <f t="shared" ca="1" si="155"/>
        <v>27.90227815451221</v>
      </c>
      <c r="I1499" s="74">
        <f t="shared" ca="1" si="156"/>
        <v>21.896181079042996</v>
      </c>
      <c r="J1499" s="74"/>
      <c r="K1499" s="66">
        <f t="shared" ca="1" si="157"/>
        <v>-2.1282072228338471</v>
      </c>
      <c r="L1499" s="66">
        <f t="shared" ca="1" si="158"/>
        <v>-8.1343042983030589</v>
      </c>
    </row>
    <row r="1500" spans="1:12" x14ac:dyDescent="0.35">
      <c r="A1500" s="64" t="str">
        <f>IF(B1500="","",COUNTA($B$57:B1500)-COUNTBLANK($B$57:B1500))</f>
        <v/>
      </c>
      <c r="B1500" s="61"/>
      <c r="C1500" s="61"/>
      <c r="D1500" s="64" t="str">
        <f>IF(B1500="","",AVERAGE($B$57:B1500))</f>
        <v/>
      </c>
      <c r="E1500" s="64" t="str">
        <f>IF(B1500="","",_xlfn.STDEV.S($B$57:B1500))</f>
        <v/>
      </c>
      <c r="F1500" s="67" t="str">
        <f t="shared" si="160"/>
        <v/>
      </c>
      <c r="G1500" s="64" t="str">
        <f t="shared" si="159"/>
        <v/>
      </c>
      <c r="H1500" s="65">
        <f t="shared" ca="1" si="155"/>
        <v>27.90227815451221</v>
      </c>
      <c r="I1500" s="74">
        <f t="shared" ca="1" si="156"/>
        <v>21.896181079042996</v>
      </c>
      <c r="J1500" s="74"/>
      <c r="K1500" s="66">
        <f t="shared" ca="1" si="157"/>
        <v>-2.1282072228338471</v>
      </c>
      <c r="L1500" s="66">
        <f t="shared" ca="1" si="158"/>
        <v>-8.1343042983030589</v>
      </c>
    </row>
    <row r="1501" spans="1:12" x14ac:dyDescent="0.35">
      <c r="A1501" s="64" t="str">
        <f>IF(B1501="","",COUNTA($B$57:B1501)-COUNTBLANK($B$57:B1501))</f>
        <v/>
      </c>
      <c r="B1501" s="61"/>
      <c r="C1501" s="61"/>
      <c r="D1501" s="64" t="str">
        <f>IF(B1501="","",AVERAGE($B$57:B1501))</f>
        <v/>
      </c>
      <c r="E1501" s="64" t="str">
        <f>IF(B1501="","",_xlfn.STDEV.S($B$57:B1501))</f>
        <v/>
      </c>
      <c r="F1501" s="67" t="str">
        <f t="shared" si="160"/>
        <v/>
      </c>
      <c r="G1501" s="64" t="str">
        <f t="shared" si="159"/>
        <v/>
      </c>
      <c r="H1501" s="65">
        <f t="shared" ca="1" si="155"/>
        <v>27.90227815451221</v>
      </c>
      <c r="I1501" s="74">
        <f t="shared" ca="1" si="156"/>
        <v>21.896181079042996</v>
      </c>
      <c r="J1501" s="74"/>
      <c r="K1501" s="66">
        <f t="shared" ca="1" si="157"/>
        <v>-2.1282072228338471</v>
      </c>
      <c r="L1501" s="66">
        <f t="shared" ca="1" si="158"/>
        <v>-8.1343042983030589</v>
      </c>
    </row>
    <row r="1502" spans="1:12" x14ac:dyDescent="0.35">
      <c r="A1502" s="64" t="str">
        <f>IF(B1502="","",COUNTA($B$57:B1502)-COUNTBLANK($B$57:B1502))</f>
        <v/>
      </c>
      <c r="B1502" s="61"/>
      <c r="C1502" s="61"/>
      <c r="D1502" s="64" t="str">
        <f>IF(B1502="","",AVERAGE($B$57:B1502))</f>
        <v/>
      </c>
      <c r="E1502" s="64" t="str">
        <f>IF(B1502="","",_xlfn.STDEV.S($B$57:B1502))</f>
        <v/>
      </c>
      <c r="F1502" s="67" t="str">
        <f t="shared" si="160"/>
        <v/>
      </c>
      <c r="G1502" s="64" t="str">
        <f t="shared" si="159"/>
        <v/>
      </c>
      <c r="H1502" s="65">
        <f t="shared" ca="1" si="155"/>
        <v>27.90227815451221</v>
      </c>
      <c r="I1502" s="74">
        <f t="shared" ca="1" si="156"/>
        <v>21.896181079042996</v>
      </c>
      <c r="J1502" s="74"/>
      <c r="K1502" s="66">
        <f t="shared" ca="1" si="157"/>
        <v>-2.1282072228338471</v>
      </c>
      <c r="L1502" s="66">
        <f t="shared" ca="1" si="158"/>
        <v>-8.1343042983030589</v>
      </c>
    </row>
    <row r="1503" spans="1:12" x14ac:dyDescent="0.35">
      <c r="A1503" s="64" t="str">
        <f>IF(B1503="","",COUNTA($B$57:B1503)-COUNTBLANK($B$57:B1503))</f>
        <v/>
      </c>
      <c r="B1503" s="61"/>
      <c r="C1503" s="61"/>
      <c r="D1503" s="64" t="str">
        <f>IF(B1503="","",AVERAGE($B$57:B1503))</f>
        <v/>
      </c>
      <c r="E1503" s="64" t="str">
        <f>IF(B1503="","",_xlfn.STDEV.S($B$57:B1503))</f>
        <v/>
      </c>
      <c r="F1503" s="67" t="str">
        <f t="shared" si="160"/>
        <v/>
      </c>
      <c r="G1503" s="64" t="str">
        <f t="shared" si="159"/>
        <v/>
      </c>
      <c r="H1503" s="65">
        <f t="shared" ca="1" si="155"/>
        <v>27.90227815451221</v>
      </c>
      <c r="I1503" s="74">
        <f t="shared" ca="1" si="156"/>
        <v>21.896181079042996</v>
      </c>
      <c r="J1503" s="74"/>
      <c r="K1503" s="66">
        <f t="shared" ca="1" si="157"/>
        <v>-2.1282072228338471</v>
      </c>
      <c r="L1503" s="66">
        <f t="shared" ca="1" si="158"/>
        <v>-8.1343042983030589</v>
      </c>
    </row>
    <row r="1504" spans="1:12" x14ac:dyDescent="0.35">
      <c r="A1504" s="64" t="str">
        <f>IF(B1504="","",COUNTA($B$57:B1504)-COUNTBLANK($B$57:B1504))</f>
        <v/>
      </c>
      <c r="B1504" s="61"/>
      <c r="C1504" s="61"/>
      <c r="D1504" s="64" t="str">
        <f>IF(B1504="","",AVERAGE($B$57:B1504))</f>
        <v/>
      </c>
      <c r="E1504" s="64" t="str">
        <f>IF(B1504="","",_xlfn.STDEV.S($B$57:B1504))</f>
        <v/>
      </c>
      <c r="F1504" s="67" t="str">
        <f t="shared" si="160"/>
        <v/>
      </c>
      <c r="G1504" s="64" t="str">
        <f t="shared" si="159"/>
        <v/>
      </c>
      <c r="H1504" s="65">
        <f t="shared" ca="1" si="155"/>
        <v>27.90227815451221</v>
      </c>
      <c r="I1504" s="74">
        <f t="shared" ca="1" si="156"/>
        <v>21.896181079042996</v>
      </c>
      <c r="J1504" s="74"/>
      <c r="K1504" s="66">
        <f t="shared" ca="1" si="157"/>
        <v>-2.1282072228338471</v>
      </c>
      <c r="L1504" s="66">
        <f t="shared" ca="1" si="158"/>
        <v>-8.1343042983030589</v>
      </c>
    </row>
    <row r="1505" spans="1:12" x14ac:dyDescent="0.35">
      <c r="A1505" s="64" t="str">
        <f>IF(B1505="","",COUNTA($B$57:B1505)-COUNTBLANK($B$57:B1505))</f>
        <v/>
      </c>
      <c r="B1505" s="61"/>
      <c r="C1505" s="61"/>
      <c r="D1505" s="64" t="str">
        <f>IF(B1505="","",AVERAGE($B$57:B1505))</f>
        <v/>
      </c>
      <c r="E1505" s="64" t="str">
        <f>IF(B1505="","",_xlfn.STDEV.S($B$57:B1505))</f>
        <v/>
      </c>
      <c r="F1505" s="67" t="str">
        <f t="shared" si="160"/>
        <v/>
      </c>
      <c r="G1505" s="64" t="str">
        <f t="shared" si="159"/>
        <v/>
      </c>
      <c r="H1505" s="65">
        <f t="shared" ca="1" si="155"/>
        <v>27.90227815451221</v>
      </c>
      <c r="I1505" s="74">
        <f t="shared" ca="1" si="156"/>
        <v>21.896181079042996</v>
      </c>
      <c r="J1505" s="74"/>
      <c r="K1505" s="66">
        <f t="shared" ca="1" si="157"/>
        <v>-2.1282072228338471</v>
      </c>
      <c r="L1505" s="66">
        <f t="shared" ca="1" si="158"/>
        <v>-8.1343042983030589</v>
      </c>
    </row>
    <row r="1506" spans="1:12" x14ac:dyDescent="0.35">
      <c r="A1506" s="64" t="str">
        <f>IF(B1506="","",COUNTA($B$57:B1506)-COUNTBLANK($B$57:B1506))</f>
        <v/>
      </c>
      <c r="B1506" s="61"/>
      <c r="C1506" s="61"/>
      <c r="D1506" s="64" t="str">
        <f>IF(B1506="","",AVERAGE($B$57:B1506))</f>
        <v/>
      </c>
      <c r="E1506" s="64" t="str">
        <f>IF(B1506="","",_xlfn.STDEV.S($B$57:B1506))</f>
        <v/>
      </c>
      <c r="F1506" s="67" t="str">
        <f t="shared" si="160"/>
        <v/>
      </c>
      <c r="G1506" s="64" t="str">
        <f t="shared" si="159"/>
        <v/>
      </c>
      <c r="H1506" s="65">
        <f t="shared" ca="1" si="155"/>
        <v>27.90227815451221</v>
      </c>
      <c r="I1506" s="74">
        <f t="shared" ca="1" si="156"/>
        <v>21.896181079042996</v>
      </c>
      <c r="J1506" s="74"/>
      <c r="K1506" s="66">
        <f t="shared" ca="1" si="157"/>
        <v>-2.1282072228338471</v>
      </c>
      <c r="L1506" s="66">
        <f t="shared" ca="1" si="158"/>
        <v>-8.1343042983030589</v>
      </c>
    </row>
    <row r="1507" spans="1:12" x14ac:dyDescent="0.35">
      <c r="A1507" s="64" t="str">
        <f>IF(B1507="","",COUNTA($B$57:B1507)-COUNTBLANK($B$57:B1507))</f>
        <v/>
      </c>
      <c r="B1507" s="61"/>
      <c r="C1507" s="61"/>
      <c r="D1507" s="64" t="str">
        <f>IF(B1507="","",AVERAGE($B$57:B1507))</f>
        <v/>
      </c>
      <c r="E1507" s="64" t="str">
        <f>IF(B1507="","",_xlfn.STDEV.S($B$57:B1507))</f>
        <v/>
      </c>
      <c r="F1507" s="67" t="str">
        <f t="shared" si="160"/>
        <v/>
      </c>
      <c r="G1507" s="64" t="str">
        <f t="shared" si="159"/>
        <v/>
      </c>
      <c r="H1507" s="65">
        <f t="shared" ca="1" si="155"/>
        <v>27.90227815451221</v>
      </c>
      <c r="I1507" s="74">
        <f t="shared" ca="1" si="156"/>
        <v>21.896181079042996</v>
      </c>
      <c r="J1507" s="74"/>
      <c r="K1507" s="66">
        <f t="shared" ca="1" si="157"/>
        <v>-2.1282072228338471</v>
      </c>
      <c r="L1507" s="66">
        <f t="shared" ca="1" si="158"/>
        <v>-8.1343042983030589</v>
      </c>
    </row>
    <row r="1508" spans="1:12" x14ac:dyDescent="0.35">
      <c r="A1508" s="64" t="str">
        <f>IF(B1508="","",COUNTA($B$57:B1508)-COUNTBLANK($B$57:B1508))</f>
        <v/>
      </c>
      <c r="B1508" s="61"/>
      <c r="C1508" s="61"/>
      <c r="D1508" s="64" t="str">
        <f>IF(B1508="","",AVERAGE($B$57:B1508))</f>
        <v/>
      </c>
      <c r="E1508" s="64" t="str">
        <f>IF(B1508="","",_xlfn.STDEV.S($B$57:B1508))</f>
        <v/>
      </c>
      <c r="F1508" s="67" t="str">
        <f t="shared" si="160"/>
        <v/>
      </c>
      <c r="G1508" s="64" t="str">
        <f t="shared" si="159"/>
        <v/>
      </c>
      <c r="H1508" s="65">
        <f t="shared" ca="1" si="155"/>
        <v>27.90227815451221</v>
      </c>
      <c r="I1508" s="74">
        <f t="shared" ca="1" si="156"/>
        <v>21.896181079042996</v>
      </c>
      <c r="J1508" s="74"/>
      <c r="K1508" s="66">
        <f t="shared" ca="1" si="157"/>
        <v>-2.1282072228338471</v>
      </c>
      <c r="L1508" s="66">
        <f t="shared" ca="1" si="158"/>
        <v>-8.1343042983030589</v>
      </c>
    </row>
    <row r="1509" spans="1:12" x14ac:dyDescent="0.35">
      <c r="A1509" s="64" t="str">
        <f>IF(B1509="","",COUNTA($B$57:B1509)-COUNTBLANK($B$57:B1509))</f>
        <v/>
      </c>
      <c r="B1509" s="61"/>
      <c r="C1509" s="61"/>
      <c r="D1509" s="64" t="str">
        <f>IF(B1509="","",AVERAGE($B$57:B1509))</f>
        <v/>
      </c>
      <c r="E1509" s="64" t="str">
        <f>IF(B1509="","",_xlfn.STDEV.S($B$57:B1509))</f>
        <v/>
      </c>
      <c r="F1509" s="67" t="str">
        <f t="shared" si="160"/>
        <v/>
      </c>
      <c r="G1509" s="64" t="str">
        <f t="shared" si="159"/>
        <v/>
      </c>
      <c r="H1509" s="65">
        <f t="shared" ca="1" si="155"/>
        <v>27.90227815451221</v>
      </c>
      <c r="I1509" s="74">
        <f t="shared" ca="1" si="156"/>
        <v>21.896181079042996</v>
      </c>
      <c r="J1509" s="74"/>
      <c r="K1509" s="66">
        <f t="shared" ca="1" si="157"/>
        <v>-2.1282072228338471</v>
      </c>
      <c r="L1509" s="66">
        <f t="shared" ca="1" si="158"/>
        <v>-8.1343042983030589</v>
      </c>
    </row>
    <row r="1510" spans="1:12" x14ac:dyDescent="0.35">
      <c r="A1510" s="64" t="str">
        <f>IF(B1510="","",COUNTA($B$57:B1510)-COUNTBLANK($B$57:B1510))</f>
        <v/>
      </c>
      <c r="B1510" s="61"/>
      <c r="C1510" s="61"/>
      <c r="D1510" s="64" t="str">
        <f>IF(B1510="","",AVERAGE($B$57:B1510))</f>
        <v/>
      </c>
      <c r="E1510" s="64" t="str">
        <f>IF(B1510="","",_xlfn.STDEV.S($B$57:B1510))</f>
        <v/>
      </c>
      <c r="F1510" s="67" t="str">
        <f t="shared" si="160"/>
        <v/>
      </c>
      <c r="G1510" s="64" t="str">
        <f t="shared" si="159"/>
        <v/>
      </c>
      <c r="H1510" s="65">
        <f t="shared" ca="1" si="155"/>
        <v>27.90227815451221</v>
      </c>
      <c r="I1510" s="74">
        <f t="shared" ca="1" si="156"/>
        <v>21.896181079042996</v>
      </c>
      <c r="J1510" s="74"/>
      <c r="K1510" s="66">
        <f t="shared" ca="1" si="157"/>
        <v>-2.1282072228338471</v>
      </c>
      <c r="L1510" s="66">
        <f t="shared" ca="1" si="158"/>
        <v>-8.1343042983030589</v>
      </c>
    </row>
    <row r="1511" spans="1:12" x14ac:dyDescent="0.35">
      <c r="A1511" s="64" t="str">
        <f>IF(B1511="","",COUNTA($B$57:B1511)-COUNTBLANK($B$57:B1511))</f>
        <v/>
      </c>
      <c r="B1511" s="61"/>
      <c r="C1511" s="61"/>
      <c r="D1511" s="64" t="str">
        <f>IF(B1511="","",AVERAGE($B$57:B1511))</f>
        <v/>
      </c>
      <c r="E1511" s="64" t="str">
        <f>IF(B1511="","",_xlfn.STDEV.S($B$57:B1511))</f>
        <v/>
      </c>
      <c r="F1511" s="67" t="str">
        <f t="shared" si="160"/>
        <v/>
      </c>
      <c r="G1511" s="64" t="str">
        <f t="shared" si="159"/>
        <v/>
      </c>
      <c r="H1511" s="65">
        <f t="shared" ca="1" si="155"/>
        <v>27.90227815451221</v>
      </c>
      <c r="I1511" s="74">
        <f t="shared" ca="1" si="156"/>
        <v>21.896181079042996</v>
      </c>
      <c r="J1511" s="74"/>
      <c r="K1511" s="66">
        <f t="shared" ca="1" si="157"/>
        <v>-2.1282072228338471</v>
      </c>
      <c r="L1511" s="66">
        <f t="shared" ca="1" si="158"/>
        <v>-8.1343042983030589</v>
      </c>
    </row>
    <row r="1512" spans="1:12" x14ac:dyDescent="0.35">
      <c r="A1512" s="64" t="str">
        <f>IF(B1512="","",COUNTA($B$57:B1512)-COUNTBLANK($B$57:B1512))</f>
        <v/>
      </c>
      <c r="B1512" s="61"/>
      <c r="C1512" s="61"/>
      <c r="D1512" s="64" t="str">
        <f>IF(B1512="","",AVERAGE($B$57:B1512))</f>
        <v/>
      </c>
      <c r="E1512" s="64" t="str">
        <f>IF(B1512="","",_xlfn.STDEV.S($B$57:B1512))</f>
        <v/>
      </c>
      <c r="F1512" s="67" t="str">
        <f t="shared" si="160"/>
        <v/>
      </c>
      <c r="G1512" s="64" t="str">
        <f t="shared" si="159"/>
        <v/>
      </c>
      <c r="H1512" s="65">
        <f t="shared" ca="1" si="155"/>
        <v>27.90227815451221</v>
      </c>
      <c r="I1512" s="74">
        <f t="shared" ca="1" si="156"/>
        <v>21.896181079042996</v>
      </c>
      <c r="J1512" s="74"/>
      <c r="K1512" s="66">
        <f t="shared" ca="1" si="157"/>
        <v>-2.1282072228338471</v>
      </c>
      <c r="L1512" s="66">
        <f t="shared" ca="1" si="158"/>
        <v>-8.1343042983030589</v>
      </c>
    </row>
    <row r="1513" spans="1:12" x14ac:dyDescent="0.35">
      <c r="A1513" s="64" t="str">
        <f>IF(B1513="","",COUNTA($B$57:B1513)-COUNTBLANK($B$57:B1513))</f>
        <v/>
      </c>
      <c r="B1513" s="61"/>
      <c r="C1513" s="61"/>
      <c r="D1513" s="64" t="str">
        <f>IF(B1513="","",AVERAGE($B$57:B1513))</f>
        <v/>
      </c>
      <c r="E1513" s="64" t="str">
        <f>IF(B1513="","",_xlfn.STDEV.S($B$57:B1513))</f>
        <v/>
      </c>
      <c r="F1513" s="67" t="str">
        <f t="shared" si="160"/>
        <v/>
      </c>
      <c r="G1513" s="64" t="str">
        <f t="shared" si="159"/>
        <v/>
      </c>
      <c r="H1513" s="65">
        <f t="shared" ca="1" si="155"/>
        <v>27.90227815451221</v>
      </c>
      <c r="I1513" s="74">
        <f t="shared" ca="1" si="156"/>
        <v>21.896181079042996</v>
      </c>
      <c r="J1513" s="74"/>
      <c r="K1513" s="66">
        <f t="shared" ca="1" si="157"/>
        <v>-2.1282072228338471</v>
      </c>
      <c r="L1513" s="66">
        <f t="shared" ca="1" si="158"/>
        <v>-8.1343042983030589</v>
      </c>
    </row>
    <row r="1514" spans="1:12" x14ac:dyDescent="0.35">
      <c r="A1514" s="64" t="str">
        <f>IF(B1514="","",COUNTA($B$57:B1514)-COUNTBLANK($B$57:B1514))</f>
        <v/>
      </c>
      <c r="B1514" s="61"/>
      <c r="C1514" s="61"/>
      <c r="D1514" s="64" t="str">
        <f>IF(B1514="","",AVERAGE($B$57:B1514))</f>
        <v/>
      </c>
      <c r="E1514" s="64" t="str">
        <f>IF(B1514="","",_xlfn.STDEV.S($B$57:B1514))</f>
        <v/>
      </c>
      <c r="F1514" s="67" t="str">
        <f t="shared" si="160"/>
        <v/>
      </c>
      <c r="G1514" s="64" t="str">
        <f t="shared" si="159"/>
        <v/>
      </c>
      <c r="H1514" s="65">
        <f t="shared" ca="1" si="155"/>
        <v>27.90227815451221</v>
      </c>
      <c r="I1514" s="74">
        <f t="shared" ca="1" si="156"/>
        <v>21.896181079042996</v>
      </c>
      <c r="J1514" s="74"/>
      <c r="K1514" s="66">
        <f t="shared" ca="1" si="157"/>
        <v>-2.1282072228338471</v>
      </c>
      <c r="L1514" s="66">
        <f t="shared" ca="1" si="158"/>
        <v>-8.1343042983030589</v>
      </c>
    </row>
    <row r="1515" spans="1:12" x14ac:dyDescent="0.35">
      <c r="A1515" s="64" t="str">
        <f>IF(B1515="","",COUNTA($B$57:B1515)-COUNTBLANK($B$57:B1515))</f>
        <v/>
      </c>
      <c r="B1515" s="61"/>
      <c r="C1515" s="61"/>
      <c r="D1515" s="64" t="str">
        <f>IF(B1515="","",AVERAGE($B$57:B1515))</f>
        <v/>
      </c>
      <c r="E1515" s="64" t="str">
        <f>IF(B1515="","",_xlfn.STDEV.S($B$57:B1515))</f>
        <v/>
      </c>
      <c r="F1515" s="67" t="str">
        <f t="shared" si="160"/>
        <v/>
      </c>
      <c r="G1515" s="64" t="str">
        <f t="shared" si="159"/>
        <v/>
      </c>
      <c r="H1515" s="65">
        <f t="shared" ca="1" si="155"/>
        <v>27.90227815451221</v>
      </c>
      <c r="I1515" s="74">
        <f t="shared" ca="1" si="156"/>
        <v>21.896181079042996</v>
      </c>
      <c r="J1515" s="74"/>
      <c r="K1515" s="66">
        <f t="shared" ca="1" si="157"/>
        <v>-2.1282072228338471</v>
      </c>
      <c r="L1515" s="66">
        <f t="shared" ca="1" si="158"/>
        <v>-8.1343042983030589</v>
      </c>
    </row>
    <row r="1516" spans="1:12" x14ac:dyDescent="0.35">
      <c r="A1516" s="64" t="str">
        <f>IF(B1516="","",COUNTA($B$57:B1516)-COUNTBLANK($B$57:B1516))</f>
        <v/>
      </c>
      <c r="B1516" s="61"/>
      <c r="C1516" s="61"/>
      <c r="D1516" s="64" t="str">
        <f>IF(B1516="","",AVERAGE($B$57:B1516))</f>
        <v/>
      </c>
      <c r="E1516" s="64" t="str">
        <f>IF(B1516="","",_xlfn.STDEV.S($B$57:B1516))</f>
        <v/>
      </c>
      <c r="F1516" s="67" t="str">
        <f t="shared" si="160"/>
        <v/>
      </c>
      <c r="G1516" s="64" t="str">
        <f t="shared" si="159"/>
        <v/>
      </c>
      <c r="H1516" s="65">
        <f t="shared" ca="1" si="155"/>
        <v>27.90227815451221</v>
      </c>
      <c r="I1516" s="74">
        <f t="shared" ca="1" si="156"/>
        <v>21.896181079042996</v>
      </c>
      <c r="J1516" s="74"/>
      <c r="K1516" s="66">
        <f t="shared" ca="1" si="157"/>
        <v>-2.1282072228338471</v>
      </c>
      <c r="L1516" s="66">
        <f t="shared" ca="1" si="158"/>
        <v>-8.1343042983030589</v>
      </c>
    </row>
    <row r="1517" spans="1:12" x14ac:dyDescent="0.35">
      <c r="A1517" s="64" t="str">
        <f>IF(B1517="","",COUNTA($B$57:B1517)-COUNTBLANK($B$57:B1517))</f>
        <v/>
      </c>
      <c r="B1517" s="61"/>
      <c r="C1517" s="61"/>
      <c r="D1517" s="64" t="str">
        <f>IF(B1517="","",AVERAGE($B$57:B1517))</f>
        <v/>
      </c>
      <c r="E1517" s="64" t="str">
        <f>IF(B1517="","",_xlfn.STDEV.S($B$57:B1517))</f>
        <v/>
      </c>
      <c r="F1517" s="67" t="str">
        <f t="shared" si="160"/>
        <v/>
      </c>
      <c r="G1517" s="64" t="str">
        <f t="shared" si="159"/>
        <v/>
      </c>
      <c r="H1517" s="65">
        <f t="shared" ca="1" si="155"/>
        <v>27.90227815451221</v>
      </c>
      <c r="I1517" s="74">
        <f t="shared" ca="1" si="156"/>
        <v>21.896181079042996</v>
      </c>
      <c r="J1517" s="74"/>
      <c r="K1517" s="66">
        <f t="shared" ca="1" si="157"/>
        <v>-2.1282072228338471</v>
      </c>
      <c r="L1517" s="66">
        <f t="shared" ca="1" si="158"/>
        <v>-8.1343042983030589</v>
      </c>
    </row>
    <row r="1518" spans="1:12" x14ac:dyDescent="0.35">
      <c r="A1518" s="64" t="str">
        <f>IF(B1518="","",COUNTA($B$57:B1518)-COUNTBLANK($B$57:B1518))</f>
        <v/>
      </c>
      <c r="B1518" s="61"/>
      <c r="C1518" s="61"/>
      <c r="D1518" s="64" t="str">
        <f>IF(B1518="","",AVERAGE($B$57:B1518))</f>
        <v/>
      </c>
      <c r="E1518" s="64" t="str">
        <f>IF(B1518="","",_xlfn.STDEV.S($B$57:B1518))</f>
        <v/>
      </c>
      <c r="F1518" s="67" t="str">
        <f t="shared" si="160"/>
        <v/>
      </c>
      <c r="G1518" s="64" t="str">
        <f t="shared" si="159"/>
        <v/>
      </c>
      <c r="H1518" s="65">
        <f t="shared" ca="1" si="155"/>
        <v>27.90227815451221</v>
      </c>
      <c r="I1518" s="74">
        <f t="shared" ca="1" si="156"/>
        <v>21.896181079042996</v>
      </c>
      <c r="J1518" s="74"/>
      <c r="K1518" s="66">
        <f t="shared" ca="1" si="157"/>
        <v>-2.1282072228338471</v>
      </c>
      <c r="L1518" s="66">
        <f t="shared" ca="1" si="158"/>
        <v>-8.1343042983030589</v>
      </c>
    </row>
    <row r="1519" spans="1:12" x14ac:dyDescent="0.35">
      <c r="A1519" s="64" t="str">
        <f>IF(B1519="","",COUNTA($B$57:B1519)-COUNTBLANK($B$57:B1519))</f>
        <v/>
      </c>
      <c r="B1519" s="61"/>
      <c r="C1519" s="61"/>
      <c r="D1519" s="64" t="str">
        <f>IF(B1519="","",AVERAGE($B$57:B1519))</f>
        <v/>
      </c>
      <c r="E1519" s="64" t="str">
        <f>IF(B1519="","",_xlfn.STDEV.S($B$57:B1519))</f>
        <v/>
      </c>
      <c r="F1519" s="67" t="str">
        <f t="shared" si="160"/>
        <v/>
      </c>
      <c r="G1519" s="64" t="str">
        <f t="shared" si="159"/>
        <v/>
      </c>
      <c r="H1519" s="65">
        <f t="shared" ca="1" si="155"/>
        <v>27.90227815451221</v>
      </c>
      <c r="I1519" s="74">
        <f t="shared" ca="1" si="156"/>
        <v>21.896181079042996</v>
      </c>
      <c r="J1519" s="74"/>
      <c r="K1519" s="66">
        <f t="shared" ca="1" si="157"/>
        <v>-2.1282072228338471</v>
      </c>
      <c r="L1519" s="66">
        <f t="shared" ca="1" si="158"/>
        <v>-8.1343042983030589</v>
      </c>
    </row>
    <row r="1520" spans="1:12" x14ac:dyDescent="0.35">
      <c r="A1520" s="64" t="str">
        <f>IF(B1520="","",COUNTA($B$57:B1520)-COUNTBLANK($B$57:B1520))</f>
        <v/>
      </c>
      <c r="B1520" s="61"/>
      <c r="C1520" s="61"/>
      <c r="D1520" s="64" t="str">
        <f>IF(B1520="","",AVERAGE($B$57:B1520))</f>
        <v/>
      </c>
      <c r="E1520" s="64" t="str">
        <f>IF(B1520="","",_xlfn.STDEV.S($B$57:B1520))</f>
        <v/>
      </c>
      <c r="F1520" s="67" t="str">
        <f t="shared" si="160"/>
        <v/>
      </c>
      <c r="G1520" s="64" t="str">
        <f t="shared" si="159"/>
        <v/>
      </c>
      <c r="H1520" s="65">
        <f t="shared" ca="1" si="155"/>
        <v>27.90227815451221</v>
      </c>
      <c r="I1520" s="74">
        <f t="shared" ca="1" si="156"/>
        <v>21.896181079042996</v>
      </c>
      <c r="J1520" s="74"/>
      <c r="K1520" s="66">
        <f t="shared" ca="1" si="157"/>
        <v>-2.1282072228338471</v>
      </c>
      <c r="L1520" s="66">
        <f t="shared" ca="1" si="158"/>
        <v>-8.1343042983030589</v>
      </c>
    </row>
    <row r="1521" spans="1:12" x14ac:dyDescent="0.35">
      <c r="A1521" s="64" t="str">
        <f>IF(B1521="","",COUNTA($B$57:B1521)-COUNTBLANK($B$57:B1521))</f>
        <v/>
      </c>
      <c r="B1521" s="61"/>
      <c r="C1521" s="61"/>
      <c r="D1521" s="64" t="str">
        <f>IF(B1521="","",AVERAGE($B$57:B1521))</f>
        <v/>
      </c>
      <c r="E1521" s="64" t="str">
        <f>IF(B1521="","",_xlfn.STDEV.S($B$57:B1521))</f>
        <v/>
      </c>
      <c r="F1521" s="67" t="str">
        <f t="shared" si="160"/>
        <v/>
      </c>
      <c r="G1521" s="64" t="str">
        <f t="shared" si="159"/>
        <v/>
      </c>
      <c r="H1521" s="65">
        <f t="shared" ca="1" si="155"/>
        <v>27.90227815451221</v>
      </c>
      <c r="I1521" s="74">
        <f t="shared" ca="1" si="156"/>
        <v>21.896181079042996</v>
      </c>
      <c r="J1521" s="74"/>
      <c r="K1521" s="66">
        <f t="shared" ca="1" si="157"/>
        <v>-2.1282072228338471</v>
      </c>
      <c r="L1521" s="66">
        <f t="shared" ca="1" si="158"/>
        <v>-8.1343042983030589</v>
      </c>
    </row>
    <row r="1522" spans="1:12" x14ac:dyDescent="0.35">
      <c r="A1522" s="64" t="str">
        <f>IF(B1522="","",COUNTA($B$57:B1522)-COUNTBLANK($B$57:B1522))</f>
        <v/>
      </c>
      <c r="B1522" s="61"/>
      <c r="C1522" s="61"/>
      <c r="D1522" s="64" t="str">
        <f>IF(B1522="","",AVERAGE($B$57:B1522))</f>
        <v/>
      </c>
      <c r="E1522" s="64" t="str">
        <f>IF(B1522="","",_xlfn.STDEV.S($B$57:B1522))</f>
        <v/>
      </c>
      <c r="F1522" s="67" t="str">
        <f t="shared" si="160"/>
        <v/>
      </c>
      <c r="G1522" s="64" t="str">
        <f t="shared" si="159"/>
        <v/>
      </c>
      <c r="H1522" s="65">
        <f t="shared" ca="1" si="155"/>
        <v>27.90227815451221</v>
      </c>
      <c r="I1522" s="74">
        <f t="shared" ca="1" si="156"/>
        <v>21.896181079042996</v>
      </c>
      <c r="J1522" s="74"/>
      <c r="K1522" s="66">
        <f t="shared" ca="1" si="157"/>
        <v>-2.1282072228338471</v>
      </c>
      <c r="L1522" s="66">
        <f t="shared" ca="1" si="158"/>
        <v>-8.1343042983030589</v>
      </c>
    </row>
    <row r="1523" spans="1:12" x14ac:dyDescent="0.35">
      <c r="A1523" s="64" t="str">
        <f>IF(B1523="","",COUNTA($B$57:B1523)-COUNTBLANK($B$57:B1523))</f>
        <v/>
      </c>
      <c r="B1523" s="61"/>
      <c r="C1523" s="61"/>
      <c r="D1523" s="64" t="str">
        <f>IF(B1523="","",AVERAGE($B$57:B1523))</f>
        <v/>
      </c>
      <c r="E1523" s="64" t="str">
        <f>IF(B1523="","",_xlfn.STDEV.S($B$57:B1523))</f>
        <v/>
      </c>
      <c r="F1523" s="67" t="str">
        <f t="shared" si="160"/>
        <v/>
      </c>
      <c r="G1523" s="64" t="str">
        <f t="shared" si="159"/>
        <v/>
      </c>
      <c r="H1523" s="65">
        <f t="shared" ca="1" si="155"/>
        <v>27.90227815451221</v>
      </c>
      <c r="I1523" s="74">
        <f t="shared" ca="1" si="156"/>
        <v>21.896181079042996</v>
      </c>
      <c r="J1523" s="74"/>
      <c r="K1523" s="66">
        <f t="shared" ca="1" si="157"/>
        <v>-2.1282072228338471</v>
      </c>
      <c r="L1523" s="66">
        <f t="shared" ca="1" si="158"/>
        <v>-8.1343042983030589</v>
      </c>
    </row>
    <row r="1524" spans="1:12" x14ac:dyDescent="0.35">
      <c r="A1524" s="64" t="str">
        <f>IF(B1524="","",COUNTA($B$57:B1524)-COUNTBLANK($B$57:B1524))</f>
        <v/>
      </c>
      <c r="B1524" s="61"/>
      <c r="C1524" s="61"/>
      <c r="D1524" s="64" t="str">
        <f>IF(B1524="","",AVERAGE($B$57:B1524))</f>
        <v/>
      </c>
      <c r="E1524" s="64" t="str">
        <f>IF(B1524="","",_xlfn.STDEV.S($B$57:B1524))</f>
        <v/>
      </c>
      <c r="F1524" s="67" t="str">
        <f t="shared" si="160"/>
        <v/>
      </c>
      <c r="G1524" s="64" t="str">
        <f t="shared" si="159"/>
        <v/>
      </c>
      <c r="H1524" s="65">
        <f t="shared" ca="1" si="155"/>
        <v>27.90227815451221</v>
      </c>
      <c r="I1524" s="74">
        <f t="shared" ca="1" si="156"/>
        <v>21.896181079042996</v>
      </c>
      <c r="J1524" s="74"/>
      <c r="K1524" s="66">
        <f t="shared" ca="1" si="157"/>
        <v>-2.1282072228338471</v>
      </c>
      <c r="L1524" s="66">
        <f t="shared" ca="1" si="158"/>
        <v>-8.1343042983030589</v>
      </c>
    </row>
    <row r="1525" spans="1:12" x14ac:dyDescent="0.35">
      <c r="A1525" s="64" t="str">
        <f>IF(B1525="","",COUNTA($B$57:B1525)-COUNTBLANK($B$57:B1525))</f>
        <v/>
      </c>
      <c r="B1525" s="61"/>
      <c r="C1525" s="61"/>
      <c r="D1525" s="64" t="str">
        <f>IF(B1525="","",AVERAGE($B$57:B1525))</f>
        <v/>
      </c>
      <c r="E1525" s="64" t="str">
        <f>IF(B1525="","",_xlfn.STDEV.S($B$57:B1525))</f>
        <v/>
      </c>
      <c r="F1525" s="67" t="str">
        <f t="shared" si="160"/>
        <v/>
      </c>
      <c r="G1525" s="64" t="str">
        <f t="shared" si="159"/>
        <v/>
      </c>
      <c r="H1525" s="65">
        <f t="shared" ca="1" si="155"/>
        <v>27.90227815451221</v>
      </c>
      <c r="I1525" s="74">
        <f t="shared" ca="1" si="156"/>
        <v>21.896181079042996</v>
      </c>
      <c r="J1525" s="74"/>
      <c r="K1525" s="66">
        <f t="shared" ca="1" si="157"/>
        <v>-2.1282072228338471</v>
      </c>
      <c r="L1525" s="66">
        <f t="shared" ca="1" si="158"/>
        <v>-8.1343042983030589</v>
      </c>
    </row>
    <row r="1526" spans="1:12" x14ac:dyDescent="0.35">
      <c r="A1526" s="64" t="str">
        <f>IF(B1526="","",COUNTA($B$57:B1526)-COUNTBLANK($B$57:B1526))</f>
        <v/>
      </c>
      <c r="B1526" s="61"/>
      <c r="C1526" s="61"/>
      <c r="D1526" s="64" t="str">
        <f>IF(B1526="","",AVERAGE($B$57:B1526))</f>
        <v/>
      </c>
      <c r="E1526" s="64" t="str">
        <f>IF(B1526="","",_xlfn.STDEV.S($B$57:B1526))</f>
        <v/>
      </c>
      <c r="F1526" s="67" t="str">
        <f t="shared" si="160"/>
        <v/>
      </c>
      <c r="G1526" s="64" t="str">
        <f t="shared" si="159"/>
        <v/>
      </c>
      <c r="H1526" s="65">
        <f t="shared" ca="1" si="155"/>
        <v>27.90227815451221</v>
      </c>
      <c r="I1526" s="74">
        <f t="shared" ca="1" si="156"/>
        <v>21.896181079042996</v>
      </c>
      <c r="J1526" s="74"/>
      <c r="K1526" s="66">
        <f t="shared" ca="1" si="157"/>
        <v>-2.1282072228338471</v>
      </c>
      <c r="L1526" s="66">
        <f t="shared" ca="1" si="158"/>
        <v>-8.1343042983030589</v>
      </c>
    </row>
    <row r="1527" spans="1:12" x14ac:dyDescent="0.35">
      <c r="A1527" s="64" t="str">
        <f>IF(B1527="","",COUNTA($B$57:B1527)-COUNTBLANK($B$57:B1527))</f>
        <v/>
      </c>
      <c r="B1527" s="61"/>
      <c r="C1527" s="61"/>
      <c r="D1527" s="64" t="str">
        <f>IF(B1527="","",AVERAGE($B$57:B1527))</f>
        <v/>
      </c>
      <c r="E1527" s="64" t="str">
        <f>IF(B1527="","",_xlfn.STDEV.S($B$57:B1527))</f>
        <v/>
      </c>
      <c r="F1527" s="67" t="str">
        <f t="shared" si="160"/>
        <v/>
      </c>
      <c r="G1527" s="64" t="str">
        <f t="shared" si="159"/>
        <v/>
      </c>
      <c r="H1527" s="65">
        <f t="shared" ca="1" si="155"/>
        <v>27.90227815451221</v>
      </c>
      <c r="I1527" s="74">
        <f t="shared" ca="1" si="156"/>
        <v>21.896181079042996</v>
      </c>
      <c r="J1527" s="74"/>
      <c r="K1527" s="66">
        <f t="shared" ca="1" si="157"/>
        <v>-2.1282072228338471</v>
      </c>
      <c r="L1527" s="66">
        <f t="shared" ca="1" si="158"/>
        <v>-8.1343042983030589</v>
      </c>
    </row>
    <row r="1528" spans="1:12" x14ac:dyDescent="0.35">
      <c r="A1528" s="64" t="str">
        <f>IF(B1528="","",COUNTA($B$57:B1528)-COUNTBLANK($B$57:B1528))</f>
        <v/>
      </c>
      <c r="B1528" s="61"/>
      <c r="C1528" s="61"/>
      <c r="D1528" s="64" t="str">
        <f>IF(B1528="","",AVERAGE($B$57:B1528))</f>
        <v/>
      </c>
      <c r="E1528" s="64" t="str">
        <f>IF(B1528="","",_xlfn.STDEV.S($B$57:B1528))</f>
        <v/>
      </c>
      <c r="F1528" s="67" t="str">
        <f t="shared" si="160"/>
        <v/>
      </c>
      <c r="G1528" s="64" t="str">
        <f t="shared" si="159"/>
        <v/>
      </c>
      <c r="H1528" s="65">
        <f t="shared" ca="1" si="155"/>
        <v>27.90227815451221</v>
      </c>
      <c r="I1528" s="74">
        <f t="shared" ca="1" si="156"/>
        <v>21.896181079042996</v>
      </c>
      <c r="J1528" s="74"/>
      <c r="K1528" s="66">
        <f t="shared" ca="1" si="157"/>
        <v>-2.1282072228338471</v>
      </c>
      <c r="L1528" s="66">
        <f t="shared" ca="1" si="158"/>
        <v>-8.1343042983030589</v>
      </c>
    </row>
    <row r="1529" spans="1:12" x14ac:dyDescent="0.35">
      <c r="A1529" s="64" t="str">
        <f>IF(B1529="","",COUNTA($B$57:B1529)-COUNTBLANK($B$57:B1529))</f>
        <v/>
      </c>
      <c r="B1529" s="61"/>
      <c r="C1529" s="61"/>
      <c r="D1529" s="64" t="str">
        <f>IF(B1529="","",AVERAGE($B$57:B1529))</f>
        <v/>
      </c>
      <c r="E1529" s="64" t="str">
        <f>IF(B1529="","",_xlfn.STDEV.S($B$57:B1529))</f>
        <v/>
      </c>
      <c r="F1529" s="67" t="str">
        <f t="shared" si="160"/>
        <v/>
      </c>
      <c r="G1529" s="64" t="str">
        <f t="shared" si="159"/>
        <v/>
      </c>
      <c r="H1529" s="65">
        <f t="shared" ref="H1529:H1592" ca="1" si="161">IF(ISBLANK($D$6),$M$2+(3*$M$3),$D$6)</f>
        <v>27.90227815451221</v>
      </c>
      <c r="I1529" s="74">
        <f t="shared" ref="I1529:I1592" ca="1" si="162">IF(ISBLANK($D$7),$M$2+(2*$M$3),$D$7)</f>
        <v>21.896181079042996</v>
      </c>
      <c r="J1529" s="74"/>
      <c r="K1529" s="66">
        <f t="shared" ref="K1529:K1592" ca="1" si="163">IF(ISBLANK($D$8),$M$2-(2*$M$3),$D$8)</f>
        <v>-2.1282072228338471</v>
      </c>
      <c r="L1529" s="66">
        <f t="shared" ref="L1529:L1592" ca="1" si="164">IF(ISBLANK($D$9),$M$2-(3*$M$3),$D$9)</f>
        <v>-8.1343042983030589</v>
      </c>
    </row>
    <row r="1530" spans="1:12" x14ac:dyDescent="0.35">
      <c r="A1530" s="64" t="str">
        <f>IF(B1530="","",COUNTA($B$57:B1530)-COUNTBLANK($B$57:B1530))</f>
        <v/>
      </c>
      <c r="B1530" s="61"/>
      <c r="C1530" s="61"/>
      <c r="D1530" s="64" t="str">
        <f>IF(B1530="","",AVERAGE($B$57:B1530))</f>
        <v/>
      </c>
      <c r="E1530" s="64" t="str">
        <f>IF(B1530="","",_xlfn.STDEV.S($B$57:B1530))</f>
        <v/>
      </c>
      <c r="F1530" s="67" t="str">
        <f t="shared" si="160"/>
        <v/>
      </c>
      <c r="G1530" s="64" t="str">
        <f t="shared" ref="G1530:G1593" si="165">IF(B1530="","",B1530)</f>
        <v/>
      </c>
      <c r="H1530" s="65">
        <f t="shared" ca="1" si="161"/>
        <v>27.90227815451221</v>
      </c>
      <c r="I1530" s="74">
        <f t="shared" ca="1" si="162"/>
        <v>21.896181079042996</v>
      </c>
      <c r="J1530" s="74"/>
      <c r="K1530" s="66">
        <f t="shared" ca="1" si="163"/>
        <v>-2.1282072228338471</v>
      </c>
      <c r="L1530" s="66">
        <f t="shared" ca="1" si="164"/>
        <v>-8.1343042983030589</v>
      </c>
    </row>
    <row r="1531" spans="1:12" x14ac:dyDescent="0.35">
      <c r="A1531" s="64" t="str">
        <f>IF(B1531="","",COUNTA($B$57:B1531)-COUNTBLANK($B$57:B1531))</f>
        <v/>
      </c>
      <c r="B1531" s="61"/>
      <c r="C1531" s="61"/>
      <c r="D1531" s="64" t="str">
        <f>IF(B1531="","",AVERAGE($B$57:B1531))</f>
        <v/>
      </c>
      <c r="E1531" s="64" t="str">
        <f>IF(B1531="","",_xlfn.STDEV.S($B$57:B1531))</f>
        <v/>
      </c>
      <c r="F1531" s="67" t="str">
        <f t="shared" si="160"/>
        <v/>
      </c>
      <c r="G1531" s="64" t="str">
        <f t="shared" si="165"/>
        <v/>
      </c>
      <c r="H1531" s="65">
        <f t="shared" ca="1" si="161"/>
        <v>27.90227815451221</v>
      </c>
      <c r="I1531" s="74">
        <f t="shared" ca="1" si="162"/>
        <v>21.896181079042996</v>
      </c>
      <c r="J1531" s="74"/>
      <c r="K1531" s="66">
        <f t="shared" ca="1" si="163"/>
        <v>-2.1282072228338471</v>
      </c>
      <c r="L1531" s="66">
        <f t="shared" ca="1" si="164"/>
        <v>-8.1343042983030589</v>
      </c>
    </row>
    <row r="1532" spans="1:12" x14ac:dyDescent="0.35">
      <c r="A1532" s="64" t="str">
        <f>IF(B1532="","",COUNTA($B$57:B1532)-COUNTBLANK($B$57:B1532))</f>
        <v/>
      </c>
      <c r="B1532" s="61"/>
      <c r="C1532" s="61"/>
      <c r="D1532" s="64" t="str">
        <f>IF(B1532="","",AVERAGE($B$57:B1532))</f>
        <v/>
      </c>
      <c r="E1532" s="64" t="str">
        <f>IF(B1532="","",_xlfn.STDEV.S($B$57:B1532))</f>
        <v/>
      </c>
      <c r="F1532" s="67" t="str">
        <f t="shared" si="160"/>
        <v/>
      </c>
      <c r="G1532" s="64" t="str">
        <f t="shared" si="165"/>
        <v/>
      </c>
      <c r="H1532" s="65">
        <f t="shared" ca="1" si="161"/>
        <v>27.90227815451221</v>
      </c>
      <c r="I1532" s="74">
        <f t="shared" ca="1" si="162"/>
        <v>21.896181079042996</v>
      </c>
      <c r="J1532" s="74"/>
      <c r="K1532" s="66">
        <f t="shared" ca="1" si="163"/>
        <v>-2.1282072228338471</v>
      </c>
      <c r="L1532" s="66">
        <f t="shared" ca="1" si="164"/>
        <v>-8.1343042983030589</v>
      </c>
    </row>
    <row r="1533" spans="1:12" x14ac:dyDescent="0.35">
      <c r="A1533" s="64" t="str">
        <f>IF(B1533="","",COUNTA($B$57:B1533)-COUNTBLANK($B$57:B1533))</f>
        <v/>
      </c>
      <c r="B1533" s="61"/>
      <c r="C1533" s="61"/>
      <c r="D1533" s="64" t="str">
        <f>IF(B1533="","",AVERAGE($B$57:B1533))</f>
        <v/>
      </c>
      <c r="E1533" s="64" t="str">
        <f>IF(B1533="","",_xlfn.STDEV.S($B$57:B1533))</f>
        <v/>
      </c>
      <c r="F1533" s="67" t="str">
        <f t="shared" si="160"/>
        <v/>
      </c>
      <c r="G1533" s="64" t="str">
        <f t="shared" si="165"/>
        <v/>
      </c>
      <c r="H1533" s="65">
        <f t="shared" ca="1" si="161"/>
        <v>27.90227815451221</v>
      </c>
      <c r="I1533" s="74">
        <f t="shared" ca="1" si="162"/>
        <v>21.896181079042996</v>
      </c>
      <c r="J1533" s="74"/>
      <c r="K1533" s="66">
        <f t="shared" ca="1" si="163"/>
        <v>-2.1282072228338471</v>
      </c>
      <c r="L1533" s="66">
        <f t="shared" ca="1" si="164"/>
        <v>-8.1343042983030589</v>
      </c>
    </row>
    <row r="1534" spans="1:12" x14ac:dyDescent="0.35">
      <c r="A1534" s="64" t="str">
        <f>IF(B1534="","",COUNTA($B$57:B1534)-COUNTBLANK($B$57:B1534))</f>
        <v/>
      </c>
      <c r="B1534" s="61"/>
      <c r="C1534" s="61"/>
      <c r="D1534" s="64" t="str">
        <f>IF(B1534="","",AVERAGE($B$57:B1534))</f>
        <v/>
      </c>
      <c r="E1534" s="64" t="str">
        <f>IF(B1534="","",_xlfn.STDEV.S($B$57:B1534))</f>
        <v/>
      </c>
      <c r="F1534" s="67" t="str">
        <f t="shared" ref="F1534:F1597" si="166">IF(E1534="","",E1534/D1534)</f>
        <v/>
      </c>
      <c r="G1534" s="64" t="str">
        <f t="shared" si="165"/>
        <v/>
      </c>
      <c r="H1534" s="65">
        <f t="shared" ca="1" si="161"/>
        <v>27.90227815451221</v>
      </c>
      <c r="I1534" s="74">
        <f t="shared" ca="1" si="162"/>
        <v>21.896181079042996</v>
      </c>
      <c r="J1534" s="74"/>
      <c r="K1534" s="66">
        <f t="shared" ca="1" si="163"/>
        <v>-2.1282072228338471</v>
      </c>
      <c r="L1534" s="66">
        <f t="shared" ca="1" si="164"/>
        <v>-8.1343042983030589</v>
      </c>
    </row>
    <row r="1535" spans="1:12" x14ac:dyDescent="0.35">
      <c r="A1535" s="64" t="str">
        <f>IF(B1535="","",COUNTA($B$57:B1535)-COUNTBLANK($B$57:B1535))</f>
        <v/>
      </c>
      <c r="B1535" s="61"/>
      <c r="C1535" s="61"/>
      <c r="D1535" s="64" t="str">
        <f>IF(B1535="","",AVERAGE($B$57:B1535))</f>
        <v/>
      </c>
      <c r="E1535" s="64" t="str">
        <f>IF(B1535="","",_xlfn.STDEV.S($B$57:B1535))</f>
        <v/>
      </c>
      <c r="F1535" s="67" t="str">
        <f t="shared" si="166"/>
        <v/>
      </c>
      <c r="G1535" s="64" t="str">
        <f t="shared" si="165"/>
        <v/>
      </c>
      <c r="H1535" s="65">
        <f t="shared" ca="1" si="161"/>
        <v>27.90227815451221</v>
      </c>
      <c r="I1535" s="74">
        <f t="shared" ca="1" si="162"/>
        <v>21.896181079042996</v>
      </c>
      <c r="J1535" s="74"/>
      <c r="K1535" s="66">
        <f t="shared" ca="1" si="163"/>
        <v>-2.1282072228338471</v>
      </c>
      <c r="L1535" s="66">
        <f t="shared" ca="1" si="164"/>
        <v>-8.1343042983030589</v>
      </c>
    </row>
    <row r="1536" spans="1:12" x14ac:dyDescent="0.35">
      <c r="A1536" s="64" t="str">
        <f>IF(B1536="","",COUNTA($B$57:B1536)-COUNTBLANK($B$57:B1536))</f>
        <v/>
      </c>
      <c r="B1536" s="61"/>
      <c r="C1536" s="61"/>
      <c r="D1536" s="64" t="str">
        <f>IF(B1536="","",AVERAGE($B$57:B1536))</f>
        <v/>
      </c>
      <c r="E1536" s="64" t="str">
        <f>IF(B1536="","",_xlfn.STDEV.S($B$57:B1536))</f>
        <v/>
      </c>
      <c r="F1536" s="67" t="str">
        <f t="shared" si="166"/>
        <v/>
      </c>
      <c r="G1536" s="64" t="str">
        <f t="shared" si="165"/>
        <v/>
      </c>
      <c r="H1536" s="65">
        <f t="shared" ca="1" si="161"/>
        <v>27.90227815451221</v>
      </c>
      <c r="I1536" s="74">
        <f t="shared" ca="1" si="162"/>
        <v>21.896181079042996</v>
      </c>
      <c r="J1536" s="74"/>
      <c r="K1536" s="66">
        <f t="shared" ca="1" si="163"/>
        <v>-2.1282072228338471</v>
      </c>
      <c r="L1536" s="66">
        <f t="shared" ca="1" si="164"/>
        <v>-8.1343042983030589</v>
      </c>
    </row>
    <row r="1537" spans="1:12" x14ac:dyDescent="0.35">
      <c r="A1537" s="64" t="str">
        <f>IF(B1537="","",COUNTA($B$57:B1537)-COUNTBLANK($B$57:B1537))</f>
        <v/>
      </c>
      <c r="B1537" s="61"/>
      <c r="C1537" s="61"/>
      <c r="D1537" s="64" t="str">
        <f>IF(B1537="","",AVERAGE($B$57:B1537))</f>
        <v/>
      </c>
      <c r="E1537" s="64" t="str">
        <f>IF(B1537="","",_xlfn.STDEV.S($B$57:B1537))</f>
        <v/>
      </c>
      <c r="F1537" s="67" t="str">
        <f t="shared" si="166"/>
        <v/>
      </c>
      <c r="G1537" s="64" t="str">
        <f t="shared" si="165"/>
        <v/>
      </c>
      <c r="H1537" s="65">
        <f t="shared" ca="1" si="161"/>
        <v>27.90227815451221</v>
      </c>
      <c r="I1537" s="74">
        <f t="shared" ca="1" si="162"/>
        <v>21.896181079042996</v>
      </c>
      <c r="J1537" s="74"/>
      <c r="K1537" s="66">
        <f t="shared" ca="1" si="163"/>
        <v>-2.1282072228338471</v>
      </c>
      <c r="L1537" s="66">
        <f t="shared" ca="1" si="164"/>
        <v>-8.1343042983030589</v>
      </c>
    </row>
    <row r="1538" spans="1:12" x14ac:dyDescent="0.35">
      <c r="A1538" s="64" t="str">
        <f>IF(B1538="","",COUNTA($B$57:B1538)-COUNTBLANK($B$57:B1538))</f>
        <v/>
      </c>
      <c r="B1538" s="61"/>
      <c r="C1538" s="61"/>
      <c r="D1538" s="64" t="str">
        <f>IF(B1538="","",AVERAGE($B$57:B1538))</f>
        <v/>
      </c>
      <c r="E1538" s="64" t="str">
        <f>IF(B1538="","",_xlfn.STDEV.S($B$57:B1538))</f>
        <v/>
      </c>
      <c r="F1538" s="67" t="str">
        <f t="shared" si="166"/>
        <v/>
      </c>
      <c r="G1538" s="64" t="str">
        <f t="shared" si="165"/>
        <v/>
      </c>
      <c r="H1538" s="65">
        <f t="shared" ca="1" si="161"/>
        <v>27.90227815451221</v>
      </c>
      <c r="I1538" s="74">
        <f t="shared" ca="1" si="162"/>
        <v>21.896181079042996</v>
      </c>
      <c r="J1538" s="74"/>
      <c r="K1538" s="66">
        <f t="shared" ca="1" si="163"/>
        <v>-2.1282072228338471</v>
      </c>
      <c r="L1538" s="66">
        <f t="shared" ca="1" si="164"/>
        <v>-8.1343042983030589</v>
      </c>
    </row>
    <row r="1539" spans="1:12" x14ac:dyDescent="0.35">
      <c r="A1539" s="64" t="str">
        <f>IF(B1539="","",COUNTA($B$57:B1539)-COUNTBLANK($B$57:B1539))</f>
        <v/>
      </c>
      <c r="B1539" s="61"/>
      <c r="C1539" s="61"/>
      <c r="D1539" s="64" t="str">
        <f>IF(B1539="","",AVERAGE($B$57:B1539))</f>
        <v/>
      </c>
      <c r="E1539" s="64" t="str">
        <f>IF(B1539="","",_xlfn.STDEV.S($B$57:B1539))</f>
        <v/>
      </c>
      <c r="F1539" s="67" t="str">
        <f t="shared" si="166"/>
        <v/>
      </c>
      <c r="G1539" s="64" t="str">
        <f t="shared" si="165"/>
        <v/>
      </c>
      <c r="H1539" s="65">
        <f t="shared" ca="1" si="161"/>
        <v>27.90227815451221</v>
      </c>
      <c r="I1539" s="74">
        <f t="shared" ca="1" si="162"/>
        <v>21.896181079042996</v>
      </c>
      <c r="J1539" s="74"/>
      <c r="K1539" s="66">
        <f t="shared" ca="1" si="163"/>
        <v>-2.1282072228338471</v>
      </c>
      <c r="L1539" s="66">
        <f t="shared" ca="1" si="164"/>
        <v>-8.1343042983030589</v>
      </c>
    </row>
    <row r="1540" spans="1:12" x14ac:dyDescent="0.35">
      <c r="A1540" s="64" t="str">
        <f>IF(B1540="","",COUNTA($B$57:B1540)-COUNTBLANK($B$57:B1540))</f>
        <v/>
      </c>
      <c r="B1540" s="61"/>
      <c r="C1540" s="61"/>
      <c r="D1540" s="64" t="str">
        <f>IF(B1540="","",AVERAGE($B$57:B1540))</f>
        <v/>
      </c>
      <c r="E1540" s="64" t="str">
        <f>IF(B1540="","",_xlfn.STDEV.S($B$57:B1540))</f>
        <v/>
      </c>
      <c r="F1540" s="67" t="str">
        <f t="shared" si="166"/>
        <v/>
      </c>
      <c r="G1540" s="64" t="str">
        <f t="shared" si="165"/>
        <v/>
      </c>
      <c r="H1540" s="65">
        <f t="shared" ca="1" si="161"/>
        <v>27.90227815451221</v>
      </c>
      <c r="I1540" s="74">
        <f t="shared" ca="1" si="162"/>
        <v>21.896181079042996</v>
      </c>
      <c r="J1540" s="74"/>
      <c r="K1540" s="66">
        <f t="shared" ca="1" si="163"/>
        <v>-2.1282072228338471</v>
      </c>
      <c r="L1540" s="66">
        <f t="shared" ca="1" si="164"/>
        <v>-8.1343042983030589</v>
      </c>
    </row>
    <row r="1541" spans="1:12" x14ac:dyDescent="0.35">
      <c r="A1541" s="64" t="str">
        <f>IF(B1541="","",COUNTA($B$57:B1541)-COUNTBLANK($B$57:B1541))</f>
        <v/>
      </c>
      <c r="B1541" s="61"/>
      <c r="C1541" s="61"/>
      <c r="D1541" s="64" t="str">
        <f>IF(B1541="","",AVERAGE($B$57:B1541))</f>
        <v/>
      </c>
      <c r="E1541" s="64" t="str">
        <f>IF(B1541="","",_xlfn.STDEV.S($B$57:B1541))</f>
        <v/>
      </c>
      <c r="F1541" s="67" t="str">
        <f t="shared" si="166"/>
        <v/>
      </c>
      <c r="G1541" s="64" t="str">
        <f t="shared" si="165"/>
        <v/>
      </c>
      <c r="H1541" s="65">
        <f t="shared" ca="1" si="161"/>
        <v>27.90227815451221</v>
      </c>
      <c r="I1541" s="74">
        <f t="shared" ca="1" si="162"/>
        <v>21.896181079042996</v>
      </c>
      <c r="J1541" s="74"/>
      <c r="K1541" s="66">
        <f t="shared" ca="1" si="163"/>
        <v>-2.1282072228338471</v>
      </c>
      <c r="L1541" s="66">
        <f t="shared" ca="1" si="164"/>
        <v>-8.1343042983030589</v>
      </c>
    </row>
    <row r="1542" spans="1:12" x14ac:dyDescent="0.35">
      <c r="A1542" s="64" t="str">
        <f>IF(B1542="","",COUNTA($B$57:B1542)-COUNTBLANK($B$57:B1542))</f>
        <v/>
      </c>
      <c r="B1542" s="61"/>
      <c r="C1542" s="61"/>
      <c r="D1542" s="64" t="str">
        <f>IF(B1542="","",AVERAGE($B$57:B1542))</f>
        <v/>
      </c>
      <c r="E1542" s="64" t="str">
        <f>IF(B1542="","",_xlfn.STDEV.S($B$57:B1542))</f>
        <v/>
      </c>
      <c r="F1542" s="67" t="str">
        <f t="shared" si="166"/>
        <v/>
      </c>
      <c r="G1542" s="64" t="str">
        <f t="shared" si="165"/>
        <v/>
      </c>
      <c r="H1542" s="65">
        <f t="shared" ca="1" si="161"/>
        <v>27.90227815451221</v>
      </c>
      <c r="I1542" s="74">
        <f t="shared" ca="1" si="162"/>
        <v>21.896181079042996</v>
      </c>
      <c r="J1542" s="74"/>
      <c r="K1542" s="66">
        <f t="shared" ca="1" si="163"/>
        <v>-2.1282072228338471</v>
      </c>
      <c r="L1542" s="66">
        <f t="shared" ca="1" si="164"/>
        <v>-8.1343042983030589</v>
      </c>
    </row>
    <row r="1543" spans="1:12" x14ac:dyDescent="0.35">
      <c r="A1543" s="64" t="str">
        <f>IF(B1543="","",COUNTA($B$57:B1543)-COUNTBLANK($B$57:B1543))</f>
        <v/>
      </c>
      <c r="B1543" s="61"/>
      <c r="C1543" s="61"/>
      <c r="D1543" s="64" t="str">
        <f>IF(B1543="","",AVERAGE($B$57:B1543))</f>
        <v/>
      </c>
      <c r="E1543" s="64" t="str">
        <f>IF(B1543="","",_xlfn.STDEV.S($B$57:B1543))</f>
        <v/>
      </c>
      <c r="F1543" s="67" t="str">
        <f t="shared" si="166"/>
        <v/>
      </c>
      <c r="G1543" s="64" t="str">
        <f t="shared" si="165"/>
        <v/>
      </c>
      <c r="H1543" s="65">
        <f t="shared" ca="1" si="161"/>
        <v>27.90227815451221</v>
      </c>
      <c r="I1543" s="74">
        <f t="shared" ca="1" si="162"/>
        <v>21.896181079042996</v>
      </c>
      <c r="J1543" s="74"/>
      <c r="K1543" s="66">
        <f t="shared" ca="1" si="163"/>
        <v>-2.1282072228338471</v>
      </c>
      <c r="L1543" s="66">
        <f t="shared" ca="1" si="164"/>
        <v>-8.1343042983030589</v>
      </c>
    </row>
    <row r="1544" spans="1:12" x14ac:dyDescent="0.35">
      <c r="A1544" s="64" t="str">
        <f>IF(B1544="","",COUNTA($B$57:B1544)-COUNTBLANK($B$57:B1544))</f>
        <v/>
      </c>
      <c r="B1544" s="61"/>
      <c r="C1544" s="61"/>
      <c r="D1544" s="64" t="str">
        <f>IF(B1544="","",AVERAGE($B$57:B1544))</f>
        <v/>
      </c>
      <c r="E1544" s="64" t="str">
        <f>IF(B1544="","",_xlfn.STDEV.S($B$57:B1544))</f>
        <v/>
      </c>
      <c r="F1544" s="67" t="str">
        <f t="shared" si="166"/>
        <v/>
      </c>
      <c r="G1544" s="64" t="str">
        <f t="shared" si="165"/>
        <v/>
      </c>
      <c r="H1544" s="65">
        <f t="shared" ca="1" si="161"/>
        <v>27.90227815451221</v>
      </c>
      <c r="I1544" s="74">
        <f t="shared" ca="1" si="162"/>
        <v>21.896181079042996</v>
      </c>
      <c r="J1544" s="74"/>
      <c r="K1544" s="66">
        <f t="shared" ca="1" si="163"/>
        <v>-2.1282072228338471</v>
      </c>
      <c r="L1544" s="66">
        <f t="shared" ca="1" si="164"/>
        <v>-8.1343042983030589</v>
      </c>
    </row>
    <row r="1545" spans="1:12" x14ac:dyDescent="0.35">
      <c r="A1545" s="64" t="str">
        <f>IF(B1545="","",COUNTA($B$57:B1545)-COUNTBLANK($B$57:B1545))</f>
        <v/>
      </c>
      <c r="B1545" s="61"/>
      <c r="C1545" s="61"/>
      <c r="D1545" s="64" t="str">
        <f>IF(B1545="","",AVERAGE($B$57:B1545))</f>
        <v/>
      </c>
      <c r="E1545" s="64" t="str">
        <f>IF(B1545="","",_xlfn.STDEV.S($B$57:B1545))</f>
        <v/>
      </c>
      <c r="F1545" s="67" t="str">
        <f t="shared" si="166"/>
        <v/>
      </c>
      <c r="G1545" s="64" t="str">
        <f t="shared" si="165"/>
        <v/>
      </c>
      <c r="H1545" s="65">
        <f t="shared" ca="1" si="161"/>
        <v>27.90227815451221</v>
      </c>
      <c r="I1545" s="74">
        <f t="shared" ca="1" si="162"/>
        <v>21.896181079042996</v>
      </c>
      <c r="J1545" s="74"/>
      <c r="K1545" s="66">
        <f t="shared" ca="1" si="163"/>
        <v>-2.1282072228338471</v>
      </c>
      <c r="L1545" s="66">
        <f t="shared" ca="1" si="164"/>
        <v>-8.1343042983030589</v>
      </c>
    </row>
    <row r="1546" spans="1:12" x14ac:dyDescent="0.35">
      <c r="A1546" s="64" t="str">
        <f>IF(B1546="","",COUNTA($B$57:B1546)-COUNTBLANK($B$57:B1546))</f>
        <v/>
      </c>
      <c r="B1546" s="61"/>
      <c r="C1546" s="61"/>
      <c r="D1546" s="64" t="str">
        <f>IF(B1546="","",AVERAGE($B$57:B1546))</f>
        <v/>
      </c>
      <c r="E1546" s="64" t="str">
        <f>IF(B1546="","",_xlfn.STDEV.S($B$57:B1546))</f>
        <v/>
      </c>
      <c r="F1546" s="67" t="str">
        <f t="shared" si="166"/>
        <v/>
      </c>
      <c r="G1546" s="64" t="str">
        <f t="shared" si="165"/>
        <v/>
      </c>
      <c r="H1546" s="65">
        <f t="shared" ca="1" si="161"/>
        <v>27.90227815451221</v>
      </c>
      <c r="I1546" s="74">
        <f t="shared" ca="1" si="162"/>
        <v>21.896181079042996</v>
      </c>
      <c r="J1546" s="74"/>
      <c r="K1546" s="66">
        <f t="shared" ca="1" si="163"/>
        <v>-2.1282072228338471</v>
      </c>
      <c r="L1546" s="66">
        <f t="shared" ca="1" si="164"/>
        <v>-8.1343042983030589</v>
      </c>
    </row>
    <row r="1547" spans="1:12" x14ac:dyDescent="0.35">
      <c r="A1547" s="64" t="str">
        <f>IF(B1547="","",COUNTA($B$57:B1547)-COUNTBLANK($B$57:B1547))</f>
        <v/>
      </c>
      <c r="B1547" s="61"/>
      <c r="C1547" s="61"/>
      <c r="D1547" s="64" t="str">
        <f>IF(B1547="","",AVERAGE($B$57:B1547))</f>
        <v/>
      </c>
      <c r="E1547" s="64" t="str">
        <f>IF(B1547="","",_xlfn.STDEV.S($B$57:B1547))</f>
        <v/>
      </c>
      <c r="F1547" s="67" t="str">
        <f t="shared" si="166"/>
        <v/>
      </c>
      <c r="G1547" s="64" t="str">
        <f t="shared" si="165"/>
        <v/>
      </c>
      <c r="H1547" s="65">
        <f t="shared" ca="1" si="161"/>
        <v>27.90227815451221</v>
      </c>
      <c r="I1547" s="74">
        <f t="shared" ca="1" si="162"/>
        <v>21.896181079042996</v>
      </c>
      <c r="J1547" s="74"/>
      <c r="K1547" s="66">
        <f t="shared" ca="1" si="163"/>
        <v>-2.1282072228338471</v>
      </c>
      <c r="L1547" s="66">
        <f t="shared" ca="1" si="164"/>
        <v>-8.1343042983030589</v>
      </c>
    </row>
    <row r="1548" spans="1:12" x14ac:dyDescent="0.35">
      <c r="A1548" s="64" t="str">
        <f>IF(B1548="","",COUNTA($B$57:B1548)-COUNTBLANK($B$57:B1548))</f>
        <v/>
      </c>
      <c r="B1548" s="61"/>
      <c r="C1548" s="61"/>
      <c r="D1548" s="64" t="str">
        <f>IF(B1548="","",AVERAGE($B$57:B1548))</f>
        <v/>
      </c>
      <c r="E1548" s="64" t="str">
        <f>IF(B1548="","",_xlfn.STDEV.S($B$57:B1548))</f>
        <v/>
      </c>
      <c r="F1548" s="67" t="str">
        <f t="shared" si="166"/>
        <v/>
      </c>
      <c r="G1548" s="64" t="str">
        <f t="shared" si="165"/>
        <v/>
      </c>
      <c r="H1548" s="65">
        <f t="shared" ca="1" si="161"/>
        <v>27.90227815451221</v>
      </c>
      <c r="I1548" s="74">
        <f t="shared" ca="1" si="162"/>
        <v>21.896181079042996</v>
      </c>
      <c r="J1548" s="74"/>
      <c r="K1548" s="66">
        <f t="shared" ca="1" si="163"/>
        <v>-2.1282072228338471</v>
      </c>
      <c r="L1548" s="66">
        <f t="shared" ca="1" si="164"/>
        <v>-8.1343042983030589</v>
      </c>
    </row>
    <row r="1549" spans="1:12" x14ac:dyDescent="0.35">
      <c r="A1549" s="64" t="str">
        <f>IF(B1549="","",COUNTA($B$57:B1549)-COUNTBLANK($B$57:B1549))</f>
        <v/>
      </c>
      <c r="B1549" s="61"/>
      <c r="C1549" s="61"/>
      <c r="D1549" s="64" t="str">
        <f>IF(B1549="","",AVERAGE($B$57:B1549))</f>
        <v/>
      </c>
      <c r="E1549" s="64" t="str">
        <f>IF(B1549="","",_xlfn.STDEV.S($B$57:B1549))</f>
        <v/>
      </c>
      <c r="F1549" s="67" t="str">
        <f t="shared" si="166"/>
        <v/>
      </c>
      <c r="G1549" s="64" t="str">
        <f t="shared" si="165"/>
        <v/>
      </c>
      <c r="H1549" s="65">
        <f t="shared" ca="1" si="161"/>
        <v>27.90227815451221</v>
      </c>
      <c r="I1549" s="74">
        <f t="shared" ca="1" si="162"/>
        <v>21.896181079042996</v>
      </c>
      <c r="J1549" s="74"/>
      <c r="K1549" s="66">
        <f t="shared" ca="1" si="163"/>
        <v>-2.1282072228338471</v>
      </c>
      <c r="L1549" s="66">
        <f t="shared" ca="1" si="164"/>
        <v>-8.1343042983030589</v>
      </c>
    </row>
    <row r="1550" spans="1:12" x14ac:dyDescent="0.35">
      <c r="A1550" s="64" t="str">
        <f>IF(B1550="","",COUNTA($B$57:B1550)-COUNTBLANK($B$57:B1550))</f>
        <v/>
      </c>
      <c r="B1550" s="61"/>
      <c r="C1550" s="61"/>
      <c r="D1550" s="64" t="str">
        <f>IF(B1550="","",AVERAGE($B$57:B1550))</f>
        <v/>
      </c>
      <c r="E1550" s="64" t="str">
        <f>IF(B1550="","",_xlfn.STDEV.S($B$57:B1550))</f>
        <v/>
      </c>
      <c r="F1550" s="67" t="str">
        <f t="shared" si="166"/>
        <v/>
      </c>
      <c r="G1550" s="64" t="str">
        <f t="shared" si="165"/>
        <v/>
      </c>
      <c r="H1550" s="65">
        <f t="shared" ca="1" si="161"/>
        <v>27.90227815451221</v>
      </c>
      <c r="I1550" s="74">
        <f t="shared" ca="1" si="162"/>
        <v>21.896181079042996</v>
      </c>
      <c r="J1550" s="74"/>
      <c r="K1550" s="66">
        <f t="shared" ca="1" si="163"/>
        <v>-2.1282072228338471</v>
      </c>
      <c r="L1550" s="66">
        <f t="shared" ca="1" si="164"/>
        <v>-8.1343042983030589</v>
      </c>
    </row>
    <row r="1551" spans="1:12" x14ac:dyDescent="0.35">
      <c r="A1551" s="64" t="str">
        <f>IF(B1551="","",COUNTA($B$57:B1551)-COUNTBLANK($B$57:B1551))</f>
        <v/>
      </c>
      <c r="B1551" s="61"/>
      <c r="C1551" s="61"/>
      <c r="D1551" s="64" t="str">
        <f>IF(B1551="","",AVERAGE($B$57:B1551))</f>
        <v/>
      </c>
      <c r="E1551" s="64" t="str">
        <f>IF(B1551="","",_xlfn.STDEV.S($B$57:B1551))</f>
        <v/>
      </c>
      <c r="F1551" s="67" t="str">
        <f t="shared" si="166"/>
        <v/>
      </c>
      <c r="G1551" s="64" t="str">
        <f t="shared" si="165"/>
        <v/>
      </c>
      <c r="H1551" s="65">
        <f t="shared" ca="1" si="161"/>
        <v>27.90227815451221</v>
      </c>
      <c r="I1551" s="74">
        <f t="shared" ca="1" si="162"/>
        <v>21.896181079042996</v>
      </c>
      <c r="J1551" s="74"/>
      <c r="K1551" s="66">
        <f t="shared" ca="1" si="163"/>
        <v>-2.1282072228338471</v>
      </c>
      <c r="L1551" s="66">
        <f t="shared" ca="1" si="164"/>
        <v>-8.1343042983030589</v>
      </c>
    </row>
    <row r="1552" spans="1:12" x14ac:dyDescent="0.35">
      <c r="A1552" s="64" t="str">
        <f>IF(B1552="","",COUNTA($B$57:B1552)-COUNTBLANK($B$57:B1552))</f>
        <v/>
      </c>
      <c r="B1552" s="61"/>
      <c r="C1552" s="61"/>
      <c r="D1552" s="64" t="str">
        <f>IF(B1552="","",AVERAGE($B$57:B1552))</f>
        <v/>
      </c>
      <c r="E1552" s="64" t="str">
        <f>IF(B1552="","",_xlfn.STDEV.S($B$57:B1552))</f>
        <v/>
      </c>
      <c r="F1552" s="67" t="str">
        <f t="shared" si="166"/>
        <v/>
      </c>
      <c r="G1552" s="64" t="str">
        <f t="shared" si="165"/>
        <v/>
      </c>
      <c r="H1552" s="65">
        <f t="shared" ca="1" si="161"/>
        <v>27.90227815451221</v>
      </c>
      <c r="I1552" s="74">
        <f t="shared" ca="1" si="162"/>
        <v>21.896181079042996</v>
      </c>
      <c r="J1552" s="74"/>
      <c r="K1552" s="66">
        <f t="shared" ca="1" si="163"/>
        <v>-2.1282072228338471</v>
      </c>
      <c r="L1552" s="66">
        <f t="shared" ca="1" si="164"/>
        <v>-8.1343042983030589</v>
      </c>
    </row>
    <row r="1553" spans="1:12" x14ac:dyDescent="0.35">
      <c r="A1553" s="64" t="str">
        <f>IF(B1553="","",COUNTA($B$57:B1553)-COUNTBLANK($B$57:B1553))</f>
        <v/>
      </c>
      <c r="B1553" s="61"/>
      <c r="C1553" s="61"/>
      <c r="D1553" s="64" t="str">
        <f>IF(B1553="","",AVERAGE($B$57:B1553))</f>
        <v/>
      </c>
      <c r="E1553" s="64" t="str">
        <f>IF(B1553="","",_xlfn.STDEV.S($B$57:B1553))</f>
        <v/>
      </c>
      <c r="F1553" s="67" t="str">
        <f t="shared" si="166"/>
        <v/>
      </c>
      <c r="G1553" s="64" t="str">
        <f t="shared" si="165"/>
        <v/>
      </c>
      <c r="H1553" s="65">
        <f t="shared" ca="1" si="161"/>
        <v>27.90227815451221</v>
      </c>
      <c r="I1553" s="74">
        <f t="shared" ca="1" si="162"/>
        <v>21.896181079042996</v>
      </c>
      <c r="J1553" s="74"/>
      <c r="K1553" s="66">
        <f t="shared" ca="1" si="163"/>
        <v>-2.1282072228338471</v>
      </c>
      <c r="L1553" s="66">
        <f t="shared" ca="1" si="164"/>
        <v>-8.1343042983030589</v>
      </c>
    </row>
    <row r="1554" spans="1:12" x14ac:dyDescent="0.35">
      <c r="A1554" s="64" t="str">
        <f>IF(B1554="","",COUNTA($B$57:B1554)-COUNTBLANK($B$57:B1554))</f>
        <v/>
      </c>
      <c r="B1554" s="61"/>
      <c r="C1554" s="61"/>
      <c r="D1554" s="64" t="str">
        <f>IF(B1554="","",AVERAGE($B$57:B1554))</f>
        <v/>
      </c>
      <c r="E1554" s="64" t="str">
        <f>IF(B1554="","",_xlfn.STDEV.S($B$57:B1554))</f>
        <v/>
      </c>
      <c r="F1554" s="67" t="str">
        <f t="shared" si="166"/>
        <v/>
      </c>
      <c r="G1554" s="64" t="str">
        <f t="shared" si="165"/>
        <v/>
      </c>
      <c r="H1554" s="65">
        <f t="shared" ca="1" si="161"/>
        <v>27.90227815451221</v>
      </c>
      <c r="I1554" s="74">
        <f t="shared" ca="1" si="162"/>
        <v>21.896181079042996</v>
      </c>
      <c r="J1554" s="74"/>
      <c r="K1554" s="66">
        <f t="shared" ca="1" si="163"/>
        <v>-2.1282072228338471</v>
      </c>
      <c r="L1554" s="66">
        <f t="shared" ca="1" si="164"/>
        <v>-8.1343042983030589</v>
      </c>
    </row>
    <row r="1555" spans="1:12" x14ac:dyDescent="0.35">
      <c r="A1555" s="64" t="str">
        <f>IF(B1555="","",COUNTA($B$57:B1555)-COUNTBLANK($B$57:B1555))</f>
        <v/>
      </c>
      <c r="B1555" s="61"/>
      <c r="C1555" s="61"/>
      <c r="D1555" s="64" t="str">
        <f>IF(B1555="","",AVERAGE($B$57:B1555))</f>
        <v/>
      </c>
      <c r="E1555" s="64" t="str">
        <f>IF(B1555="","",_xlfn.STDEV.S($B$57:B1555))</f>
        <v/>
      </c>
      <c r="F1555" s="67" t="str">
        <f t="shared" si="166"/>
        <v/>
      </c>
      <c r="G1555" s="64" t="str">
        <f t="shared" si="165"/>
        <v/>
      </c>
      <c r="H1555" s="65">
        <f t="shared" ca="1" si="161"/>
        <v>27.90227815451221</v>
      </c>
      <c r="I1555" s="74">
        <f t="shared" ca="1" si="162"/>
        <v>21.896181079042996</v>
      </c>
      <c r="J1555" s="74"/>
      <c r="K1555" s="66">
        <f t="shared" ca="1" si="163"/>
        <v>-2.1282072228338471</v>
      </c>
      <c r="L1555" s="66">
        <f t="shared" ca="1" si="164"/>
        <v>-8.1343042983030589</v>
      </c>
    </row>
    <row r="1556" spans="1:12" x14ac:dyDescent="0.35">
      <c r="A1556" s="64" t="str">
        <f>IF(B1556="","",COUNTA($B$57:B1556)-COUNTBLANK($B$57:B1556))</f>
        <v/>
      </c>
      <c r="B1556" s="61"/>
      <c r="C1556" s="61"/>
      <c r="D1556" s="64" t="str">
        <f>IF(B1556="","",AVERAGE($B$57:B1556))</f>
        <v/>
      </c>
      <c r="E1556" s="64" t="str">
        <f>IF(B1556="","",_xlfn.STDEV.S($B$57:B1556))</f>
        <v/>
      </c>
      <c r="F1556" s="67" t="str">
        <f t="shared" si="166"/>
        <v/>
      </c>
      <c r="G1556" s="64" t="str">
        <f t="shared" si="165"/>
        <v/>
      </c>
      <c r="H1556" s="65">
        <f t="shared" ca="1" si="161"/>
        <v>27.90227815451221</v>
      </c>
      <c r="I1556" s="74">
        <f t="shared" ca="1" si="162"/>
        <v>21.896181079042996</v>
      </c>
      <c r="J1556" s="74"/>
      <c r="K1556" s="66">
        <f t="shared" ca="1" si="163"/>
        <v>-2.1282072228338471</v>
      </c>
      <c r="L1556" s="66">
        <f t="shared" ca="1" si="164"/>
        <v>-8.1343042983030589</v>
      </c>
    </row>
    <row r="1557" spans="1:12" x14ac:dyDescent="0.35">
      <c r="A1557" s="64" t="str">
        <f>IF(B1557="","",COUNTA($B$57:B1557)-COUNTBLANK($B$57:B1557))</f>
        <v/>
      </c>
      <c r="B1557" s="61"/>
      <c r="C1557" s="61"/>
      <c r="D1557" s="64" t="str">
        <f>IF(B1557="","",AVERAGE($B$57:B1557))</f>
        <v/>
      </c>
      <c r="E1557" s="64" t="str">
        <f>IF(B1557="","",_xlfn.STDEV.S($B$57:B1557))</f>
        <v/>
      </c>
      <c r="F1557" s="67" t="str">
        <f t="shared" si="166"/>
        <v/>
      </c>
      <c r="G1557" s="64" t="str">
        <f t="shared" si="165"/>
        <v/>
      </c>
      <c r="H1557" s="65">
        <f t="shared" ca="1" si="161"/>
        <v>27.90227815451221</v>
      </c>
      <c r="I1557" s="74">
        <f t="shared" ca="1" si="162"/>
        <v>21.896181079042996</v>
      </c>
      <c r="J1557" s="74"/>
      <c r="K1557" s="66">
        <f t="shared" ca="1" si="163"/>
        <v>-2.1282072228338471</v>
      </c>
      <c r="L1557" s="66">
        <f t="shared" ca="1" si="164"/>
        <v>-8.1343042983030589</v>
      </c>
    </row>
    <row r="1558" spans="1:12" x14ac:dyDescent="0.35">
      <c r="A1558" s="64" t="str">
        <f>IF(B1558="","",COUNTA($B$57:B1558)-COUNTBLANK($B$57:B1558))</f>
        <v/>
      </c>
      <c r="B1558" s="61"/>
      <c r="C1558" s="61"/>
      <c r="D1558" s="64" t="str">
        <f>IF(B1558="","",AVERAGE($B$57:B1558))</f>
        <v/>
      </c>
      <c r="E1558" s="64" t="str">
        <f>IF(B1558="","",_xlfn.STDEV.S($B$57:B1558))</f>
        <v/>
      </c>
      <c r="F1558" s="67" t="str">
        <f t="shared" si="166"/>
        <v/>
      </c>
      <c r="G1558" s="64" t="str">
        <f t="shared" si="165"/>
        <v/>
      </c>
      <c r="H1558" s="65">
        <f t="shared" ca="1" si="161"/>
        <v>27.90227815451221</v>
      </c>
      <c r="I1558" s="74">
        <f t="shared" ca="1" si="162"/>
        <v>21.896181079042996</v>
      </c>
      <c r="J1558" s="74"/>
      <c r="K1558" s="66">
        <f t="shared" ca="1" si="163"/>
        <v>-2.1282072228338471</v>
      </c>
      <c r="L1558" s="66">
        <f t="shared" ca="1" si="164"/>
        <v>-8.1343042983030589</v>
      </c>
    </row>
    <row r="1559" spans="1:12" x14ac:dyDescent="0.35">
      <c r="A1559" s="64" t="str">
        <f>IF(B1559="","",COUNTA($B$57:B1559)-COUNTBLANK($B$57:B1559))</f>
        <v/>
      </c>
      <c r="B1559" s="61"/>
      <c r="C1559" s="61"/>
      <c r="D1559" s="64" t="str">
        <f>IF(B1559="","",AVERAGE($B$57:B1559))</f>
        <v/>
      </c>
      <c r="E1559" s="64" t="str">
        <f>IF(B1559="","",_xlfn.STDEV.S($B$57:B1559))</f>
        <v/>
      </c>
      <c r="F1559" s="67" t="str">
        <f t="shared" si="166"/>
        <v/>
      </c>
      <c r="G1559" s="64" t="str">
        <f t="shared" si="165"/>
        <v/>
      </c>
      <c r="H1559" s="65">
        <f t="shared" ca="1" si="161"/>
        <v>27.90227815451221</v>
      </c>
      <c r="I1559" s="74">
        <f t="shared" ca="1" si="162"/>
        <v>21.896181079042996</v>
      </c>
      <c r="J1559" s="74"/>
      <c r="K1559" s="66">
        <f t="shared" ca="1" si="163"/>
        <v>-2.1282072228338471</v>
      </c>
      <c r="L1559" s="66">
        <f t="shared" ca="1" si="164"/>
        <v>-8.1343042983030589</v>
      </c>
    </row>
    <row r="1560" spans="1:12" x14ac:dyDescent="0.35">
      <c r="A1560" s="64" t="str">
        <f>IF(B1560="","",COUNTA($B$57:B1560)-COUNTBLANK($B$57:B1560))</f>
        <v/>
      </c>
      <c r="B1560" s="61"/>
      <c r="C1560" s="61"/>
      <c r="D1560" s="64" t="str">
        <f>IF(B1560="","",AVERAGE($B$57:B1560))</f>
        <v/>
      </c>
      <c r="E1560" s="64" t="str">
        <f>IF(B1560="","",_xlfn.STDEV.S($B$57:B1560))</f>
        <v/>
      </c>
      <c r="F1560" s="67" t="str">
        <f t="shared" si="166"/>
        <v/>
      </c>
      <c r="G1560" s="64" t="str">
        <f t="shared" si="165"/>
        <v/>
      </c>
      <c r="H1560" s="65">
        <f t="shared" ca="1" si="161"/>
        <v>27.90227815451221</v>
      </c>
      <c r="I1560" s="74">
        <f t="shared" ca="1" si="162"/>
        <v>21.896181079042996</v>
      </c>
      <c r="J1560" s="74"/>
      <c r="K1560" s="66">
        <f t="shared" ca="1" si="163"/>
        <v>-2.1282072228338471</v>
      </c>
      <c r="L1560" s="66">
        <f t="shared" ca="1" si="164"/>
        <v>-8.1343042983030589</v>
      </c>
    </row>
    <row r="1561" spans="1:12" x14ac:dyDescent="0.35">
      <c r="A1561" s="64" t="str">
        <f>IF(B1561="","",COUNTA($B$57:B1561)-COUNTBLANK($B$57:B1561))</f>
        <v/>
      </c>
      <c r="B1561" s="61"/>
      <c r="C1561" s="61"/>
      <c r="D1561" s="64" t="str">
        <f>IF(B1561="","",AVERAGE($B$57:B1561))</f>
        <v/>
      </c>
      <c r="E1561" s="64" t="str">
        <f>IF(B1561="","",_xlfn.STDEV.S($B$57:B1561))</f>
        <v/>
      </c>
      <c r="F1561" s="67" t="str">
        <f t="shared" si="166"/>
        <v/>
      </c>
      <c r="G1561" s="64" t="str">
        <f t="shared" si="165"/>
        <v/>
      </c>
      <c r="H1561" s="65">
        <f t="shared" ca="1" si="161"/>
        <v>27.90227815451221</v>
      </c>
      <c r="I1561" s="74">
        <f t="shared" ca="1" si="162"/>
        <v>21.896181079042996</v>
      </c>
      <c r="J1561" s="74"/>
      <c r="K1561" s="66">
        <f t="shared" ca="1" si="163"/>
        <v>-2.1282072228338471</v>
      </c>
      <c r="L1561" s="66">
        <f t="shared" ca="1" si="164"/>
        <v>-8.1343042983030589</v>
      </c>
    </row>
    <row r="1562" spans="1:12" x14ac:dyDescent="0.35">
      <c r="A1562" s="64" t="str">
        <f>IF(B1562="","",COUNTA($B$57:B1562)-COUNTBLANK($B$57:B1562))</f>
        <v/>
      </c>
      <c r="B1562" s="61"/>
      <c r="C1562" s="61"/>
      <c r="D1562" s="64" t="str">
        <f>IF(B1562="","",AVERAGE($B$57:B1562))</f>
        <v/>
      </c>
      <c r="E1562" s="64" t="str">
        <f>IF(B1562="","",_xlfn.STDEV.S($B$57:B1562))</f>
        <v/>
      </c>
      <c r="F1562" s="67" t="str">
        <f t="shared" si="166"/>
        <v/>
      </c>
      <c r="G1562" s="64" t="str">
        <f t="shared" si="165"/>
        <v/>
      </c>
      <c r="H1562" s="65">
        <f t="shared" ca="1" si="161"/>
        <v>27.90227815451221</v>
      </c>
      <c r="I1562" s="74">
        <f t="shared" ca="1" si="162"/>
        <v>21.896181079042996</v>
      </c>
      <c r="J1562" s="74"/>
      <c r="K1562" s="66">
        <f t="shared" ca="1" si="163"/>
        <v>-2.1282072228338471</v>
      </c>
      <c r="L1562" s="66">
        <f t="shared" ca="1" si="164"/>
        <v>-8.1343042983030589</v>
      </c>
    </row>
    <row r="1563" spans="1:12" x14ac:dyDescent="0.35">
      <c r="A1563" s="64" t="str">
        <f>IF(B1563="","",COUNTA($B$57:B1563)-COUNTBLANK($B$57:B1563))</f>
        <v/>
      </c>
      <c r="B1563" s="61"/>
      <c r="C1563" s="61"/>
      <c r="D1563" s="64" t="str">
        <f>IF(B1563="","",AVERAGE($B$57:B1563))</f>
        <v/>
      </c>
      <c r="E1563" s="64" t="str">
        <f>IF(B1563="","",_xlfn.STDEV.S($B$57:B1563))</f>
        <v/>
      </c>
      <c r="F1563" s="67" t="str">
        <f t="shared" si="166"/>
        <v/>
      </c>
      <c r="G1563" s="64" t="str">
        <f t="shared" si="165"/>
        <v/>
      </c>
      <c r="H1563" s="65">
        <f t="shared" ca="1" si="161"/>
        <v>27.90227815451221</v>
      </c>
      <c r="I1563" s="74">
        <f t="shared" ca="1" si="162"/>
        <v>21.896181079042996</v>
      </c>
      <c r="J1563" s="74"/>
      <c r="K1563" s="66">
        <f t="shared" ca="1" si="163"/>
        <v>-2.1282072228338471</v>
      </c>
      <c r="L1563" s="66">
        <f t="shared" ca="1" si="164"/>
        <v>-8.1343042983030589</v>
      </c>
    </row>
    <row r="1564" spans="1:12" x14ac:dyDescent="0.35">
      <c r="A1564" s="64" t="str">
        <f>IF(B1564="","",COUNTA($B$57:B1564)-COUNTBLANK($B$57:B1564))</f>
        <v/>
      </c>
      <c r="B1564" s="61"/>
      <c r="C1564" s="61"/>
      <c r="D1564" s="64" t="str">
        <f>IF(B1564="","",AVERAGE($B$57:B1564))</f>
        <v/>
      </c>
      <c r="E1564" s="64" t="str">
        <f>IF(B1564="","",_xlfn.STDEV.S($B$57:B1564))</f>
        <v/>
      </c>
      <c r="F1564" s="67" t="str">
        <f t="shared" si="166"/>
        <v/>
      </c>
      <c r="G1564" s="64" t="str">
        <f t="shared" si="165"/>
        <v/>
      </c>
      <c r="H1564" s="65">
        <f t="shared" ca="1" si="161"/>
        <v>27.90227815451221</v>
      </c>
      <c r="I1564" s="74">
        <f t="shared" ca="1" si="162"/>
        <v>21.896181079042996</v>
      </c>
      <c r="J1564" s="74"/>
      <c r="K1564" s="66">
        <f t="shared" ca="1" si="163"/>
        <v>-2.1282072228338471</v>
      </c>
      <c r="L1564" s="66">
        <f t="shared" ca="1" si="164"/>
        <v>-8.1343042983030589</v>
      </c>
    </row>
    <row r="1565" spans="1:12" x14ac:dyDescent="0.35">
      <c r="A1565" s="64" t="str">
        <f>IF(B1565="","",COUNTA($B$57:B1565)-COUNTBLANK($B$57:B1565))</f>
        <v/>
      </c>
      <c r="B1565" s="61"/>
      <c r="C1565" s="61"/>
      <c r="D1565" s="64" t="str">
        <f>IF(B1565="","",AVERAGE($B$57:B1565))</f>
        <v/>
      </c>
      <c r="E1565" s="64" t="str">
        <f>IF(B1565="","",_xlfn.STDEV.S($B$57:B1565))</f>
        <v/>
      </c>
      <c r="F1565" s="67" t="str">
        <f t="shared" si="166"/>
        <v/>
      </c>
      <c r="G1565" s="64" t="str">
        <f t="shared" si="165"/>
        <v/>
      </c>
      <c r="H1565" s="65">
        <f t="shared" ca="1" si="161"/>
        <v>27.90227815451221</v>
      </c>
      <c r="I1565" s="74">
        <f t="shared" ca="1" si="162"/>
        <v>21.896181079042996</v>
      </c>
      <c r="J1565" s="74"/>
      <c r="K1565" s="66">
        <f t="shared" ca="1" si="163"/>
        <v>-2.1282072228338471</v>
      </c>
      <c r="L1565" s="66">
        <f t="shared" ca="1" si="164"/>
        <v>-8.1343042983030589</v>
      </c>
    </row>
    <row r="1566" spans="1:12" x14ac:dyDescent="0.35">
      <c r="A1566" s="64" t="str">
        <f>IF(B1566="","",COUNTA($B$57:B1566)-COUNTBLANK($B$57:B1566))</f>
        <v/>
      </c>
      <c r="B1566" s="61"/>
      <c r="C1566" s="61"/>
      <c r="D1566" s="64" t="str">
        <f>IF(B1566="","",AVERAGE($B$57:B1566))</f>
        <v/>
      </c>
      <c r="E1566" s="64" t="str">
        <f>IF(B1566="","",_xlfn.STDEV.S($B$57:B1566))</f>
        <v/>
      </c>
      <c r="F1566" s="67" t="str">
        <f t="shared" si="166"/>
        <v/>
      </c>
      <c r="G1566" s="64" t="str">
        <f t="shared" si="165"/>
        <v/>
      </c>
      <c r="H1566" s="65">
        <f t="shared" ca="1" si="161"/>
        <v>27.90227815451221</v>
      </c>
      <c r="I1566" s="74">
        <f t="shared" ca="1" si="162"/>
        <v>21.896181079042996</v>
      </c>
      <c r="J1566" s="74"/>
      <c r="K1566" s="66">
        <f t="shared" ca="1" si="163"/>
        <v>-2.1282072228338471</v>
      </c>
      <c r="L1566" s="66">
        <f t="shared" ca="1" si="164"/>
        <v>-8.1343042983030589</v>
      </c>
    </row>
    <row r="1567" spans="1:12" x14ac:dyDescent="0.35">
      <c r="A1567" s="64" t="str">
        <f>IF(B1567="","",COUNTA($B$57:B1567)-COUNTBLANK($B$57:B1567))</f>
        <v/>
      </c>
      <c r="B1567" s="61"/>
      <c r="C1567" s="61"/>
      <c r="D1567" s="64" t="str">
        <f>IF(B1567="","",AVERAGE($B$57:B1567))</f>
        <v/>
      </c>
      <c r="E1567" s="64" t="str">
        <f>IF(B1567="","",_xlfn.STDEV.S($B$57:B1567))</f>
        <v/>
      </c>
      <c r="F1567" s="67" t="str">
        <f t="shared" si="166"/>
        <v/>
      </c>
      <c r="G1567" s="64" t="str">
        <f t="shared" si="165"/>
        <v/>
      </c>
      <c r="H1567" s="65">
        <f t="shared" ca="1" si="161"/>
        <v>27.90227815451221</v>
      </c>
      <c r="I1567" s="74">
        <f t="shared" ca="1" si="162"/>
        <v>21.896181079042996</v>
      </c>
      <c r="J1567" s="74"/>
      <c r="K1567" s="66">
        <f t="shared" ca="1" si="163"/>
        <v>-2.1282072228338471</v>
      </c>
      <c r="L1567" s="66">
        <f t="shared" ca="1" si="164"/>
        <v>-8.1343042983030589</v>
      </c>
    </row>
    <row r="1568" spans="1:12" x14ac:dyDescent="0.35">
      <c r="A1568" s="64" t="str">
        <f>IF(B1568="","",COUNTA($B$57:B1568)-COUNTBLANK($B$57:B1568))</f>
        <v/>
      </c>
      <c r="B1568" s="61"/>
      <c r="C1568" s="61"/>
      <c r="D1568" s="64" t="str">
        <f>IF(B1568="","",AVERAGE($B$57:B1568))</f>
        <v/>
      </c>
      <c r="E1568" s="64" t="str">
        <f>IF(B1568="","",_xlfn.STDEV.S($B$57:B1568))</f>
        <v/>
      </c>
      <c r="F1568" s="67" t="str">
        <f t="shared" si="166"/>
        <v/>
      </c>
      <c r="G1568" s="64" t="str">
        <f t="shared" si="165"/>
        <v/>
      </c>
      <c r="H1568" s="65">
        <f t="shared" ca="1" si="161"/>
        <v>27.90227815451221</v>
      </c>
      <c r="I1568" s="74">
        <f t="shared" ca="1" si="162"/>
        <v>21.896181079042996</v>
      </c>
      <c r="J1568" s="74"/>
      <c r="K1568" s="66">
        <f t="shared" ca="1" si="163"/>
        <v>-2.1282072228338471</v>
      </c>
      <c r="L1568" s="66">
        <f t="shared" ca="1" si="164"/>
        <v>-8.1343042983030589</v>
      </c>
    </row>
    <row r="1569" spans="1:12" x14ac:dyDescent="0.35">
      <c r="A1569" s="64" t="str">
        <f>IF(B1569="","",COUNTA($B$57:B1569)-COUNTBLANK($B$57:B1569))</f>
        <v/>
      </c>
      <c r="B1569" s="61"/>
      <c r="C1569" s="61"/>
      <c r="D1569" s="64" t="str">
        <f>IF(B1569="","",AVERAGE($B$57:B1569))</f>
        <v/>
      </c>
      <c r="E1569" s="64" t="str">
        <f>IF(B1569="","",_xlfn.STDEV.S($B$57:B1569))</f>
        <v/>
      </c>
      <c r="F1569" s="67" t="str">
        <f t="shared" si="166"/>
        <v/>
      </c>
      <c r="G1569" s="64" t="str">
        <f t="shared" si="165"/>
        <v/>
      </c>
      <c r="H1569" s="65">
        <f t="shared" ca="1" si="161"/>
        <v>27.90227815451221</v>
      </c>
      <c r="I1569" s="74">
        <f t="shared" ca="1" si="162"/>
        <v>21.896181079042996</v>
      </c>
      <c r="J1569" s="74"/>
      <c r="K1569" s="66">
        <f t="shared" ca="1" si="163"/>
        <v>-2.1282072228338471</v>
      </c>
      <c r="L1569" s="66">
        <f t="shared" ca="1" si="164"/>
        <v>-8.1343042983030589</v>
      </c>
    </row>
    <row r="1570" spans="1:12" x14ac:dyDescent="0.35">
      <c r="A1570" s="64" t="str">
        <f>IF(B1570="","",COUNTA($B$57:B1570)-COUNTBLANK($B$57:B1570))</f>
        <v/>
      </c>
      <c r="B1570" s="61"/>
      <c r="C1570" s="61"/>
      <c r="D1570" s="64" t="str">
        <f>IF(B1570="","",AVERAGE($B$57:B1570))</f>
        <v/>
      </c>
      <c r="E1570" s="64" t="str">
        <f>IF(B1570="","",_xlfn.STDEV.S($B$57:B1570))</f>
        <v/>
      </c>
      <c r="F1570" s="67" t="str">
        <f t="shared" si="166"/>
        <v/>
      </c>
      <c r="G1570" s="64" t="str">
        <f t="shared" si="165"/>
        <v/>
      </c>
      <c r="H1570" s="65">
        <f t="shared" ca="1" si="161"/>
        <v>27.90227815451221</v>
      </c>
      <c r="I1570" s="74">
        <f t="shared" ca="1" si="162"/>
        <v>21.896181079042996</v>
      </c>
      <c r="J1570" s="74"/>
      <c r="K1570" s="66">
        <f t="shared" ca="1" si="163"/>
        <v>-2.1282072228338471</v>
      </c>
      <c r="L1570" s="66">
        <f t="shared" ca="1" si="164"/>
        <v>-8.1343042983030589</v>
      </c>
    </row>
    <row r="1571" spans="1:12" x14ac:dyDescent="0.35">
      <c r="A1571" s="64" t="str">
        <f>IF(B1571="","",COUNTA($B$57:B1571)-COUNTBLANK($B$57:B1571))</f>
        <v/>
      </c>
      <c r="B1571" s="61"/>
      <c r="C1571" s="61"/>
      <c r="D1571" s="64" t="str">
        <f>IF(B1571="","",AVERAGE($B$57:B1571))</f>
        <v/>
      </c>
      <c r="E1571" s="64" t="str">
        <f>IF(B1571="","",_xlfn.STDEV.S($B$57:B1571))</f>
        <v/>
      </c>
      <c r="F1571" s="67" t="str">
        <f t="shared" si="166"/>
        <v/>
      </c>
      <c r="G1571" s="64" t="str">
        <f t="shared" si="165"/>
        <v/>
      </c>
      <c r="H1571" s="65">
        <f t="shared" ca="1" si="161"/>
        <v>27.90227815451221</v>
      </c>
      <c r="I1571" s="74">
        <f t="shared" ca="1" si="162"/>
        <v>21.896181079042996</v>
      </c>
      <c r="J1571" s="74"/>
      <c r="K1571" s="66">
        <f t="shared" ca="1" si="163"/>
        <v>-2.1282072228338471</v>
      </c>
      <c r="L1571" s="66">
        <f t="shared" ca="1" si="164"/>
        <v>-8.1343042983030589</v>
      </c>
    </row>
    <row r="1572" spans="1:12" x14ac:dyDescent="0.35">
      <c r="A1572" s="64" t="str">
        <f>IF(B1572="","",COUNTA($B$57:B1572)-COUNTBLANK($B$57:B1572))</f>
        <v/>
      </c>
      <c r="B1572" s="61"/>
      <c r="C1572" s="61"/>
      <c r="D1572" s="64" t="str">
        <f>IF(B1572="","",AVERAGE($B$57:B1572))</f>
        <v/>
      </c>
      <c r="E1572" s="64" t="str">
        <f>IF(B1572="","",_xlfn.STDEV.S($B$57:B1572))</f>
        <v/>
      </c>
      <c r="F1572" s="67" t="str">
        <f t="shared" si="166"/>
        <v/>
      </c>
      <c r="G1572" s="64" t="str">
        <f t="shared" si="165"/>
        <v/>
      </c>
      <c r="H1572" s="65">
        <f t="shared" ca="1" si="161"/>
        <v>27.90227815451221</v>
      </c>
      <c r="I1572" s="74">
        <f t="shared" ca="1" si="162"/>
        <v>21.896181079042996</v>
      </c>
      <c r="J1572" s="74"/>
      <c r="K1572" s="66">
        <f t="shared" ca="1" si="163"/>
        <v>-2.1282072228338471</v>
      </c>
      <c r="L1572" s="66">
        <f t="shared" ca="1" si="164"/>
        <v>-8.1343042983030589</v>
      </c>
    </row>
    <row r="1573" spans="1:12" x14ac:dyDescent="0.35">
      <c r="A1573" s="64" t="str">
        <f>IF(B1573="","",COUNTA($B$57:B1573)-COUNTBLANK($B$57:B1573))</f>
        <v/>
      </c>
      <c r="B1573" s="61"/>
      <c r="C1573" s="61"/>
      <c r="D1573" s="64" t="str">
        <f>IF(B1573="","",AVERAGE($B$57:B1573))</f>
        <v/>
      </c>
      <c r="E1573" s="64" t="str">
        <f>IF(B1573="","",_xlfn.STDEV.S($B$57:B1573))</f>
        <v/>
      </c>
      <c r="F1573" s="67" t="str">
        <f t="shared" si="166"/>
        <v/>
      </c>
      <c r="G1573" s="64" t="str">
        <f t="shared" si="165"/>
        <v/>
      </c>
      <c r="H1573" s="65">
        <f t="shared" ca="1" si="161"/>
        <v>27.90227815451221</v>
      </c>
      <c r="I1573" s="74">
        <f t="shared" ca="1" si="162"/>
        <v>21.896181079042996</v>
      </c>
      <c r="J1573" s="74"/>
      <c r="K1573" s="66">
        <f t="shared" ca="1" si="163"/>
        <v>-2.1282072228338471</v>
      </c>
      <c r="L1573" s="66">
        <f t="shared" ca="1" si="164"/>
        <v>-8.1343042983030589</v>
      </c>
    </row>
    <row r="1574" spans="1:12" x14ac:dyDescent="0.35">
      <c r="A1574" s="64" t="str">
        <f>IF(B1574="","",COUNTA($B$57:B1574)-COUNTBLANK($B$57:B1574))</f>
        <v/>
      </c>
      <c r="B1574" s="61"/>
      <c r="C1574" s="61"/>
      <c r="D1574" s="64" t="str">
        <f>IF(B1574="","",AVERAGE($B$57:B1574))</f>
        <v/>
      </c>
      <c r="E1574" s="64" t="str">
        <f>IF(B1574="","",_xlfn.STDEV.S($B$57:B1574))</f>
        <v/>
      </c>
      <c r="F1574" s="67" t="str">
        <f t="shared" si="166"/>
        <v/>
      </c>
      <c r="G1574" s="64" t="str">
        <f t="shared" si="165"/>
        <v/>
      </c>
      <c r="H1574" s="65">
        <f t="shared" ca="1" si="161"/>
        <v>27.90227815451221</v>
      </c>
      <c r="I1574" s="74">
        <f t="shared" ca="1" si="162"/>
        <v>21.896181079042996</v>
      </c>
      <c r="J1574" s="74"/>
      <c r="K1574" s="66">
        <f t="shared" ca="1" si="163"/>
        <v>-2.1282072228338471</v>
      </c>
      <c r="L1574" s="66">
        <f t="shared" ca="1" si="164"/>
        <v>-8.1343042983030589</v>
      </c>
    </row>
    <row r="1575" spans="1:12" x14ac:dyDescent="0.35">
      <c r="A1575" s="64" t="str">
        <f>IF(B1575="","",COUNTA($B$57:B1575)-COUNTBLANK($B$57:B1575))</f>
        <v/>
      </c>
      <c r="B1575" s="61"/>
      <c r="C1575" s="61"/>
      <c r="D1575" s="64" t="str">
        <f>IF(B1575="","",AVERAGE($B$57:B1575))</f>
        <v/>
      </c>
      <c r="E1575" s="64" t="str">
        <f>IF(B1575="","",_xlfn.STDEV.S($B$57:B1575))</f>
        <v/>
      </c>
      <c r="F1575" s="67" t="str">
        <f t="shared" si="166"/>
        <v/>
      </c>
      <c r="G1575" s="64" t="str">
        <f t="shared" si="165"/>
        <v/>
      </c>
      <c r="H1575" s="65">
        <f t="shared" ca="1" si="161"/>
        <v>27.90227815451221</v>
      </c>
      <c r="I1575" s="74">
        <f t="shared" ca="1" si="162"/>
        <v>21.896181079042996</v>
      </c>
      <c r="J1575" s="74"/>
      <c r="K1575" s="66">
        <f t="shared" ca="1" si="163"/>
        <v>-2.1282072228338471</v>
      </c>
      <c r="L1575" s="66">
        <f t="shared" ca="1" si="164"/>
        <v>-8.1343042983030589</v>
      </c>
    </row>
    <row r="1576" spans="1:12" x14ac:dyDescent="0.35">
      <c r="A1576" s="64" t="str">
        <f>IF(B1576="","",COUNTA($B$57:B1576)-COUNTBLANK($B$57:B1576))</f>
        <v/>
      </c>
      <c r="B1576" s="61"/>
      <c r="C1576" s="61"/>
      <c r="D1576" s="64" t="str">
        <f>IF(B1576="","",AVERAGE($B$57:B1576))</f>
        <v/>
      </c>
      <c r="E1576" s="64" t="str">
        <f>IF(B1576="","",_xlfn.STDEV.S($B$57:B1576))</f>
        <v/>
      </c>
      <c r="F1576" s="67" t="str">
        <f t="shared" si="166"/>
        <v/>
      </c>
      <c r="G1576" s="64" t="str">
        <f t="shared" si="165"/>
        <v/>
      </c>
      <c r="H1576" s="65">
        <f t="shared" ca="1" si="161"/>
        <v>27.90227815451221</v>
      </c>
      <c r="I1576" s="74">
        <f t="shared" ca="1" si="162"/>
        <v>21.896181079042996</v>
      </c>
      <c r="J1576" s="74"/>
      <c r="K1576" s="66">
        <f t="shared" ca="1" si="163"/>
        <v>-2.1282072228338471</v>
      </c>
      <c r="L1576" s="66">
        <f t="shared" ca="1" si="164"/>
        <v>-8.1343042983030589</v>
      </c>
    </row>
    <row r="1577" spans="1:12" x14ac:dyDescent="0.35">
      <c r="A1577" s="64" t="str">
        <f>IF(B1577="","",COUNTA($B$57:B1577)-COUNTBLANK($B$57:B1577))</f>
        <v/>
      </c>
      <c r="B1577" s="61"/>
      <c r="C1577" s="61"/>
      <c r="D1577" s="64" t="str">
        <f>IF(B1577="","",AVERAGE($B$57:B1577))</f>
        <v/>
      </c>
      <c r="E1577" s="64" t="str">
        <f>IF(B1577="","",_xlfn.STDEV.S($B$57:B1577))</f>
        <v/>
      </c>
      <c r="F1577" s="67" t="str">
        <f t="shared" si="166"/>
        <v/>
      </c>
      <c r="G1577" s="64" t="str">
        <f t="shared" si="165"/>
        <v/>
      </c>
      <c r="H1577" s="65">
        <f t="shared" ca="1" si="161"/>
        <v>27.90227815451221</v>
      </c>
      <c r="I1577" s="74">
        <f t="shared" ca="1" si="162"/>
        <v>21.896181079042996</v>
      </c>
      <c r="J1577" s="74"/>
      <c r="K1577" s="66">
        <f t="shared" ca="1" si="163"/>
        <v>-2.1282072228338471</v>
      </c>
      <c r="L1577" s="66">
        <f t="shared" ca="1" si="164"/>
        <v>-8.1343042983030589</v>
      </c>
    </row>
    <row r="1578" spans="1:12" x14ac:dyDescent="0.35">
      <c r="A1578" s="64" t="str">
        <f>IF(B1578="","",COUNTA($B$57:B1578)-COUNTBLANK($B$57:B1578))</f>
        <v/>
      </c>
      <c r="B1578" s="61"/>
      <c r="C1578" s="61"/>
      <c r="D1578" s="64" t="str">
        <f>IF(B1578="","",AVERAGE($B$57:B1578))</f>
        <v/>
      </c>
      <c r="E1578" s="64" t="str">
        <f>IF(B1578="","",_xlfn.STDEV.S($B$57:B1578))</f>
        <v/>
      </c>
      <c r="F1578" s="67" t="str">
        <f t="shared" si="166"/>
        <v/>
      </c>
      <c r="G1578" s="64" t="str">
        <f t="shared" si="165"/>
        <v/>
      </c>
      <c r="H1578" s="65">
        <f t="shared" ca="1" si="161"/>
        <v>27.90227815451221</v>
      </c>
      <c r="I1578" s="74">
        <f t="shared" ca="1" si="162"/>
        <v>21.896181079042996</v>
      </c>
      <c r="J1578" s="74"/>
      <c r="K1578" s="66">
        <f t="shared" ca="1" si="163"/>
        <v>-2.1282072228338471</v>
      </c>
      <c r="L1578" s="66">
        <f t="shared" ca="1" si="164"/>
        <v>-8.1343042983030589</v>
      </c>
    </row>
    <row r="1579" spans="1:12" x14ac:dyDescent="0.35">
      <c r="A1579" s="64" t="str">
        <f>IF(B1579="","",COUNTA($B$57:B1579)-COUNTBLANK($B$57:B1579))</f>
        <v/>
      </c>
      <c r="B1579" s="61"/>
      <c r="C1579" s="61"/>
      <c r="D1579" s="64" t="str">
        <f>IF(B1579="","",AVERAGE($B$57:B1579))</f>
        <v/>
      </c>
      <c r="E1579" s="64" t="str">
        <f>IF(B1579="","",_xlfn.STDEV.S($B$57:B1579))</f>
        <v/>
      </c>
      <c r="F1579" s="67" t="str">
        <f t="shared" si="166"/>
        <v/>
      </c>
      <c r="G1579" s="64" t="str">
        <f t="shared" si="165"/>
        <v/>
      </c>
      <c r="H1579" s="65">
        <f t="shared" ca="1" si="161"/>
        <v>27.90227815451221</v>
      </c>
      <c r="I1579" s="74">
        <f t="shared" ca="1" si="162"/>
        <v>21.896181079042996</v>
      </c>
      <c r="J1579" s="74"/>
      <c r="K1579" s="66">
        <f t="shared" ca="1" si="163"/>
        <v>-2.1282072228338471</v>
      </c>
      <c r="L1579" s="66">
        <f t="shared" ca="1" si="164"/>
        <v>-8.1343042983030589</v>
      </c>
    </row>
    <row r="1580" spans="1:12" x14ac:dyDescent="0.35">
      <c r="A1580" s="64" t="str">
        <f>IF(B1580="","",COUNTA($B$57:B1580)-COUNTBLANK($B$57:B1580))</f>
        <v/>
      </c>
      <c r="B1580" s="61"/>
      <c r="C1580" s="61"/>
      <c r="D1580" s="64" t="str">
        <f>IF(B1580="","",AVERAGE($B$57:B1580))</f>
        <v/>
      </c>
      <c r="E1580" s="64" t="str">
        <f>IF(B1580="","",_xlfn.STDEV.S($B$57:B1580))</f>
        <v/>
      </c>
      <c r="F1580" s="67" t="str">
        <f t="shared" si="166"/>
        <v/>
      </c>
      <c r="G1580" s="64" t="str">
        <f t="shared" si="165"/>
        <v/>
      </c>
      <c r="H1580" s="65">
        <f t="shared" ca="1" si="161"/>
        <v>27.90227815451221</v>
      </c>
      <c r="I1580" s="74">
        <f t="shared" ca="1" si="162"/>
        <v>21.896181079042996</v>
      </c>
      <c r="J1580" s="74"/>
      <c r="K1580" s="66">
        <f t="shared" ca="1" si="163"/>
        <v>-2.1282072228338471</v>
      </c>
      <c r="L1580" s="66">
        <f t="shared" ca="1" si="164"/>
        <v>-8.1343042983030589</v>
      </c>
    </row>
    <row r="1581" spans="1:12" x14ac:dyDescent="0.35">
      <c r="A1581" s="64" t="str">
        <f>IF(B1581="","",COUNTA($B$57:B1581)-COUNTBLANK($B$57:B1581))</f>
        <v/>
      </c>
      <c r="B1581" s="61"/>
      <c r="C1581" s="61"/>
      <c r="D1581" s="64" t="str">
        <f>IF(B1581="","",AVERAGE($B$57:B1581))</f>
        <v/>
      </c>
      <c r="E1581" s="64" t="str">
        <f>IF(B1581="","",_xlfn.STDEV.S($B$57:B1581))</f>
        <v/>
      </c>
      <c r="F1581" s="67" t="str">
        <f t="shared" si="166"/>
        <v/>
      </c>
      <c r="G1581" s="64" t="str">
        <f t="shared" si="165"/>
        <v/>
      </c>
      <c r="H1581" s="65">
        <f t="shared" ca="1" si="161"/>
        <v>27.90227815451221</v>
      </c>
      <c r="I1581" s="74">
        <f t="shared" ca="1" si="162"/>
        <v>21.896181079042996</v>
      </c>
      <c r="J1581" s="74"/>
      <c r="K1581" s="66">
        <f t="shared" ca="1" si="163"/>
        <v>-2.1282072228338471</v>
      </c>
      <c r="L1581" s="66">
        <f t="shared" ca="1" si="164"/>
        <v>-8.1343042983030589</v>
      </c>
    </row>
    <row r="1582" spans="1:12" x14ac:dyDescent="0.35">
      <c r="A1582" s="64" t="str">
        <f>IF(B1582="","",COUNTA($B$57:B1582)-COUNTBLANK($B$57:B1582))</f>
        <v/>
      </c>
      <c r="B1582" s="61"/>
      <c r="C1582" s="61"/>
      <c r="D1582" s="64" t="str">
        <f>IF(B1582="","",AVERAGE($B$57:B1582))</f>
        <v/>
      </c>
      <c r="E1582" s="64" t="str">
        <f>IF(B1582="","",_xlfn.STDEV.S($B$57:B1582))</f>
        <v/>
      </c>
      <c r="F1582" s="67" t="str">
        <f t="shared" si="166"/>
        <v/>
      </c>
      <c r="G1582" s="64" t="str">
        <f t="shared" si="165"/>
        <v/>
      </c>
      <c r="H1582" s="65">
        <f t="shared" ca="1" si="161"/>
        <v>27.90227815451221</v>
      </c>
      <c r="I1582" s="74">
        <f t="shared" ca="1" si="162"/>
        <v>21.896181079042996</v>
      </c>
      <c r="J1582" s="74"/>
      <c r="K1582" s="66">
        <f t="shared" ca="1" si="163"/>
        <v>-2.1282072228338471</v>
      </c>
      <c r="L1582" s="66">
        <f t="shared" ca="1" si="164"/>
        <v>-8.1343042983030589</v>
      </c>
    </row>
    <row r="1583" spans="1:12" x14ac:dyDescent="0.35">
      <c r="A1583" s="64" t="str">
        <f>IF(B1583="","",COUNTA($B$57:B1583)-COUNTBLANK($B$57:B1583))</f>
        <v/>
      </c>
      <c r="B1583" s="61"/>
      <c r="C1583" s="61"/>
      <c r="D1583" s="64" t="str">
        <f>IF(B1583="","",AVERAGE($B$57:B1583))</f>
        <v/>
      </c>
      <c r="E1583" s="64" t="str">
        <f>IF(B1583="","",_xlfn.STDEV.S($B$57:B1583))</f>
        <v/>
      </c>
      <c r="F1583" s="67" t="str">
        <f t="shared" si="166"/>
        <v/>
      </c>
      <c r="G1583" s="64" t="str">
        <f t="shared" si="165"/>
        <v/>
      </c>
      <c r="H1583" s="65">
        <f t="shared" ca="1" si="161"/>
        <v>27.90227815451221</v>
      </c>
      <c r="I1583" s="74">
        <f t="shared" ca="1" si="162"/>
        <v>21.896181079042996</v>
      </c>
      <c r="J1583" s="74"/>
      <c r="K1583" s="66">
        <f t="shared" ca="1" si="163"/>
        <v>-2.1282072228338471</v>
      </c>
      <c r="L1583" s="66">
        <f t="shared" ca="1" si="164"/>
        <v>-8.1343042983030589</v>
      </c>
    </row>
    <row r="1584" spans="1:12" x14ac:dyDescent="0.35">
      <c r="A1584" s="64" t="str">
        <f>IF(B1584="","",COUNTA($B$57:B1584)-COUNTBLANK($B$57:B1584))</f>
        <v/>
      </c>
      <c r="B1584" s="61"/>
      <c r="C1584" s="61"/>
      <c r="D1584" s="64" t="str">
        <f>IF(B1584="","",AVERAGE($B$57:B1584))</f>
        <v/>
      </c>
      <c r="E1584" s="64" t="str">
        <f>IF(B1584="","",_xlfn.STDEV.S($B$57:B1584))</f>
        <v/>
      </c>
      <c r="F1584" s="67" t="str">
        <f t="shared" si="166"/>
        <v/>
      </c>
      <c r="G1584" s="64" t="str">
        <f t="shared" si="165"/>
        <v/>
      </c>
      <c r="H1584" s="65">
        <f t="shared" ca="1" si="161"/>
        <v>27.90227815451221</v>
      </c>
      <c r="I1584" s="74">
        <f t="shared" ca="1" si="162"/>
        <v>21.896181079042996</v>
      </c>
      <c r="J1584" s="74"/>
      <c r="K1584" s="66">
        <f t="shared" ca="1" si="163"/>
        <v>-2.1282072228338471</v>
      </c>
      <c r="L1584" s="66">
        <f t="shared" ca="1" si="164"/>
        <v>-8.1343042983030589</v>
      </c>
    </row>
    <row r="1585" spans="1:12" x14ac:dyDescent="0.35">
      <c r="A1585" s="64" t="str">
        <f>IF(B1585="","",COUNTA($B$57:B1585)-COUNTBLANK($B$57:B1585))</f>
        <v/>
      </c>
      <c r="B1585" s="61"/>
      <c r="C1585" s="61"/>
      <c r="D1585" s="64" t="str">
        <f>IF(B1585="","",AVERAGE($B$57:B1585))</f>
        <v/>
      </c>
      <c r="E1585" s="64" t="str">
        <f>IF(B1585="","",_xlfn.STDEV.S($B$57:B1585))</f>
        <v/>
      </c>
      <c r="F1585" s="67" t="str">
        <f t="shared" si="166"/>
        <v/>
      </c>
      <c r="G1585" s="64" t="str">
        <f t="shared" si="165"/>
        <v/>
      </c>
      <c r="H1585" s="65">
        <f t="shared" ca="1" si="161"/>
        <v>27.90227815451221</v>
      </c>
      <c r="I1585" s="74">
        <f t="shared" ca="1" si="162"/>
        <v>21.896181079042996</v>
      </c>
      <c r="J1585" s="74"/>
      <c r="K1585" s="66">
        <f t="shared" ca="1" si="163"/>
        <v>-2.1282072228338471</v>
      </c>
      <c r="L1585" s="66">
        <f t="shared" ca="1" si="164"/>
        <v>-8.1343042983030589</v>
      </c>
    </row>
    <row r="1586" spans="1:12" x14ac:dyDescent="0.35">
      <c r="A1586" s="64" t="str">
        <f>IF(B1586="","",COUNTA($B$57:B1586)-COUNTBLANK($B$57:B1586))</f>
        <v/>
      </c>
      <c r="B1586" s="61"/>
      <c r="C1586" s="61"/>
      <c r="D1586" s="64" t="str">
        <f>IF(B1586="","",AVERAGE($B$57:B1586))</f>
        <v/>
      </c>
      <c r="E1586" s="64" t="str">
        <f>IF(B1586="","",_xlfn.STDEV.S($B$57:B1586))</f>
        <v/>
      </c>
      <c r="F1586" s="67" t="str">
        <f t="shared" si="166"/>
        <v/>
      </c>
      <c r="G1586" s="64" t="str">
        <f t="shared" si="165"/>
        <v/>
      </c>
      <c r="H1586" s="65">
        <f t="shared" ca="1" si="161"/>
        <v>27.90227815451221</v>
      </c>
      <c r="I1586" s="74">
        <f t="shared" ca="1" si="162"/>
        <v>21.896181079042996</v>
      </c>
      <c r="J1586" s="74"/>
      <c r="K1586" s="66">
        <f t="shared" ca="1" si="163"/>
        <v>-2.1282072228338471</v>
      </c>
      <c r="L1586" s="66">
        <f t="shared" ca="1" si="164"/>
        <v>-8.1343042983030589</v>
      </c>
    </row>
    <row r="1587" spans="1:12" x14ac:dyDescent="0.35">
      <c r="A1587" s="64" t="str">
        <f>IF(B1587="","",COUNTA($B$57:B1587)-COUNTBLANK($B$57:B1587))</f>
        <v/>
      </c>
      <c r="B1587" s="61"/>
      <c r="C1587" s="61"/>
      <c r="D1587" s="64" t="str">
        <f>IF(B1587="","",AVERAGE($B$57:B1587))</f>
        <v/>
      </c>
      <c r="E1587" s="64" t="str">
        <f>IF(B1587="","",_xlfn.STDEV.S($B$57:B1587))</f>
        <v/>
      </c>
      <c r="F1587" s="67" t="str">
        <f t="shared" si="166"/>
        <v/>
      </c>
      <c r="G1587" s="64" t="str">
        <f t="shared" si="165"/>
        <v/>
      </c>
      <c r="H1587" s="65">
        <f t="shared" ca="1" si="161"/>
        <v>27.90227815451221</v>
      </c>
      <c r="I1587" s="74">
        <f t="shared" ca="1" si="162"/>
        <v>21.896181079042996</v>
      </c>
      <c r="J1587" s="74"/>
      <c r="K1587" s="66">
        <f t="shared" ca="1" si="163"/>
        <v>-2.1282072228338471</v>
      </c>
      <c r="L1587" s="66">
        <f t="shared" ca="1" si="164"/>
        <v>-8.1343042983030589</v>
      </c>
    </row>
    <row r="1588" spans="1:12" x14ac:dyDescent="0.35">
      <c r="A1588" s="64" t="str">
        <f>IF(B1588="","",COUNTA($B$57:B1588)-COUNTBLANK($B$57:B1588))</f>
        <v/>
      </c>
      <c r="B1588" s="61"/>
      <c r="C1588" s="61"/>
      <c r="D1588" s="64" t="str">
        <f>IF(B1588="","",AVERAGE($B$57:B1588))</f>
        <v/>
      </c>
      <c r="E1588" s="64" t="str">
        <f>IF(B1588="","",_xlfn.STDEV.S($B$57:B1588))</f>
        <v/>
      </c>
      <c r="F1588" s="67" t="str">
        <f t="shared" si="166"/>
        <v/>
      </c>
      <c r="G1588" s="64" t="str">
        <f t="shared" si="165"/>
        <v/>
      </c>
      <c r="H1588" s="65">
        <f t="shared" ca="1" si="161"/>
        <v>27.90227815451221</v>
      </c>
      <c r="I1588" s="74">
        <f t="shared" ca="1" si="162"/>
        <v>21.896181079042996</v>
      </c>
      <c r="J1588" s="74"/>
      <c r="K1588" s="66">
        <f t="shared" ca="1" si="163"/>
        <v>-2.1282072228338471</v>
      </c>
      <c r="L1588" s="66">
        <f t="shared" ca="1" si="164"/>
        <v>-8.1343042983030589</v>
      </c>
    </row>
    <row r="1589" spans="1:12" x14ac:dyDescent="0.35">
      <c r="A1589" s="64" t="str">
        <f>IF(B1589="","",COUNTA($B$57:B1589)-COUNTBLANK($B$57:B1589))</f>
        <v/>
      </c>
      <c r="B1589" s="61"/>
      <c r="C1589" s="61"/>
      <c r="D1589" s="64" t="str">
        <f>IF(B1589="","",AVERAGE($B$57:B1589))</f>
        <v/>
      </c>
      <c r="E1589" s="64" t="str">
        <f>IF(B1589="","",_xlfn.STDEV.S($B$57:B1589))</f>
        <v/>
      </c>
      <c r="F1589" s="67" t="str">
        <f t="shared" si="166"/>
        <v/>
      </c>
      <c r="G1589" s="64" t="str">
        <f t="shared" si="165"/>
        <v/>
      </c>
      <c r="H1589" s="65">
        <f t="shared" ca="1" si="161"/>
        <v>27.90227815451221</v>
      </c>
      <c r="I1589" s="74">
        <f t="shared" ca="1" si="162"/>
        <v>21.896181079042996</v>
      </c>
      <c r="J1589" s="74"/>
      <c r="K1589" s="66">
        <f t="shared" ca="1" si="163"/>
        <v>-2.1282072228338471</v>
      </c>
      <c r="L1589" s="66">
        <f t="shared" ca="1" si="164"/>
        <v>-8.1343042983030589</v>
      </c>
    </row>
    <row r="1590" spans="1:12" x14ac:dyDescent="0.35">
      <c r="A1590" s="64" t="str">
        <f>IF(B1590="","",COUNTA($B$57:B1590)-COUNTBLANK($B$57:B1590))</f>
        <v/>
      </c>
      <c r="B1590" s="61"/>
      <c r="C1590" s="61"/>
      <c r="D1590" s="64" t="str">
        <f>IF(B1590="","",AVERAGE($B$57:B1590))</f>
        <v/>
      </c>
      <c r="E1590" s="64" t="str">
        <f>IF(B1590="","",_xlfn.STDEV.S($B$57:B1590))</f>
        <v/>
      </c>
      <c r="F1590" s="67" t="str">
        <f t="shared" si="166"/>
        <v/>
      </c>
      <c r="G1590" s="64" t="str">
        <f t="shared" si="165"/>
        <v/>
      </c>
      <c r="H1590" s="65">
        <f t="shared" ca="1" si="161"/>
        <v>27.90227815451221</v>
      </c>
      <c r="I1590" s="74">
        <f t="shared" ca="1" si="162"/>
        <v>21.896181079042996</v>
      </c>
      <c r="J1590" s="74"/>
      <c r="K1590" s="66">
        <f t="shared" ca="1" si="163"/>
        <v>-2.1282072228338471</v>
      </c>
      <c r="L1590" s="66">
        <f t="shared" ca="1" si="164"/>
        <v>-8.1343042983030589</v>
      </c>
    </row>
    <row r="1591" spans="1:12" x14ac:dyDescent="0.35">
      <c r="A1591" s="64" t="str">
        <f>IF(B1591="","",COUNTA($B$57:B1591)-COUNTBLANK($B$57:B1591))</f>
        <v/>
      </c>
      <c r="B1591" s="61"/>
      <c r="C1591" s="61"/>
      <c r="D1591" s="64" t="str">
        <f>IF(B1591="","",AVERAGE($B$57:B1591))</f>
        <v/>
      </c>
      <c r="E1591" s="64" t="str">
        <f>IF(B1591="","",_xlfn.STDEV.S($B$57:B1591))</f>
        <v/>
      </c>
      <c r="F1591" s="67" t="str">
        <f t="shared" si="166"/>
        <v/>
      </c>
      <c r="G1591" s="64" t="str">
        <f t="shared" si="165"/>
        <v/>
      </c>
      <c r="H1591" s="65">
        <f t="shared" ca="1" si="161"/>
        <v>27.90227815451221</v>
      </c>
      <c r="I1591" s="74">
        <f t="shared" ca="1" si="162"/>
        <v>21.896181079042996</v>
      </c>
      <c r="J1591" s="74"/>
      <c r="K1591" s="66">
        <f t="shared" ca="1" si="163"/>
        <v>-2.1282072228338471</v>
      </c>
      <c r="L1591" s="66">
        <f t="shared" ca="1" si="164"/>
        <v>-8.1343042983030589</v>
      </c>
    </row>
    <row r="1592" spans="1:12" x14ac:dyDescent="0.35">
      <c r="A1592" s="64" t="str">
        <f>IF(B1592="","",COUNTA($B$57:B1592)-COUNTBLANK($B$57:B1592))</f>
        <v/>
      </c>
      <c r="B1592" s="61"/>
      <c r="C1592" s="61"/>
      <c r="D1592" s="64" t="str">
        <f>IF(B1592="","",AVERAGE($B$57:B1592))</f>
        <v/>
      </c>
      <c r="E1592" s="64" t="str">
        <f>IF(B1592="","",_xlfn.STDEV.S($B$57:B1592))</f>
        <v/>
      </c>
      <c r="F1592" s="67" t="str">
        <f t="shared" si="166"/>
        <v/>
      </c>
      <c r="G1592" s="64" t="str">
        <f t="shared" si="165"/>
        <v/>
      </c>
      <c r="H1592" s="65">
        <f t="shared" ca="1" si="161"/>
        <v>27.90227815451221</v>
      </c>
      <c r="I1592" s="74">
        <f t="shared" ca="1" si="162"/>
        <v>21.896181079042996</v>
      </c>
      <c r="J1592" s="74"/>
      <c r="K1592" s="66">
        <f t="shared" ca="1" si="163"/>
        <v>-2.1282072228338471</v>
      </c>
      <c r="L1592" s="66">
        <f t="shared" ca="1" si="164"/>
        <v>-8.1343042983030589</v>
      </c>
    </row>
    <row r="1593" spans="1:12" x14ac:dyDescent="0.35">
      <c r="A1593" s="64" t="str">
        <f>IF(B1593="","",COUNTA($B$57:B1593)-COUNTBLANK($B$57:B1593))</f>
        <v/>
      </c>
      <c r="B1593" s="61"/>
      <c r="C1593" s="61"/>
      <c r="D1593" s="64" t="str">
        <f>IF(B1593="","",AVERAGE($B$57:B1593))</f>
        <v/>
      </c>
      <c r="E1593" s="64" t="str">
        <f>IF(B1593="","",_xlfn.STDEV.S($B$57:B1593))</f>
        <v/>
      </c>
      <c r="F1593" s="67" t="str">
        <f t="shared" si="166"/>
        <v/>
      </c>
      <c r="G1593" s="64" t="str">
        <f t="shared" si="165"/>
        <v/>
      </c>
      <c r="H1593" s="65">
        <f t="shared" ref="H1593:H1656" ca="1" si="167">IF(ISBLANK($D$6),$M$2+(3*$M$3),$D$6)</f>
        <v>27.90227815451221</v>
      </c>
      <c r="I1593" s="74">
        <f t="shared" ref="I1593:I1656" ca="1" si="168">IF(ISBLANK($D$7),$M$2+(2*$M$3),$D$7)</f>
        <v>21.896181079042996</v>
      </c>
      <c r="J1593" s="74"/>
      <c r="K1593" s="66">
        <f t="shared" ref="K1593:K1656" ca="1" si="169">IF(ISBLANK($D$8),$M$2-(2*$M$3),$D$8)</f>
        <v>-2.1282072228338471</v>
      </c>
      <c r="L1593" s="66">
        <f t="shared" ref="L1593:L1656" ca="1" si="170">IF(ISBLANK($D$9),$M$2-(3*$M$3),$D$9)</f>
        <v>-8.1343042983030589</v>
      </c>
    </row>
    <row r="1594" spans="1:12" x14ac:dyDescent="0.35">
      <c r="A1594" s="64" t="str">
        <f>IF(B1594="","",COUNTA($B$57:B1594)-COUNTBLANK($B$57:B1594))</f>
        <v/>
      </c>
      <c r="B1594" s="61"/>
      <c r="C1594" s="61"/>
      <c r="D1594" s="64" t="str">
        <f>IF(B1594="","",AVERAGE($B$57:B1594))</f>
        <v/>
      </c>
      <c r="E1594" s="64" t="str">
        <f>IF(B1594="","",_xlfn.STDEV.S($B$57:B1594))</f>
        <v/>
      </c>
      <c r="F1594" s="67" t="str">
        <f t="shared" si="166"/>
        <v/>
      </c>
      <c r="G1594" s="64" t="str">
        <f t="shared" ref="G1594:G1657" si="171">IF(B1594="","",B1594)</f>
        <v/>
      </c>
      <c r="H1594" s="65">
        <f t="shared" ca="1" si="167"/>
        <v>27.90227815451221</v>
      </c>
      <c r="I1594" s="74">
        <f t="shared" ca="1" si="168"/>
        <v>21.896181079042996</v>
      </c>
      <c r="J1594" s="74"/>
      <c r="K1594" s="66">
        <f t="shared" ca="1" si="169"/>
        <v>-2.1282072228338471</v>
      </c>
      <c r="L1594" s="66">
        <f t="shared" ca="1" si="170"/>
        <v>-8.1343042983030589</v>
      </c>
    </row>
    <row r="1595" spans="1:12" x14ac:dyDescent="0.35">
      <c r="A1595" s="64" t="str">
        <f>IF(B1595="","",COUNTA($B$57:B1595)-COUNTBLANK($B$57:B1595))</f>
        <v/>
      </c>
      <c r="B1595" s="61"/>
      <c r="C1595" s="61"/>
      <c r="D1595" s="64" t="str">
        <f>IF(B1595="","",AVERAGE($B$57:B1595))</f>
        <v/>
      </c>
      <c r="E1595" s="64" t="str">
        <f>IF(B1595="","",_xlfn.STDEV.S($B$57:B1595))</f>
        <v/>
      </c>
      <c r="F1595" s="67" t="str">
        <f t="shared" si="166"/>
        <v/>
      </c>
      <c r="G1595" s="64" t="str">
        <f t="shared" si="171"/>
        <v/>
      </c>
      <c r="H1595" s="65">
        <f t="shared" ca="1" si="167"/>
        <v>27.90227815451221</v>
      </c>
      <c r="I1595" s="74">
        <f t="shared" ca="1" si="168"/>
        <v>21.896181079042996</v>
      </c>
      <c r="J1595" s="74"/>
      <c r="K1595" s="66">
        <f t="shared" ca="1" si="169"/>
        <v>-2.1282072228338471</v>
      </c>
      <c r="L1595" s="66">
        <f t="shared" ca="1" si="170"/>
        <v>-8.1343042983030589</v>
      </c>
    </row>
    <row r="1596" spans="1:12" x14ac:dyDescent="0.35">
      <c r="A1596" s="64" t="str">
        <f>IF(B1596="","",COUNTA($B$57:B1596)-COUNTBLANK($B$57:B1596))</f>
        <v/>
      </c>
      <c r="B1596" s="61"/>
      <c r="C1596" s="61"/>
      <c r="D1596" s="64" t="str">
        <f>IF(B1596="","",AVERAGE($B$57:B1596))</f>
        <v/>
      </c>
      <c r="E1596" s="64" t="str">
        <f>IF(B1596="","",_xlfn.STDEV.S($B$57:B1596))</f>
        <v/>
      </c>
      <c r="F1596" s="67" t="str">
        <f t="shared" si="166"/>
        <v/>
      </c>
      <c r="G1596" s="64" t="str">
        <f t="shared" si="171"/>
        <v/>
      </c>
      <c r="H1596" s="65">
        <f t="shared" ca="1" si="167"/>
        <v>27.90227815451221</v>
      </c>
      <c r="I1596" s="74">
        <f t="shared" ca="1" si="168"/>
        <v>21.896181079042996</v>
      </c>
      <c r="J1596" s="74"/>
      <c r="K1596" s="66">
        <f t="shared" ca="1" si="169"/>
        <v>-2.1282072228338471</v>
      </c>
      <c r="L1596" s="66">
        <f t="shared" ca="1" si="170"/>
        <v>-8.1343042983030589</v>
      </c>
    </row>
    <row r="1597" spans="1:12" x14ac:dyDescent="0.35">
      <c r="A1597" s="64" t="str">
        <f>IF(B1597="","",COUNTA($B$57:B1597)-COUNTBLANK($B$57:B1597))</f>
        <v/>
      </c>
      <c r="B1597" s="61"/>
      <c r="C1597" s="61"/>
      <c r="D1597" s="64" t="str">
        <f>IF(B1597="","",AVERAGE($B$57:B1597))</f>
        <v/>
      </c>
      <c r="E1597" s="64" t="str">
        <f>IF(B1597="","",_xlfn.STDEV.S($B$57:B1597))</f>
        <v/>
      </c>
      <c r="F1597" s="67" t="str">
        <f t="shared" si="166"/>
        <v/>
      </c>
      <c r="G1597" s="64" t="str">
        <f t="shared" si="171"/>
        <v/>
      </c>
      <c r="H1597" s="65">
        <f t="shared" ca="1" si="167"/>
        <v>27.90227815451221</v>
      </c>
      <c r="I1597" s="74">
        <f t="shared" ca="1" si="168"/>
        <v>21.896181079042996</v>
      </c>
      <c r="J1597" s="74"/>
      <c r="K1597" s="66">
        <f t="shared" ca="1" si="169"/>
        <v>-2.1282072228338471</v>
      </c>
      <c r="L1597" s="66">
        <f t="shared" ca="1" si="170"/>
        <v>-8.1343042983030589</v>
      </c>
    </row>
    <row r="1598" spans="1:12" x14ac:dyDescent="0.35">
      <c r="A1598" s="64" t="str">
        <f>IF(B1598="","",COUNTA($B$57:B1598)-COUNTBLANK($B$57:B1598))</f>
        <v/>
      </c>
      <c r="B1598" s="61"/>
      <c r="C1598" s="61"/>
      <c r="D1598" s="64" t="str">
        <f>IF(B1598="","",AVERAGE($B$57:B1598))</f>
        <v/>
      </c>
      <c r="E1598" s="64" t="str">
        <f>IF(B1598="","",_xlfn.STDEV.S($B$57:B1598))</f>
        <v/>
      </c>
      <c r="F1598" s="67" t="str">
        <f t="shared" ref="F1598:F1661" si="172">IF(E1598="","",E1598/D1598)</f>
        <v/>
      </c>
      <c r="G1598" s="64" t="str">
        <f t="shared" si="171"/>
        <v/>
      </c>
      <c r="H1598" s="65">
        <f t="shared" ca="1" si="167"/>
        <v>27.90227815451221</v>
      </c>
      <c r="I1598" s="74">
        <f t="shared" ca="1" si="168"/>
        <v>21.896181079042996</v>
      </c>
      <c r="J1598" s="74"/>
      <c r="K1598" s="66">
        <f t="shared" ca="1" si="169"/>
        <v>-2.1282072228338471</v>
      </c>
      <c r="L1598" s="66">
        <f t="shared" ca="1" si="170"/>
        <v>-8.1343042983030589</v>
      </c>
    </row>
    <row r="1599" spans="1:12" x14ac:dyDescent="0.35">
      <c r="A1599" s="64" t="str">
        <f>IF(B1599="","",COUNTA($B$57:B1599)-COUNTBLANK($B$57:B1599))</f>
        <v/>
      </c>
      <c r="B1599" s="61"/>
      <c r="C1599" s="61"/>
      <c r="D1599" s="64" t="str">
        <f>IF(B1599="","",AVERAGE($B$57:B1599))</f>
        <v/>
      </c>
      <c r="E1599" s="64" t="str">
        <f>IF(B1599="","",_xlfn.STDEV.S($B$57:B1599))</f>
        <v/>
      </c>
      <c r="F1599" s="67" t="str">
        <f t="shared" si="172"/>
        <v/>
      </c>
      <c r="G1599" s="64" t="str">
        <f t="shared" si="171"/>
        <v/>
      </c>
      <c r="H1599" s="65">
        <f t="shared" ca="1" si="167"/>
        <v>27.90227815451221</v>
      </c>
      <c r="I1599" s="74">
        <f t="shared" ca="1" si="168"/>
        <v>21.896181079042996</v>
      </c>
      <c r="J1599" s="74"/>
      <c r="K1599" s="66">
        <f t="shared" ca="1" si="169"/>
        <v>-2.1282072228338471</v>
      </c>
      <c r="L1599" s="66">
        <f t="shared" ca="1" si="170"/>
        <v>-8.1343042983030589</v>
      </c>
    </row>
    <row r="1600" spans="1:12" x14ac:dyDescent="0.35">
      <c r="A1600" s="64" t="str">
        <f>IF(B1600="","",COUNTA($B$57:B1600)-COUNTBLANK($B$57:B1600))</f>
        <v/>
      </c>
      <c r="B1600" s="61"/>
      <c r="C1600" s="61"/>
      <c r="D1600" s="64" t="str">
        <f>IF(B1600="","",AVERAGE($B$57:B1600))</f>
        <v/>
      </c>
      <c r="E1600" s="64" t="str">
        <f>IF(B1600="","",_xlfn.STDEV.S($B$57:B1600))</f>
        <v/>
      </c>
      <c r="F1600" s="67" t="str">
        <f t="shared" si="172"/>
        <v/>
      </c>
      <c r="G1600" s="64" t="str">
        <f t="shared" si="171"/>
        <v/>
      </c>
      <c r="H1600" s="65">
        <f t="shared" ca="1" si="167"/>
        <v>27.90227815451221</v>
      </c>
      <c r="I1600" s="74">
        <f t="shared" ca="1" si="168"/>
        <v>21.896181079042996</v>
      </c>
      <c r="J1600" s="74"/>
      <c r="K1600" s="66">
        <f t="shared" ca="1" si="169"/>
        <v>-2.1282072228338471</v>
      </c>
      <c r="L1600" s="66">
        <f t="shared" ca="1" si="170"/>
        <v>-8.1343042983030589</v>
      </c>
    </row>
    <row r="1601" spans="1:12" x14ac:dyDescent="0.35">
      <c r="A1601" s="64" t="str">
        <f>IF(B1601="","",COUNTA($B$57:B1601)-COUNTBLANK($B$57:B1601))</f>
        <v/>
      </c>
      <c r="B1601" s="61"/>
      <c r="C1601" s="61"/>
      <c r="D1601" s="64" t="str">
        <f>IF(B1601="","",AVERAGE($B$57:B1601))</f>
        <v/>
      </c>
      <c r="E1601" s="64" t="str">
        <f>IF(B1601="","",_xlfn.STDEV.S($B$57:B1601))</f>
        <v/>
      </c>
      <c r="F1601" s="67" t="str">
        <f t="shared" si="172"/>
        <v/>
      </c>
      <c r="G1601" s="64" t="str">
        <f t="shared" si="171"/>
        <v/>
      </c>
      <c r="H1601" s="65">
        <f t="shared" ca="1" si="167"/>
        <v>27.90227815451221</v>
      </c>
      <c r="I1601" s="74">
        <f t="shared" ca="1" si="168"/>
        <v>21.896181079042996</v>
      </c>
      <c r="J1601" s="74"/>
      <c r="K1601" s="66">
        <f t="shared" ca="1" si="169"/>
        <v>-2.1282072228338471</v>
      </c>
      <c r="L1601" s="66">
        <f t="shared" ca="1" si="170"/>
        <v>-8.1343042983030589</v>
      </c>
    </row>
    <row r="1602" spans="1:12" x14ac:dyDescent="0.35">
      <c r="A1602" s="64" t="str">
        <f>IF(B1602="","",COUNTA($B$57:B1602)-COUNTBLANK($B$57:B1602))</f>
        <v/>
      </c>
      <c r="B1602" s="61"/>
      <c r="C1602" s="61"/>
      <c r="D1602" s="64" t="str">
        <f>IF(B1602="","",AVERAGE($B$57:B1602))</f>
        <v/>
      </c>
      <c r="E1602" s="64" t="str">
        <f>IF(B1602="","",_xlfn.STDEV.S($B$57:B1602))</f>
        <v/>
      </c>
      <c r="F1602" s="67" t="str">
        <f t="shared" si="172"/>
        <v/>
      </c>
      <c r="G1602" s="64" t="str">
        <f t="shared" si="171"/>
        <v/>
      </c>
      <c r="H1602" s="65">
        <f t="shared" ca="1" si="167"/>
        <v>27.90227815451221</v>
      </c>
      <c r="I1602" s="74">
        <f t="shared" ca="1" si="168"/>
        <v>21.896181079042996</v>
      </c>
      <c r="J1602" s="74"/>
      <c r="K1602" s="66">
        <f t="shared" ca="1" si="169"/>
        <v>-2.1282072228338471</v>
      </c>
      <c r="L1602" s="66">
        <f t="shared" ca="1" si="170"/>
        <v>-8.1343042983030589</v>
      </c>
    </row>
    <row r="1603" spans="1:12" x14ac:dyDescent="0.35">
      <c r="A1603" s="64" t="str">
        <f>IF(B1603="","",COUNTA($B$57:B1603)-COUNTBLANK($B$57:B1603))</f>
        <v/>
      </c>
      <c r="B1603" s="61"/>
      <c r="C1603" s="61"/>
      <c r="D1603" s="64" t="str">
        <f>IF(B1603="","",AVERAGE($B$57:B1603))</f>
        <v/>
      </c>
      <c r="E1603" s="64" t="str">
        <f>IF(B1603="","",_xlfn.STDEV.S($B$57:B1603))</f>
        <v/>
      </c>
      <c r="F1603" s="67" t="str">
        <f t="shared" si="172"/>
        <v/>
      </c>
      <c r="G1603" s="64" t="str">
        <f t="shared" si="171"/>
        <v/>
      </c>
      <c r="H1603" s="65">
        <f t="shared" ca="1" si="167"/>
        <v>27.90227815451221</v>
      </c>
      <c r="I1603" s="74">
        <f t="shared" ca="1" si="168"/>
        <v>21.896181079042996</v>
      </c>
      <c r="J1603" s="74"/>
      <c r="K1603" s="66">
        <f t="shared" ca="1" si="169"/>
        <v>-2.1282072228338471</v>
      </c>
      <c r="L1603" s="66">
        <f t="shared" ca="1" si="170"/>
        <v>-8.1343042983030589</v>
      </c>
    </row>
    <row r="1604" spans="1:12" x14ac:dyDescent="0.35">
      <c r="A1604" s="64" t="str">
        <f>IF(B1604="","",COUNTA($B$57:B1604)-COUNTBLANK($B$57:B1604))</f>
        <v/>
      </c>
      <c r="B1604" s="61"/>
      <c r="C1604" s="61"/>
      <c r="D1604" s="64" t="str">
        <f>IF(B1604="","",AVERAGE($B$57:B1604))</f>
        <v/>
      </c>
      <c r="E1604" s="64" t="str">
        <f>IF(B1604="","",_xlfn.STDEV.S($B$57:B1604))</f>
        <v/>
      </c>
      <c r="F1604" s="67" t="str">
        <f t="shared" si="172"/>
        <v/>
      </c>
      <c r="G1604" s="64" t="str">
        <f t="shared" si="171"/>
        <v/>
      </c>
      <c r="H1604" s="65">
        <f t="shared" ca="1" si="167"/>
        <v>27.90227815451221</v>
      </c>
      <c r="I1604" s="74">
        <f t="shared" ca="1" si="168"/>
        <v>21.896181079042996</v>
      </c>
      <c r="J1604" s="74"/>
      <c r="K1604" s="66">
        <f t="shared" ca="1" si="169"/>
        <v>-2.1282072228338471</v>
      </c>
      <c r="L1604" s="66">
        <f t="shared" ca="1" si="170"/>
        <v>-8.1343042983030589</v>
      </c>
    </row>
    <row r="1605" spans="1:12" x14ac:dyDescent="0.35">
      <c r="A1605" s="64" t="str">
        <f>IF(B1605="","",COUNTA($B$57:B1605)-COUNTBLANK($B$57:B1605))</f>
        <v/>
      </c>
      <c r="B1605" s="61"/>
      <c r="C1605" s="61"/>
      <c r="D1605" s="64" t="str">
        <f>IF(B1605="","",AVERAGE($B$57:B1605))</f>
        <v/>
      </c>
      <c r="E1605" s="64" t="str">
        <f>IF(B1605="","",_xlfn.STDEV.S($B$57:B1605))</f>
        <v/>
      </c>
      <c r="F1605" s="67" t="str">
        <f t="shared" si="172"/>
        <v/>
      </c>
      <c r="G1605" s="64" t="str">
        <f t="shared" si="171"/>
        <v/>
      </c>
      <c r="H1605" s="65">
        <f t="shared" ca="1" si="167"/>
        <v>27.90227815451221</v>
      </c>
      <c r="I1605" s="74">
        <f t="shared" ca="1" si="168"/>
        <v>21.896181079042996</v>
      </c>
      <c r="J1605" s="74"/>
      <c r="K1605" s="66">
        <f t="shared" ca="1" si="169"/>
        <v>-2.1282072228338471</v>
      </c>
      <c r="L1605" s="66">
        <f t="shared" ca="1" si="170"/>
        <v>-8.1343042983030589</v>
      </c>
    </row>
    <row r="1606" spans="1:12" x14ac:dyDescent="0.35">
      <c r="A1606" s="64" t="str">
        <f>IF(B1606="","",COUNTA($B$57:B1606)-COUNTBLANK($B$57:B1606))</f>
        <v/>
      </c>
      <c r="B1606" s="61"/>
      <c r="C1606" s="61"/>
      <c r="D1606" s="64" t="str">
        <f>IF(B1606="","",AVERAGE($B$57:B1606))</f>
        <v/>
      </c>
      <c r="E1606" s="64" t="str">
        <f>IF(B1606="","",_xlfn.STDEV.S($B$57:B1606))</f>
        <v/>
      </c>
      <c r="F1606" s="67" t="str">
        <f t="shared" si="172"/>
        <v/>
      </c>
      <c r="G1606" s="64" t="str">
        <f t="shared" si="171"/>
        <v/>
      </c>
      <c r="H1606" s="65">
        <f t="shared" ca="1" si="167"/>
        <v>27.90227815451221</v>
      </c>
      <c r="I1606" s="74">
        <f t="shared" ca="1" si="168"/>
        <v>21.896181079042996</v>
      </c>
      <c r="J1606" s="74"/>
      <c r="K1606" s="66">
        <f t="shared" ca="1" si="169"/>
        <v>-2.1282072228338471</v>
      </c>
      <c r="L1606" s="66">
        <f t="shared" ca="1" si="170"/>
        <v>-8.1343042983030589</v>
      </c>
    </row>
    <row r="1607" spans="1:12" x14ac:dyDescent="0.35">
      <c r="A1607" s="64" t="str">
        <f>IF(B1607="","",COUNTA($B$57:B1607)-COUNTBLANK($B$57:B1607))</f>
        <v/>
      </c>
      <c r="B1607" s="61"/>
      <c r="C1607" s="61"/>
      <c r="D1607" s="64" t="str">
        <f>IF(B1607="","",AVERAGE($B$57:B1607))</f>
        <v/>
      </c>
      <c r="E1607" s="64" t="str">
        <f>IF(B1607="","",_xlfn.STDEV.S($B$57:B1607))</f>
        <v/>
      </c>
      <c r="F1607" s="67" t="str">
        <f t="shared" si="172"/>
        <v/>
      </c>
      <c r="G1607" s="64" t="str">
        <f t="shared" si="171"/>
        <v/>
      </c>
      <c r="H1607" s="65">
        <f t="shared" ca="1" si="167"/>
        <v>27.90227815451221</v>
      </c>
      <c r="I1607" s="74">
        <f t="shared" ca="1" si="168"/>
        <v>21.896181079042996</v>
      </c>
      <c r="J1607" s="74"/>
      <c r="K1607" s="66">
        <f t="shared" ca="1" si="169"/>
        <v>-2.1282072228338471</v>
      </c>
      <c r="L1607" s="66">
        <f t="shared" ca="1" si="170"/>
        <v>-8.1343042983030589</v>
      </c>
    </row>
    <row r="1608" spans="1:12" x14ac:dyDescent="0.35">
      <c r="A1608" s="64" t="str">
        <f>IF(B1608="","",COUNTA($B$57:B1608)-COUNTBLANK($B$57:B1608))</f>
        <v/>
      </c>
      <c r="B1608" s="61"/>
      <c r="C1608" s="61"/>
      <c r="D1608" s="64" t="str">
        <f>IF(B1608="","",AVERAGE($B$57:B1608))</f>
        <v/>
      </c>
      <c r="E1608" s="64" t="str">
        <f>IF(B1608="","",_xlfn.STDEV.S($B$57:B1608))</f>
        <v/>
      </c>
      <c r="F1608" s="67" t="str">
        <f t="shared" si="172"/>
        <v/>
      </c>
      <c r="G1608" s="64" t="str">
        <f t="shared" si="171"/>
        <v/>
      </c>
      <c r="H1608" s="65">
        <f t="shared" ca="1" si="167"/>
        <v>27.90227815451221</v>
      </c>
      <c r="I1608" s="74">
        <f t="shared" ca="1" si="168"/>
        <v>21.896181079042996</v>
      </c>
      <c r="J1608" s="74"/>
      <c r="K1608" s="66">
        <f t="shared" ca="1" si="169"/>
        <v>-2.1282072228338471</v>
      </c>
      <c r="L1608" s="66">
        <f t="shared" ca="1" si="170"/>
        <v>-8.1343042983030589</v>
      </c>
    </row>
    <row r="1609" spans="1:12" x14ac:dyDescent="0.35">
      <c r="A1609" s="64" t="str">
        <f>IF(B1609="","",COUNTA($B$57:B1609)-COUNTBLANK($B$57:B1609))</f>
        <v/>
      </c>
      <c r="B1609" s="61"/>
      <c r="C1609" s="61"/>
      <c r="D1609" s="64" t="str">
        <f>IF(B1609="","",AVERAGE($B$57:B1609))</f>
        <v/>
      </c>
      <c r="E1609" s="64" t="str">
        <f>IF(B1609="","",_xlfn.STDEV.S($B$57:B1609))</f>
        <v/>
      </c>
      <c r="F1609" s="67" t="str">
        <f t="shared" si="172"/>
        <v/>
      </c>
      <c r="G1609" s="64" t="str">
        <f t="shared" si="171"/>
        <v/>
      </c>
      <c r="H1609" s="65">
        <f t="shared" ca="1" si="167"/>
        <v>27.90227815451221</v>
      </c>
      <c r="I1609" s="74">
        <f t="shared" ca="1" si="168"/>
        <v>21.896181079042996</v>
      </c>
      <c r="J1609" s="74"/>
      <c r="K1609" s="66">
        <f t="shared" ca="1" si="169"/>
        <v>-2.1282072228338471</v>
      </c>
      <c r="L1609" s="66">
        <f t="shared" ca="1" si="170"/>
        <v>-8.1343042983030589</v>
      </c>
    </row>
    <row r="1610" spans="1:12" x14ac:dyDescent="0.35">
      <c r="A1610" s="64" t="str">
        <f>IF(B1610="","",COUNTA($B$57:B1610)-COUNTBLANK($B$57:B1610))</f>
        <v/>
      </c>
      <c r="B1610" s="61"/>
      <c r="C1610" s="61"/>
      <c r="D1610" s="64" t="str">
        <f>IF(B1610="","",AVERAGE($B$57:B1610))</f>
        <v/>
      </c>
      <c r="E1610" s="64" t="str">
        <f>IF(B1610="","",_xlfn.STDEV.S($B$57:B1610))</f>
        <v/>
      </c>
      <c r="F1610" s="67" t="str">
        <f t="shared" si="172"/>
        <v/>
      </c>
      <c r="G1610" s="64" t="str">
        <f t="shared" si="171"/>
        <v/>
      </c>
      <c r="H1610" s="65">
        <f t="shared" ca="1" si="167"/>
        <v>27.90227815451221</v>
      </c>
      <c r="I1610" s="74">
        <f t="shared" ca="1" si="168"/>
        <v>21.896181079042996</v>
      </c>
      <c r="J1610" s="74"/>
      <c r="K1610" s="66">
        <f t="shared" ca="1" si="169"/>
        <v>-2.1282072228338471</v>
      </c>
      <c r="L1610" s="66">
        <f t="shared" ca="1" si="170"/>
        <v>-8.1343042983030589</v>
      </c>
    </row>
    <row r="1611" spans="1:12" x14ac:dyDescent="0.35">
      <c r="A1611" s="64" t="str">
        <f>IF(B1611="","",COUNTA($B$57:B1611)-COUNTBLANK($B$57:B1611))</f>
        <v/>
      </c>
      <c r="B1611" s="61"/>
      <c r="C1611" s="61"/>
      <c r="D1611" s="64" t="str">
        <f>IF(B1611="","",AVERAGE($B$57:B1611))</f>
        <v/>
      </c>
      <c r="E1611" s="64" t="str">
        <f>IF(B1611="","",_xlfn.STDEV.S($B$57:B1611))</f>
        <v/>
      </c>
      <c r="F1611" s="67" t="str">
        <f t="shared" si="172"/>
        <v/>
      </c>
      <c r="G1611" s="64" t="str">
        <f t="shared" si="171"/>
        <v/>
      </c>
      <c r="H1611" s="65">
        <f t="shared" ca="1" si="167"/>
        <v>27.90227815451221</v>
      </c>
      <c r="I1611" s="74">
        <f t="shared" ca="1" si="168"/>
        <v>21.896181079042996</v>
      </c>
      <c r="J1611" s="74"/>
      <c r="K1611" s="66">
        <f t="shared" ca="1" si="169"/>
        <v>-2.1282072228338471</v>
      </c>
      <c r="L1611" s="66">
        <f t="shared" ca="1" si="170"/>
        <v>-8.1343042983030589</v>
      </c>
    </row>
    <row r="1612" spans="1:12" x14ac:dyDescent="0.35">
      <c r="A1612" s="64" t="str">
        <f>IF(B1612="","",COUNTA($B$57:B1612)-COUNTBLANK($B$57:B1612))</f>
        <v/>
      </c>
      <c r="B1612" s="61"/>
      <c r="C1612" s="61"/>
      <c r="D1612" s="64" t="str">
        <f>IF(B1612="","",AVERAGE($B$57:B1612))</f>
        <v/>
      </c>
      <c r="E1612" s="64" t="str">
        <f>IF(B1612="","",_xlfn.STDEV.S($B$57:B1612))</f>
        <v/>
      </c>
      <c r="F1612" s="67" t="str">
        <f t="shared" si="172"/>
        <v/>
      </c>
      <c r="G1612" s="64" t="str">
        <f t="shared" si="171"/>
        <v/>
      </c>
      <c r="H1612" s="65">
        <f t="shared" ca="1" si="167"/>
        <v>27.90227815451221</v>
      </c>
      <c r="I1612" s="74">
        <f t="shared" ca="1" si="168"/>
        <v>21.896181079042996</v>
      </c>
      <c r="J1612" s="74"/>
      <c r="K1612" s="66">
        <f t="shared" ca="1" si="169"/>
        <v>-2.1282072228338471</v>
      </c>
      <c r="L1612" s="66">
        <f t="shared" ca="1" si="170"/>
        <v>-8.1343042983030589</v>
      </c>
    </row>
    <row r="1613" spans="1:12" x14ac:dyDescent="0.35">
      <c r="A1613" s="64" t="str">
        <f>IF(B1613="","",COUNTA($B$57:B1613)-COUNTBLANK($B$57:B1613))</f>
        <v/>
      </c>
      <c r="B1613" s="61"/>
      <c r="C1613" s="61"/>
      <c r="D1613" s="64" t="str">
        <f>IF(B1613="","",AVERAGE($B$57:B1613))</f>
        <v/>
      </c>
      <c r="E1613" s="64" t="str">
        <f>IF(B1613="","",_xlfn.STDEV.S($B$57:B1613))</f>
        <v/>
      </c>
      <c r="F1613" s="67" t="str">
        <f t="shared" si="172"/>
        <v/>
      </c>
      <c r="G1613" s="64" t="str">
        <f t="shared" si="171"/>
        <v/>
      </c>
      <c r="H1613" s="65">
        <f t="shared" ca="1" si="167"/>
        <v>27.90227815451221</v>
      </c>
      <c r="I1613" s="74">
        <f t="shared" ca="1" si="168"/>
        <v>21.896181079042996</v>
      </c>
      <c r="J1613" s="74"/>
      <c r="K1613" s="66">
        <f t="shared" ca="1" si="169"/>
        <v>-2.1282072228338471</v>
      </c>
      <c r="L1613" s="66">
        <f t="shared" ca="1" si="170"/>
        <v>-8.1343042983030589</v>
      </c>
    </row>
    <row r="1614" spans="1:12" x14ac:dyDescent="0.35">
      <c r="A1614" s="64" t="str">
        <f>IF(B1614="","",COUNTA($B$57:B1614)-COUNTBLANK($B$57:B1614))</f>
        <v/>
      </c>
      <c r="B1614" s="61"/>
      <c r="C1614" s="61"/>
      <c r="D1614" s="64" t="str">
        <f>IF(B1614="","",AVERAGE($B$57:B1614))</f>
        <v/>
      </c>
      <c r="E1614" s="64" t="str">
        <f>IF(B1614="","",_xlfn.STDEV.S($B$57:B1614))</f>
        <v/>
      </c>
      <c r="F1614" s="67" t="str">
        <f t="shared" si="172"/>
        <v/>
      </c>
      <c r="G1614" s="64" t="str">
        <f t="shared" si="171"/>
        <v/>
      </c>
      <c r="H1614" s="65">
        <f t="shared" ca="1" si="167"/>
        <v>27.90227815451221</v>
      </c>
      <c r="I1614" s="74">
        <f t="shared" ca="1" si="168"/>
        <v>21.896181079042996</v>
      </c>
      <c r="J1614" s="74"/>
      <c r="K1614" s="66">
        <f t="shared" ca="1" si="169"/>
        <v>-2.1282072228338471</v>
      </c>
      <c r="L1614" s="66">
        <f t="shared" ca="1" si="170"/>
        <v>-8.1343042983030589</v>
      </c>
    </row>
    <row r="1615" spans="1:12" x14ac:dyDescent="0.35">
      <c r="A1615" s="64" t="str">
        <f>IF(B1615="","",COUNTA($B$57:B1615)-COUNTBLANK($B$57:B1615))</f>
        <v/>
      </c>
      <c r="B1615" s="61"/>
      <c r="C1615" s="61"/>
      <c r="D1615" s="64" t="str">
        <f>IF(B1615="","",AVERAGE($B$57:B1615))</f>
        <v/>
      </c>
      <c r="E1615" s="64" t="str">
        <f>IF(B1615="","",_xlfn.STDEV.S($B$57:B1615))</f>
        <v/>
      </c>
      <c r="F1615" s="67" t="str">
        <f t="shared" si="172"/>
        <v/>
      </c>
      <c r="G1615" s="64" t="str">
        <f t="shared" si="171"/>
        <v/>
      </c>
      <c r="H1615" s="65">
        <f t="shared" ca="1" si="167"/>
        <v>27.90227815451221</v>
      </c>
      <c r="I1615" s="74">
        <f t="shared" ca="1" si="168"/>
        <v>21.896181079042996</v>
      </c>
      <c r="J1615" s="74"/>
      <c r="K1615" s="66">
        <f t="shared" ca="1" si="169"/>
        <v>-2.1282072228338471</v>
      </c>
      <c r="L1615" s="66">
        <f t="shared" ca="1" si="170"/>
        <v>-8.1343042983030589</v>
      </c>
    </row>
    <row r="1616" spans="1:12" x14ac:dyDescent="0.35">
      <c r="A1616" s="64" t="str">
        <f>IF(B1616="","",COUNTA($B$57:B1616)-COUNTBLANK($B$57:B1616))</f>
        <v/>
      </c>
      <c r="B1616" s="61"/>
      <c r="C1616" s="61"/>
      <c r="D1616" s="64" t="str">
        <f>IF(B1616="","",AVERAGE($B$57:B1616))</f>
        <v/>
      </c>
      <c r="E1616" s="64" t="str">
        <f>IF(B1616="","",_xlfn.STDEV.S($B$57:B1616))</f>
        <v/>
      </c>
      <c r="F1616" s="67" t="str">
        <f t="shared" si="172"/>
        <v/>
      </c>
      <c r="G1616" s="64" t="str">
        <f t="shared" si="171"/>
        <v/>
      </c>
      <c r="H1616" s="65">
        <f t="shared" ca="1" si="167"/>
        <v>27.90227815451221</v>
      </c>
      <c r="I1616" s="74">
        <f t="shared" ca="1" si="168"/>
        <v>21.896181079042996</v>
      </c>
      <c r="J1616" s="74"/>
      <c r="K1616" s="66">
        <f t="shared" ca="1" si="169"/>
        <v>-2.1282072228338471</v>
      </c>
      <c r="L1616" s="66">
        <f t="shared" ca="1" si="170"/>
        <v>-8.1343042983030589</v>
      </c>
    </row>
    <row r="1617" spans="1:12" x14ac:dyDescent="0.35">
      <c r="A1617" s="64" t="str">
        <f>IF(B1617="","",COUNTA($B$57:B1617)-COUNTBLANK($B$57:B1617))</f>
        <v/>
      </c>
      <c r="B1617" s="61"/>
      <c r="C1617" s="61"/>
      <c r="D1617" s="64" t="str">
        <f>IF(B1617="","",AVERAGE($B$57:B1617))</f>
        <v/>
      </c>
      <c r="E1617" s="64" t="str">
        <f>IF(B1617="","",_xlfn.STDEV.S($B$57:B1617))</f>
        <v/>
      </c>
      <c r="F1617" s="67" t="str">
        <f t="shared" si="172"/>
        <v/>
      </c>
      <c r="G1617" s="64" t="str">
        <f t="shared" si="171"/>
        <v/>
      </c>
      <c r="H1617" s="65">
        <f t="shared" ca="1" si="167"/>
        <v>27.90227815451221</v>
      </c>
      <c r="I1617" s="74">
        <f t="shared" ca="1" si="168"/>
        <v>21.896181079042996</v>
      </c>
      <c r="J1617" s="74"/>
      <c r="K1617" s="66">
        <f t="shared" ca="1" si="169"/>
        <v>-2.1282072228338471</v>
      </c>
      <c r="L1617" s="66">
        <f t="shared" ca="1" si="170"/>
        <v>-8.1343042983030589</v>
      </c>
    </row>
    <row r="1618" spans="1:12" x14ac:dyDescent="0.35">
      <c r="A1618" s="64" t="str">
        <f>IF(B1618="","",COUNTA($B$57:B1618)-COUNTBLANK($B$57:B1618))</f>
        <v/>
      </c>
      <c r="B1618" s="61"/>
      <c r="C1618" s="61"/>
      <c r="D1618" s="64" t="str">
        <f>IF(B1618="","",AVERAGE($B$57:B1618))</f>
        <v/>
      </c>
      <c r="E1618" s="64" t="str">
        <f>IF(B1618="","",_xlfn.STDEV.S($B$57:B1618))</f>
        <v/>
      </c>
      <c r="F1618" s="67" t="str">
        <f t="shared" si="172"/>
        <v/>
      </c>
      <c r="G1618" s="64" t="str">
        <f t="shared" si="171"/>
        <v/>
      </c>
      <c r="H1618" s="65">
        <f t="shared" ca="1" si="167"/>
        <v>27.90227815451221</v>
      </c>
      <c r="I1618" s="74">
        <f t="shared" ca="1" si="168"/>
        <v>21.896181079042996</v>
      </c>
      <c r="J1618" s="74"/>
      <c r="K1618" s="66">
        <f t="shared" ca="1" si="169"/>
        <v>-2.1282072228338471</v>
      </c>
      <c r="L1618" s="66">
        <f t="shared" ca="1" si="170"/>
        <v>-8.1343042983030589</v>
      </c>
    </row>
    <row r="1619" spans="1:12" x14ac:dyDescent="0.35">
      <c r="A1619" s="64" t="str">
        <f>IF(B1619="","",COUNTA($B$57:B1619)-COUNTBLANK($B$57:B1619))</f>
        <v/>
      </c>
      <c r="B1619" s="61"/>
      <c r="C1619" s="61"/>
      <c r="D1619" s="64" t="str">
        <f>IF(B1619="","",AVERAGE($B$57:B1619))</f>
        <v/>
      </c>
      <c r="E1619" s="64" t="str">
        <f>IF(B1619="","",_xlfn.STDEV.S($B$57:B1619))</f>
        <v/>
      </c>
      <c r="F1619" s="67" t="str">
        <f t="shared" si="172"/>
        <v/>
      </c>
      <c r="G1619" s="64" t="str">
        <f t="shared" si="171"/>
        <v/>
      </c>
      <c r="H1619" s="65">
        <f t="shared" ca="1" si="167"/>
        <v>27.90227815451221</v>
      </c>
      <c r="I1619" s="74">
        <f t="shared" ca="1" si="168"/>
        <v>21.896181079042996</v>
      </c>
      <c r="J1619" s="74"/>
      <c r="K1619" s="66">
        <f t="shared" ca="1" si="169"/>
        <v>-2.1282072228338471</v>
      </c>
      <c r="L1619" s="66">
        <f t="shared" ca="1" si="170"/>
        <v>-8.1343042983030589</v>
      </c>
    </row>
    <row r="1620" spans="1:12" x14ac:dyDescent="0.35">
      <c r="A1620" s="64" t="str">
        <f>IF(B1620="","",COUNTA($B$57:B1620)-COUNTBLANK($B$57:B1620))</f>
        <v/>
      </c>
      <c r="B1620" s="61"/>
      <c r="C1620" s="61"/>
      <c r="D1620" s="64" t="str">
        <f>IF(B1620="","",AVERAGE($B$57:B1620))</f>
        <v/>
      </c>
      <c r="E1620" s="64" t="str">
        <f>IF(B1620="","",_xlfn.STDEV.S($B$57:B1620))</f>
        <v/>
      </c>
      <c r="F1620" s="67" t="str">
        <f t="shared" si="172"/>
        <v/>
      </c>
      <c r="G1620" s="64" t="str">
        <f t="shared" si="171"/>
        <v/>
      </c>
      <c r="H1620" s="65">
        <f t="shared" ca="1" si="167"/>
        <v>27.90227815451221</v>
      </c>
      <c r="I1620" s="74">
        <f t="shared" ca="1" si="168"/>
        <v>21.896181079042996</v>
      </c>
      <c r="J1620" s="74"/>
      <c r="K1620" s="66">
        <f t="shared" ca="1" si="169"/>
        <v>-2.1282072228338471</v>
      </c>
      <c r="L1620" s="66">
        <f t="shared" ca="1" si="170"/>
        <v>-8.1343042983030589</v>
      </c>
    </row>
    <row r="1621" spans="1:12" x14ac:dyDescent="0.35">
      <c r="A1621" s="64" t="str">
        <f>IF(B1621="","",COUNTA($B$57:B1621)-COUNTBLANK($B$57:B1621))</f>
        <v/>
      </c>
      <c r="B1621" s="61"/>
      <c r="C1621" s="61"/>
      <c r="D1621" s="64" t="str">
        <f>IF(B1621="","",AVERAGE($B$57:B1621))</f>
        <v/>
      </c>
      <c r="E1621" s="64" t="str">
        <f>IF(B1621="","",_xlfn.STDEV.S($B$57:B1621))</f>
        <v/>
      </c>
      <c r="F1621" s="67" t="str">
        <f t="shared" si="172"/>
        <v/>
      </c>
      <c r="G1621" s="64" t="str">
        <f t="shared" si="171"/>
        <v/>
      </c>
      <c r="H1621" s="65">
        <f t="shared" ca="1" si="167"/>
        <v>27.90227815451221</v>
      </c>
      <c r="I1621" s="74">
        <f t="shared" ca="1" si="168"/>
        <v>21.896181079042996</v>
      </c>
      <c r="J1621" s="74"/>
      <c r="K1621" s="66">
        <f t="shared" ca="1" si="169"/>
        <v>-2.1282072228338471</v>
      </c>
      <c r="L1621" s="66">
        <f t="shared" ca="1" si="170"/>
        <v>-8.1343042983030589</v>
      </c>
    </row>
    <row r="1622" spans="1:12" x14ac:dyDescent="0.35">
      <c r="A1622" s="64" t="str">
        <f>IF(B1622="","",COUNTA($B$57:B1622)-COUNTBLANK($B$57:B1622))</f>
        <v/>
      </c>
      <c r="B1622" s="61"/>
      <c r="C1622" s="61"/>
      <c r="D1622" s="64" t="str">
        <f>IF(B1622="","",AVERAGE($B$57:B1622))</f>
        <v/>
      </c>
      <c r="E1622" s="64" t="str">
        <f>IF(B1622="","",_xlfn.STDEV.S($B$57:B1622))</f>
        <v/>
      </c>
      <c r="F1622" s="67" t="str">
        <f t="shared" si="172"/>
        <v/>
      </c>
      <c r="G1622" s="64" t="str">
        <f t="shared" si="171"/>
        <v/>
      </c>
      <c r="H1622" s="65">
        <f t="shared" ca="1" si="167"/>
        <v>27.90227815451221</v>
      </c>
      <c r="I1622" s="74">
        <f t="shared" ca="1" si="168"/>
        <v>21.896181079042996</v>
      </c>
      <c r="J1622" s="74"/>
      <c r="K1622" s="66">
        <f t="shared" ca="1" si="169"/>
        <v>-2.1282072228338471</v>
      </c>
      <c r="L1622" s="66">
        <f t="shared" ca="1" si="170"/>
        <v>-8.1343042983030589</v>
      </c>
    </row>
    <row r="1623" spans="1:12" x14ac:dyDescent="0.35">
      <c r="A1623" s="64" t="str">
        <f>IF(B1623="","",COUNTA($B$57:B1623)-COUNTBLANK($B$57:B1623))</f>
        <v/>
      </c>
      <c r="B1623" s="61"/>
      <c r="C1623" s="61"/>
      <c r="D1623" s="64" t="str">
        <f>IF(B1623="","",AVERAGE($B$57:B1623))</f>
        <v/>
      </c>
      <c r="E1623" s="64" t="str">
        <f>IF(B1623="","",_xlfn.STDEV.S($B$57:B1623))</f>
        <v/>
      </c>
      <c r="F1623" s="67" t="str">
        <f t="shared" si="172"/>
        <v/>
      </c>
      <c r="G1623" s="64" t="str">
        <f t="shared" si="171"/>
        <v/>
      </c>
      <c r="H1623" s="65">
        <f t="shared" ca="1" si="167"/>
        <v>27.90227815451221</v>
      </c>
      <c r="I1623" s="74">
        <f t="shared" ca="1" si="168"/>
        <v>21.896181079042996</v>
      </c>
      <c r="J1623" s="74"/>
      <c r="K1623" s="66">
        <f t="shared" ca="1" si="169"/>
        <v>-2.1282072228338471</v>
      </c>
      <c r="L1623" s="66">
        <f t="shared" ca="1" si="170"/>
        <v>-8.1343042983030589</v>
      </c>
    </row>
    <row r="1624" spans="1:12" x14ac:dyDescent="0.35">
      <c r="A1624" s="64" t="str">
        <f>IF(B1624="","",COUNTA($B$57:B1624)-COUNTBLANK($B$57:B1624))</f>
        <v/>
      </c>
      <c r="B1624" s="61"/>
      <c r="C1624" s="61"/>
      <c r="D1624" s="64" t="str">
        <f>IF(B1624="","",AVERAGE($B$57:B1624))</f>
        <v/>
      </c>
      <c r="E1624" s="64" t="str">
        <f>IF(B1624="","",_xlfn.STDEV.S($B$57:B1624))</f>
        <v/>
      </c>
      <c r="F1624" s="67" t="str">
        <f t="shared" si="172"/>
        <v/>
      </c>
      <c r="G1624" s="64" t="str">
        <f t="shared" si="171"/>
        <v/>
      </c>
      <c r="H1624" s="65">
        <f t="shared" ca="1" si="167"/>
        <v>27.90227815451221</v>
      </c>
      <c r="I1624" s="74">
        <f t="shared" ca="1" si="168"/>
        <v>21.896181079042996</v>
      </c>
      <c r="J1624" s="74"/>
      <c r="K1624" s="66">
        <f t="shared" ca="1" si="169"/>
        <v>-2.1282072228338471</v>
      </c>
      <c r="L1624" s="66">
        <f t="shared" ca="1" si="170"/>
        <v>-8.1343042983030589</v>
      </c>
    </row>
    <row r="1625" spans="1:12" x14ac:dyDescent="0.35">
      <c r="A1625" s="64" t="str">
        <f>IF(B1625="","",COUNTA($B$57:B1625)-COUNTBLANK($B$57:B1625))</f>
        <v/>
      </c>
      <c r="B1625" s="61"/>
      <c r="C1625" s="61"/>
      <c r="D1625" s="64" t="str">
        <f>IF(B1625="","",AVERAGE($B$57:B1625))</f>
        <v/>
      </c>
      <c r="E1625" s="64" t="str">
        <f>IF(B1625="","",_xlfn.STDEV.S($B$57:B1625))</f>
        <v/>
      </c>
      <c r="F1625" s="67" t="str">
        <f t="shared" si="172"/>
        <v/>
      </c>
      <c r="G1625" s="64" t="str">
        <f t="shared" si="171"/>
        <v/>
      </c>
      <c r="H1625" s="65">
        <f t="shared" ca="1" si="167"/>
        <v>27.90227815451221</v>
      </c>
      <c r="I1625" s="74">
        <f t="shared" ca="1" si="168"/>
        <v>21.896181079042996</v>
      </c>
      <c r="J1625" s="74"/>
      <c r="K1625" s="66">
        <f t="shared" ca="1" si="169"/>
        <v>-2.1282072228338471</v>
      </c>
      <c r="L1625" s="66">
        <f t="shared" ca="1" si="170"/>
        <v>-8.1343042983030589</v>
      </c>
    </row>
    <row r="1626" spans="1:12" x14ac:dyDescent="0.35">
      <c r="A1626" s="64" t="str">
        <f>IF(B1626="","",COUNTA($B$57:B1626)-COUNTBLANK($B$57:B1626))</f>
        <v/>
      </c>
      <c r="B1626" s="61"/>
      <c r="C1626" s="61"/>
      <c r="D1626" s="64" t="str">
        <f>IF(B1626="","",AVERAGE($B$57:B1626))</f>
        <v/>
      </c>
      <c r="E1626" s="64" t="str">
        <f>IF(B1626="","",_xlfn.STDEV.S($B$57:B1626))</f>
        <v/>
      </c>
      <c r="F1626" s="67" t="str">
        <f t="shared" si="172"/>
        <v/>
      </c>
      <c r="G1626" s="64" t="str">
        <f t="shared" si="171"/>
        <v/>
      </c>
      <c r="H1626" s="65">
        <f t="shared" ca="1" si="167"/>
        <v>27.90227815451221</v>
      </c>
      <c r="I1626" s="74">
        <f t="shared" ca="1" si="168"/>
        <v>21.896181079042996</v>
      </c>
      <c r="J1626" s="74"/>
      <c r="K1626" s="66">
        <f t="shared" ca="1" si="169"/>
        <v>-2.1282072228338471</v>
      </c>
      <c r="L1626" s="66">
        <f t="shared" ca="1" si="170"/>
        <v>-8.1343042983030589</v>
      </c>
    </row>
    <row r="1627" spans="1:12" x14ac:dyDescent="0.35">
      <c r="A1627" s="64" t="str">
        <f>IF(B1627="","",COUNTA($B$57:B1627)-COUNTBLANK($B$57:B1627))</f>
        <v/>
      </c>
      <c r="B1627" s="61"/>
      <c r="C1627" s="61"/>
      <c r="D1627" s="64" t="str">
        <f>IF(B1627="","",AVERAGE($B$57:B1627))</f>
        <v/>
      </c>
      <c r="E1627" s="64" t="str">
        <f>IF(B1627="","",_xlfn.STDEV.S($B$57:B1627))</f>
        <v/>
      </c>
      <c r="F1627" s="67" t="str">
        <f t="shared" si="172"/>
        <v/>
      </c>
      <c r="G1627" s="64" t="str">
        <f t="shared" si="171"/>
        <v/>
      </c>
      <c r="H1627" s="65">
        <f t="shared" ca="1" si="167"/>
        <v>27.90227815451221</v>
      </c>
      <c r="I1627" s="74">
        <f t="shared" ca="1" si="168"/>
        <v>21.896181079042996</v>
      </c>
      <c r="J1627" s="74"/>
      <c r="K1627" s="66">
        <f t="shared" ca="1" si="169"/>
        <v>-2.1282072228338471</v>
      </c>
      <c r="L1627" s="66">
        <f t="shared" ca="1" si="170"/>
        <v>-8.1343042983030589</v>
      </c>
    </row>
    <row r="1628" spans="1:12" x14ac:dyDescent="0.35">
      <c r="A1628" s="64" t="str">
        <f>IF(B1628="","",COUNTA($B$57:B1628)-COUNTBLANK($B$57:B1628))</f>
        <v/>
      </c>
      <c r="B1628" s="61"/>
      <c r="C1628" s="61"/>
      <c r="D1628" s="64" t="str">
        <f>IF(B1628="","",AVERAGE($B$57:B1628))</f>
        <v/>
      </c>
      <c r="E1628" s="64" t="str">
        <f>IF(B1628="","",_xlfn.STDEV.S($B$57:B1628))</f>
        <v/>
      </c>
      <c r="F1628" s="67" t="str">
        <f t="shared" si="172"/>
        <v/>
      </c>
      <c r="G1628" s="64" t="str">
        <f t="shared" si="171"/>
        <v/>
      </c>
      <c r="H1628" s="65">
        <f t="shared" ca="1" si="167"/>
        <v>27.90227815451221</v>
      </c>
      <c r="I1628" s="74">
        <f t="shared" ca="1" si="168"/>
        <v>21.896181079042996</v>
      </c>
      <c r="J1628" s="74"/>
      <c r="K1628" s="66">
        <f t="shared" ca="1" si="169"/>
        <v>-2.1282072228338471</v>
      </c>
      <c r="L1628" s="66">
        <f t="shared" ca="1" si="170"/>
        <v>-8.1343042983030589</v>
      </c>
    </row>
    <row r="1629" spans="1:12" x14ac:dyDescent="0.35">
      <c r="A1629" s="64" t="str">
        <f>IF(B1629="","",COUNTA($B$57:B1629)-COUNTBLANK($B$57:B1629))</f>
        <v/>
      </c>
      <c r="B1629" s="61"/>
      <c r="C1629" s="61"/>
      <c r="D1629" s="64" t="str">
        <f>IF(B1629="","",AVERAGE($B$57:B1629))</f>
        <v/>
      </c>
      <c r="E1629" s="64" t="str">
        <f>IF(B1629="","",_xlfn.STDEV.S($B$57:B1629))</f>
        <v/>
      </c>
      <c r="F1629" s="67" t="str">
        <f t="shared" si="172"/>
        <v/>
      </c>
      <c r="G1629" s="64" t="str">
        <f t="shared" si="171"/>
        <v/>
      </c>
      <c r="H1629" s="65">
        <f t="shared" ca="1" si="167"/>
        <v>27.90227815451221</v>
      </c>
      <c r="I1629" s="74">
        <f t="shared" ca="1" si="168"/>
        <v>21.896181079042996</v>
      </c>
      <c r="J1629" s="74"/>
      <c r="K1629" s="66">
        <f t="shared" ca="1" si="169"/>
        <v>-2.1282072228338471</v>
      </c>
      <c r="L1629" s="66">
        <f t="shared" ca="1" si="170"/>
        <v>-8.1343042983030589</v>
      </c>
    </row>
    <row r="1630" spans="1:12" x14ac:dyDescent="0.35">
      <c r="A1630" s="64" t="str">
        <f>IF(B1630="","",COUNTA($B$57:B1630)-COUNTBLANK($B$57:B1630))</f>
        <v/>
      </c>
      <c r="B1630" s="61"/>
      <c r="C1630" s="61"/>
      <c r="D1630" s="64" t="str">
        <f>IF(B1630="","",AVERAGE($B$57:B1630))</f>
        <v/>
      </c>
      <c r="E1630" s="64" t="str">
        <f>IF(B1630="","",_xlfn.STDEV.S($B$57:B1630))</f>
        <v/>
      </c>
      <c r="F1630" s="67" t="str">
        <f t="shared" si="172"/>
        <v/>
      </c>
      <c r="G1630" s="64" t="str">
        <f t="shared" si="171"/>
        <v/>
      </c>
      <c r="H1630" s="65">
        <f t="shared" ca="1" si="167"/>
        <v>27.90227815451221</v>
      </c>
      <c r="I1630" s="74">
        <f t="shared" ca="1" si="168"/>
        <v>21.896181079042996</v>
      </c>
      <c r="J1630" s="74"/>
      <c r="K1630" s="66">
        <f t="shared" ca="1" si="169"/>
        <v>-2.1282072228338471</v>
      </c>
      <c r="L1630" s="66">
        <f t="shared" ca="1" si="170"/>
        <v>-8.1343042983030589</v>
      </c>
    </row>
    <row r="1631" spans="1:12" x14ac:dyDescent="0.35">
      <c r="A1631" s="64" t="str">
        <f>IF(B1631="","",COUNTA($B$57:B1631)-COUNTBLANK($B$57:B1631))</f>
        <v/>
      </c>
      <c r="B1631" s="61"/>
      <c r="C1631" s="61"/>
      <c r="D1631" s="64" t="str">
        <f>IF(B1631="","",AVERAGE($B$57:B1631))</f>
        <v/>
      </c>
      <c r="E1631" s="64" t="str">
        <f>IF(B1631="","",_xlfn.STDEV.S($B$57:B1631))</f>
        <v/>
      </c>
      <c r="F1631" s="67" t="str">
        <f t="shared" si="172"/>
        <v/>
      </c>
      <c r="G1631" s="64" t="str">
        <f t="shared" si="171"/>
        <v/>
      </c>
      <c r="H1631" s="65">
        <f t="shared" ca="1" si="167"/>
        <v>27.90227815451221</v>
      </c>
      <c r="I1631" s="74">
        <f t="shared" ca="1" si="168"/>
        <v>21.896181079042996</v>
      </c>
      <c r="J1631" s="74"/>
      <c r="K1631" s="66">
        <f t="shared" ca="1" si="169"/>
        <v>-2.1282072228338471</v>
      </c>
      <c r="L1631" s="66">
        <f t="shared" ca="1" si="170"/>
        <v>-8.1343042983030589</v>
      </c>
    </row>
    <row r="1632" spans="1:12" x14ac:dyDescent="0.35">
      <c r="A1632" s="64" t="str">
        <f>IF(B1632="","",COUNTA($B$57:B1632)-COUNTBLANK($B$57:B1632))</f>
        <v/>
      </c>
      <c r="B1632" s="61"/>
      <c r="C1632" s="61"/>
      <c r="D1632" s="64" t="str">
        <f>IF(B1632="","",AVERAGE($B$57:B1632))</f>
        <v/>
      </c>
      <c r="E1632" s="64" t="str">
        <f>IF(B1632="","",_xlfn.STDEV.S($B$57:B1632))</f>
        <v/>
      </c>
      <c r="F1632" s="67" t="str">
        <f t="shared" si="172"/>
        <v/>
      </c>
      <c r="G1632" s="64" t="str">
        <f t="shared" si="171"/>
        <v/>
      </c>
      <c r="H1632" s="65">
        <f t="shared" ca="1" si="167"/>
        <v>27.90227815451221</v>
      </c>
      <c r="I1632" s="74">
        <f t="shared" ca="1" si="168"/>
        <v>21.896181079042996</v>
      </c>
      <c r="J1632" s="74"/>
      <c r="K1632" s="66">
        <f t="shared" ca="1" si="169"/>
        <v>-2.1282072228338471</v>
      </c>
      <c r="L1632" s="66">
        <f t="shared" ca="1" si="170"/>
        <v>-8.1343042983030589</v>
      </c>
    </row>
    <row r="1633" spans="1:12" x14ac:dyDescent="0.35">
      <c r="A1633" s="64" t="str">
        <f>IF(B1633="","",COUNTA($B$57:B1633)-COUNTBLANK($B$57:B1633))</f>
        <v/>
      </c>
      <c r="B1633" s="61"/>
      <c r="C1633" s="61"/>
      <c r="D1633" s="64" t="str">
        <f>IF(B1633="","",AVERAGE($B$57:B1633))</f>
        <v/>
      </c>
      <c r="E1633" s="64" t="str">
        <f>IF(B1633="","",_xlfn.STDEV.S($B$57:B1633))</f>
        <v/>
      </c>
      <c r="F1633" s="67" t="str">
        <f t="shared" si="172"/>
        <v/>
      </c>
      <c r="G1633" s="64" t="str">
        <f t="shared" si="171"/>
        <v/>
      </c>
      <c r="H1633" s="65">
        <f t="shared" ca="1" si="167"/>
        <v>27.90227815451221</v>
      </c>
      <c r="I1633" s="74">
        <f t="shared" ca="1" si="168"/>
        <v>21.896181079042996</v>
      </c>
      <c r="J1633" s="74"/>
      <c r="K1633" s="66">
        <f t="shared" ca="1" si="169"/>
        <v>-2.1282072228338471</v>
      </c>
      <c r="L1633" s="66">
        <f t="shared" ca="1" si="170"/>
        <v>-8.1343042983030589</v>
      </c>
    </row>
    <row r="1634" spans="1:12" x14ac:dyDescent="0.35">
      <c r="A1634" s="64" t="str">
        <f>IF(B1634="","",COUNTA($B$57:B1634)-COUNTBLANK($B$57:B1634))</f>
        <v/>
      </c>
      <c r="B1634" s="61"/>
      <c r="C1634" s="61"/>
      <c r="D1634" s="64" t="str">
        <f>IF(B1634="","",AVERAGE($B$57:B1634))</f>
        <v/>
      </c>
      <c r="E1634" s="64" t="str">
        <f>IF(B1634="","",_xlfn.STDEV.S($B$57:B1634))</f>
        <v/>
      </c>
      <c r="F1634" s="67" t="str">
        <f t="shared" si="172"/>
        <v/>
      </c>
      <c r="G1634" s="64" t="str">
        <f t="shared" si="171"/>
        <v/>
      </c>
      <c r="H1634" s="65">
        <f t="shared" ca="1" si="167"/>
        <v>27.90227815451221</v>
      </c>
      <c r="I1634" s="74">
        <f t="shared" ca="1" si="168"/>
        <v>21.896181079042996</v>
      </c>
      <c r="J1634" s="74"/>
      <c r="K1634" s="66">
        <f t="shared" ca="1" si="169"/>
        <v>-2.1282072228338471</v>
      </c>
      <c r="L1634" s="66">
        <f t="shared" ca="1" si="170"/>
        <v>-8.1343042983030589</v>
      </c>
    </row>
    <row r="1635" spans="1:12" x14ac:dyDescent="0.35">
      <c r="A1635" s="64" t="str">
        <f>IF(B1635="","",COUNTA($B$57:B1635)-COUNTBLANK($B$57:B1635))</f>
        <v/>
      </c>
      <c r="B1635" s="61"/>
      <c r="C1635" s="61"/>
      <c r="D1635" s="64" t="str">
        <f>IF(B1635="","",AVERAGE($B$57:B1635))</f>
        <v/>
      </c>
      <c r="E1635" s="64" t="str">
        <f>IF(B1635="","",_xlfn.STDEV.S($B$57:B1635))</f>
        <v/>
      </c>
      <c r="F1635" s="67" t="str">
        <f t="shared" si="172"/>
        <v/>
      </c>
      <c r="G1635" s="64" t="str">
        <f t="shared" si="171"/>
        <v/>
      </c>
      <c r="H1635" s="65">
        <f t="shared" ca="1" si="167"/>
        <v>27.90227815451221</v>
      </c>
      <c r="I1635" s="74">
        <f t="shared" ca="1" si="168"/>
        <v>21.896181079042996</v>
      </c>
      <c r="J1635" s="74"/>
      <c r="K1635" s="66">
        <f t="shared" ca="1" si="169"/>
        <v>-2.1282072228338471</v>
      </c>
      <c r="L1635" s="66">
        <f t="shared" ca="1" si="170"/>
        <v>-8.1343042983030589</v>
      </c>
    </row>
    <row r="1636" spans="1:12" x14ac:dyDescent="0.35">
      <c r="A1636" s="64" t="str">
        <f>IF(B1636="","",COUNTA($B$57:B1636)-COUNTBLANK($B$57:B1636))</f>
        <v/>
      </c>
      <c r="B1636" s="61"/>
      <c r="C1636" s="61"/>
      <c r="D1636" s="64" t="str">
        <f>IF(B1636="","",AVERAGE($B$57:B1636))</f>
        <v/>
      </c>
      <c r="E1636" s="64" t="str">
        <f>IF(B1636="","",_xlfn.STDEV.S($B$57:B1636))</f>
        <v/>
      </c>
      <c r="F1636" s="67" t="str">
        <f t="shared" si="172"/>
        <v/>
      </c>
      <c r="G1636" s="64" t="str">
        <f t="shared" si="171"/>
        <v/>
      </c>
      <c r="H1636" s="65">
        <f t="shared" ca="1" si="167"/>
        <v>27.90227815451221</v>
      </c>
      <c r="I1636" s="74">
        <f t="shared" ca="1" si="168"/>
        <v>21.896181079042996</v>
      </c>
      <c r="J1636" s="74"/>
      <c r="K1636" s="66">
        <f t="shared" ca="1" si="169"/>
        <v>-2.1282072228338471</v>
      </c>
      <c r="L1636" s="66">
        <f t="shared" ca="1" si="170"/>
        <v>-8.1343042983030589</v>
      </c>
    </row>
    <row r="1637" spans="1:12" x14ac:dyDescent="0.35">
      <c r="A1637" s="64" t="str">
        <f>IF(B1637="","",COUNTA($B$57:B1637)-COUNTBLANK($B$57:B1637))</f>
        <v/>
      </c>
      <c r="B1637" s="61"/>
      <c r="C1637" s="61"/>
      <c r="D1637" s="64" t="str">
        <f>IF(B1637="","",AVERAGE($B$57:B1637))</f>
        <v/>
      </c>
      <c r="E1637" s="64" t="str">
        <f>IF(B1637="","",_xlfn.STDEV.S($B$57:B1637))</f>
        <v/>
      </c>
      <c r="F1637" s="67" t="str">
        <f t="shared" si="172"/>
        <v/>
      </c>
      <c r="G1637" s="64" t="str">
        <f t="shared" si="171"/>
        <v/>
      </c>
      <c r="H1637" s="65">
        <f t="shared" ca="1" si="167"/>
        <v>27.90227815451221</v>
      </c>
      <c r="I1637" s="74">
        <f t="shared" ca="1" si="168"/>
        <v>21.896181079042996</v>
      </c>
      <c r="J1637" s="74"/>
      <c r="K1637" s="66">
        <f t="shared" ca="1" si="169"/>
        <v>-2.1282072228338471</v>
      </c>
      <c r="L1637" s="66">
        <f t="shared" ca="1" si="170"/>
        <v>-8.1343042983030589</v>
      </c>
    </row>
    <row r="1638" spans="1:12" x14ac:dyDescent="0.35">
      <c r="A1638" s="64" t="str">
        <f>IF(B1638="","",COUNTA($B$57:B1638)-COUNTBLANK($B$57:B1638))</f>
        <v/>
      </c>
      <c r="B1638" s="61"/>
      <c r="C1638" s="61"/>
      <c r="D1638" s="64" t="str">
        <f>IF(B1638="","",AVERAGE($B$57:B1638))</f>
        <v/>
      </c>
      <c r="E1638" s="64" t="str">
        <f>IF(B1638="","",_xlfn.STDEV.S($B$57:B1638))</f>
        <v/>
      </c>
      <c r="F1638" s="67" t="str">
        <f t="shared" si="172"/>
        <v/>
      </c>
      <c r="G1638" s="64" t="str">
        <f t="shared" si="171"/>
        <v/>
      </c>
      <c r="H1638" s="65">
        <f t="shared" ca="1" si="167"/>
        <v>27.90227815451221</v>
      </c>
      <c r="I1638" s="74">
        <f t="shared" ca="1" si="168"/>
        <v>21.896181079042996</v>
      </c>
      <c r="J1638" s="74"/>
      <c r="K1638" s="66">
        <f t="shared" ca="1" si="169"/>
        <v>-2.1282072228338471</v>
      </c>
      <c r="L1638" s="66">
        <f t="shared" ca="1" si="170"/>
        <v>-8.1343042983030589</v>
      </c>
    </row>
    <row r="1639" spans="1:12" x14ac:dyDescent="0.35">
      <c r="A1639" s="64" t="str">
        <f>IF(B1639="","",COUNTA($B$57:B1639)-COUNTBLANK($B$57:B1639))</f>
        <v/>
      </c>
      <c r="B1639" s="61"/>
      <c r="C1639" s="61"/>
      <c r="D1639" s="64" t="str">
        <f>IF(B1639="","",AVERAGE($B$57:B1639))</f>
        <v/>
      </c>
      <c r="E1639" s="64" t="str">
        <f>IF(B1639="","",_xlfn.STDEV.S($B$57:B1639))</f>
        <v/>
      </c>
      <c r="F1639" s="67" t="str">
        <f t="shared" si="172"/>
        <v/>
      </c>
      <c r="G1639" s="64" t="str">
        <f t="shared" si="171"/>
        <v/>
      </c>
      <c r="H1639" s="65">
        <f t="shared" ca="1" si="167"/>
        <v>27.90227815451221</v>
      </c>
      <c r="I1639" s="74">
        <f t="shared" ca="1" si="168"/>
        <v>21.896181079042996</v>
      </c>
      <c r="J1639" s="74"/>
      <c r="K1639" s="66">
        <f t="shared" ca="1" si="169"/>
        <v>-2.1282072228338471</v>
      </c>
      <c r="L1639" s="66">
        <f t="shared" ca="1" si="170"/>
        <v>-8.1343042983030589</v>
      </c>
    </row>
    <row r="1640" spans="1:12" x14ac:dyDescent="0.35">
      <c r="A1640" s="64" t="str">
        <f>IF(B1640="","",COUNTA($B$57:B1640)-COUNTBLANK($B$57:B1640))</f>
        <v/>
      </c>
      <c r="B1640" s="61"/>
      <c r="C1640" s="61"/>
      <c r="D1640" s="64" t="str">
        <f>IF(B1640="","",AVERAGE($B$57:B1640))</f>
        <v/>
      </c>
      <c r="E1640" s="64" t="str">
        <f>IF(B1640="","",_xlfn.STDEV.S($B$57:B1640))</f>
        <v/>
      </c>
      <c r="F1640" s="67" t="str">
        <f t="shared" si="172"/>
        <v/>
      </c>
      <c r="G1640" s="64" t="str">
        <f t="shared" si="171"/>
        <v/>
      </c>
      <c r="H1640" s="65">
        <f t="shared" ca="1" si="167"/>
        <v>27.90227815451221</v>
      </c>
      <c r="I1640" s="74">
        <f t="shared" ca="1" si="168"/>
        <v>21.896181079042996</v>
      </c>
      <c r="J1640" s="74"/>
      <c r="K1640" s="66">
        <f t="shared" ca="1" si="169"/>
        <v>-2.1282072228338471</v>
      </c>
      <c r="L1640" s="66">
        <f t="shared" ca="1" si="170"/>
        <v>-8.1343042983030589</v>
      </c>
    </row>
    <row r="1641" spans="1:12" x14ac:dyDescent="0.35">
      <c r="A1641" s="64" t="str">
        <f>IF(B1641="","",COUNTA($B$57:B1641)-COUNTBLANK($B$57:B1641))</f>
        <v/>
      </c>
      <c r="B1641" s="61"/>
      <c r="C1641" s="61"/>
      <c r="D1641" s="64" t="str">
        <f>IF(B1641="","",AVERAGE($B$57:B1641))</f>
        <v/>
      </c>
      <c r="E1641" s="64" t="str">
        <f>IF(B1641="","",_xlfn.STDEV.S($B$57:B1641))</f>
        <v/>
      </c>
      <c r="F1641" s="67" t="str">
        <f t="shared" si="172"/>
        <v/>
      </c>
      <c r="G1641" s="64" t="str">
        <f t="shared" si="171"/>
        <v/>
      </c>
      <c r="H1641" s="65">
        <f t="shared" ca="1" si="167"/>
        <v>27.90227815451221</v>
      </c>
      <c r="I1641" s="74">
        <f t="shared" ca="1" si="168"/>
        <v>21.896181079042996</v>
      </c>
      <c r="J1641" s="74"/>
      <c r="K1641" s="66">
        <f t="shared" ca="1" si="169"/>
        <v>-2.1282072228338471</v>
      </c>
      <c r="L1641" s="66">
        <f t="shared" ca="1" si="170"/>
        <v>-8.1343042983030589</v>
      </c>
    </row>
    <row r="1642" spans="1:12" x14ac:dyDescent="0.35">
      <c r="A1642" s="64" t="str">
        <f>IF(B1642="","",COUNTA($B$57:B1642)-COUNTBLANK($B$57:B1642))</f>
        <v/>
      </c>
      <c r="B1642" s="61"/>
      <c r="C1642" s="61"/>
      <c r="D1642" s="64" t="str">
        <f>IF(B1642="","",AVERAGE($B$57:B1642))</f>
        <v/>
      </c>
      <c r="E1642" s="64" t="str">
        <f>IF(B1642="","",_xlfn.STDEV.S($B$57:B1642))</f>
        <v/>
      </c>
      <c r="F1642" s="67" t="str">
        <f t="shared" si="172"/>
        <v/>
      </c>
      <c r="G1642" s="64" t="str">
        <f t="shared" si="171"/>
        <v/>
      </c>
      <c r="H1642" s="65">
        <f t="shared" ca="1" si="167"/>
        <v>27.90227815451221</v>
      </c>
      <c r="I1642" s="74">
        <f t="shared" ca="1" si="168"/>
        <v>21.896181079042996</v>
      </c>
      <c r="J1642" s="74"/>
      <c r="K1642" s="66">
        <f t="shared" ca="1" si="169"/>
        <v>-2.1282072228338471</v>
      </c>
      <c r="L1642" s="66">
        <f t="shared" ca="1" si="170"/>
        <v>-8.1343042983030589</v>
      </c>
    </row>
    <row r="1643" spans="1:12" x14ac:dyDescent="0.35">
      <c r="A1643" s="64" t="str">
        <f>IF(B1643="","",COUNTA($B$57:B1643)-COUNTBLANK($B$57:B1643))</f>
        <v/>
      </c>
      <c r="B1643" s="61"/>
      <c r="C1643" s="61"/>
      <c r="D1643" s="64" t="str">
        <f>IF(B1643="","",AVERAGE($B$57:B1643))</f>
        <v/>
      </c>
      <c r="E1643" s="64" t="str">
        <f>IF(B1643="","",_xlfn.STDEV.S($B$57:B1643))</f>
        <v/>
      </c>
      <c r="F1643" s="67" t="str">
        <f t="shared" si="172"/>
        <v/>
      </c>
      <c r="G1643" s="64" t="str">
        <f t="shared" si="171"/>
        <v/>
      </c>
      <c r="H1643" s="65">
        <f t="shared" ca="1" si="167"/>
        <v>27.90227815451221</v>
      </c>
      <c r="I1643" s="74">
        <f t="shared" ca="1" si="168"/>
        <v>21.896181079042996</v>
      </c>
      <c r="J1643" s="74"/>
      <c r="K1643" s="66">
        <f t="shared" ca="1" si="169"/>
        <v>-2.1282072228338471</v>
      </c>
      <c r="L1643" s="66">
        <f t="shared" ca="1" si="170"/>
        <v>-8.1343042983030589</v>
      </c>
    </row>
    <row r="1644" spans="1:12" x14ac:dyDescent="0.35">
      <c r="A1644" s="64" t="str">
        <f>IF(B1644="","",COUNTA($B$57:B1644)-COUNTBLANK($B$57:B1644))</f>
        <v/>
      </c>
      <c r="B1644" s="61"/>
      <c r="C1644" s="61"/>
      <c r="D1644" s="64" t="str">
        <f>IF(B1644="","",AVERAGE($B$57:B1644))</f>
        <v/>
      </c>
      <c r="E1644" s="64" t="str">
        <f>IF(B1644="","",_xlfn.STDEV.S($B$57:B1644))</f>
        <v/>
      </c>
      <c r="F1644" s="67" t="str">
        <f t="shared" si="172"/>
        <v/>
      </c>
      <c r="G1644" s="64" t="str">
        <f t="shared" si="171"/>
        <v/>
      </c>
      <c r="H1644" s="65">
        <f t="shared" ca="1" si="167"/>
        <v>27.90227815451221</v>
      </c>
      <c r="I1644" s="74">
        <f t="shared" ca="1" si="168"/>
        <v>21.896181079042996</v>
      </c>
      <c r="J1644" s="74"/>
      <c r="K1644" s="66">
        <f t="shared" ca="1" si="169"/>
        <v>-2.1282072228338471</v>
      </c>
      <c r="L1644" s="66">
        <f t="shared" ca="1" si="170"/>
        <v>-8.1343042983030589</v>
      </c>
    </row>
    <row r="1645" spans="1:12" x14ac:dyDescent="0.35">
      <c r="A1645" s="64" t="str">
        <f>IF(B1645="","",COUNTA($B$57:B1645)-COUNTBLANK($B$57:B1645))</f>
        <v/>
      </c>
      <c r="B1645" s="61"/>
      <c r="C1645" s="61"/>
      <c r="D1645" s="64" t="str">
        <f>IF(B1645="","",AVERAGE($B$57:B1645))</f>
        <v/>
      </c>
      <c r="E1645" s="64" t="str">
        <f>IF(B1645="","",_xlfn.STDEV.S($B$57:B1645))</f>
        <v/>
      </c>
      <c r="F1645" s="67" t="str">
        <f t="shared" si="172"/>
        <v/>
      </c>
      <c r="G1645" s="64" t="str">
        <f t="shared" si="171"/>
        <v/>
      </c>
      <c r="H1645" s="65">
        <f t="shared" ca="1" si="167"/>
        <v>27.90227815451221</v>
      </c>
      <c r="I1645" s="74">
        <f t="shared" ca="1" si="168"/>
        <v>21.896181079042996</v>
      </c>
      <c r="J1645" s="74"/>
      <c r="K1645" s="66">
        <f t="shared" ca="1" si="169"/>
        <v>-2.1282072228338471</v>
      </c>
      <c r="L1645" s="66">
        <f t="shared" ca="1" si="170"/>
        <v>-8.1343042983030589</v>
      </c>
    </row>
    <row r="1646" spans="1:12" x14ac:dyDescent="0.35">
      <c r="A1646" s="64" t="str">
        <f>IF(B1646="","",COUNTA($B$57:B1646)-COUNTBLANK($B$57:B1646))</f>
        <v/>
      </c>
      <c r="B1646" s="61"/>
      <c r="C1646" s="61"/>
      <c r="D1646" s="64" t="str">
        <f>IF(B1646="","",AVERAGE($B$57:B1646))</f>
        <v/>
      </c>
      <c r="E1646" s="64" t="str">
        <f>IF(B1646="","",_xlfn.STDEV.S($B$57:B1646))</f>
        <v/>
      </c>
      <c r="F1646" s="67" t="str">
        <f t="shared" si="172"/>
        <v/>
      </c>
      <c r="G1646" s="64" t="str">
        <f t="shared" si="171"/>
        <v/>
      </c>
      <c r="H1646" s="65">
        <f t="shared" ca="1" si="167"/>
        <v>27.90227815451221</v>
      </c>
      <c r="I1646" s="74">
        <f t="shared" ca="1" si="168"/>
        <v>21.896181079042996</v>
      </c>
      <c r="J1646" s="74"/>
      <c r="K1646" s="66">
        <f t="shared" ca="1" si="169"/>
        <v>-2.1282072228338471</v>
      </c>
      <c r="L1646" s="66">
        <f t="shared" ca="1" si="170"/>
        <v>-8.1343042983030589</v>
      </c>
    </row>
    <row r="1647" spans="1:12" x14ac:dyDescent="0.35">
      <c r="A1647" s="64" t="str">
        <f>IF(B1647="","",COUNTA($B$57:B1647)-COUNTBLANK($B$57:B1647))</f>
        <v/>
      </c>
      <c r="B1647" s="61"/>
      <c r="C1647" s="61"/>
      <c r="D1647" s="64" t="str">
        <f>IF(B1647="","",AVERAGE($B$57:B1647))</f>
        <v/>
      </c>
      <c r="E1647" s="64" t="str">
        <f>IF(B1647="","",_xlfn.STDEV.S($B$57:B1647))</f>
        <v/>
      </c>
      <c r="F1647" s="67" t="str">
        <f t="shared" si="172"/>
        <v/>
      </c>
      <c r="G1647" s="64" t="str">
        <f t="shared" si="171"/>
        <v/>
      </c>
      <c r="H1647" s="65">
        <f t="shared" ca="1" si="167"/>
        <v>27.90227815451221</v>
      </c>
      <c r="I1647" s="74">
        <f t="shared" ca="1" si="168"/>
        <v>21.896181079042996</v>
      </c>
      <c r="J1647" s="74"/>
      <c r="K1647" s="66">
        <f t="shared" ca="1" si="169"/>
        <v>-2.1282072228338471</v>
      </c>
      <c r="L1647" s="66">
        <f t="shared" ca="1" si="170"/>
        <v>-8.1343042983030589</v>
      </c>
    </row>
    <row r="1648" spans="1:12" x14ac:dyDescent="0.35">
      <c r="A1648" s="64" t="str">
        <f>IF(B1648="","",COUNTA($B$57:B1648)-COUNTBLANK($B$57:B1648))</f>
        <v/>
      </c>
      <c r="B1648" s="61"/>
      <c r="C1648" s="61"/>
      <c r="D1648" s="64" t="str">
        <f>IF(B1648="","",AVERAGE($B$57:B1648))</f>
        <v/>
      </c>
      <c r="E1648" s="64" t="str">
        <f>IF(B1648="","",_xlfn.STDEV.S($B$57:B1648))</f>
        <v/>
      </c>
      <c r="F1648" s="67" t="str">
        <f t="shared" si="172"/>
        <v/>
      </c>
      <c r="G1648" s="64" t="str">
        <f t="shared" si="171"/>
        <v/>
      </c>
      <c r="H1648" s="65">
        <f t="shared" ca="1" si="167"/>
        <v>27.90227815451221</v>
      </c>
      <c r="I1648" s="74">
        <f t="shared" ca="1" si="168"/>
        <v>21.896181079042996</v>
      </c>
      <c r="J1648" s="74"/>
      <c r="K1648" s="66">
        <f t="shared" ca="1" si="169"/>
        <v>-2.1282072228338471</v>
      </c>
      <c r="L1648" s="66">
        <f t="shared" ca="1" si="170"/>
        <v>-8.1343042983030589</v>
      </c>
    </row>
    <row r="1649" spans="1:12" x14ac:dyDescent="0.35">
      <c r="A1649" s="64" t="str">
        <f>IF(B1649="","",COUNTA($B$57:B1649)-COUNTBLANK($B$57:B1649))</f>
        <v/>
      </c>
      <c r="B1649" s="61"/>
      <c r="C1649" s="61"/>
      <c r="D1649" s="64" t="str">
        <f>IF(B1649="","",AVERAGE($B$57:B1649))</f>
        <v/>
      </c>
      <c r="E1649" s="64" t="str">
        <f>IF(B1649="","",_xlfn.STDEV.S($B$57:B1649))</f>
        <v/>
      </c>
      <c r="F1649" s="67" t="str">
        <f t="shared" si="172"/>
        <v/>
      </c>
      <c r="G1649" s="64" t="str">
        <f t="shared" si="171"/>
        <v/>
      </c>
      <c r="H1649" s="65">
        <f t="shared" ca="1" si="167"/>
        <v>27.90227815451221</v>
      </c>
      <c r="I1649" s="74">
        <f t="shared" ca="1" si="168"/>
        <v>21.896181079042996</v>
      </c>
      <c r="J1649" s="74"/>
      <c r="K1649" s="66">
        <f t="shared" ca="1" si="169"/>
        <v>-2.1282072228338471</v>
      </c>
      <c r="L1649" s="66">
        <f t="shared" ca="1" si="170"/>
        <v>-8.1343042983030589</v>
      </c>
    </row>
    <row r="1650" spans="1:12" x14ac:dyDescent="0.35">
      <c r="A1650" s="64" t="str">
        <f>IF(B1650="","",COUNTA($B$57:B1650)-COUNTBLANK($B$57:B1650))</f>
        <v/>
      </c>
      <c r="B1650" s="61"/>
      <c r="C1650" s="61"/>
      <c r="D1650" s="64" t="str">
        <f>IF(B1650="","",AVERAGE($B$57:B1650))</f>
        <v/>
      </c>
      <c r="E1650" s="64" t="str">
        <f>IF(B1650="","",_xlfn.STDEV.S($B$57:B1650))</f>
        <v/>
      </c>
      <c r="F1650" s="67" t="str">
        <f t="shared" si="172"/>
        <v/>
      </c>
      <c r="G1650" s="64" t="str">
        <f t="shared" si="171"/>
        <v/>
      </c>
      <c r="H1650" s="65">
        <f t="shared" ca="1" si="167"/>
        <v>27.90227815451221</v>
      </c>
      <c r="I1650" s="74">
        <f t="shared" ca="1" si="168"/>
        <v>21.896181079042996</v>
      </c>
      <c r="J1650" s="74"/>
      <c r="K1650" s="66">
        <f t="shared" ca="1" si="169"/>
        <v>-2.1282072228338471</v>
      </c>
      <c r="L1650" s="66">
        <f t="shared" ca="1" si="170"/>
        <v>-8.1343042983030589</v>
      </c>
    </row>
    <row r="1651" spans="1:12" x14ac:dyDescent="0.35">
      <c r="A1651" s="64" t="str">
        <f>IF(B1651="","",COUNTA($B$57:B1651)-COUNTBLANK($B$57:B1651))</f>
        <v/>
      </c>
      <c r="B1651" s="61"/>
      <c r="C1651" s="61"/>
      <c r="D1651" s="64" t="str">
        <f>IF(B1651="","",AVERAGE($B$57:B1651))</f>
        <v/>
      </c>
      <c r="E1651" s="64" t="str">
        <f>IF(B1651="","",_xlfn.STDEV.S($B$57:B1651))</f>
        <v/>
      </c>
      <c r="F1651" s="67" t="str">
        <f t="shared" si="172"/>
        <v/>
      </c>
      <c r="G1651" s="64" t="str">
        <f t="shared" si="171"/>
        <v/>
      </c>
      <c r="H1651" s="65">
        <f t="shared" ca="1" si="167"/>
        <v>27.90227815451221</v>
      </c>
      <c r="I1651" s="74">
        <f t="shared" ca="1" si="168"/>
        <v>21.896181079042996</v>
      </c>
      <c r="J1651" s="74"/>
      <c r="K1651" s="66">
        <f t="shared" ca="1" si="169"/>
        <v>-2.1282072228338471</v>
      </c>
      <c r="L1651" s="66">
        <f t="shared" ca="1" si="170"/>
        <v>-8.1343042983030589</v>
      </c>
    </row>
    <row r="1652" spans="1:12" x14ac:dyDescent="0.35">
      <c r="A1652" s="64" t="str">
        <f>IF(B1652="","",COUNTA($B$57:B1652)-COUNTBLANK($B$57:B1652))</f>
        <v/>
      </c>
      <c r="B1652" s="61"/>
      <c r="C1652" s="61"/>
      <c r="D1652" s="64" t="str">
        <f>IF(B1652="","",AVERAGE($B$57:B1652))</f>
        <v/>
      </c>
      <c r="E1652" s="64" t="str">
        <f>IF(B1652="","",_xlfn.STDEV.S($B$57:B1652))</f>
        <v/>
      </c>
      <c r="F1652" s="67" t="str">
        <f t="shared" si="172"/>
        <v/>
      </c>
      <c r="G1652" s="64" t="str">
        <f t="shared" si="171"/>
        <v/>
      </c>
      <c r="H1652" s="65">
        <f t="shared" ca="1" si="167"/>
        <v>27.90227815451221</v>
      </c>
      <c r="I1652" s="74">
        <f t="shared" ca="1" si="168"/>
        <v>21.896181079042996</v>
      </c>
      <c r="J1652" s="74"/>
      <c r="K1652" s="66">
        <f t="shared" ca="1" si="169"/>
        <v>-2.1282072228338471</v>
      </c>
      <c r="L1652" s="66">
        <f t="shared" ca="1" si="170"/>
        <v>-8.1343042983030589</v>
      </c>
    </row>
    <row r="1653" spans="1:12" x14ac:dyDescent="0.35">
      <c r="A1653" s="64" t="str">
        <f>IF(B1653="","",COUNTA($B$57:B1653)-COUNTBLANK($B$57:B1653))</f>
        <v/>
      </c>
      <c r="B1653" s="61"/>
      <c r="C1653" s="61"/>
      <c r="D1653" s="64" t="str">
        <f>IF(B1653="","",AVERAGE($B$57:B1653))</f>
        <v/>
      </c>
      <c r="E1653" s="64" t="str">
        <f>IF(B1653="","",_xlfn.STDEV.S($B$57:B1653))</f>
        <v/>
      </c>
      <c r="F1653" s="67" t="str">
        <f t="shared" si="172"/>
        <v/>
      </c>
      <c r="G1653" s="64" t="str">
        <f t="shared" si="171"/>
        <v/>
      </c>
      <c r="H1653" s="65">
        <f t="shared" ca="1" si="167"/>
        <v>27.90227815451221</v>
      </c>
      <c r="I1653" s="74">
        <f t="shared" ca="1" si="168"/>
        <v>21.896181079042996</v>
      </c>
      <c r="J1653" s="74"/>
      <c r="K1653" s="66">
        <f t="shared" ca="1" si="169"/>
        <v>-2.1282072228338471</v>
      </c>
      <c r="L1653" s="66">
        <f t="shared" ca="1" si="170"/>
        <v>-8.1343042983030589</v>
      </c>
    </row>
    <row r="1654" spans="1:12" x14ac:dyDescent="0.35">
      <c r="A1654" s="64" t="str">
        <f>IF(B1654="","",COUNTA($B$57:B1654)-COUNTBLANK($B$57:B1654))</f>
        <v/>
      </c>
      <c r="B1654" s="61"/>
      <c r="C1654" s="61"/>
      <c r="D1654" s="64" t="str">
        <f>IF(B1654="","",AVERAGE($B$57:B1654))</f>
        <v/>
      </c>
      <c r="E1654" s="64" t="str">
        <f>IF(B1654="","",_xlfn.STDEV.S($B$57:B1654))</f>
        <v/>
      </c>
      <c r="F1654" s="67" t="str">
        <f t="shared" si="172"/>
        <v/>
      </c>
      <c r="G1654" s="64" t="str">
        <f t="shared" si="171"/>
        <v/>
      </c>
      <c r="H1654" s="65">
        <f t="shared" ca="1" si="167"/>
        <v>27.90227815451221</v>
      </c>
      <c r="I1654" s="74">
        <f t="shared" ca="1" si="168"/>
        <v>21.896181079042996</v>
      </c>
      <c r="J1654" s="74"/>
      <c r="K1654" s="66">
        <f t="shared" ca="1" si="169"/>
        <v>-2.1282072228338471</v>
      </c>
      <c r="L1654" s="66">
        <f t="shared" ca="1" si="170"/>
        <v>-8.1343042983030589</v>
      </c>
    </row>
    <row r="1655" spans="1:12" x14ac:dyDescent="0.35">
      <c r="A1655" s="64" t="str">
        <f>IF(B1655="","",COUNTA($B$57:B1655)-COUNTBLANK($B$57:B1655))</f>
        <v/>
      </c>
      <c r="B1655" s="61"/>
      <c r="C1655" s="61"/>
      <c r="D1655" s="64" t="str">
        <f>IF(B1655="","",AVERAGE($B$57:B1655))</f>
        <v/>
      </c>
      <c r="E1655" s="64" t="str">
        <f>IF(B1655="","",_xlfn.STDEV.S($B$57:B1655))</f>
        <v/>
      </c>
      <c r="F1655" s="67" t="str">
        <f t="shared" si="172"/>
        <v/>
      </c>
      <c r="G1655" s="64" t="str">
        <f t="shared" si="171"/>
        <v/>
      </c>
      <c r="H1655" s="65">
        <f t="shared" ca="1" si="167"/>
        <v>27.90227815451221</v>
      </c>
      <c r="I1655" s="74">
        <f t="shared" ca="1" si="168"/>
        <v>21.896181079042996</v>
      </c>
      <c r="J1655" s="74"/>
      <c r="K1655" s="66">
        <f t="shared" ca="1" si="169"/>
        <v>-2.1282072228338471</v>
      </c>
      <c r="L1655" s="66">
        <f t="shared" ca="1" si="170"/>
        <v>-8.1343042983030589</v>
      </c>
    </row>
    <row r="1656" spans="1:12" x14ac:dyDescent="0.35">
      <c r="A1656" s="64" t="str">
        <f>IF(B1656="","",COUNTA($B$57:B1656)-COUNTBLANK($B$57:B1656))</f>
        <v/>
      </c>
      <c r="B1656" s="61"/>
      <c r="C1656" s="61"/>
      <c r="D1656" s="64" t="str">
        <f>IF(B1656="","",AVERAGE($B$57:B1656))</f>
        <v/>
      </c>
      <c r="E1656" s="64" t="str">
        <f>IF(B1656="","",_xlfn.STDEV.S($B$57:B1656))</f>
        <v/>
      </c>
      <c r="F1656" s="67" t="str">
        <f t="shared" si="172"/>
        <v/>
      </c>
      <c r="G1656" s="64" t="str">
        <f t="shared" si="171"/>
        <v/>
      </c>
      <c r="H1656" s="65">
        <f t="shared" ca="1" si="167"/>
        <v>27.90227815451221</v>
      </c>
      <c r="I1656" s="74">
        <f t="shared" ca="1" si="168"/>
        <v>21.896181079042996</v>
      </c>
      <c r="J1656" s="74"/>
      <c r="K1656" s="66">
        <f t="shared" ca="1" si="169"/>
        <v>-2.1282072228338471</v>
      </c>
      <c r="L1656" s="66">
        <f t="shared" ca="1" si="170"/>
        <v>-8.1343042983030589</v>
      </c>
    </row>
    <row r="1657" spans="1:12" x14ac:dyDescent="0.35">
      <c r="A1657" s="64" t="str">
        <f>IF(B1657="","",COUNTA($B$57:B1657)-COUNTBLANK($B$57:B1657))</f>
        <v/>
      </c>
      <c r="B1657" s="61"/>
      <c r="C1657" s="61"/>
      <c r="D1657" s="64" t="str">
        <f>IF(B1657="","",AVERAGE($B$57:B1657))</f>
        <v/>
      </c>
      <c r="E1657" s="64" t="str">
        <f>IF(B1657="","",_xlfn.STDEV.S($B$57:B1657))</f>
        <v/>
      </c>
      <c r="F1657" s="67" t="str">
        <f t="shared" si="172"/>
        <v/>
      </c>
      <c r="G1657" s="64" t="str">
        <f t="shared" si="171"/>
        <v/>
      </c>
      <c r="H1657" s="65">
        <f t="shared" ref="H1657:H1720" ca="1" si="173">IF(ISBLANK($D$6),$M$2+(3*$M$3),$D$6)</f>
        <v>27.90227815451221</v>
      </c>
      <c r="I1657" s="74">
        <f t="shared" ref="I1657:I1720" ca="1" si="174">IF(ISBLANK($D$7),$M$2+(2*$M$3),$D$7)</f>
        <v>21.896181079042996</v>
      </c>
      <c r="J1657" s="74"/>
      <c r="K1657" s="66">
        <f t="shared" ref="K1657:K1720" ca="1" si="175">IF(ISBLANK($D$8),$M$2-(2*$M$3),$D$8)</f>
        <v>-2.1282072228338471</v>
      </c>
      <c r="L1657" s="66">
        <f t="shared" ref="L1657:L1720" ca="1" si="176">IF(ISBLANK($D$9),$M$2-(3*$M$3),$D$9)</f>
        <v>-8.1343042983030589</v>
      </c>
    </row>
    <row r="1658" spans="1:12" x14ac:dyDescent="0.35">
      <c r="A1658" s="64" t="str">
        <f>IF(B1658="","",COUNTA($B$57:B1658)-COUNTBLANK($B$57:B1658))</f>
        <v/>
      </c>
      <c r="B1658" s="61"/>
      <c r="C1658" s="61"/>
      <c r="D1658" s="64" t="str">
        <f>IF(B1658="","",AVERAGE($B$57:B1658))</f>
        <v/>
      </c>
      <c r="E1658" s="64" t="str">
        <f>IF(B1658="","",_xlfn.STDEV.S($B$57:B1658))</f>
        <v/>
      </c>
      <c r="F1658" s="67" t="str">
        <f t="shared" si="172"/>
        <v/>
      </c>
      <c r="G1658" s="64" t="str">
        <f t="shared" ref="G1658:G1721" si="177">IF(B1658="","",B1658)</f>
        <v/>
      </c>
      <c r="H1658" s="65">
        <f t="shared" ca="1" si="173"/>
        <v>27.90227815451221</v>
      </c>
      <c r="I1658" s="74">
        <f t="shared" ca="1" si="174"/>
        <v>21.896181079042996</v>
      </c>
      <c r="J1658" s="74"/>
      <c r="K1658" s="66">
        <f t="shared" ca="1" si="175"/>
        <v>-2.1282072228338471</v>
      </c>
      <c r="L1658" s="66">
        <f t="shared" ca="1" si="176"/>
        <v>-8.1343042983030589</v>
      </c>
    </row>
    <row r="1659" spans="1:12" x14ac:dyDescent="0.35">
      <c r="A1659" s="64" t="str">
        <f>IF(B1659="","",COUNTA($B$57:B1659)-COUNTBLANK($B$57:B1659))</f>
        <v/>
      </c>
      <c r="B1659" s="61"/>
      <c r="C1659" s="61"/>
      <c r="D1659" s="64" t="str">
        <f>IF(B1659="","",AVERAGE($B$57:B1659))</f>
        <v/>
      </c>
      <c r="E1659" s="64" t="str">
        <f>IF(B1659="","",_xlfn.STDEV.S($B$57:B1659))</f>
        <v/>
      </c>
      <c r="F1659" s="67" t="str">
        <f t="shared" si="172"/>
        <v/>
      </c>
      <c r="G1659" s="64" t="str">
        <f t="shared" si="177"/>
        <v/>
      </c>
      <c r="H1659" s="65">
        <f t="shared" ca="1" si="173"/>
        <v>27.90227815451221</v>
      </c>
      <c r="I1659" s="74">
        <f t="shared" ca="1" si="174"/>
        <v>21.896181079042996</v>
      </c>
      <c r="J1659" s="74"/>
      <c r="K1659" s="66">
        <f t="shared" ca="1" si="175"/>
        <v>-2.1282072228338471</v>
      </c>
      <c r="L1659" s="66">
        <f t="shared" ca="1" si="176"/>
        <v>-8.1343042983030589</v>
      </c>
    </row>
    <row r="1660" spans="1:12" x14ac:dyDescent="0.35">
      <c r="A1660" s="64" t="str">
        <f>IF(B1660="","",COUNTA($B$57:B1660)-COUNTBLANK($B$57:B1660))</f>
        <v/>
      </c>
      <c r="B1660" s="61"/>
      <c r="C1660" s="61"/>
      <c r="D1660" s="64" t="str">
        <f>IF(B1660="","",AVERAGE($B$57:B1660))</f>
        <v/>
      </c>
      <c r="E1660" s="64" t="str">
        <f>IF(B1660="","",_xlfn.STDEV.S($B$57:B1660))</f>
        <v/>
      </c>
      <c r="F1660" s="67" t="str">
        <f t="shared" si="172"/>
        <v/>
      </c>
      <c r="G1660" s="64" t="str">
        <f t="shared" si="177"/>
        <v/>
      </c>
      <c r="H1660" s="65">
        <f t="shared" ca="1" si="173"/>
        <v>27.90227815451221</v>
      </c>
      <c r="I1660" s="74">
        <f t="shared" ca="1" si="174"/>
        <v>21.896181079042996</v>
      </c>
      <c r="J1660" s="74"/>
      <c r="K1660" s="66">
        <f t="shared" ca="1" si="175"/>
        <v>-2.1282072228338471</v>
      </c>
      <c r="L1660" s="66">
        <f t="shared" ca="1" si="176"/>
        <v>-8.1343042983030589</v>
      </c>
    </row>
    <row r="1661" spans="1:12" x14ac:dyDescent="0.35">
      <c r="A1661" s="64" t="str">
        <f>IF(B1661="","",COUNTA($B$57:B1661)-COUNTBLANK($B$57:B1661))</f>
        <v/>
      </c>
      <c r="B1661" s="61"/>
      <c r="C1661" s="61"/>
      <c r="D1661" s="64" t="str">
        <f>IF(B1661="","",AVERAGE($B$57:B1661))</f>
        <v/>
      </c>
      <c r="E1661" s="64" t="str">
        <f>IF(B1661="","",_xlfn.STDEV.S($B$57:B1661))</f>
        <v/>
      </c>
      <c r="F1661" s="67" t="str">
        <f t="shared" si="172"/>
        <v/>
      </c>
      <c r="G1661" s="64" t="str">
        <f t="shared" si="177"/>
        <v/>
      </c>
      <c r="H1661" s="65">
        <f t="shared" ca="1" si="173"/>
        <v>27.90227815451221</v>
      </c>
      <c r="I1661" s="74">
        <f t="shared" ca="1" si="174"/>
        <v>21.896181079042996</v>
      </c>
      <c r="J1661" s="74"/>
      <c r="K1661" s="66">
        <f t="shared" ca="1" si="175"/>
        <v>-2.1282072228338471</v>
      </c>
      <c r="L1661" s="66">
        <f t="shared" ca="1" si="176"/>
        <v>-8.1343042983030589</v>
      </c>
    </row>
    <row r="1662" spans="1:12" x14ac:dyDescent="0.35">
      <c r="A1662" s="64" t="str">
        <f>IF(B1662="","",COUNTA($B$57:B1662)-COUNTBLANK($B$57:B1662))</f>
        <v/>
      </c>
      <c r="B1662" s="61"/>
      <c r="C1662" s="61"/>
      <c r="D1662" s="64" t="str">
        <f>IF(B1662="","",AVERAGE($B$57:B1662))</f>
        <v/>
      </c>
      <c r="E1662" s="64" t="str">
        <f>IF(B1662="","",_xlfn.STDEV.S($B$57:B1662))</f>
        <v/>
      </c>
      <c r="F1662" s="67" t="str">
        <f t="shared" ref="F1662:F1725" si="178">IF(E1662="","",E1662/D1662)</f>
        <v/>
      </c>
      <c r="G1662" s="64" t="str">
        <f t="shared" si="177"/>
        <v/>
      </c>
      <c r="H1662" s="65">
        <f t="shared" ca="1" si="173"/>
        <v>27.90227815451221</v>
      </c>
      <c r="I1662" s="74">
        <f t="shared" ca="1" si="174"/>
        <v>21.896181079042996</v>
      </c>
      <c r="J1662" s="74"/>
      <c r="K1662" s="66">
        <f t="shared" ca="1" si="175"/>
        <v>-2.1282072228338471</v>
      </c>
      <c r="L1662" s="66">
        <f t="shared" ca="1" si="176"/>
        <v>-8.1343042983030589</v>
      </c>
    </row>
    <row r="1663" spans="1:12" x14ac:dyDescent="0.35">
      <c r="A1663" s="64" t="str">
        <f>IF(B1663="","",COUNTA($B$57:B1663)-COUNTBLANK($B$57:B1663))</f>
        <v/>
      </c>
      <c r="B1663" s="61"/>
      <c r="C1663" s="61"/>
      <c r="D1663" s="64" t="str">
        <f>IF(B1663="","",AVERAGE($B$57:B1663))</f>
        <v/>
      </c>
      <c r="E1663" s="64" t="str">
        <f>IF(B1663="","",_xlfn.STDEV.S($B$57:B1663))</f>
        <v/>
      </c>
      <c r="F1663" s="67" t="str">
        <f t="shared" si="178"/>
        <v/>
      </c>
      <c r="G1663" s="64" t="str">
        <f t="shared" si="177"/>
        <v/>
      </c>
      <c r="H1663" s="65">
        <f t="shared" ca="1" si="173"/>
        <v>27.90227815451221</v>
      </c>
      <c r="I1663" s="74">
        <f t="shared" ca="1" si="174"/>
        <v>21.896181079042996</v>
      </c>
      <c r="J1663" s="74"/>
      <c r="K1663" s="66">
        <f t="shared" ca="1" si="175"/>
        <v>-2.1282072228338471</v>
      </c>
      <c r="L1663" s="66">
        <f t="shared" ca="1" si="176"/>
        <v>-8.1343042983030589</v>
      </c>
    </row>
    <row r="1664" spans="1:12" x14ac:dyDescent="0.35">
      <c r="A1664" s="64" t="str">
        <f>IF(B1664="","",COUNTA($B$57:B1664)-COUNTBLANK($B$57:B1664))</f>
        <v/>
      </c>
      <c r="B1664" s="61"/>
      <c r="C1664" s="61"/>
      <c r="D1664" s="64" t="str">
        <f>IF(B1664="","",AVERAGE($B$57:B1664))</f>
        <v/>
      </c>
      <c r="E1664" s="64" t="str">
        <f>IF(B1664="","",_xlfn.STDEV.S($B$57:B1664))</f>
        <v/>
      </c>
      <c r="F1664" s="67" t="str">
        <f t="shared" si="178"/>
        <v/>
      </c>
      <c r="G1664" s="64" t="str">
        <f t="shared" si="177"/>
        <v/>
      </c>
      <c r="H1664" s="65">
        <f t="shared" ca="1" si="173"/>
        <v>27.90227815451221</v>
      </c>
      <c r="I1664" s="74">
        <f t="shared" ca="1" si="174"/>
        <v>21.896181079042996</v>
      </c>
      <c r="J1664" s="74"/>
      <c r="K1664" s="66">
        <f t="shared" ca="1" si="175"/>
        <v>-2.1282072228338471</v>
      </c>
      <c r="L1664" s="66">
        <f t="shared" ca="1" si="176"/>
        <v>-8.1343042983030589</v>
      </c>
    </row>
    <row r="1665" spans="1:12" x14ac:dyDescent="0.35">
      <c r="A1665" s="64" t="str">
        <f>IF(B1665="","",COUNTA($B$57:B1665)-COUNTBLANK($B$57:B1665))</f>
        <v/>
      </c>
      <c r="B1665" s="61"/>
      <c r="C1665" s="61"/>
      <c r="D1665" s="64" t="str">
        <f>IF(B1665="","",AVERAGE($B$57:B1665))</f>
        <v/>
      </c>
      <c r="E1665" s="64" t="str">
        <f>IF(B1665="","",_xlfn.STDEV.S($B$57:B1665))</f>
        <v/>
      </c>
      <c r="F1665" s="67" t="str">
        <f t="shared" si="178"/>
        <v/>
      </c>
      <c r="G1665" s="64" t="str">
        <f t="shared" si="177"/>
        <v/>
      </c>
      <c r="H1665" s="65">
        <f t="shared" ca="1" si="173"/>
        <v>27.90227815451221</v>
      </c>
      <c r="I1665" s="74">
        <f t="shared" ca="1" si="174"/>
        <v>21.896181079042996</v>
      </c>
      <c r="J1665" s="74"/>
      <c r="K1665" s="66">
        <f t="shared" ca="1" si="175"/>
        <v>-2.1282072228338471</v>
      </c>
      <c r="L1665" s="66">
        <f t="shared" ca="1" si="176"/>
        <v>-8.1343042983030589</v>
      </c>
    </row>
    <row r="1666" spans="1:12" x14ac:dyDescent="0.35">
      <c r="A1666" s="64" t="str">
        <f>IF(B1666="","",COUNTA($B$57:B1666)-COUNTBLANK($B$57:B1666))</f>
        <v/>
      </c>
      <c r="B1666" s="61"/>
      <c r="C1666" s="61"/>
      <c r="D1666" s="64" t="str">
        <f>IF(B1666="","",AVERAGE($B$57:B1666))</f>
        <v/>
      </c>
      <c r="E1666" s="64" t="str">
        <f>IF(B1666="","",_xlfn.STDEV.S($B$57:B1666))</f>
        <v/>
      </c>
      <c r="F1666" s="67" t="str">
        <f t="shared" si="178"/>
        <v/>
      </c>
      <c r="G1666" s="64" t="str">
        <f t="shared" si="177"/>
        <v/>
      </c>
      <c r="H1666" s="65">
        <f t="shared" ca="1" si="173"/>
        <v>27.90227815451221</v>
      </c>
      <c r="I1666" s="74">
        <f t="shared" ca="1" si="174"/>
        <v>21.896181079042996</v>
      </c>
      <c r="J1666" s="74"/>
      <c r="K1666" s="66">
        <f t="shared" ca="1" si="175"/>
        <v>-2.1282072228338471</v>
      </c>
      <c r="L1666" s="66">
        <f t="shared" ca="1" si="176"/>
        <v>-8.1343042983030589</v>
      </c>
    </row>
    <row r="1667" spans="1:12" x14ac:dyDescent="0.35">
      <c r="A1667" s="64" t="str">
        <f>IF(B1667="","",COUNTA($B$57:B1667)-COUNTBLANK($B$57:B1667))</f>
        <v/>
      </c>
      <c r="B1667" s="61"/>
      <c r="C1667" s="61"/>
      <c r="D1667" s="64" t="str">
        <f>IF(B1667="","",AVERAGE($B$57:B1667))</f>
        <v/>
      </c>
      <c r="E1667" s="64" t="str">
        <f>IF(B1667="","",_xlfn.STDEV.S($B$57:B1667))</f>
        <v/>
      </c>
      <c r="F1667" s="67" t="str">
        <f t="shared" si="178"/>
        <v/>
      </c>
      <c r="G1667" s="64" t="str">
        <f t="shared" si="177"/>
        <v/>
      </c>
      <c r="H1667" s="65">
        <f t="shared" ca="1" si="173"/>
        <v>27.90227815451221</v>
      </c>
      <c r="I1667" s="74">
        <f t="shared" ca="1" si="174"/>
        <v>21.896181079042996</v>
      </c>
      <c r="J1667" s="74"/>
      <c r="K1667" s="66">
        <f t="shared" ca="1" si="175"/>
        <v>-2.1282072228338471</v>
      </c>
      <c r="L1667" s="66">
        <f t="shared" ca="1" si="176"/>
        <v>-8.1343042983030589</v>
      </c>
    </row>
    <row r="1668" spans="1:12" x14ac:dyDescent="0.35">
      <c r="A1668" s="64" t="str">
        <f>IF(B1668="","",COUNTA($B$57:B1668)-COUNTBLANK($B$57:B1668))</f>
        <v/>
      </c>
      <c r="B1668" s="61"/>
      <c r="C1668" s="61"/>
      <c r="D1668" s="64" t="str">
        <f>IF(B1668="","",AVERAGE($B$57:B1668))</f>
        <v/>
      </c>
      <c r="E1668" s="64" t="str">
        <f>IF(B1668="","",_xlfn.STDEV.S($B$57:B1668))</f>
        <v/>
      </c>
      <c r="F1668" s="67" t="str">
        <f t="shared" si="178"/>
        <v/>
      </c>
      <c r="G1668" s="64" t="str">
        <f t="shared" si="177"/>
        <v/>
      </c>
      <c r="H1668" s="65">
        <f t="shared" ca="1" si="173"/>
        <v>27.90227815451221</v>
      </c>
      <c r="I1668" s="74">
        <f t="shared" ca="1" si="174"/>
        <v>21.896181079042996</v>
      </c>
      <c r="J1668" s="74"/>
      <c r="K1668" s="66">
        <f t="shared" ca="1" si="175"/>
        <v>-2.1282072228338471</v>
      </c>
      <c r="L1668" s="66">
        <f t="shared" ca="1" si="176"/>
        <v>-8.1343042983030589</v>
      </c>
    </row>
    <row r="1669" spans="1:12" x14ac:dyDescent="0.35">
      <c r="A1669" s="64" t="str">
        <f>IF(B1669="","",COUNTA($B$57:B1669)-COUNTBLANK($B$57:B1669))</f>
        <v/>
      </c>
      <c r="B1669" s="61"/>
      <c r="C1669" s="61"/>
      <c r="D1669" s="64" t="str">
        <f>IF(B1669="","",AVERAGE($B$57:B1669))</f>
        <v/>
      </c>
      <c r="E1669" s="64" t="str">
        <f>IF(B1669="","",_xlfn.STDEV.S($B$57:B1669))</f>
        <v/>
      </c>
      <c r="F1669" s="67" t="str">
        <f t="shared" si="178"/>
        <v/>
      </c>
      <c r="G1669" s="64" t="str">
        <f t="shared" si="177"/>
        <v/>
      </c>
      <c r="H1669" s="65">
        <f t="shared" ca="1" si="173"/>
        <v>27.90227815451221</v>
      </c>
      <c r="I1669" s="74">
        <f t="shared" ca="1" si="174"/>
        <v>21.896181079042996</v>
      </c>
      <c r="J1669" s="74"/>
      <c r="K1669" s="66">
        <f t="shared" ca="1" si="175"/>
        <v>-2.1282072228338471</v>
      </c>
      <c r="L1669" s="66">
        <f t="shared" ca="1" si="176"/>
        <v>-8.1343042983030589</v>
      </c>
    </row>
    <row r="1670" spans="1:12" x14ac:dyDescent="0.35">
      <c r="A1670" s="64" t="str">
        <f>IF(B1670="","",COUNTA($B$57:B1670)-COUNTBLANK($B$57:B1670))</f>
        <v/>
      </c>
      <c r="B1670" s="61"/>
      <c r="C1670" s="61"/>
      <c r="D1670" s="64" t="str">
        <f>IF(B1670="","",AVERAGE($B$57:B1670))</f>
        <v/>
      </c>
      <c r="E1670" s="64" t="str">
        <f>IF(B1670="","",_xlfn.STDEV.S($B$57:B1670))</f>
        <v/>
      </c>
      <c r="F1670" s="67" t="str">
        <f t="shared" si="178"/>
        <v/>
      </c>
      <c r="G1670" s="64" t="str">
        <f t="shared" si="177"/>
        <v/>
      </c>
      <c r="H1670" s="65">
        <f t="shared" ca="1" si="173"/>
        <v>27.90227815451221</v>
      </c>
      <c r="I1670" s="74">
        <f t="shared" ca="1" si="174"/>
        <v>21.896181079042996</v>
      </c>
      <c r="J1670" s="74"/>
      <c r="K1670" s="66">
        <f t="shared" ca="1" si="175"/>
        <v>-2.1282072228338471</v>
      </c>
      <c r="L1670" s="66">
        <f t="shared" ca="1" si="176"/>
        <v>-8.1343042983030589</v>
      </c>
    </row>
    <row r="1671" spans="1:12" x14ac:dyDescent="0.35">
      <c r="A1671" s="64" t="str">
        <f>IF(B1671="","",COUNTA($B$57:B1671)-COUNTBLANK($B$57:B1671))</f>
        <v/>
      </c>
      <c r="B1671" s="61"/>
      <c r="C1671" s="61"/>
      <c r="D1671" s="64" t="str">
        <f>IF(B1671="","",AVERAGE($B$57:B1671))</f>
        <v/>
      </c>
      <c r="E1671" s="64" t="str">
        <f>IF(B1671="","",_xlfn.STDEV.S($B$57:B1671))</f>
        <v/>
      </c>
      <c r="F1671" s="67" t="str">
        <f t="shared" si="178"/>
        <v/>
      </c>
      <c r="G1671" s="64" t="str">
        <f t="shared" si="177"/>
        <v/>
      </c>
      <c r="H1671" s="65">
        <f t="shared" ca="1" si="173"/>
        <v>27.90227815451221</v>
      </c>
      <c r="I1671" s="74">
        <f t="shared" ca="1" si="174"/>
        <v>21.896181079042996</v>
      </c>
      <c r="J1671" s="74"/>
      <c r="K1671" s="66">
        <f t="shared" ca="1" si="175"/>
        <v>-2.1282072228338471</v>
      </c>
      <c r="L1671" s="66">
        <f t="shared" ca="1" si="176"/>
        <v>-8.1343042983030589</v>
      </c>
    </row>
    <row r="1672" spans="1:12" x14ac:dyDescent="0.35">
      <c r="A1672" s="64" t="str">
        <f>IF(B1672="","",COUNTA($B$57:B1672)-COUNTBLANK($B$57:B1672))</f>
        <v/>
      </c>
      <c r="B1672" s="61"/>
      <c r="C1672" s="61"/>
      <c r="D1672" s="64" t="str">
        <f>IF(B1672="","",AVERAGE($B$57:B1672))</f>
        <v/>
      </c>
      <c r="E1672" s="64" t="str">
        <f>IF(B1672="","",_xlfn.STDEV.S($B$57:B1672))</f>
        <v/>
      </c>
      <c r="F1672" s="67" t="str">
        <f t="shared" si="178"/>
        <v/>
      </c>
      <c r="G1672" s="64" t="str">
        <f t="shared" si="177"/>
        <v/>
      </c>
      <c r="H1672" s="65">
        <f t="shared" ca="1" si="173"/>
        <v>27.90227815451221</v>
      </c>
      <c r="I1672" s="74">
        <f t="shared" ca="1" si="174"/>
        <v>21.896181079042996</v>
      </c>
      <c r="J1672" s="74"/>
      <c r="K1672" s="66">
        <f t="shared" ca="1" si="175"/>
        <v>-2.1282072228338471</v>
      </c>
      <c r="L1672" s="66">
        <f t="shared" ca="1" si="176"/>
        <v>-8.1343042983030589</v>
      </c>
    </row>
    <row r="1673" spans="1:12" x14ac:dyDescent="0.35">
      <c r="A1673" s="64" t="str">
        <f>IF(B1673="","",COUNTA($B$57:B1673)-COUNTBLANK($B$57:B1673))</f>
        <v/>
      </c>
      <c r="B1673" s="61"/>
      <c r="C1673" s="61"/>
      <c r="D1673" s="64" t="str">
        <f>IF(B1673="","",AVERAGE($B$57:B1673))</f>
        <v/>
      </c>
      <c r="E1673" s="64" t="str">
        <f>IF(B1673="","",_xlfn.STDEV.S($B$57:B1673))</f>
        <v/>
      </c>
      <c r="F1673" s="67" t="str">
        <f t="shared" si="178"/>
        <v/>
      </c>
      <c r="G1673" s="64" t="str">
        <f t="shared" si="177"/>
        <v/>
      </c>
      <c r="H1673" s="65">
        <f t="shared" ca="1" si="173"/>
        <v>27.90227815451221</v>
      </c>
      <c r="I1673" s="74">
        <f t="shared" ca="1" si="174"/>
        <v>21.896181079042996</v>
      </c>
      <c r="J1673" s="74"/>
      <c r="K1673" s="66">
        <f t="shared" ca="1" si="175"/>
        <v>-2.1282072228338471</v>
      </c>
      <c r="L1673" s="66">
        <f t="shared" ca="1" si="176"/>
        <v>-8.1343042983030589</v>
      </c>
    </row>
    <row r="1674" spans="1:12" x14ac:dyDescent="0.35">
      <c r="A1674" s="64" t="str">
        <f>IF(B1674="","",COUNTA($B$57:B1674)-COUNTBLANK($B$57:B1674))</f>
        <v/>
      </c>
      <c r="B1674" s="61"/>
      <c r="C1674" s="61"/>
      <c r="D1674" s="64" t="str">
        <f>IF(B1674="","",AVERAGE($B$57:B1674))</f>
        <v/>
      </c>
      <c r="E1674" s="64" t="str">
        <f>IF(B1674="","",_xlfn.STDEV.S($B$57:B1674))</f>
        <v/>
      </c>
      <c r="F1674" s="67" t="str">
        <f t="shared" si="178"/>
        <v/>
      </c>
      <c r="G1674" s="64" t="str">
        <f t="shared" si="177"/>
        <v/>
      </c>
      <c r="H1674" s="65">
        <f t="shared" ca="1" si="173"/>
        <v>27.90227815451221</v>
      </c>
      <c r="I1674" s="74">
        <f t="shared" ca="1" si="174"/>
        <v>21.896181079042996</v>
      </c>
      <c r="J1674" s="74"/>
      <c r="K1674" s="66">
        <f t="shared" ca="1" si="175"/>
        <v>-2.1282072228338471</v>
      </c>
      <c r="L1674" s="66">
        <f t="shared" ca="1" si="176"/>
        <v>-8.1343042983030589</v>
      </c>
    </row>
    <row r="1675" spans="1:12" x14ac:dyDescent="0.35">
      <c r="A1675" s="64" t="str">
        <f>IF(B1675="","",COUNTA($B$57:B1675)-COUNTBLANK($B$57:B1675))</f>
        <v/>
      </c>
      <c r="B1675" s="61"/>
      <c r="C1675" s="61"/>
      <c r="D1675" s="64" t="str">
        <f>IF(B1675="","",AVERAGE($B$57:B1675))</f>
        <v/>
      </c>
      <c r="E1675" s="64" t="str">
        <f>IF(B1675="","",_xlfn.STDEV.S($B$57:B1675))</f>
        <v/>
      </c>
      <c r="F1675" s="67" t="str">
        <f t="shared" si="178"/>
        <v/>
      </c>
      <c r="G1675" s="64" t="str">
        <f t="shared" si="177"/>
        <v/>
      </c>
      <c r="H1675" s="65">
        <f t="shared" ca="1" si="173"/>
        <v>27.90227815451221</v>
      </c>
      <c r="I1675" s="74">
        <f t="shared" ca="1" si="174"/>
        <v>21.896181079042996</v>
      </c>
      <c r="J1675" s="74"/>
      <c r="K1675" s="66">
        <f t="shared" ca="1" si="175"/>
        <v>-2.1282072228338471</v>
      </c>
      <c r="L1675" s="66">
        <f t="shared" ca="1" si="176"/>
        <v>-8.1343042983030589</v>
      </c>
    </row>
    <row r="1676" spans="1:12" x14ac:dyDescent="0.35">
      <c r="A1676" s="64" t="str">
        <f>IF(B1676="","",COUNTA($B$57:B1676)-COUNTBLANK($B$57:B1676))</f>
        <v/>
      </c>
      <c r="B1676" s="61"/>
      <c r="C1676" s="61"/>
      <c r="D1676" s="64" t="str">
        <f>IF(B1676="","",AVERAGE($B$57:B1676))</f>
        <v/>
      </c>
      <c r="E1676" s="64" t="str">
        <f>IF(B1676="","",_xlfn.STDEV.S($B$57:B1676))</f>
        <v/>
      </c>
      <c r="F1676" s="67" t="str">
        <f t="shared" si="178"/>
        <v/>
      </c>
      <c r="G1676" s="64" t="str">
        <f t="shared" si="177"/>
        <v/>
      </c>
      <c r="H1676" s="65">
        <f t="shared" ca="1" si="173"/>
        <v>27.90227815451221</v>
      </c>
      <c r="I1676" s="74">
        <f t="shared" ca="1" si="174"/>
        <v>21.896181079042996</v>
      </c>
      <c r="J1676" s="74"/>
      <c r="K1676" s="66">
        <f t="shared" ca="1" si="175"/>
        <v>-2.1282072228338471</v>
      </c>
      <c r="L1676" s="66">
        <f t="shared" ca="1" si="176"/>
        <v>-8.1343042983030589</v>
      </c>
    </row>
    <row r="1677" spans="1:12" x14ac:dyDescent="0.35">
      <c r="A1677" s="64" t="str">
        <f>IF(B1677="","",COUNTA($B$57:B1677)-COUNTBLANK($B$57:B1677))</f>
        <v/>
      </c>
      <c r="B1677" s="61"/>
      <c r="C1677" s="61"/>
      <c r="D1677" s="64" t="str">
        <f>IF(B1677="","",AVERAGE($B$57:B1677))</f>
        <v/>
      </c>
      <c r="E1677" s="64" t="str">
        <f>IF(B1677="","",_xlfn.STDEV.S($B$57:B1677))</f>
        <v/>
      </c>
      <c r="F1677" s="67" t="str">
        <f t="shared" si="178"/>
        <v/>
      </c>
      <c r="G1677" s="64" t="str">
        <f t="shared" si="177"/>
        <v/>
      </c>
      <c r="H1677" s="65">
        <f t="shared" ca="1" si="173"/>
        <v>27.90227815451221</v>
      </c>
      <c r="I1677" s="74">
        <f t="shared" ca="1" si="174"/>
        <v>21.896181079042996</v>
      </c>
      <c r="J1677" s="74"/>
      <c r="K1677" s="66">
        <f t="shared" ca="1" si="175"/>
        <v>-2.1282072228338471</v>
      </c>
      <c r="L1677" s="66">
        <f t="shared" ca="1" si="176"/>
        <v>-8.1343042983030589</v>
      </c>
    </row>
    <row r="1678" spans="1:12" x14ac:dyDescent="0.35">
      <c r="A1678" s="64" t="str">
        <f>IF(B1678="","",COUNTA($B$57:B1678)-COUNTBLANK($B$57:B1678))</f>
        <v/>
      </c>
      <c r="B1678" s="61"/>
      <c r="C1678" s="61"/>
      <c r="D1678" s="64" t="str">
        <f>IF(B1678="","",AVERAGE($B$57:B1678))</f>
        <v/>
      </c>
      <c r="E1678" s="64" t="str">
        <f>IF(B1678="","",_xlfn.STDEV.S($B$57:B1678))</f>
        <v/>
      </c>
      <c r="F1678" s="67" t="str">
        <f t="shared" si="178"/>
        <v/>
      </c>
      <c r="G1678" s="64" t="str">
        <f t="shared" si="177"/>
        <v/>
      </c>
      <c r="H1678" s="65">
        <f t="shared" ca="1" si="173"/>
        <v>27.90227815451221</v>
      </c>
      <c r="I1678" s="74">
        <f t="shared" ca="1" si="174"/>
        <v>21.896181079042996</v>
      </c>
      <c r="J1678" s="74"/>
      <c r="K1678" s="66">
        <f t="shared" ca="1" si="175"/>
        <v>-2.1282072228338471</v>
      </c>
      <c r="L1678" s="66">
        <f t="shared" ca="1" si="176"/>
        <v>-8.1343042983030589</v>
      </c>
    </row>
    <row r="1679" spans="1:12" x14ac:dyDescent="0.35">
      <c r="A1679" s="64" t="str">
        <f>IF(B1679="","",COUNTA($B$57:B1679)-COUNTBLANK($B$57:B1679))</f>
        <v/>
      </c>
      <c r="B1679" s="61"/>
      <c r="C1679" s="61"/>
      <c r="D1679" s="64" t="str">
        <f>IF(B1679="","",AVERAGE($B$57:B1679))</f>
        <v/>
      </c>
      <c r="E1679" s="64" t="str">
        <f>IF(B1679="","",_xlfn.STDEV.S($B$57:B1679))</f>
        <v/>
      </c>
      <c r="F1679" s="67" t="str">
        <f t="shared" si="178"/>
        <v/>
      </c>
      <c r="G1679" s="64" t="str">
        <f t="shared" si="177"/>
        <v/>
      </c>
      <c r="H1679" s="65">
        <f t="shared" ca="1" si="173"/>
        <v>27.90227815451221</v>
      </c>
      <c r="I1679" s="74">
        <f t="shared" ca="1" si="174"/>
        <v>21.896181079042996</v>
      </c>
      <c r="J1679" s="74"/>
      <c r="K1679" s="66">
        <f t="shared" ca="1" si="175"/>
        <v>-2.1282072228338471</v>
      </c>
      <c r="L1679" s="66">
        <f t="shared" ca="1" si="176"/>
        <v>-8.1343042983030589</v>
      </c>
    </row>
    <row r="1680" spans="1:12" x14ac:dyDescent="0.35">
      <c r="A1680" s="64" t="str">
        <f>IF(B1680="","",COUNTA($B$57:B1680)-COUNTBLANK($B$57:B1680))</f>
        <v/>
      </c>
      <c r="B1680" s="61"/>
      <c r="C1680" s="61"/>
      <c r="D1680" s="64" t="str">
        <f>IF(B1680="","",AVERAGE($B$57:B1680))</f>
        <v/>
      </c>
      <c r="E1680" s="64" t="str">
        <f>IF(B1680="","",_xlfn.STDEV.S($B$57:B1680))</f>
        <v/>
      </c>
      <c r="F1680" s="67" t="str">
        <f t="shared" si="178"/>
        <v/>
      </c>
      <c r="G1680" s="64" t="str">
        <f t="shared" si="177"/>
        <v/>
      </c>
      <c r="H1680" s="65">
        <f t="shared" ca="1" si="173"/>
        <v>27.90227815451221</v>
      </c>
      <c r="I1680" s="74">
        <f t="shared" ca="1" si="174"/>
        <v>21.896181079042996</v>
      </c>
      <c r="J1680" s="74"/>
      <c r="K1680" s="66">
        <f t="shared" ca="1" si="175"/>
        <v>-2.1282072228338471</v>
      </c>
      <c r="L1680" s="66">
        <f t="shared" ca="1" si="176"/>
        <v>-8.1343042983030589</v>
      </c>
    </row>
    <row r="1681" spans="1:12" x14ac:dyDescent="0.35">
      <c r="A1681" s="64" t="str">
        <f>IF(B1681="","",COUNTA($B$57:B1681)-COUNTBLANK($B$57:B1681))</f>
        <v/>
      </c>
      <c r="B1681" s="61"/>
      <c r="C1681" s="61"/>
      <c r="D1681" s="64" t="str">
        <f>IF(B1681="","",AVERAGE($B$57:B1681))</f>
        <v/>
      </c>
      <c r="E1681" s="64" t="str">
        <f>IF(B1681="","",_xlfn.STDEV.S($B$57:B1681))</f>
        <v/>
      </c>
      <c r="F1681" s="67" t="str">
        <f t="shared" si="178"/>
        <v/>
      </c>
      <c r="G1681" s="64" t="str">
        <f t="shared" si="177"/>
        <v/>
      </c>
      <c r="H1681" s="65">
        <f t="shared" ca="1" si="173"/>
        <v>27.90227815451221</v>
      </c>
      <c r="I1681" s="74">
        <f t="shared" ca="1" si="174"/>
        <v>21.896181079042996</v>
      </c>
      <c r="J1681" s="74"/>
      <c r="K1681" s="66">
        <f t="shared" ca="1" si="175"/>
        <v>-2.1282072228338471</v>
      </c>
      <c r="L1681" s="66">
        <f t="shared" ca="1" si="176"/>
        <v>-8.1343042983030589</v>
      </c>
    </row>
    <row r="1682" spans="1:12" x14ac:dyDescent="0.35">
      <c r="A1682" s="64" t="str">
        <f>IF(B1682="","",COUNTA($B$57:B1682)-COUNTBLANK($B$57:B1682))</f>
        <v/>
      </c>
      <c r="B1682" s="61"/>
      <c r="C1682" s="61"/>
      <c r="D1682" s="64" t="str">
        <f>IF(B1682="","",AVERAGE($B$57:B1682))</f>
        <v/>
      </c>
      <c r="E1682" s="64" t="str">
        <f>IF(B1682="","",_xlfn.STDEV.S($B$57:B1682))</f>
        <v/>
      </c>
      <c r="F1682" s="67" t="str">
        <f t="shared" si="178"/>
        <v/>
      </c>
      <c r="G1682" s="64" t="str">
        <f t="shared" si="177"/>
        <v/>
      </c>
      <c r="H1682" s="65">
        <f t="shared" ca="1" si="173"/>
        <v>27.90227815451221</v>
      </c>
      <c r="I1682" s="74">
        <f t="shared" ca="1" si="174"/>
        <v>21.896181079042996</v>
      </c>
      <c r="J1682" s="74"/>
      <c r="K1682" s="66">
        <f t="shared" ca="1" si="175"/>
        <v>-2.1282072228338471</v>
      </c>
      <c r="L1682" s="66">
        <f t="shared" ca="1" si="176"/>
        <v>-8.1343042983030589</v>
      </c>
    </row>
    <row r="1683" spans="1:12" x14ac:dyDescent="0.35">
      <c r="A1683" s="64" t="str">
        <f>IF(B1683="","",COUNTA($B$57:B1683)-COUNTBLANK($B$57:B1683))</f>
        <v/>
      </c>
      <c r="B1683" s="61"/>
      <c r="C1683" s="61"/>
      <c r="D1683" s="64" t="str">
        <f>IF(B1683="","",AVERAGE($B$57:B1683))</f>
        <v/>
      </c>
      <c r="E1683" s="64" t="str">
        <f>IF(B1683="","",_xlfn.STDEV.S($B$57:B1683))</f>
        <v/>
      </c>
      <c r="F1683" s="67" t="str">
        <f t="shared" si="178"/>
        <v/>
      </c>
      <c r="G1683" s="64" t="str">
        <f t="shared" si="177"/>
        <v/>
      </c>
      <c r="H1683" s="65">
        <f t="shared" ca="1" si="173"/>
        <v>27.90227815451221</v>
      </c>
      <c r="I1683" s="74">
        <f t="shared" ca="1" si="174"/>
        <v>21.896181079042996</v>
      </c>
      <c r="J1683" s="74"/>
      <c r="K1683" s="66">
        <f t="shared" ca="1" si="175"/>
        <v>-2.1282072228338471</v>
      </c>
      <c r="L1683" s="66">
        <f t="shared" ca="1" si="176"/>
        <v>-8.1343042983030589</v>
      </c>
    </row>
    <row r="1684" spans="1:12" x14ac:dyDescent="0.35">
      <c r="A1684" s="64" t="str">
        <f>IF(B1684="","",COUNTA($B$57:B1684)-COUNTBLANK($B$57:B1684))</f>
        <v/>
      </c>
      <c r="B1684" s="61"/>
      <c r="C1684" s="61"/>
      <c r="D1684" s="64" t="str">
        <f>IF(B1684="","",AVERAGE($B$57:B1684))</f>
        <v/>
      </c>
      <c r="E1684" s="64" t="str">
        <f>IF(B1684="","",_xlfn.STDEV.S($B$57:B1684))</f>
        <v/>
      </c>
      <c r="F1684" s="67" t="str">
        <f t="shared" si="178"/>
        <v/>
      </c>
      <c r="G1684" s="64" t="str">
        <f t="shared" si="177"/>
        <v/>
      </c>
      <c r="H1684" s="65">
        <f t="shared" ca="1" si="173"/>
        <v>27.90227815451221</v>
      </c>
      <c r="I1684" s="74">
        <f t="shared" ca="1" si="174"/>
        <v>21.896181079042996</v>
      </c>
      <c r="J1684" s="74"/>
      <c r="K1684" s="66">
        <f t="shared" ca="1" si="175"/>
        <v>-2.1282072228338471</v>
      </c>
      <c r="L1684" s="66">
        <f t="shared" ca="1" si="176"/>
        <v>-8.1343042983030589</v>
      </c>
    </row>
    <row r="1685" spans="1:12" x14ac:dyDescent="0.35">
      <c r="A1685" s="64" t="str">
        <f>IF(B1685="","",COUNTA($B$57:B1685)-COUNTBLANK($B$57:B1685))</f>
        <v/>
      </c>
      <c r="B1685" s="61"/>
      <c r="C1685" s="61"/>
      <c r="D1685" s="64" t="str">
        <f>IF(B1685="","",AVERAGE($B$57:B1685))</f>
        <v/>
      </c>
      <c r="E1685" s="64" t="str">
        <f>IF(B1685="","",_xlfn.STDEV.S($B$57:B1685))</f>
        <v/>
      </c>
      <c r="F1685" s="67" t="str">
        <f t="shared" si="178"/>
        <v/>
      </c>
      <c r="G1685" s="64" t="str">
        <f t="shared" si="177"/>
        <v/>
      </c>
      <c r="H1685" s="65">
        <f t="shared" ca="1" si="173"/>
        <v>27.90227815451221</v>
      </c>
      <c r="I1685" s="74">
        <f t="shared" ca="1" si="174"/>
        <v>21.896181079042996</v>
      </c>
      <c r="J1685" s="74"/>
      <c r="K1685" s="66">
        <f t="shared" ca="1" si="175"/>
        <v>-2.1282072228338471</v>
      </c>
      <c r="L1685" s="66">
        <f t="shared" ca="1" si="176"/>
        <v>-8.1343042983030589</v>
      </c>
    </row>
    <row r="1686" spans="1:12" x14ac:dyDescent="0.35">
      <c r="A1686" s="64" t="str">
        <f>IF(B1686="","",COUNTA($B$57:B1686)-COUNTBLANK($B$57:B1686))</f>
        <v/>
      </c>
      <c r="B1686" s="61"/>
      <c r="C1686" s="61"/>
      <c r="D1686" s="64" t="str">
        <f>IF(B1686="","",AVERAGE($B$57:B1686))</f>
        <v/>
      </c>
      <c r="E1686" s="64" t="str">
        <f>IF(B1686="","",_xlfn.STDEV.S($B$57:B1686))</f>
        <v/>
      </c>
      <c r="F1686" s="67" t="str">
        <f t="shared" si="178"/>
        <v/>
      </c>
      <c r="G1686" s="64" t="str">
        <f t="shared" si="177"/>
        <v/>
      </c>
      <c r="H1686" s="65">
        <f t="shared" ca="1" si="173"/>
        <v>27.90227815451221</v>
      </c>
      <c r="I1686" s="74">
        <f t="shared" ca="1" si="174"/>
        <v>21.896181079042996</v>
      </c>
      <c r="J1686" s="74"/>
      <c r="K1686" s="66">
        <f t="shared" ca="1" si="175"/>
        <v>-2.1282072228338471</v>
      </c>
      <c r="L1686" s="66">
        <f t="shared" ca="1" si="176"/>
        <v>-8.1343042983030589</v>
      </c>
    </row>
    <row r="1687" spans="1:12" x14ac:dyDescent="0.35">
      <c r="A1687" s="64" t="str">
        <f>IF(B1687="","",COUNTA($B$57:B1687)-COUNTBLANK($B$57:B1687))</f>
        <v/>
      </c>
      <c r="B1687" s="61"/>
      <c r="C1687" s="61"/>
      <c r="D1687" s="64" t="str">
        <f>IF(B1687="","",AVERAGE($B$57:B1687))</f>
        <v/>
      </c>
      <c r="E1687" s="64" t="str">
        <f>IF(B1687="","",_xlfn.STDEV.S($B$57:B1687))</f>
        <v/>
      </c>
      <c r="F1687" s="67" t="str">
        <f t="shared" si="178"/>
        <v/>
      </c>
      <c r="G1687" s="64" t="str">
        <f t="shared" si="177"/>
        <v/>
      </c>
      <c r="H1687" s="65">
        <f t="shared" ca="1" si="173"/>
        <v>27.90227815451221</v>
      </c>
      <c r="I1687" s="74">
        <f t="shared" ca="1" si="174"/>
        <v>21.896181079042996</v>
      </c>
      <c r="J1687" s="74"/>
      <c r="K1687" s="66">
        <f t="shared" ca="1" si="175"/>
        <v>-2.1282072228338471</v>
      </c>
      <c r="L1687" s="66">
        <f t="shared" ca="1" si="176"/>
        <v>-8.1343042983030589</v>
      </c>
    </row>
    <row r="1688" spans="1:12" x14ac:dyDescent="0.35">
      <c r="A1688" s="64" t="str">
        <f>IF(B1688="","",COUNTA($B$57:B1688)-COUNTBLANK($B$57:B1688))</f>
        <v/>
      </c>
      <c r="B1688" s="61"/>
      <c r="C1688" s="61"/>
      <c r="D1688" s="64" t="str">
        <f>IF(B1688="","",AVERAGE($B$57:B1688))</f>
        <v/>
      </c>
      <c r="E1688" s="64" t="str">
        <f>IF(B1688="","",_xlfn.STDEV.S($B$57:B1688))</f>
        <v/>
      </c>
      <c r="F1688" s="67" t="str">
        <f t="shared" si="178"/>
        <v/>
      </c>
      <c r="G1688" s="64" t="str">
        <f t="shared" si="177"/>
        <v/>
      </c>
      <c r="H1688" s="65">
        <f t="shared" ca="1" si="173"/>
        <v>27.90227815451221</v>
      </c>
      <c r="I1688" s="74">
        <f t="shared" ca="1" si="174"/>
        <v>21.896181079042996</v>
      </c>
      <c r="J1688" s="74"/>
      <c r="K1688" s="66">
        <f t="shared" ca="1" si="175"/>
        <v>-2.1282072228338471</v>
      </c>
      <c r="L1688" s="66">
        <f t="shared" ca="1" si="176"/>
        <v>-8.1343042983030589</v>
      </c>
    </row>
    <row r="1689" spans="1:12" x14ac:dyDescent="0.35">
      <c r="A1689" s="64" t="str">
        <f>IF(B1689="","",COUNTA($B$57:B1689)-COUNTBLANK($B$57:B1689))</f>
        <v/>
      </c>
      <c r="B1689" s="61"/>
      <c r="C1689" s="61"/>
      <c r="D1689" s="64" t="str">
        <f>IF(B1689="","",AVERAGE($B$57:B1689))</f>
        <v/>
      </c>
      <c r="E1689" s="64" t="str">
        <f>IF(B1689="","",_xlfn.STDEV.S($B$57:B1689))</f>
        <v/>
      </c>
      <c r="F1689" s="67" t="str">
        <f t="shared" si="178"/>
        <v/>
      </c>
      <c r="G1689" s="64" t="str">
        <f t="shared" si="177"/>
        <v/>
      </c>
      <c r="H1689" s="65">
        <f t="shared" ca="1" si="173"/>
        <v>27.90227815451221</v>
      </c>
      <c r="I1689" s="74">
        <f t="shared" ca="1" si="174"/>
        <v>21.896181079042996</v>
      </c>
      <c r="J1689" s="74"/>
      <c r="K1689" s="66">
        <f t="shared" ca="1" si="175"/>
        <v>-2.1282072228338471</v>
      </c>
      <c r="L1689" s="66">
        <f t="shared" ca="1" si="176"/>
        <v>-8.1343042983030589</v>
      </c>
    </row>
    <row r="1690" spans="1:12" x14ac:dyDescent="0.35">
      <c r="A1690" s="64" t="str">
        <f>IF(B1690="","",COUNTA($B$57:B1690)-COUNTBLANK($B$57:B1690))</f>
        <v/>
      </c>
      <c r="B1690" s="61"/>
      <c r="C1690" s="61"/>
      <c r="D1690" s="64" t="str">
        <f>IF(B1690="","",AVERAGE($B$57:B1690))</f>
        <v/>
      </c>
      <c r="E1690" s="64" t="str">
        <f>IF(B1690="","",_xlfn.STDEV.S($B$57:B1690))</f>
        <v/>
      </c>
      <c r="F1690" s="67" t="str">
        <f t="shared" si="178"/>
        <v/>
      </c>
      <c r="G1690" s="64" t="str">
        <f t="shared" si="177"/>
        <v/>
      </c>
      <c r="H1690" s="65">
        <f t="shared" ca="1" si="173"/>
        <v>27.90227815451221</v>
      </c>
      <c r="I1690" s="74">
        <f t="shared" ca="1" si="174"/>
        <v>21.896181079042996</v>
      </c>
      <c r="J1690" s="74"/>
      <c r="K1690" s="66">
        <f t="shared" ca="1" si="175"/>
        <v>-2.1282072228338471</v>
      </c>
      <c r="L1690" s="66">
        <f t="shared" ca="1" si="176"/>
        <v>-8.1343042983030589</v>
      </c>
    </row>
    <row r="1691" spans="1:12" x14ac:dyDescent="0.35">
      <c r="A1691" s="64" t="str">
        <f>IF(B1691="","",COUNTA($B$57:B1691)-COUNTBLANK($B$57:B1691))</f>
        <v/>
      </c>
      <c r="B1691" s="61"/>
      <c r="C1691" s="61"/>
      <c r="D1691" s="64" t="str">
        <f>IF(B1691="","",AVERAGE($B$57:B1691))</f>
        <v/>
      </c>
      <c r="E1691" s="64" t="str">
        <f>IF(B1691="","",_xlfn.STDEV.S($B$57:B1691))</f>
        <v/>
      </c>
      <c r="F1691" s="67" t="str">
        <f t="shared" si="178"/>
        <v/>
      </c>
      <c r="G1691" s="64" t="str">
        <f t="shared" si="177"/>
        <v/>
      </c>
      <c r="H1691" s="65">
        <f t="shared" ca="1" si="173"/>
        <v>27.90227815451221</v>
      </c>
      <c r="I1691" s="74">
        <f t="shared" ca="1" si="174"/>
        <v>21.896181079042996</v>
      </c>
      <c r="J1691" s="74"/>
      <c r="K1691" s="66">
        <f t="shared" ca="1" si="175"/>
        <v>-2.1282072228338471</v>
      </c>
      <c r="L1691" s="66">
        <f t="shared" ca="1" si="176"/>
        <v>-8.1343042983030589</v>
      </c>
    </row>
    <row r="1692" spans="1:12" x14ac:dyDescent="0.35">
      <c r="A1692" s="64" t="str">
        <f>IF(B1692="","",COUNTA($B$57:B1692)-COUNTBLANK($B$57:B1692))</f>
        <v/>
      </c>
      <c r="B1692" s="61"/>
      <c r="C1692" s="61"/>
      <c r="D1692" s="64" t="str">
        <f>IF(B1692="","",AVERAGE($B$57:B1692))</f>
        <v/>
      </c>
      <c r="E1692" s="64" t="str">
        <f>IF(B1692="","",_xlfn.STDEV.S($B$57:B1692))</f>
        <v/>
      </c>
      <c r="F1692" s="67" t="str">
        <f t="shared" si="178"/>
        <v/>
      </c>
      <c r="G1692" s="64" t="str">
        <f t="shared" si="177"/>
        <v/>
      </c>
      <c r="H1692" s="65">
        <f t="shared" ca="1" si="173"/>
        <v>27.90227815451221</v>
      </c>
      <c r="I1692" s="74">
        <f t="shared" ca="1" si="174"/>
        <v>21.896181079042996</v>
      </c>
      <c r="J1692" s="74"/>
      <c r="K1692" s="66">
        <f t="shared" ca="1" si="175"/>
        <v>-2.1282072228338471</v>
      </c>
      <c r="L1692" s="66">
        <f t="shared" ca="1" si="176"/>
        <v>-8.1343042983030589</v>
      </c>
    </row>
    <row r="1693" spans="1:12" x14ac:dyDescent="0.35">
      <c r="A1693" s="64" t="str">
        <f>IF(B1693="","",COUNTA($B$57:B1693)-COUNTBLANK($B$57:B1693))</f>
        <v/>
      </c>
      <c r="B1693" s="61"/>
      <c r="C1693" s="61"/>
      <c r="D1693" s="64" t="str">
        <f>IF(B1693="","",AVERAGE($B$57:B1693))</f>
        <v/>
      </c>
      <c r="E1693" s="64" t="str">
        <f>IF(B1693="","",_xlfn.STDEV.S($B$57:B1693))</f>
        <v/>
      </c>
      <c r="F1693" s="67" t="str">
        <f t="shared" si="178"/>
        <v/>
      </c>
      <c r="G1693" s="64" t="str">
        <f t="shared" si="177"/>
        <v/>
      </c>
      <c r="H1693" s="65">
        <f t="shared" ca="1" si="173"/>
        <v>27.90227815451221</v>
      </c>
      <c r="I1693" s="74">
        <f t="shared" ca="1" si="174"/>
        <v>21.896181079042996</v>
      </c>
      <c r="J1693" s="74"/>
      <c r="K1693" s="66">
        <f t="shared" ca="1" si="175"/>
        <v>-2.1282072228338471</v>
      </c>
      <c r="L1693" s="66">
        <f t="shared" ca="1" si="176"/>
        <v>-8.1343042983030589</v>
      </c>
    </row>
    <row r="1694" spans="1:12" x14ac:dyDescent="0.35">
      <c r="A1694" s="64" t="str">
        <f>IF(B1694="","",COUNTA($B$57:B1694)-COUNTBLANK($B$57:B1694))</f>
        <v/>
      </c>
      <c r="B1694" s="61"/>
      <c r="C1694" s="61"/>
      <c r="D1694" s="64" t="str">
        <f>IF(B1694="","",AVERAGE($B$57:B1694))</f>
        <v/>
      </c>
      <c r="E1694" s="64" t="str">
        <f>IF(B1694="","",_xlfn.STDEV.S($B$57:B1694))</f>
        <v/>
      </c>
      <c r="F1694" s="67" t="str">
        <f t="shared" si="178"/>
        <v/>
      </c>
      <c r="G1694" s="64" t="str">
        <f t="shared" si="177"/>
        <v/>
      </c>
      <c r="H1694" s="65">
        <f t="shared" ca="1" si="173"/>
        <v>27.90227815451221</v>
      </c>
      <c r="I1694" s="74">
        <f t="shared" ca="1" si="174"/>
        <v>21.896181079042996</v>
      </c>
      <c r="J1694" s="74"/>
      <c r="K1694" s="66">
        <f t="shared" ca="1" si="175"/>
        <v>-2.1282072228338471</v>
      </c>
      <c r="L1694" s="66">
        <f t="shared" ca="1" si="176"/>
        <v>-8.1343042983030589</v>
      </c>
    </row>
    <row r="1695" spans="1:12" x14ac:dyDescent="0.35">
      <c r="A1695" s="64" t="str">
        <f>IF(B1695="","",COUNTA($B$57:B1695)-COUNTBLANK($B$57:B1695))</f>
        <v/>
      </c>
      <c r="B1695" s="61"/>
      <c r="C1695" s="61"/>
      <c r="D1695" s="64" t="str">
        <f>IF(B1695="","",AVERAGE($B$57:B1695))</f>
        <v/>
      </c>
      <c r="E1695" s="64" t="str">
        <f>IF(B1695="","",_xlfn.STDEV.S($B$57:B1695))</f>
        <v/>
      </c>
      <c r="F1695" s="67" t="str">
        <f t="shared" si="178"/>
        <v/>
      </c>
      <c r="G1695" s="64" t="str">
        <f t="shared" si="177"/>
        <v/>
      </c>
      <c r="H1695" s="65">
        <f t="shared" ca="1" si="173"/>
        <v>27.90227815451221</v>
      </c>
      <c r="I1695" s="74">
        <f t="shared" ca="1" si="174"/>
        <v>21.896181079042996</v>
      </c>
      <c r="J1695" s="74"/>
      <c r="K1695" s="66">
        <f t="shared" ca="1" si="175"/>
        <v>-2.1282072228338471</v>
      </c>
      <c r="L1695" s="66">
        <f t="shared" ca="1" si="176"/>
        <v>-8.1343042983030589</v>
      </c>
    </row>
    <row r="1696" spans="1:12" x14ac:dyDescent="0.35">
      <c r="A1696" s="64" t="str">
        <f>IF(B1696="","",COUNTA($B$57:B1696)-COUNTBLANK($B$57:B1696))</f>
        <v/>
      </c>
      <c r="B1696" s="61"/>
      <c r="C1696" s="61"/>
      <c r="D1696" s="64" t="str">
        <f>IF(B1696="","",AVERAGE($B$57:B1696))</f>
        <v/>
      </c>
      <c r="E1696" s="64" t="str">
        <f>IF(B1696="","",_xlfn.STDEV.S($B$57:B1696))</f>
        <v/>
      </c>
      <c r="F1696" s="67" t="str">
        <f t="shared" si="178"/>
        <v/>
      </c>
      <c r="G1696" s="64" t="str">
        <f t="shared" si="177"/>
        <v/>
      </c>
      <c r="H1696" s="65">
        <f t="shared" ca="1" si="173"/>
        <v>27.90227815451221</v>
      </c>
      <c r="I1696" s="74">
        <f t="shared" ca="1" si="174"/>
        <v>21.896181079042996</v>
      </c>
      <c r="J1696" s="74"/>
      <c r="K1696" s="66">
        <f t="shared" ca="1" si="175"/>
        <v>-2.1282072228338471</v>
      </c>
      <c r="L1696" s="66">
        <f t="shared" ca="1" si="176"/>
        <v>-8.1343042983030589</v>
      </c>
    </row>
    <row r="1697" spans="1:12" x14ac:dyDescent="0.35">
      <c r="A1697" s="64" t="str">
        <f>IF(B1697="","",COUNTA($B$57:B1697)-COUNTBLANK($B$57:B1697))</f>
        <v/>
      </c>
      <c r="B1697" s="61"/>
      <c r="C1697" s="61"/>
      <c r="D1697" s="64" t="str">
        <f>IF(B1697="","",AVERAGE($B$57:B1697))</f>
        <v/>
      </c>
      <c r="E1697" s="64" t="str">
        <f>IF(B1697="","",_xlfn.STDEV.S($B$57:B1697))</f>
        <v/>
      </c>
      <c r="F1697" s="67" t="str">
        <f t="shared" si="178"/>
        <v/>
      </c>
      <c r="G1697" s="64" t="str">
        <f t="shared" si="177"/>
        <v/>
      </c>
      <c r="H1697" s="65">
        <f t="shared" ca="1" si="173"/>
        <v>27.90227815451221</v>
      </c>
      <c r="I1697" s="74">
        <f t="shared" ca="1" si="174"/>
        <v>21.896181079042996</v>
      </c>
      <c r="J1697" s="74"/>
      <c r="K1697" s="66">
        <f t="shared" ca="1" si="175"/>
        <v>-2.1282072228338471</v>
      </c>
      <c r="L1697" s="66">
        <f t="shared" ca="1" si="176"/>
        <v>-8.1343042983030589</v>
      </c>
    </row>
    <row r="1698" spans="1:12" x14ac:dyDescent="0.35">
      <c r="A1698" s="64" t="str">
        <f>IF(B1698="","",COUNTA($B$57:B1698)-COUNTBLANK($B$57:B1698))</f>
        <v/>
      </c>
      <c r="B1698" s="61"/>
      <c r="C1698" s="61"/>
      <c r="D1698" s="64" t="str">
        <f>IF(B1698="","",AVERAGE($B$57:B1698))</f>
        <v/>
      </c>
      <c r="E1698" s="64" t="str">
        <f>IF(B1698="","",_xlfn.STDEV.S($B$57:B1698))</f>
        <v/>
      </c>
      <c r="F1698" s="67" t="str">
        <f t="shared" si="178"/>
        <v/>
      </c>
      <c r="G1698" s="64" t="str">
        <f t="shared" si="177"/>
        <v/>
      </c>
      <c r="H1698" s="65">
        <f t="shared" ca="1" si="173"/>
        <v>27.90227815451221</v>
      </c>
      <c r="I1698" s="74">
        <f t="shared" ca="1" si="174"/>
        <v>21.896181079042996</v>
      </c>
      <c r="J1698" s="74"/>
      <c r="K1698" s="66">
        <f t="shared" ca="1" si="175"/>
        <v>-2.1282072228338471</v>
      </c>
      <c r="L1698" s="66">
        <f t="shared" ca="1" si="176"/>
        <v>-8.1343042983030589</v>
      </c>
    </row>
    <row r="1699" spans="1:12" x14ac:dyDescent="0.35">
      <c r="A1699" s="64" t="str">
        <f>IF(B1699="","",COUNTA($B$57:B1699)-COUNTBLANK($B$57:B1699))</f>
        <v/>
      </c>
      <c r="B1699" s="61"/>
      <c r="C1699" s="61"/>
      <c r="D1699" s="64" t="str">
        <f>IF(B1699="","",AVERAGE($B$57:B1699))</f>
        <v/>
      </c>
      <c r="E1699" s="64" t="str">
        <f>IF(B1699="","",_xlfn.STDEV.S($B$57:B1699))</f>
        <v/>
      </c>
      <c r="F1699" s="67" t="str">
        <f t="shared" si="178"/>
        <v/>
      </c>
      <c r="G1699" s="64" t="str">
        <f t="shared" si="177"/>
        <v/>
      </c>
      <c r="H1699" s="65">
        <f t="shared" ca="1" si="173"/>
        <v>27.90227815451221</v>
      </c>
      <c r="I1699" s="74">
        <f t="shared" ca="1" si="174"/>
        <v>21.896181079042996</v>
      </c>
      <c r="J1699" s="74"/>
      <c r="K1699" s="66">
        <f t="shared" ca="1" si="175"/>
        <v>-2.1282072228338471</v>
      </c>
      <c r="L1699" s="66">
        <f t="shared" ca="1" si="176"/>
        <v>-8.1343042983030589</v>
      </c>
    </row>
    <row r="1700" spans="1:12" x14ac:dyDescent="0.35">
      <c r="A1700" s="64" t="str">
        <f>IF(B1700="","",COUNTA($B$57:B1700)-COUNTBLANK($B$57:B1700))</f>
        <v/>
      </c>
      <c r="B1700" s="61"/>
      <c r="C1700" s="61"/>
      <c r="D1700" s="64" t="str">
        <f>IF(B1700="","",AVERAGE($B$57:B1700))</f>
        <v/>
      </c>
      <c r="E1700" s="64" t="str">
        <f>IF(B1700="","",_xlfn.STDEV.S($B$57:B1700))</f>
        <v/>
      </c>
      <c r="F1700" s="67" t="str">
        <f t="shared" si="178"/>
        <v/>
      </c>
      <c r="G1700" s="64" t="str">
        <f t="shared" si="177"/>
        <v/>
      </c>
      <c r="H1700" s="65">
        <f t="shared" ca="1" si="173"/>
        <v>27.90227815451221</v>
      </c>
      <c r="I1700" s="74">
        <f t="shared" ca="1" si="174"/>
        <v>21.896181079042996</v>
      </c>
      <c r="J1700" s="74"/>
      <c r="K1700" s="66">
        <f t="shared" ca="1" si="175"/>
        <v>-2.1282072228338471</v>
      </c>
      <c r="L1700" s="66">
        <f t="shared" ca="1" si="176"/>
        <v>-8.1343042983030589</v>
      </c>
    </row>
    <row r="1701" spans="1:12" x14ac:dyDescent="0.35">
      <c r="A1701" s="64" t="str">
        <f>IF(B1701="","",COUNTA($B$57:B1701)-COUNTBLANK($B$57:B1701))</f>
        <v/>
      </c>
      <c r="B1701" s="61"/>
      <c r="C1701" s="61"/>
      <c r="D1701" s="64" t="str">
        <f>IF(B1701="","",AVERAGE($B$57:B1701))</f>
        <v/>
      </c>
      <c r="E1701" s="64" t="str">
        <f>IF(B1701="","",_xlfn.STDEV.S($B$57:B1701))</f>
        <v/>
      </c>
      <c r="F1701" s="67" t="str">
        <f t="shared" si="178"/>
        <v/>
      </c>
      <c r="G1701" s="64" t="str">
        <f t="shared" si="177"/>
        <v/>
      </c>
      <c r="H1701" s="65">
        <f t="shared" ca="1" si="173"/>
        <v>27.90227815451221</v>
      </c>
      <c r="I1701" s="74">
        <f t="shared" ca="1" si="174"/>
        <v>21.896181079042996</v>
      </c>
      <c r="J1701" s="74"/>
      <c r="K1701" s="66">
        <f t="shared" ca="1" si="175"/>
        <v>-2.1282072228338471</v>
      </c>
      <c r="L1701" s="66">
        <f t="shared" ca="1" si="176"/>
        <v>-8.1343042983030589</v>
      </c>
    </row>
    <row r="1702" spans="1:12" x14ac:dyDescent="0.35">
      <c r="A1702" s="64" t="str">
        <f>IF(B1702="","",COUNTA($B$57:B1702)-COUNTBLANK($B$57:B1702))</f>
        <v/>
      </c>
      <c r="B1702" s="61"/>
      <c r="C1702" s="61"/>
      <c r="D1702" s="64" t="str">
        <f>IF(B1702="","",AVERAGE($B$57:B1702))</f>
        <v/>
      </c>
      <c r="E1702" s="64" t="str">
        <f>IF(B1702="","",_xlfn.STDEV.S($B$57:B1702))</f>
        <v/>
      </c>
      <c r="F1702" s="67" t="str">
        <f t="shared" si="178"/>
        <v/>
      </c>
      <c r="G1702" s="64" t="str">
        <f t="shared" si="177"/>
        <v/>
      </c>
      <c r="H1702" s="65">
        <f t="shared" ca="1" si="173"/>
        <v>27.90227815451221</v>
      </c>
      <c r="I1702" s="74">
        <f t="shared" ca="1" si="174"/>
        <v>21.896181079042996</v>
      </c>
      <c r="J1702" s="74"/>
      <c r="K1702" s="66">
        <f t="shared" ca="1" si="175"/>
        <v>-2.1282072228338471</v>
      </c>
      <c r="L1702" s="66">
        <f t="shared" ca="1" si="176"/>
        <v>-8.1343042983030589</v>
      </c>
    </row>
    <row r="1703" spans="1:12" x14ac:dyDescent="0.35">
      <c r="A1703" s="64" t="str">
        <f>IF(B1703="","",COUNTA($B$57:B1703)-COUNTBLANK($B$57:B1703))</f>
        <v/>
      </c>
      <c r="B1703" s="61"/>
      <c r="C1703" s="61"/>
      <c r="D1703" s="64" t="str">
        <f>IF(B1703="","",AVERAGE($B$57:B1703))</f>
        <v/>
      </c>
      <c r="E1703" s="64" t="str">
        <f>IF(B1703="","",_xlfn.STDEV.S($B$57:B1703))</f>
        <v/>
      </c>
      <c r="F1703" s="67" t="str">
        <f t="shared" si="178"/>
        <v/>
      </c>
      <c r="G1703" s="64" t="str">
        <f t="shared" si="177"/>
        <v/>
      </c>
      <c r="H1703" s="65">
        <f t="shared" ca="1" si="173"/>
        <v>27.90227815451221</v>
      </c>
      <c r="I1703" s="74">
        <f t="shared" ca="1" si="174"/>
        <v>21.896181079042996</v>
      </c>
      <c r="J1703" s="74"/>
      <c r="K1703" s="66">
        <f t="shared" ca="1" si="175"/>
        <v>-2.1282072228338471</v>
      </c>
      <c r="L1703" s="66">
        <f t="shared" ca="1" si="176"/>
        <v>-8.1343042983030589</v>
      </c>
    </row>
    <row r="1704" spans="1:12" x14ac:dyDescent="0.35">
      <c r="A1704" s="64" t="str">
        <f>IF(B1704="","",COUNTA($B$57:B1704)-COUNTBLANK($B$57:B1704))</f>
        <v/>
      </c>
      <c r="B1704" s="61"/>
      <c r="C1704" s="61"/>
      <c r="D1704" s="64" t="str">
        <f>IF(B1704="","",AVERAGE($B$57:B1704))</f>
        <v/>
      </c>
      <c r="E1704" s="64" t="str">
        <f>IF(B1704="","",_xlfn.STDEV.S($B$57:B1704))</f>
        <v/>
      </c>
      <c r="F1704" s="67" t="str">
        <f t="shared" si="178"/>
        <v/>
      </c>
      <c r="G1704" s="64" t="str">
        <f t="shared" si="177"/>
        <v/>
      </c>
      <c r="H1704" s="65">
        <f t="shared" ca="1" si="173"/>
        <v>27.90227815451221</v>
      </c>
      <c r="I1704" s="74">
        <f t="shared" ca="1" si="174"/>
        <v>21.896181079042996</v>
      </c>
      <c r="J1704" s="74"/>
      <c r="K1704" s="66">
        <f t="shared" ca="1" si="175"/>
        <v>-2.1282072228338471</v>
      </c>
      <c r="L1704" s="66">
        <f t="shared" ca="1" si="176"/>
        <v>-8.1343042983030589</v>
      </c>
    </row>
    <row r="1705" spans="1:12" x14ac:dyDescent="0.35">
      <c r="A1705" s="64" t="str">
        <f>IF(B1705="","",COUNTA($B$57:B1705)-COUNTBLANK($B$57:B1705))</f>
        <v/>
      </c>
      <c r="B1705" s="61"/>
      <c r="C1705" s="61"/>
      <c r="D1705" s="64" t="str">
        <f>IF(B1705="","",AVERAGE($B$57:B1705))</f>
        <v/>
      </c>
      <c r="E1705" s="64" t="str">
        <f>IF(B1705="","",_xlfn.STDEV.S($B$57:B1705))</f>
        <v/>
      </c>
      <c r="F1705" s="67" t="str">
        <f t="shared" si="178"/>
        <v/>
      </c>
      <c r="G1705" s="64" t="str">
        <f t="shared" si="177"/>
        <v/>
      </c>
      <c r="H1705" s="65">
        <f t="shared" ca="1" si="173"/>
        <v>27.90227815451221</v>
      </c>
      <c r="I1705" s="74">
        <f t="shared" ca="1" si="174"/>
        <v>21.896181079042996</v>
      </c>
      <c r="J1705" s="74"/>
      <c r="K1705" s="66">
        <f t="shared" ca="1" si="175"/>
        <v>-2.1282072228338471</v>
      </c>
      <c r="L1705" s="66">
        <f t="shared" ca="1" si="176"/>
        <v>-8.1343042983030589</v>
      </c>
    </row>
    <row r="1706" spans="1:12" x14ac:dyDescent="0.35">
      <c r="A1706" s="64" t="str">
        <f>IF(B1706="","",COUNTA($B$57:B1706)-COUNTBLANK($B$57:B1706))</f>
        <v/>
      </c>
      <c r="B1706" s="61"/>
      <c r="C1706" s="61"/>
      <c r="D1706" s="64" t="str">
        <f>IF(B1706="","",AVERAGE($B$57:B1706))</f>
        <v/>
      </c>
      <c r="E1706" s="64" t="str">
        <f>IF(B1706="","",_xlfn.STDEV.S($B$57:B1706))</f>
        <v/>
      </c>
      <c r="F1706" s="67" t="str">
        <f t="shared" si="178"/>
        <v/>
      </c>
      <c r="G1706" s="64" t="str">
        <f t="shared" si="177"/>
        <v/>
      </c>
      <c r="H1706" s="65">
        <f t="shared" ca="1" si="173"/>
        <v>27.90227815451221</v>
      </c>
      <c r="I1706" s="74">
        <f t="shared" ca="1" si="174"/>
        <v>21.896181079042996</v>
      </c>
      <c r="J1706" s="74"/>
      <c r="K1706" s="66">
        <f t="shared" ca="1" si="175"/>
        <v>-2.1282072228338471</v>
      </c>
      <c r="L1706" s="66">
        <f t="shared" ca="1" si="176"/>
        <v>-8.1343042983030589</v>
      </c>
    </row>
    <row r="1707" spans="1:12" x14ac:dyDescent="0.35">
      <c r="A1707" s="64" t="str">
        <f>IF(B1707="","",COUNTA($B$57:B1707)-COUNTBLANK($B$57:B1707))</f>
        <v/>
      </c>
      <c r="B1707" s="61"/>
      <c r="C1707" s="61"/>
      <c r="D1707" s="64" t="str">
        <f>IF(B1707="","",AVERAGE($B$57:B1707))</f>
        <v/>
      </c>
      <c r="E1707" s="64" t="str">
        <f>IF(B1707="","",_xlfn.STDEV.S($B$57:B1707))</f>
        <v/>
      </c>
      <c r="F1707" s="67" t="str">
        <f t="shared" si="178"/>
        <v/>
      </c>
      <c r="G1707" s="64" t="str">
        <f t="shared" si="177"/>
        <v/>
      </c>
      <c r="H1707" s="65">
        <f t="shared" ca="1" si="173"/>
        <v>27.90227815451221</v>
      </c>
      <c r="I1707" s="74">
        <f t="shared" ca="1" si="174"/>
        <v>21.896181079042996</v>
      </c>
      <c r="J1707" s="74"/>
      <c r="K1707" s="66">
        <f t="shared" ca="1" si="175"/>
        <v>-2.1282072228338471</v>
      </c>
      <c r="L1707" s="66">
        <f t="shared" ca="1" si="176"/>
        <v>-8.1343042983030589</v>
      </c>
    </row>
    <row r="1708" spans="1:12" x14ac:dyDescent="0.35">
      <c r="A1708" s="64" t="str">
        <f>IF(B1708="","",COUNTA($B$57:B1708)-COUNTBLANK($B$57:B1708))</f>
        <v/>
      </c>
      <c r="B1708" s="61"/>
      <c r="C1708" s="61"/>
      <c r="D1708" s="64" t="str">
        <f>IF(B1708="","",AVERAGE($B$57:B1708))</f>
        <v/>
      </c>
      <c r="E1708" s="64" t="str">
        <f>IF(B1708="","",_xlfn.STDEV.S($B$57:B1708))</f>
        <v/>
      </c>
      <c r="F1708" s="67" t="str">
        <f t="shared" si="178"/>
        <v/>
      </c>
      <c r="G1708" s="64" t="str">
        <f t="shared" si="177"/>
        <v/>
      </c>
      <c r="H1708" s="65">
        <f t="shared" ca="1" si="173"/>
        <v>27.90227815451221</v>
      </c>
      <c r="I1708" s="74">
        <f t="shared" ca="1" si="174"/>
        <v>21.896181079042996</v>
      </c>
      <c r="J1708" s="74"/>
      <c r="K1708" s="66">
        <f t="shared" ca="1" si="175"/>
        <v>-2.1282072228338471</v>
      </c>
      <c r="L1708" s="66">
        <f t="shared" ca="1" si="176"/>
        <v>-8.1343042983030589</v>
      </c>
    </row>
    <row r="1709" spans="1:12" x14ac:dyDescent="0.35">
      <c r="A1709" s="64" t="str">
        <f>IF(B1709="","",COUNTA($B$57:B1709)-COUNTBLANK($B$57:B1709))</f>
        <v/>
      </c>
      <c r="B1709" s="61"/>
      <c r="C1709" s="61"/>
      <c r="D1709" s="64" t="str">
        <f>IF(B1709="","",AVERAGE($B$57:B1709))</f>
        <v/>
      </c>
      <c r="E1709" s="64" t="str">
        <f>IF(B1709="","",_xlfn.STDEV.S($B$57:B1709))</f>
        <v/>
      </c>
      <c r="F1709" s="67" t="str">
        <f t="shared" si="178"/>
        <v/>
      </c>
      <c r="G1709" s="64" t="str">
        <f t="shared" si="177"/>
        <v/>
      </c>
      <c r="H1709" s="65">
        <f t="shared" ca="1" si="173"/>
        <v>27.90227815451221</v>
      </c>
      <c r="I1709" s="74">
        <f t="shared" ca="1" si="174"/>
        <v>21.896181079042996</v>
      </c>
      <c r="J1709" s="74"/>
      <c r="K1709" s="66">
        <f t="shared" ca="1" si="175"/>
        <v>-2.1282072228338471</v>
      </c>
      <c r="L1709" s="66">
        <f t="shared" ca="1" si="176"/>
        <v>-8.1343042983030589</v>
      </c>
    </row>
    <row r="1710" spans="1:12" x14ac:dyDescent="0.35">
      <c r="A1710" s="64" t="str">
        <f>IF(B1710="","",COUNTA($B$57:B1710)-COUNTBLANK($B$57:B1710))</f>
        <v/>
      </c>
      <c r="B1710" s="61"/>
      <c r="C1710" s="61"/>
      <c r="D1710" s="64" t="str">
        <f>IF(B1710="","",AVERAGE($B$57:B1710))</f>
        <v/>
      </c>
      <c r="E1710" s="64" t="str">
        <f>IF(B1710="","",_xlfn.STDEV.S($B$57:B1710))</f>
        <v/>
      </c>
      <c r="F1710" s="67" t="str">
        <f t="shared" si="178"/>
        <v/>
      </c>
      <c r="G1710" s="64" t="str">
        <f t="shared" si="177"/>
        <v/>
      </c>
      <c r="H1710" s="65">
        <f t="shared" ca="1" si="173"/>
        <v>27.90227815451221</v>
      </c>
      <c r="I1710" s="74">
        <f t="shared" ca="1" si="174"/>
        <v>21.896181079042996</v>
      </c>
      <c r="J1710" s="74"/>
      <c r="K1710" s="66">
        <f t="shared" ca="1" si="175"/>
        <v>-2.1282072228338471</v>
      </c>
      <c r="L1710" s="66">
        <f t="shared" ca="1" si="176"/>
        <v>-8.1343042983030589</v>
      </c>
    </row>
    <row r="1711" spans="1:12" x14ac:dyDescent="0.35">
      <c r="A1711" s="64" t="str">
        <f>IF(B1711="","",COUNTA($B$57:B1711)-COUNTBLANK($B$57:B1711))</f>
        <v/>
      </c>
      <c r="B1711" s="61"/>
      <c r="C1711" s="61"/>
      <c r="D1711" s="64" t="str">
        <f>IF(B1711="","",AVERAGE($B$57:B1711))</f>
        <v/>
      </c>
      <c r="E1711" s="64" t="str">
        <f>IF(B1711="","",_xlfn.STDEV.S($B$57:B1711))</f>
        <v/>
      </c>
      <c r="F1711" s="67" t="str">
        <f t="shared" si="178"/>
        <v/>
      </c>
      <c r="G1711" s="64" t="str">
        <f t="shared" si="177"/>
        <v/>
      </c>
      <c r="H1711" s="65">
        <f t="shared" ca="1" si="173"/>
        <v>27.90227815451221</v>
      </c>
      <c r="I1711" s="74">
        <f t="shared" ca="1" si="174"/>
        <v>21.896181079042996</v>
      </c>
      <c r="J1711" s="74"/>
      <c r="K1711" s="66">
        <f t="shared" ca="1" si="175"/>
        <v>-2.1282072228338471</v>
      </c>
      <c r="L1711" s="66">
        <f t="shared" ca="1" si="176"/>
        <v>-8.1343042983030589</v>
      </c>
    </row>
    <row r="1712" spans="1:12" x14ac:dyDescent="0.35">
      <c r="A1712" s="64" t="str">
        <f>IF(B1712="","",COUNTA($B$57:B1712)-COUNTBLANK($B$57:B1712))</f>
        <v/>
      </c>
      <c r="B1712" s="61"/>
      <c r="C1712" s="61"/>
      <c r="D1712" s="64" t="str">
        <f>IF(B1712="","",AVERAGE($B$57:B1712))</f>
        <v/>
      </c>
      <c r="E1712" s="64" t="str">
        <f>IF(B1712="","",_xlfn.STDEV.S($B$57:B1712))</f>
        <v/>
      </c>
      <c r="F1712" s="67" t="str">
        <f t="shared" si="178"/>
        <v/>
      </c>
      <c r="G1712" s="64" t="str">
        <f t="shared" si="177"/>
        <v/>
      </c>
      <c r="H1712" s="65">
        <f t="shared" ca="1" si="173"/>
        <v>27.90227815451221</v>
      </c>
      <c r="I1712" s="74">
        <f t="shared" ca="1" si="174"/>
        <v>21.896181079042996</v>
      </c>
      <c r="J1712" s="74"/>
      <c r="K1712" s="66">
        <f t="shared" ca="1" si="175"/>
        <v>-2.1282072228338471</v>
      </c>
      <c r="L1712" s="66">
        <f t="shared" ca="1" si="176"/>
        <v>-8.1343042983030589</v>
      </c>
    </row>
    <row r="1713" spans="1:12" x14ac:dyDescent="0.35">
      <c r="A1713" s="64" t="str">
        <f>IF(B1713="","",COUNTA($B$57:B1713)-COUNTBLANK($B$57:B1713))</f>
        <v/>
      </c>
      <c r="B1713" s="61"/>
      <c r="C1713" s="61"/>
      <c r="D1713" s="64" t="str">
        <f>IF(B1713="","",AVERAGE($B$57:B1713))</f>
        <v/>
      </c>
      <c r="E1713" s="64" t="str">
        <f>IF(B1713="","",_xlfn.STDEV.S($B$57:B1713))</f>
        <v/>
      </c>
      <c r="F1713" s="67" t="str">
        <f t="shared" si="178"/>
        <v/>
      </c>
      <c r="G1713" s="64" t="str">
        <f t="shared" si="177"/>
        <v/>
      </c>
      <c r="H1713" s="65">
        <f t="shared" ca="1" si="173"/>
        <v>27.90227815451221</v>
      </c>
      <c r="I1713" s="74">
        <f t="shared" ca="1" si="174"/>
        <v>21.896181079042996</v>
      </c>
      <c r="J1713" s="74"/>
      <c r="K1713" s="66">
        <f t="shared" ca="1" si="175"/>
        <v>-2.1282072228338471</v>
      </c>
      <c r="L1713" s="66">
        <f t="shared" ca="1" si="176"/>
        <v>-8.1343042983030589</v>
      </c>
    </row>
    <row r="1714" spans="1:12" x14ac:dyDescent="0.35">
      <c r="A1714" s="64" t="str">
        <f>IF(B1714="","",COUNTA($B$57:B1714)-COUNTBLANK($B$57:B1714))</f>
        <v/>
      </c>
      <c r="B1714" s="61"/>
      <c r="C1714" s="61"/>
      <c r="D1714" s="64" t="str">
        <f>IF(B1714="","",AVERAGE($B$57:B1714))</f>
        <v/>
      </c>
      <c r="E1714" s="64" t="str">
        <f>IF(B1714="","",_xlfn.STDEV.S($B$57:B1714))</f>
        <v/>
      </c>
      <c r="F1714" s="67" t="str">
        <f t="shared" si="178"/>
        <v/>
      </c>
      <c r="G1714" s="64" t="str">
        <f t="shared" si="177"/>
        <v/>
      </c>
      <c r="H1714" s="65">
        <f t="shared" ca="1" si="173"/>
        <v>27.90227815451221</v>
      </c>
      <c r="I1714" s="74">
        <f t="shared" ca="1" si="174"/>
        <v>21.896181079042996</v>
      </c>
      <c r="J1714" s="74"/>
      <c r="K1714" s="66">
        <f t="shared" ca="1" si="175"/>
        <v>-2.1282072228338471</v>
      </c>
      <c r="L1714" s="66">
        <f t="shared" ca="1" si="176"/>
        <v>-8.1343042983030589</v>
      </c>
    </row>
    <row r="1715" spans="1:12" x14ac:dyDescent="0.35">
      <c r="A1715" s="64" t="str">
        <f>IF(B1715="","",COUNTA($B$57:B1715)-COUNTBLANK($B$57:B1715))</f>
        <v/>
      </c>
      <c r="B1715" s="61"/>
      <c r="C1715" s="61"/>
      <c r="D1715" s="64" t="str">
        <f>IF(B1715="","",AVERAGE($B$57:B1715))</f>
        <v/>
      </c>
      <c r="E1715" s="64" t="str">
        <f>IF(B1715="","",_xlfn.STDEV.S($B$57:B1715))</f>
        <v/>
      </c>
      <c r="F1715" s="67" t="str">
        <f t="shared" si="178"/>
        <v/>
      </c>
      <c r="G1715" s="64" t="str">
        <f t="shared" si="177"/>
        <v/>
      </c>
      <c r="H1715" s="65">
        <f t="shared" ca="1" si="173"/>
        <v>27.90227815451221</v>
      </c>
      <c r="I1715" s="74">
        <f t="shared" ca="1" si="174"/>
        <v>21.896181079042996</v>
      </c>
      <c r="J1715" s="74"/>
      <c r="K1715" s="66">
        <f t="shared" ca="1" si="175"/>
        <v>-2.1282072228338471</v>
      </c>
      <c r="L1715" s="66">
        <f t="shared" ca="1" si="176"/>
        <v>-8.1343042983030589</v>
      </c>
    </row>
    <row r="1716" spans="1:12" x14ac:dyDescent="0.35">
      <c r="A1716" s="64" t="str">
        <f>IF(B1716="","",COUNTA($B$57:B1716)-COUNTBLANK($B$57:B1716))</f>
        <v/>
      </c>
      <c r="B1716" s="61"/>
      <c r="C1716" s="61"/>
      <c r="D1716" s="64" t="str">
        <f>IF(B1716="","",AVERAGE($B$57:B1716))</f>
        <v/>
      </c>
      <c r="E1716" s="64" t="str">
        <f>IF(B1716="","",_xlfn.STDEV.S($B$57:B1716))</f>
        <v/>
      </c>
      <c r="F1716" s="67" t="str">
        <f t="shared" si="178"/>
        <v/>
      </c>
      <c r="G1716" s="64" t="str">
        <f t="shared" si="177"/>
        <v/>
      </c>
      <c r="H1716" s="65">
        <f t="shared" ca="1" si="173"/>
        <v>27.90227815451221</v>
      </c>
      <c r="I1716" s="74">
        <f t="shared" ca="1" si="174"/>
        <v>21.896181079042996</v>
      </c>
      <c r="J1716" s="74"/>
      <c r="K1716" s="66">
        <f t="shared" ca="1" si="175"/>
        <v>-2.1282072228338471</v>
      </c>
      <c r="L1716" s="66">
        <f t="shared" ca="1" si="176"/>
        <v>-8.1343042983030589</v>
      </c>
    </row>
    <row r="1717" spans="1:12" x14ac:dyDescent="0.35">
      <c r="A1717" s="64" t="str">
        <f>IF(B1717="","",COUNTA($B$57:B1717)-COUNTBLANK($B$57:B1717))</f>
        <v/>
      </c>
      <c r="B1717" s="61"/>
      <c r="C1717" s="61"/>
      <c r="D1717" s="64" t="str">
        <f>IF(B1717="","",AVERAGE($B$57:B1717))</f>
        <v/>
      </c>
      <c r="E1717" s="64" t="str">
        <f>IF(B1717="","",_xlfn.STDEV.S($B$57:B1717))</f>
        <v/>
      </c>
      <c r="F1717" s="67" t="str">
        <f t="shared" si="178"/>
        <v/>
      </c>
      <c r="G1717" s="64" t="str">
        <f t="shared" si="177"/>
        <v/>
      </c>
      <c r="H1717" s="65">
        <f t="shared" ca="1" si="173"/>
        <v>27.90227815451221</v>
      </c>
      <c r="I1717" s="74">
        <f t="shared" ca="1" si="174"/>
        <v>21.896181079042996</v>
      </c>
      <c r="J1717" s="74"/>
      <c r="K1717" s="66">
        <f t="shared" ca="1" si="175"/>
        <v>-2.1282072228338471</v>
      </c>
      <c r="L1717" s="66">
        <f t="shared" ca="1" si="176"/>
        <v>-8.1343042983030589</v>
      </c>
    </row>
    <row r="1718" spans="1:12" x14ac:dyDescent="0.35">
      <c r="A1718" s="64" t="str">
        <f>IF(B1718="","",COUNTA($B$57:B1718)-COUNTBLANK($B$57:B1718))</f>
        <v/>
      </c>
      <c r="B1718" s="61"/>
      <c r="C1718" s="61"/>
      <c r="D1718" s="64" t="str">
        <f>IF(B1718="","",AVERAGE($B$57:B1718))</f>
        <v/>
      </c>
      <c r="E1718" s="64" t="str">
        <f>IF(B1718="","",_xlfn.STDEV.S($B$57:B1718))</f>
        <v/>
      </c>
      <c r="F1718" s="67" t="str">
        <f t="shared" si="178"/>
        <v/>
      </c>
      <c r="G1718" s="64" t="str">
        <f t="shared" si="177"/>
        <v/>
      </c>
      <c r="H1718" s="65">
        <f t="shared" ca="1" si="173"/>
        <v>27.90227815451221</v>
      </c>
      <c r="I1718" s="74">
        <f t="shared" ca="1" si="174"/>
        <v>21.896181079042996</v>
      </c>
      <c r="J1718" s="74"/>
      <c r="K1718" s="66">
        <f t="shared" ca="1" si="175"/>
        <v>-2.1282072228338471</v>
      </c>
      <c r="L1718" s="66">
        <f t="shared" ca="1" si="176"/>
        <v>-8.1343042983030589</v>
      </c>
    </row>
    <row r="1719" spans="1:12" x14ac:dyDescent="0.35">
      <c r="A1719" s="64" t="str">
        <f>IF(B1719="","",COUNTA($B$57:B1719)-COUNTBLANK($B$57:B1719))</f>
        <v/>
      </c>
      <c r="B1719" s="61"/>
      <c r="C1719" s="61"/>
      <c r="D1719" s="64" t="str">
        <f>IF(B1719="","",AVERAGE($B$57:B1719))</f>
        <v/>
      </c>
      <c r="E1719" s="64" t="str">
        <f>IF(B1719="","",_xlfn.STDEV.S($B$57:B1719))</f>
        <v/>
      </c>
      <c r="F1719" s="67" t="str">
        <f t="shared" si="178"/>
        <v/>
      </c>
      <c r="G1719" s="64" t="str">
        <f t="shared" si="177"/>
        <v/>
      </c>
      <c r="H1719" s="65">
        <f t="shared" ca="1" si="173"/>
        <v>27.90227815451221</v>
      </c>
      <c r="I1719" s="74">
        <f t="shared" ca="1" si="174"/>
        <v>21.896181079042996</v>
      </c>
      <c r="J1719" s="74"/>
      <c r="K1719" s="66">
        <f t="shared" ca="1" si="175"/>
        <v>-2.1282072228338471</v>
      </c>
      <c r="L1719" s="66">
        <f t="shared" ca="1" si="176"/>
        <v>-8.1343042983030589</v>
      </c>
    </row>
    <row r="1720" spans="1:12" x14ac:dyDescent="0.35">
      <c r="A1720" s="64" t="str">
        <f>IF(B1720="","",COUNTA($B$57:B1720)-COUNTBLANK($B$57:B1720))</f>
        <v/>
      </c>
      <c r="B1720" s="61"/>
      <c r="C1720" s="61"/>
      <c r="D1720" s="64" t="str">
        <f>IF(B1720="","",AVERAGE($B$57:B1720))</f>
        <v/>
      </c>
      <c r="E1720" s="64" t="str">
        <f>IF(B1720="","",_xlfn.STDEV.S($B$57:B1720))</f>
        <v/>
      </c>
      <c r="F1720" s="67" t="str">
        <f t="shared" si="178"/>
        <v/>
      </c>
      <c r="G1720" s="64" t="str">
        <f t="shared" si="177"/>
        <v/>
      </c>
      <c r="H1720" s="65">
        <f t="shared" ca="1" si="173"/>
        <v>27.90227815451221</v>
      </c>
      <c r="I1720" s="74">
        <f t="shared" ca="1" si="174"/>
        <v>21.896181079042996</v>
      </c>
      <c r="J1720" s="74"/>
      <c r="K1720" s="66">
        <f t="shared" ca="1" si="175"/>
        <v>-2.1282072228338471</v>
      </c>
      <c r="L1720" s="66">
        <f t="shared" ca="1" si="176"/>
        <v>-8.1343042983030589</v>
      </c>
    </row>
    <row r="1721" spans="1:12" x14ac:dyDescent="0.35">
      <c r="A1721" s="64" t="str">
        <f>IF(B1721="","",COUNTA($B$57:B1721)-COUNTBLANK($B$57:B1721))</f>
        <v/>
      </c>
      <c r="B1721" s="61"/>
      <c r="C1721" s="61"/>
      <c r="D1721" s="64" t="str">
        <f>IF(B1721="","",AVERAGE($B$57:B1721))</f>
        <v/>
      </c>
      <c r="E1721" s="64" t="str">
        <f>IF(B1721="","",_xlfn.STDEV.S($B$57:B1721))</f>
        <v/>
      </c>
      <c r="F1721" s="67" t="str">
        <f t="shared" si="178"/>
        <v/>
      </c>
      <c r="G1721" s="64" t="str">
        <f t="shared" si="177"/>
        <v/>
      </c>
      <c r="H1721" s="65">
        <f t="shared" ref="H1721:H1784" ca="1" si="179">IF(ISBLANK($D$6),$M$2+(3*$M$3),$D$6)</f>
        <v>27.90227815451221</v>
      </c>
      <c r="I1721" s="74">
        <f t="shared" ref="I1721:I1784" ca="1" si="180">IF(ISBLANK($D$7),$M$2+(2*$M$3),$D$7)</f>
        <v>21.896181079042996</v>
      </c>
      <c r="J1721" s="74"/>
      <c r="K1721" s="66">
        <f t="shared" ref="K1721:K1784" ca="1" si="181">IF(ISBLANK($D$8),$M$2-(2*$M$3),$D$8)</f>
        <v>-2.1282072228338471</v>
      </c>
      <c r="L1721" s="66">
        <f t="shared" ref="L1721:L1784" ca="1" si="182">IF(ISBLANK($D$9),$M$2-(3*$M$3),$D$9)</f>
        <v>-8.1343042983030589</v>
      </c>
    </row>
    <row r="1722" spans="1:12" x14ac:dyDescent="0.35">
      <c r="A1722" s="64" t="str">
        <f>IF(B1722="","",COUNTA($B$57:B1722)-COUNTBLANK($B$57:B1722))</f>
        <v/>
      </c>
      <c r="B1722" s="61"/>
      <c r="C1722" s="61"/>
      <c r="D1722" s="64" t="str">
        <f>IF(B1722="","",AVERAGE($B$57:B1722))</f>
        <v/>
      </c>
      <c r="E1722" s="64" t="str">
        <f>IF(B1722="","",_xlfn.STDEV.S($B$57:B1722))</f>
        <v/>
      </c>
      <c r="F1722" s="67" t="str">
        <f t="shared" si="178"/>
        <v/>
      </c>
      <c r="G1722" s="64" t="str">
        <f t="shared" ref="G1722:G1785" si="183">IF(B1722="","",B1722)</f>
        <v/>
      </c>
      <c r="H1722" s="65">
        <f t="shared" ca="1" si="179"/>
        <v>27.90227815451221</v>
      </c>
      <c r="I1722" s="74">
        <f t="shared" ca="1" si="180"/>
        <v>21.896181079042996</v>
      </c>
      <c r="J1722" s="74"/>
      <c r="K1722" s="66">
        <f t="shared" ca="1" si="181"/>
        <v>-2.1282072228338471</v>
      </c>
      <c r="L1722" s="66">
        <f t="shared" ca="1" si="182"/>
        <v>-8.1343042983030589</v>
      </c>
    </row>
    <row r="1723" spans="1:12" x14ac:dyDescent="0.35">
      <c r="A1723" s="64" t="str">
        <f>IF(B1723="","",COUNTA($B$57:B1723)-COUNTBLANK($B$57:B1723))</f>
        <v/>
      </c>
      <c r="B1723" s="61"/>
      <c r="C1723" s="61"/>
      <c r="D1723" s="64" t="str">
        <f>IF(B1723="","",AVERAGE($B$57:B1723))</f>
        <v/>
      </c>
      <c r="E1723" s="64" t="str">
        <f>IF(B1723="","",_xlfn.STDEV.S($B$57:B1723))</f>
        <v/>
      </c>
      <c r="F1723" s="67" t="str">
        <f t="shared" si="178"/>
        <v/>
      </c>
      <c r="G1723" s="64" t="str">
        <f t="shared" si="183"/>
        <v/>
      </c>
      <c r="H1723" s="65">
        <f t="shared" ca="1" si="179"/>
        <v>27.90227815451221</v>
      </c>
      <c r="I1723" s="74">
        <f t="shared" ca="1" si="180"/>
        <v>21.896181079042996</v>
      </c>
      <c r="J1723" s="74"/>
      <c r="K1723" s="66">
        <f t="shared" ca="1" si="181"/>
        <v>-2.1282072228338471</v>
      </c>
      <c r="L1723" s="66">
        <f t="shared" ca="1" si="182"/>
        <v>-8.1343042983030589</v>
      </c>
    </row>
    <row r="1724" spans="1:12" x14ac:dyDescent="0.35">
      <c r="A1724" s="64" t="str">
        <f>IF(B1724="","",COUNTA($B$57:B1724)-COUNTBLANK($B$57:B1724))</f>
        <v/>
      </c>
      <c r="B1724" s="61"/>
      <c r="C1724" s="61"/>
      <c r="D1724" s="64" t="str">
        <f>IF(B1724="","",AVERAGE($B$57:B1724))</f>
        <v/>
      </c>
      <c r="E1724" s="64" t="str">
        <f>IF(B1724="","",_xlfn.STDEV.S($B$57:B1724))</f>
        <v/>
      </c>
      <c r="F1724" s="67" t="str">
        <f t="shared" si="178"/>
        <v/>
      </c>
      <c r="G1724" s="64" t="str">
        <f t="shared" si="183"/>
        <v/>
      </c>
      <c r="H1724" s="65">
        <f t="shared" ca="1" si="179"/>
        <v>27.90227815451221</v>
      </c>
      <c r="I1724" s="74">
        <f t="shared" ca="1" si="180"/>
        <v>21.896181079042996</v>
      </c>
      <c r="J1724" s="74"/>
      <c r="K1724" s="66">
        <f t="shared" ca="1" si="181"/>
        <v>-2.1282072228338471</v>
      </c>
      <c r="L1724" s="66">
        <f t="shared" ca="1" si="182"/>
        <v>-8.1343042983030589</v>
      </c>
    </row>
    <row r="1725" spans="1:12" x14ac:dyDescent="0.35">
      <c r="A1725" s="64" t="str">
        <f>IF(B1725="","",COUNTA($B$57:B1725)-COUNTBLANK($B$57:B1725))</f>
        <v/>
      </c>
      <c r="B1725" s="61"/>
      <c r="C1725" s="61"/>
      <c r="D1725" s="64" t="str">
        <f>IF(B1725="","",AVERAGE($B$57:B1725))</f>
        <v/>
      </c>
      <c r="E1725" s="64" t="str">
        <f>IF(B1725="","",_xlfn.STDEV.S($B$57:B1725))</f>
        <v/>
      </c>
      <c r="F1725" s="67" t="str">
        <f t="shared" si="178"/>
        <v/>
      </c>
      <c r="G1725" s="64" t="str">
        <f t="shared" si="183"/>
        <v/>
      </c>
      <c r="H1725" s="65">
        <f t="shared" ca="1" si="179"/>
        <v>27.90227815451221</v>
      </c>
      <c r="I1725" s="74">
        <f t="shared" ca="1" si="180"/>
        <v>21.896181079042996</v>
      </c>
      <c r="J1725" s="74"/>
      <c r="K1725" s="66">
        <f t="shared" ca="1" si="181"/>
        <v>-2.1282072228338471</v>
      </c>
      <c r="L1725" s="66">
        <f t="shared" ca="1" si="182"/>
        <v>-8.1343042983030589</v>
      </c>
    </row>
    <row r="1726" spans="1:12" x14ac:dyDescent="0.35">
      <c r="A1726" s="64" t="str">
        <f>IF(B1726="","",COUNTA($B$57:B1726)-COUNTBLANK($B$57:B1726))</f>
        <v/>
      </c>
      <c r="B1726" s="61"/>
      <c r="C1726" s="61"/>
      <c r="D1726" s="64" t="str">
        <f>IF(B1726="","",AVERAGE($B$57:B1726))</f>
        <v/>
      </c>
      <c r="E1726" s="64" t="str">
        <f>IF(B1726="","",_xlfn.STDEV.S($B$57:B1726))</f>
        <v/>
      </c>
      <c r="F1726" s="67" t="str">
        <f t="shared" ref="F1726:F1789" si="184">IF(E1726="","",E1726/D1726)</f>
        <v/>
      </c>
      <c r="G1726" s="64" t="str">
        <f t="shared" si="183"/>
        <v/>
      </c>
      <c r="H1726" s="65">
        <f t="shared" ca="1" si="179"/>
        <v>27.90227815451221</v>
      </c>
      <c r="I1726" s="74">
        <f t="shared" ca="1" si="180"/>
        <v>21.896181079042996</v>
      </c>
      <c r="J1726" s="74"/>
      <c r="K1726" s="66">
        <f t="shared" ca="1" si="181"/>
        <v>-2.1282072228338471</v>
      </c>
      <c r="L1726" s="66">
        <f t="shared" ca="1" si="182"/>
        <v>-8.1343042983030589</v>
      </c>
    </row>
    <row r="1727" spans="1:12" x14ac:dyDescent="0.35">
      <c r="A1727" s="64" t="str">
        <f>IF(B1727="","",COUNTA($B$57:B1727)-COUNTBLANK($B$57:B1727))</f>
        <v/>
      </c>
      <c r="B1727" s="61"/>
      <c r="C1727" s="61"/>
      <c r="D1727" s="64" t="str">
        <f>IF(B1727="","",AVERAGE($B$57:B1727))</f>
        <v/>
      </c>
      <c r="E1727" s="64" t="str">
        <f>IF(B1727="","",_xlfn.STDEV.S($B$57:B1727))</f>
        <v/>
      </c>
      <c r="F1727" s="67" t="str">
        <f t="shared" si="184"/>
        <v/>
      </c>
      <c r="G1727" s="64" t="str">
        <f t="shared" si="183"/>
        <v/>
      </c>
      <c r="H1727" s="65">
        <f t="shared" ca="1" si="179"/>
        <v>27.90227815451221</v>
      </c>
      <c r="I1727" s="74">
        <f t="shared" ca="1" si="180"/>
        <v>21.896181079042996</v>
      </c>
      <c r="J1727" s="74"/>
      <c r="K1727" s="66">
        <f t="shared" ca="1" si="181"/>
        <v>-2.1282072228338471</v>
      </c>
      <c r="L1727" s="66">
        <f t="shared" ca="1" si="182"/>
        <v>-8.1343042983030589</v>
      </c>
    </row>
    <row r="1728" spans="1:12" x14ac:dyDescent="0.35">
      <c r="A1728" s="64" t="str">
        <f>IF(B1728="","",COUNTA($B$57:B1728)-COUNTBLANK($B$57:B1728))</f>
        <v/>
      </c>
      <c r="B1728" s="61"/>
      <c r="C1728" s="61"/>
      <c r="D1728" s="64" t="str">
        <f>IF(B1728="","",AVERAGE($B$57:B1728))</f>
        <v/>
      </c>
      <c r="E1728" s="64" t="str">
        <f>IF(B1728="","",_xlfn.STDEV.S($B$57:B1728))</f>
        <v/>
      </c>
      <c r="F1728" s="67" t="str">
        <f t="shared" si="184"/>
        <v/>
      </c>
      <c r="G1728" s="64" t="str">
        <f t="shared" si="183"/>
        <v/>
      </c>
      <c r="H1728" s="65">
        <f t="shared" ca="1" si="179"/>
        <v>27.90227815451221</v>
      </c>
      <c r="I1728" s="74">
        <f t="shared" ca="1" si="180"/>
        <v>21.896181079042996</v>
      </c>
      <c r="J1728" s="74"/>
      <c r="K1728" s="66">
        <f t="shared" ca="1" si="181"/>
        <v>-2.1282072228338471</v>
      </c>
      <c r="L1728" s="66">
        <f t="shared" ca="1" si="182"/>
        <v>-8.1343042983030589</v>
      </c>
    </row>
    <row r="1729" spans="1:12" x14ac:dyDescent="0.35">
      <c r="A1729" s="64" t="str">
        <f>IF(B1729="","",COUNTA($B$57:B1729)-COUNTBLANK($B$57:B1729))</f>
        <v/>
      </c>
      <c r="B1729" s="61"/>
      <c r="C1729" s="61"/>
      <c r="D1729" s="64" t="str">
        <f>IF(B1729="","",AVERAGE($B$57:B1729))</f>
        <v/>
      </c>
      <c r="E1729" s="64" t="str">
        <f>IF(B1729="","",_xlfn.STDEV.S($B$57:B1729))</f>
        <v/>
      </c>
      <c r="F1729" s="67" t="str">
        <f t="shared" si="184"/>
        <v/>
      </c>
      <c r="G1729" s="64" t="str">
        <f t="shared" si="183"/>
        <v/>
      </c>
      <c r="H1729" s="65">
        <f t="shared" ca="1" si="179"/>
        <v>27.90227815451221</v>
      </c>
      <c r="I1729" s="74">
        <f t="shared" ca="1" si="180"/>
        <v>21.896181079042996</v>
      </c>
      <c r="J1729" s="74"/>
      <c r="K1729" s="66">
        <f t="shared" ca="1" si="181"/>
        <v>-2.1282072228338471</v>
      </c>
      <c r="L1729" s="66">
        <f t="shared" ca="1" si="182"/>
        <v>-8.1343042983030589</v>
      </c>
    </row>
    <row r="1730" spans="1:12" x14ac:dyDescent="0.35">
      <c r="A1730" s="64" t="str">
        <f>IF(B1730="","",COUNTA($B$57:B1730)-COUNTBLANK($B$57:B1730))</f>
        <v/>
      </c>
      <c r="B1730" s="61"/>
      <c r="C1730" s="61"/>
      <c r="D1730" s="64" t="str">
        <f>IF(B1730="","",AVERAGE($B$57:B1730))</f>
        <v/>
      </c>
      <c r="E1730" s="64" t="str">
        <f>IF(B1730="","",_xlfn.STDEV.S($B$57:B1730))</f>
        <v/>
      </c>
      <c r="F1730" s="67" t="str">
        <f t="shared" si="184"/>
        <v/>
      </c>
      <c r="G1730" s="64" t="str">
        <f t="shared" si="183"/>
        <v/>
      </c>
      <c r="H1730" s="65">
        <f t="shared" ca="1" si="179"/>
        <v>27.90227815451221</v>
      </c>
      <c r="I1730" s="74">
        <f t="shared" ca="1" si="180"/>
        <v>21.896181079042996</v>
      </c>
      <c r="J1730" s="74"/>
      <c r="K1730" s="66">
        <f t="shared" ca="1" si="181"/>
        <v>-2.1282072228338471</v>
      </c>
      <c r="L1730" s="66">
        <f t="shared" ca="1" si="182"/>
        <v>-8.1343042983030589</v>
      </c>
    </row>
    <row r="1731" spans="1:12" x14ac:dyDescent="0.35">
      <c r="A1731" s="64" t="str">
        <f>IF(B1731="","",COUNTA($B$57:B1731)-COUNTBLANK($B$57:B1731))</f>
        <v/>
      </c>
      <c r="B1731" s="61"/>
      <c r="C1731" s="61"/>
      <c r="D1731" s="64" t="str">
        <f>IF(B1731="","",AVERAGE($B$57:B1731))</f>
        <v/>
      </c>
      <c r="E1731" s="64" t="str">
        <f>IF(B1731="","",_xlfn.STDEV.S($B$57:B1731))</f>
        <v/>
      </c>
      <c r="F1731" s="67" t="str">
        <f t="shared" si="184"/>
        <v/>
      </c>
      <c r="G1731" s="64" t="str">
        <f t="shared" si="183"/>
        <v/>
      </c>
      <c r="H1731" s="65">
        <f t="shared" ca="1" si="179"/>
        <v>27.90227815451221</v>
      </c>
      <c r="I1731" s="74">
        <f t="shared" ca="1" si="180"/>
        <v>21.896181079042996</v>
      </c>
      <c r="J1731" s="74"/>
      <c r="K1731" s="66">
        <f t="shared" ca="1" si="181"/>
        <v>-2.1282072228338471</v>
      </c>
      <c r="L1731" s="66">
        <f t="shared" ca="1" si="182"/>
        <v>-8.1343042983030589</v>
      </c>
    </row>
    <row r="1732" spans="1:12" x14ac:dyDescent="0.35">
      <c r="A1732" s="64" t="str">
        <f>IF(B1732="","",COUNTA($B$57:B1732)-COUNTBLANK($B$57:B1732))</f>
        <v/>
      </c>
      <c r="B1732" s="61"/>
      <c r="C1732" s="61"/>
      <c r="D1732" s="64" t="str">
        <f>IF(B1732="","",AVERAGE($B$57:B1732))</f>
        <v/>
      </c>
      <c r="E1732" s="64" t="str">
        <f>IF(B1732="","",_xlfn.STDEV.S($B$57:B1732))</f>
        <v/>
      </c>
      <c r="F1732" s="67" t="str">
        <f t="shared" si="184"/>
        <v/>
      </c>
      <c r="G1732" s="64" t="str">
        <f t="shared" si="183"/>
        <v/>
      </c>
      <c r="H1732" s="65">
        <f t="shared" ca="1" si="179"/>
        <v>27.90227815451221</v>
      </c>
      <c r="I1732" s="74">
        <f t="shared" ca="1" si="180"/>
        <v>21.896181079042996</v>
      </c>
      <c r="J1732" s="74"/>
      <c r="K1732" s="66">
        <f t="shared" ca="1" si="181"/>
        <v>-2.1282072228338471</v>
      </c>
      <c r="L1732" s="66">
        <f t="shared" ca="1" si="182"/>
        <v>-8.1343042983030589</v>
      </c>
    </row>
    <row r="1733" spans="1:12" x14ac:dyDescent="0.35">
      <c r="A1733" s="64" t="str">
        <f>IF(B1733="","",COUNTA($B$57:B1733)-COUNTBLANK($B$57:B1733))</f>
        <v/>
      </c>
      <c r="B1733" s="61"/>
      <c r="C1733" s="61"/>
      <c r="D1733" s="64" t="str">
        <f>IF(B1733="","",AVERAGE($B$57:B1733))</f>
        <v/>
      </c>
      <c r="E1733" s="64" t="str">
        <f>IF(B1733="","",_xlfn.STDEV.S($B$57:B1733))</f>
        <v/>
      </c>
      <c r="F1733" s="67" t="str">
        <f t="shared" si="184"/>
        <v/>
      </c>
      <c r="G1733" s="64" t="str">
        <f t="shared" si="183"/>
        <v/>
      </c>
      <c r="H1733" s="65">
        <f t="shared" ca="1" si="179"/>
        <v>27.90227815451221</v>
      </c>
      <c r="I1733" s="74">
        <f t="shared" ca="1" si="180"/>
        <v>21.896181079042996</v>
      </c>
      <c r="J1733" s="74"/>
      <c r="K1733" s="66">
        <f t="shared" ca="1" si="181"/>
        <v>-2.1282072228338471</v>
      </c>
      <c r="L1733" s="66">
        <f t="shared" ca="1" si="182"/>
        <v>-8.1343042983030589</v>
      </c>
    </row>
    <row r="1734" spans="1:12" x14ac:dyDescent="0.35">
      <c r="A1734" s="64" t="str">
        <f>IF(B1734="","",COUNTA($B$57:B1734)-COUNTBLANK($B$57:B1734))</f>
        <v/>
      </c>
      <c r="B1734" s="61"/>
      <c r="C1734" s="61"/>
      <c r="D1734" s="64" t="str">
        <f>IF(B1734="","",AVERAGE($B$57:B1734))</f>
        <v/>
      </c>
      <c r="E1734" s="64" t="str">
        <f>IF(B1734="","",_xlfn.STDEV.S($B$57:B1734))</f>
        <v/>
      </c>
      <c r="F1734" s="67" t="str">
        <f t="shared" si="184"/>
        <v/>
      </c>
      <c r="G1734" s="64" t="str">
        <f t="shared" si="183"/>
        <v/>
      </c>
      <c r="H1734" s="65">
        <f t="shared" ca="1" si="179"/>
        <v>27.90227815451221</v>
      </c>
      <c r="I1734" s="74">
        <f t="shared" ca="1" si="180"/>
        <v>21.896181079042996</v>
      </c>
      <c r="J1734" s="74"/>
      <c r="K1734" s="66">
        <f t="shared" ca="1" si="181"/>
        <v>-2.1282072228338471</v>
      </c>
      <c r="L1734" s="66">
        <f t="shared" ca="1" si="182"/>
        <v>-8.1343042983030589</v>
      </c>
    </row>
    <row r="1735" spans="1:12" x14ac:dyDescent="0.35">
      <c r="A1735" s="64" t="str">
        <f>IF(B1735="","",COUNTA($B$57:B1735)-COUNTBLANK($B$57:B1735))</f>
        <v/>
      </c>
      <c r="B1735" s="61"/>
      <c r="C1735" s="61"/>
      <c r="D1735" s="64" t="str">
        <f>IF(B1735="","",AVERAGE($B$57:B1735))</f>
        <v/>
      </c>
      <c r="E1735" s="64" t="str">
        <f>IF(B1735="","",_xlfn.STDEV.S($B$57:B1735))</f>
        <v/>
      </c>
      <c r="F1735" s="67" t="str">
        <f t="shared" si="184"/>
        <v/>
      </c>
      <c r="G1735" s="64" t="str">
        <f t="shared" si="183"/>
        <v/>
      </c>
      <c r="H1735" s="65">
        <f t="shared" ca="1" si="179"/>
        <v>27.90227815451221</v>
      </c>
      <c r="I1735" s="74">
        <f t="shared" ca="1" si="180"/>
        <v>21.896181079042996</v>
      </c>
      <c r="J1735" s="74"/>
      <c r="K1735" s="66">
        <f t="shared" ca="1" si="181"/>
        <v>-2.1282072228338471</v>
      </c>
      <c r="L1735" s="66">
        <f t="shared" ca="1" si="182"/>
        <v>-8.1343042983030589</v>
      </c>
    </row>
    <row r="1736" spans="1:12" x14ac:dyDescent="0.35">
      <c r="A1736" s="64" t="str">
        <f>IF(B1736="","",COUNTA($B$57:B1736)-COUNTBLANK($B$57:B1736))</f>
        <v/>
      </c>
      <c r="B1736" s="61"/>
      <c r="C1736" s="61"/>
      <c r="D1736" s="64" t="str">
        <f>IF(B1736="","",AVERAGE($B$57:B1736))</f>
        <v/>
      </c>
      <c r="E1736" s="64" t="str">
        <f>IF(B1736="","",_xlfn.STDEV.S($B$57:B1736))</f>
        <v/>
      </c>
      <c r="F1736" s="67" t="str">
        <f t="shared" si="184"/>
        <v/>
      </c>
      <c r="G1736" s="64" t="str">
        <f t="shared" si="183"/>
        <v/>
      </c>
      <c r="H1736" s="65">
        <f t="shared" ca="1" si="179"/>
        <v>27.90227815451221</v>
      </c>
      <c r="I1736" s="74">
        <f t="shared" ca="1" si="180"/>
        <v>21.896181079042996</v>
      </c>
      <c r="J1736" s="74"/>
      <c r="K1736" s="66">
        <f t="shared" ca="1" si="181"/>
        <v>-2.1282072228338471</v>
      </c>
      <c r="L1736" s="66">
        <f t="shared" ca="1" si="182"/>
        <v>-8.1343042983030589</v>
      </c>
    </row>
    <row r="1737" spans="1:12" x14ac:dyDescent="0.35">
      <c r="A1737" s="64" t="str">
        <f>IF(B1737="","",COUNTA($B$57:B1737)-COUNTBLANK($B$57:B1737))</f>
        <v/>
      </c>
      <c r="B1737" s="61"/>
      <c r="C1737" s="61"/>
      <c r="D1737" s="64" t="str">
        <f>IF(B1737="","",AVERAGE($B$57:B1737))</f>
        <v/>
      </c>
      <c r="E1737" s="64" t="str">
        <f>IF(B1737="","",_xlfn.STDEV.S($B$57:B1737))</f>
        <v/>
      </c>
      <c r="F1737" s="67" t="str">
        <f t="shared" si="184"/>
        <v/>
      </c>
      <c r="G1737" s="64" t="str">
        <f t="shared" si="183"/>
        <v/>
      </c>
      <c r="H1737" s="65">
        <f t="shared" ca="1" si="179"/>
        <v>27.90227815451221</v>
      </c>
      <c r="I1737" s="74">
        <f t="shared" ca="1" si="180"/>
        <v>21.896181079042996</v>
      </c>
      <c r="J1737" s="74"/>
      <c r="K1737" s="66">
        <f t="shared" ca="1" si="181"/>
        <v>-2.1282072228338471</v>
      </c>
      <c r="L1737" s="66">
        <f t="shared" ca="1" si="182"/>
        <v>-8.1343042983030589</v>
      </c>
    </row>
    <row r="1738" spans="1:12" x14ac:dyDescent="0.35">
      <c r="A1738" s="64" t="str">
        <f>IF(B1738="","",COUNTA($B$57:B1738)-COUNTBLANK($B$57:B1738))</f>
        <v/>
      </c>
      <c r="B1738" s="61"/>
      <c r="C1738" s="61"/>
      <c r="D1738" s="64" t="str">
        <f>IF(B1738="","",AVERAGE($B$57:B1738))</f>
        <v/>
      </c>
      <c r="E1738" s="64" t="str">
        <f>IF(B1738="","",_xlfn.STDEV.S($B$57:B1738))</f>
        <v/>
      </c>
      <c r="F1738" s="67" t="str">
        <f t="shared" si="184"/>
        <v/>
      </c>
      <c r="G1738" s="64" t="str">
        <f t="shared" si="183"/>
        <v/>
      </c>
      <c r="H1738" s="65">
        <f t="shared" ca="1" si="179"/>
        <v>27.90227815451221</v>
      </c>
      <c r="I1738" s="74">
        <f t="shared" ca="1" si="180"/>
        <v>21.896181079042996</v>
      </c>
      <c r="J1738" s="74"/>
      <c r="K1738" s="66">
        <f t="shared" ca="1" si="181"/>
        <v>-2.1282072228338471</v>
      </c>
      <c r="L1738" s="66">
        <f t="shared" ca="1" si="182"/>
        <v>-8.1343042983030589</v>
      </c>
    </row>
    <row r="1739" spans="1:12" x14ac:dyDescent="0.35">
      <c r="A1739" s="64" t="str">
        <f>IF(B1739="","",COUNTA($B$57:B1739)-COUNTBLANK($B$57:B1739))</f>
        <v/>
      </c>
      <c r="B1739" s="61"/>
      <c r="C1739" s="61"/>
      <c r="D1739" s="64" t="str">
        <f>IF(B1739="","",AVERAGE($B$57:B1739))</f>
        <v/>
      </c>
      <c r="E1739" s="64" t="str">
        <f>IF(B1739="","",_xlfn.STDEV.S($B$57:B1739))</f>
        <v/>
      </c>
      <c r="F1739" s="67" t="str">
        <f t="shared" si="184"/>
        <v/>
      </c>
      <c r="G1739" s="64" t="str">
        <f t="shared" si="183"/>
        <v/>
      </c>
      <c r="H1739" s="65">
        <f t="shared" ca="1" si="179"/>
        <v>27.90227815451221</v>
      </c>
      <c r="I1739" s="74">
        <f t="shared" ca="1" si="180"/>
        <v>21.896181079042996</v>
      </c>
      <c r="J1739" s="74"/>
      <c r="K1739" s="66">
        <f t="shared" ca="1" si="181"/>
        <v>-2.1282072228338471</v>
      </c>
      <c r="L1739" s="66">
        <f t="shared" ca="1" si="182"/>
        <v>-8.1343042983030589</v>
      </c>
    </row>
    <row r="1740" spans="1:12" x14ac:dyDescent="0.35">
      <c r="A1740" s="64" t="str">
        <f>IF(B1740="","",COUNTA($B$57:B1740)-COUNTBLANK($B$57:B1740))</f>
        <v/>
      </c>
      <c r="B1740" s="61"/>
      <c r="C1740" s="61"/>
      <c r="D1740" s="64" t="str">
        <f>IF(B1740="","",AVERAGE($B$57:B1740))</f>
        <v/>
      </c>
      <c r="E1740" s="64" t="str">
        <f>IF(B1740="","",_xlfn.STDEV.S($B$57:B1740))</f>
        <v/>
      </c>
      <c r="F1740" s="67" t="str">
        <f t="shared" si="184"/>
        <v/>
      </c>
      <c r="G1740" s="64" t="str">
        <f t="shared" si="183"/>
        <v/>
      </c>
      <c r="H1740" s="65">
        <f t="shared" ca="1" si="179"/>
        <v>27.90227815451221</v>
      </c>
      <c r="I1740" s="74">
        <f t="shared" ca="1" si="180"/>
        <v>21.896181079042996</v>
      </c>
      <c r="J1740" s="74"/>
      <c r="K1740" s="66">
        <f t="shared" ca="1" si="181"/>
        <v>-2.1282072228338471</v>
      </c>
      <c r="L1740" s="66">
        <f t="shared" ca="1" si="182"/>
        <v>-8.1343042983030589</v>
      </c>
    </row>
    <row r="1741" spans="1:12" x14ac:dyDescent="0.35">
      <c r="A1741" s="64" t="str">
        <f>IF(B1741="","",COUNTA($B$57:B1741)-COUNTBLANK($B$57:B1741))</f>
        <v/>
      </c>
      <c r="B1741" s="61"/>
      <c r="C1741" s="61"/>
      <c r="D1741" s="64" t="str">
        <f>IF(B1741="","",AVERAGE($B$57:B1741))</f>
        <v/>
      </c>
      <c r="E1741" s="64" t="str">
        <f>IF(B1741="","",_xlfn.STDEV.S($B$57:B1741))</f>
        <v/>
      </c>
      <c r="F1741" s="67" t="str">
        <f t="shared" si="184"/>
        <v/>
      </c>
      <c r="G1741" s="64" t="str">
        <f t="shared" si="183"/>
        <v/>
      </c>
      <c r="H1741" s="65">
        <f t="shared" ca="1" si="179"/>
        <v>27.90227815451221</v>
      </c>
      <c r="I1741" s="74">
        <f t="shared" ca="1" si="180"/>
        <v>21.896181079042996</v>
      </c>
      <c r="J1741" s="74"/>
      <c r="K1741" s="66">
        <f t="shared" ca="1" si="181"/>
        <v>-2.1282072228338471</v>
      </c>
      <c r="L1741" s="66">
        <f t="shared" ca="1" si="182"/>
        <v>-8.1343042983030589</v>
      </c>
    </row>
    <row r="1742" spans="1:12" x14ac:dyDescent="0.35">
      <c r="A1742" s="64" t="str">
        <f>IF(B1742="","",COUNTA($B$57:B1742)-COUNTBLANK($B$57:B1742))</f>
        <v/>
      </c>
      <c r="B1742" s="61"/>
      <c r="C1742" s="61"/>
      <c r="D1742" s="64" t="str">
        <f>IF(B1742="","",AVERAGE($B$57:B1742))</f>
        <v/>
      </c>
      <c r="E1742" s="64" t="str">
        <f>IF(B1742="","",_xlfn.STDEV.S($B$57:B1742))</f>
        <v/>
      </c>
      <c r="F1742" s="67" t="str">
        <f t="shared" si="184"/>
        <v/>
      </c>
      <c r="G1742" s="64" t="str">
        <f t="shared" si="183"/>
        <v/>
      </c>
      <c r="H1742" s="65">
        <f t="shared" ca="1" si="179"/>
        <v>27.90227815451221</v>
      </c>
      <c r="I1742" s="74">
        <f t="shared" ca="1" si="180"/>
        <v>21.896181079042996</v>
      </c>
      <c r="J1742" s="74"/>
      <c r="K1742" s="66">
        <f t="shared" ca="1" si="181"/>
        <v>-2.1282072228338471</v>
      </c>
      <c r="L1742" s="66">
        <f t="shared" ca="1" si="182"/>
        <v>-8.1343042983030589</v>
      </c>
    </row>
    <row r="1743" spans="1:12" x14ac:dyDescent="0.35">
      <c r="A1743" s="64" t="str">
        <f>IF(B1743="","",COUNTA($B$57:B1743)-COUNTBLANK($B$57:B1743))</f>
        <v/>
      </c>
      <c r="B1743" s="61"/>
      <c r="C1743" s="61"/>
      <c r="D1743" s="64" t="str">
        <f>IF(B1743="","",AVERAGE($B$57:B1743))</f>
        <v/>
      </c>
      <c r="E1743" s="64" t="str">
        <f>IF(B1743="","",_xlfn.STDEV.S($B$57:B1743))</f>
        <v/>
      </c>
      <c r="F1743" s="67" t="str">
        <f t="shared" si="184"/>
        <v/>
      </c>
      <c r="G1743" s="64" t="str">
        <f t="shared" si="183"/>
        <v/>
      </c>
      <c r="H1743" s="65">
        <f t="shared" ca="1" si="179"/>
        <v>27.90227815451221</v>
      </c>
      <c r="I1743" s="74">
        <f t="shared" ca="1" si="180"/>
        <v>21.896181079042996</v>
      </c>
      <c r="J1743" s="74"/>
      <c r="K1743" s="66">
        <f t="shared" ca="1" si="181"/>
        <v>-2.1282072228338471</v>
      </c>
      <c r="L1743" s="66">
        <f t="shared" ca="1" si="182"/>
        <v>-8.1343042983030589</v>
      </c>
    </row>
    <row r="1744" spans="1:12" x14ac:dyDescent="0.35">
      <c r="A1744" s="64" t="str">
        <f>IF(B1744="","",COUNTA($B$57:B1744)-COUNTBLANK($B$57:B1744))</f>
        <v/>
      </c>
      <c r="B1744" s="61"/>
      <c r="C1744" s="61"/>
      <c r="D1744" s="64" t="str">
        <f>IF(B1744="","",AVERAGE($B$57:B1744))</f>
        <v/>
      </c>
      <c r="E1744" s="64" t="str">
        <f>IF(B1744="","",_xlfn.STDEV.S($B$57:B1744))</f>
        <v/>
      </c>
      <c r="F1744" s="67" t="str">
        <f t="shared" si="184"/>
        <v/>
      </c>
      <c r="G1744" s="64" t="str">
        <f t="shared" si="183"/>
        <v/>
      </c>
      <c r="H1744" s="65">
        <f t="shared" ca="1" si="179"/>
        <v>27.90227815451221</v>
      </c>
      <c r="I1744" s="74">
        <f t="shared" ca="1" si="180"/>
        <v>21.896181079042996</v>
      </c>
      <c r="J1744" s="74"/>
      <c r="K1744" s="66">
        <f t="shared" ca="1" si="181"/>
        <v>-2.1282072228338471</v>
      </c>
      <c r="L1744" s="66">
        <f t="shared" ca="1" si="182"/>
        <v>-8.1343042983030589</v>
      </c>
    </row>
    <row r="1745" spans="1:12" x14ac:dyDescent="0.35">
      <c r="A1745" s="64" t="str">
        <f>IF(B1745="","",COUNTA($B$57:B1745)-COUNTBLANK($B$57:B1745))</f>
        <v/>
      </c>
      <c r="B1745" s="61"/>
      <c r="C1745" s="61"/>
      <c r="D1745" s="64" t="str">
        <f>IF(B1745="","",AVERAGE($B$57:B1745))</f>
        <v/>
      </c>
      <c r="E1745" s="64" t="str">
        <f>IF(B1745="","",_xlfn.STDEV.S($B$57:B1745))</f>
        <v/>
      </c>
      <c r="F1745" s="67" t="str">
        <f t="shared" si="184"/>
        <v/>
      </c>
      <c r="G1745" s="64" t="str">
        <f t="shared" si="183"/>
        <v/>
      </c>
      <c r="H1745" s="65">
        <f t="shared" ca="1" si="179"/>
        <v>27.90227815451221</v>
      </c>
      <c r="I1745" s="74">
        <f t="shared" ca="1" si="180"/>
        <v>21.896181079042996</v>
      </c>
      <c r="J1745" s="74"/>
      <c r="K1745" s="66">
        <f t="shared" ca="1" si="181"/>
        <v>-2.1282072228338471</v>
      </c>
      <c r="L1745" s="66">
        <f t="shared" ca="1" si="182"/>
        <v>-8.1343042983030589</v>
      </c>
    </row>
    <row r="1746" spans="1:12" x14ac:dyDescent="0.35">
      <c r="A1746" s="64" t="str">
        <f>IF(B1746="","",COUNTA($B$57:B1746)-COUNTBLANK($B$57:B1746))</f>
        <v/>
      </c>
      <c r="B1746" s="61"/>
      <c r="C1746" s="61"/>
      <c r="D1746" s="64" t="str">
        <f>IF(B1746="","",AVERAGE($B$57:B1746))</f>
        <v/>
      </c>
      <c r="E1746" s="64" t="str">
        <f>IF(B1746="","",_xlfn.STDEV.S($B$57:B1746))</f>
        <v/>
      </c>
      <c r="F1746" s="67" t="str">
        <f t="shared" si="184"/>
        <v/>
      </c>
      <c r="G1746" s="64" t="str">
        <f t="shared" si="183"/>
        <v/>
      </c>
      <c r="H1746" s="65">
        <f t="shared" ca="1" si="179"/>
        <v>27.90227815451221</v>
      </c>
      <c r="I1746" s="74">
        <f t="shared" ca="1" si="180"/>
        <v>21.896181079042996</v>
      </c>
      <c r="J1746" s="74"/>
      <c r="K1746" s="66">
        <f t="shared" ca="1" si="181"/>
        <v>-2.1282072228338471</v>
      </c>
      <c r="L1746" s="66">
        <f t="shared" ca="1" si="182"/>
        <v>-8.1343042983030589</v>
      </c>
    </row>
    <row r="1747" spans="1:12" x14ac:dyDescent="0.35">
      <c r="A1747" s="64" t="str">
        <f>IF(B1747="","",COUNTA($B$57:B1747)-COUNTBLANK($B$57:B1747))</f>
        <v/>
      </c>
      <c r="B1747" s="61"/>
      <c r="C1747" s="61"/>
      <c r="D1747" s="64" t="str">
        <f>IF(B1747="","",AVERAGE($B$57:B1747))</f>
        <v/>
      </c>
      <c r="E1747" s="64" t="str">
        <f>IF(B1747="","",_xlfn.STDEV.S($B$57:B1747))</f>
        <v/>
      </c>
      <c r="F1747" s="67" t="str">
        <f t="shared" si="184"/>
        <v/>
      </c>
      <c r="G1747" s="64" t="str">
        <f t="shared" si="183"/>
        <v/>
      </c>
      <c r="H1747" s="65">
        <f t="shared" ca="1" si="179"/>
        <v>27.90227815451221</v>
      </c>
      <c r="I1747" s="74">
        <f t="shared" ca="1" si="180"/>
        <v>21.896181079042996</v>
      </c>
      <c r="J1747" s="74"/>
      <c r="K1747" s="66">
        <f t="shared" ca="1" si="181"/>
        <v>-2.1282072228338471</v>
      </c>
      <c r="L1747" s="66">
        <f t="shared" ca="1" si="182"/>
        <v>-8.1343042983030589</v>
      </c>
    </row>
    <row r="1748" spans="1:12" x14ac:dyDescent="0.35">
      <c r="A1748" s="64" t="str">
        <f>IF(B1748="","",COUNTA($B$57:B1748)-COUNTBLANK($B$57:B1748))</f>
        <v/>
      </c>
      <c r="B1748" s="61"/>
      <c r="C1748" s="61"/>
      <c r="D1748" s="64" t="str">
        <f>IF(B1748="","",AVERAGE($B$57:B1748))</f>
        <v/>
      </c>
      <c r="E1748" s="64" t="str">
        <f>IF(B1748="","",_xlfn.STDEV.S($B$57:B1748))</f>
        <v/>
      </c>
      <c r="F1748" s="67" t="str">
        <f t="shared" si="184"/>
        <v/>
      </c>
      <c r="G1748" s="64" t="str">
        <f t="shared" si="183"/>
        <v/>
      </c>
      <c r="H1748" s="65">
        <f t="shared" ca="1" si="179"/>
        <v>27.90227815451221</v>
      </c>
      <c r="I1748" s="74">
        <f t="shared" ca="1" si="180"/>
        <v>21.896181079042996</v>
      </c>
      <c r="J1748" s="74"/>
      <c r="K1748" s="66">
        <f t="shared" ca="1" si="181"/>
        <v>-2.1282072228338471</v>
      </c>
      <c r="L1748" s="66">
        <f t="shared" ca="1" si="182"/>
        <v>-8.1343042983030589</v>
      </c>
    </row>
    <row r="1749" spans="1:12" x14ac:dyDescent="0.35">
      <c r="A1749" s="64" t="str">
        <f>IF(B1749="","",COUNTA($B$57:B1749)-COUNTBLANK($B$57:B1749))</f>
        <v/>
      </c>
      <c r="B1749" s="61"/>
      <c r="C1749" s="61"/>
      <c r="D1749" s="64" t="str">
        <f>IF(B1749="","",AVERAGE($B$57:B1749))</f>
        <v/>
      </c>
      <c r="E1749" s="64" t="str">
        <f>IF(B1749="","",_xlfn.STDEV.S($B$57:B1749))</f>
        <v/>
      </c>
      <c r="F1749" s="67" t="str">
        <f t="shared" si="184"/>
        <v/>
      </c>
      <c r="G1749" s="64" t="str">
        <f t="shared" si="183"/>
        <v/>
      </c>
      <c r="H1749" s="65">
        <f t="shared" ca="1" si="179"/>
        <v>27.90227815451221</v>
      </c>
      <c r="I1749" s="74">
        <f t="shared" ca="1" si="180"/>
        <v>21.896181079042996</v>
      </c>
      <c r="J1749" s="74"/>
      <c r="K1749" s="66">
        <f t="shared" ca="1" si="181"/>
        <v>-2.1282072228338471</v>
      </c>
      <c r="L1749" s="66">
        <f t="shared" ca="1" si="182"/>
        <v>-8.1343042983030589</v>
      </c>
    </row>
    <row r="1750" spans="1:12" x14ac:dyDescent="0.35">
      <c r="A1750" s="64" t="str">
        <f>IF(B1750="","",COUNTA($B$57:B1750)-COUNTBLANK($B$57:B1750))</f>
        <v/>
      </c>
      <c r="B1750" s="61"/>
      <c r="C1750" s="61"/>
      <c r="D1750" s="64" t="str">
        <f>IF(B1750="","",AVERAGE($B$57:B1750))</f>
        <v/>
      </c>
      <c r="E1750" s="64" t="str">
        <f>IF(B1750="","",_xlfn.STDEV.S($B$57:B1750))</f>
        <v/>
      </c>
      <c r="F1750" s="67" t="str">
        <f t="shared" si="184"/>
        <v/>
      </c>
      <c r="G1750" s="64" t="str">
        <f t="shared" si="183"/>
        <v/>
      </c>
      <c r="H1750" s="65">
        <f t="shared" ca="1" si="179"/>
        <v>27.90227815451221</v>
      </c>
      <c r="I1750" s="74">
        <f t="shared" ca="1" si="180"/>
        <v>21.896181079042996</v>
      </c>
      <c r="J1750" s="74"/>
      <c r="K1750" s="66">
        <f t="shared" ca="1" si="181"/>
        <v>-2.1282072228338471</v>
      </c>
      <c r="L1750" s="66">
        <f t="shared" ca="1" si="182"/>
        <v>-8.1343042983030589</v>
      </c>
    </row>
    <row r="1751" spans="1:12" x14ac:dyDescent="0.35">
      <c r="A1751" s="64" t="str">
        <f>IF(B1751="","",COUNTA($B$57:B1751)-COUNTBLANK($B$57:B1751))</f>
        <v/>
      </c>
      <c r="B1751" s="61"/>
      <c r="C1751" s="61"/>
      <c r="D1751" s="64" t="str">
        <f>IF(B1751="","",AVERAGE($B$57:B1751))</f>
        <v/>
      </c>
      <c r="E1751" s="64" t="str">
        <f>IF(B1751="","",_xlfn.STDEV.S($B$57:B1751))</f>
        <v/>
      </c>
      <c r="F1751" s="67" t="str">
        <f t="shared" si="184"/>
        <v/>
      </c>
      <c r="G1751" s="64" t="str">
        <f t="shared" si="183"/>
        <v/>
      </c>
      <c r="H1751" s="65">
        <f t="shared" ca="1" si="179"/>
        <v>27.90227815451221</v>
      </c>
      <c r="I1751" s="74">
        <f t="shared" ca="1" si="180"/>
        <v>21.896181079042996</v>
      </c>
      <c r="J1751" s="74"/>
      <c r="K1751" s="66">
        <f t="shared" ca="1" si="181"/>
        <v>-2.1282072228338471</v>
      </c>
      <c r="L1751" s="66">
        <f t="shared" ca="1" si="182"/>
        <v>-8.1343042983030589</v>
      </c>
    </row>
    <row r="1752" spans="1:12" x14ac:dyDescent="0.35">
      <c r="A1752" s="64" t="str">
        <f>IF(B1752="","",COUNTA($B$57:B1752)-COUNTBLANK($B$57:B1752))</f>
        <v/>
      </c>
      <c r="B1752" s="61"/>
      <c r="C1752" s="61"/>
      <c r="D1752" s="64" t="str">
        <f>IF(B1752="","",AVERAGE($B$57:B1752))</f>
        <v/>
      </c>
      <c r="E1752" s="64" t="str">
        <f>IF(B1752="","",_xlfn.STDEV.S($B$57:B1752))</f>
        <v/>
      </c>
      <c r="F1752" s="67" t="str">
        <f t="shared" si="184"/>
        <v/>
      </c>
      <c r="G1752" s="64" t="str">
        <f t="shared" si="183"/>
        <v/>
      </c>
      <c r="H1752" s="65">
        <f t="shared" ca="1" si="179"/>
        <v>27.90227815451221</v>
      </c>
      <c r="I1752" s="74">
        <f t="shared" ca="1" si="180"/>
        <v>21.896181079042996</v>
      </c>
      <c r="J1752" s="74"/>
      <c r="K1752" s="66">
        <f t="shared" ca="1" si="181"/>
        <v>-2.1282072228338471</v>
      </c>
      <c r="L1752" s="66">
        <f t="shared" ca="1" si="182"/>
        <v>-8.1343042983030589</v>
      </c>
    </row>
    <row r="1753" spans="1:12" x14ac:dyDescent="0.35">
      <c r="A1753" s="64" t="str">
        <f>IF(B1753="","",COUNTA($B$57:B1753)-COUNTBLANK($B$57:B1753))</f>
        <v/>
      </c>
      <c r="B1753" s="61"/>
      <c r="C1753" s="61"/>
      <c r="D1753" s="64" t="str">
        <f>IF(B1753="","",AVERAGE($B$57:B1753))</f>
        <v/>
      </c>
      <c r="E1753" s="64" t="str">
        <f>IF(B1753="","",_xlfn.STDEV.S($B$57:B1753))</f>
        <v/>
      </c>
      <c r="F1753" s="67" t="str">
        <f t="shared" si="184"/>
        <v/>
      </c>
      <c r="G1753" s="64" t="str">
        <f t="shared" si="183"/>
        <v/>
      </c>
      <c r="H1753" s="65">
        <f t="shared" ca="1" si="179"/>
        <v>27.90227815451221</v>
      </c>
      <c r="I1753" s="74">
        <f t="shared" ca="1" si="180"/>
        <v>21.896181079042996</v>
      </c>
      <c r="J1753" s="74"/>
      <c r="K1753" s="66">
        <f t="shared" ca="1" si="181"/>
        <v>-2.1282072228338471</v>
      </c>
      <c r="L1753" s="66">
        <f t="shared" ca="1" si="182"/>
        <v>-8.1343042983030589</v>
      </c>
    </row>
    <row r="1754" spans="1:12" x14ac:dyDescent="0.35">
      <c r="A1754" s="64" t="str">
        <f>IF(B1754="","",COUNTA($B$57:B1754)-COUNTBLANK($B$57:B1754))</f>
        <v/>
      </c>
      <c r="B1754" s="61"/>
      <c r="C1754" s="61"/>
      <c r="D1754" s="64" t="str">
        <f>IF(B1754="","",AVERAGE($B$57:B1754))</f>
        <v/>
      </c>
      <c r="E1754" s="64" t="str">
        <f>IF(B1754="","",_xlfn.STDEV.S($B$57:B1754))</f>
        <v/>
      </c>
      <c r="F1754" s="67" t="str">
        <f t="shared" si="184"/>
        <v/>
      </c>
      <c r="G1754" s="64" t="str">
        <f t="shared" si="183"/>
        <v/>
      </c>
      <c r="H1754" s="65">
        <f t="shared" ca="1" si="179"/>
        <v>27.90227815451221</v>
      </c>
      <c r="I1754" s="74">
        <f t="shared" ca="1" si="180"/>
        <v>21.896181079042996</v>
      </c>
      <c r="J1754" s="74"/>
      <c r="K1754" s="66">
        <f t="shared" ca="1" si="181"/>
        <v>-2.1282072228338471</v>
      </c>
      <c r="L1754" s="66">
        <f t="shared" ca="1" si="182"/>
        <v>-8.1343042983030589</v>
      </c>
    </row>
    <row r="1755" spans="1:12" x14ac:dyDescent="0.35">
      <c r="A1755" s="64" t="str">
        <f>IF(B1755="","",COUNTA($B$57:B1755)-COUNTBLANK($B$57:B1755))</f>
        <v/>
      </c>
      <c r="B1755" s="61"/>
      <c r="C1755" s="61"/>
      <c r="D1755" s="64" t="str">
        <f>IF(B1755="","",AVERAGE($B$57:B1755))</f>
        <v/>
      </c>
      <c r="E1755" s="64" t="str">
        <f>IF(B1755="","",_xlfn.STDEV.S($B$57:B1755))</f>
        <v/>
      </c>
      <c r="F1755" s="67" t="str">
        <f t="shared" si="184"/>
        <v/>
      </c>
      <c r="G1755" s="64" t="str">
        <f t="shared" si="183"/>
        <v/>
      </c>
      <c r="H1755" s="65">
        <f t="shared" ca="1" si="179"/>
        <v>27.90227815451221</v>
      </c>
      <c r="I1755" s="74">
        <f t="shared" ca="1" si="180"/>
        <v>21.896181079042996</v>
      </c>
      <c r="J1755" s="74"/>
      <c r="K1755" s="66">
        <f t="shared" ca="1" si="181"/>
        <v>-2.1282072228338471</v>
      </c>
      <c r="L1755" s="66">
        <f t="shared" ca="1" si="182"/>
        <v>-8.1343042983030589</v>
      </c>
    </row>
    <row r="1756" spans="1:12" x14ac:dyDescent="0.35">
      <c r="A1756" s="64" t="str">
        <f>IF(B1756="","",COUNTA($B$57:B1756)-COUNTBLANK($B$57:B1756))</f>
        <v/>
      </c>
      <c r="B1756" s="61"/>
      <c r="C1756" s="61"/>
      <c r="D1756" s="64" t="str">
        <f>IF(B1756="","",AVERAGE($B$57:B1756))</f>
        <v/>
      </c>
      <c r="E1756" s="64" t="str">
        <f>IF(B1756="","",_xlfn.STDEV.S($B$57:B1756))</f>
        <v/>
      </c>
      <c r="F1756" s="67" t="str">
        <f t="shared" si="184"/>
        <v/>
      </c>
      <c r="G1756" s="64" t="str">
        <f t="shared" si="183"/>
        <v/>
      </c>
      <c r="H1756" s="65">
        <f t="shared" ca="1" si="179"/>
        <v>27.90227815451221</v>
      </c>
      <c r="I1756" s="74">
        <f t="shared" ca="1" si="180"/>
        <v>21.896181079042996</v>
      </c>
      <c r="J1756" s="74"/>
      <c r="K1756" s="66">
        <f t="shared" ca="1" si="181"/>
        <v>-2.1282072228338471</v>
      </c>
      <c r="L1756" s="66">
        <f t="shared" ca="1" si="182"/>
        <v>-8.1343042983030589</v>
      </c>
    </row>
    <row r="1757" spans="1:12" x14ac:dyDescent="0.35">
      <c r="A1757" s="64" t="str">
        <f>IF(B1757="","",COUNTA($B$57:B1757)-COUNTBLANK($B$57:B1757))</f>
        <v/>
      </c>
      <c r="B1757" s="61"/>
      <c r="C1757" s="61"/>
      <c r="D1757" s="64" t="str">
        <f>IF(B1757="","",AVERAGE($B$57:B1757))</f>
        <v/>
      </c>
      <c r="E1757" s="64" t="str">
        <f>IF(B1757="","",_xlfn.STDEV.S($B$57:B1757))</f>
        <v/>
      </c>
      <c r="F1757" s="67" t="str">
        <f t="shared" si="184"/>
        <v/>
      </c>
      <c r="G1757" s="64" t="str">
        <f t="shared" si="183"/>
        <v/>
      </c>
      <c r="H1757" s="65">
        <f t="shared" ca="1" si="179"/>
        <v>27.90227815451221</v>
      </c>
      <c r="I1757" s="74">
        <f t="shared" ca="1" si="180"/>
        <v>21.896181079042996</v>
      </c>
      <c r="J1757" s="74"/>
      <c r="K1757" s="66">
        <f t="shared" ca="1" si="181"/>
        <v>-2.1282072228338471</v>
      </c>
      <c r="L1757" s="66">
        <f t="shared" ca="1" si="182"/>
        <v>-8.1343042983030589</v>
      </c>
    </row>
    <row r="1758" spans="1:12" x14ac:dyDescent="0.35">
      <c r="A1758" s="64" t="str">
        <f>IF(B1758="","",COUNTA($B$57:B1758)-COUNTBLANK($B$57:B1758))</f>
        <v/>
      </c>
      <c r="B1758" s="61"/>
      <c r="C1758" s="61"/>
      <c r="D1758" s="64" t="str">
        <f>IF(B1758="","",AVERAGE($B$57:B1758))</f>
        <v/>
      </c>
      <c r="E1758" s="64" t="str">
        <f>IF(B1758="","",_xlfn.STDEV.S($B$57:B1758))</f>
        <v/>
      </c>
      <c r="F1758" s="67" t="str">
        <f t="shared" si="184"/>
        <v/>
      </c>
      <c r="G1758" s="64" t="str">
        <f t="shared" si="183"/>
        <v/>
      </c>
      <c r="H1758" s="65">
        <f t="shared" ca="1" si="179"/>
        <v>27.90227815451221</v>
      </c>
      <c r="I1758" s="74">
        <f t="shared" ca="1" si="180"/>
        <v>21.896181079042996</v>
      </c>
      <c r="J1758" s="74"/>
      <c r="K1758" s="66">
        <f t="shared" ca="1" si="181"/>
        <v>-2.1282072228338471</v>
      </c>
      <c r="L1758" s="66">
        <f t="shared" ca="1" si="182"/>
        <v>-8.1343042983030589</v>
      </c>
    </row>
    <row r="1759" spans="1:12" x14ac:dyDescent="0.35">
      <c r="A1759" s="64" t="str">
        <f>IF(B1759="","",COUNTA($B$57:B1759)-COUNTBLANK($B$57:B1759))</f>
        <v/>
      </c>
      <c r="B1759" s="61"/>
      <c r="C1759" s="61"/>
      <c r="D1759" s="64" t="str">
        <f>IF(B1759="","",AVERAGE($B$57:B1759))</f>
        <v/>
      </c>
      <c r="E1759" s="64" t="str">
        <f>IF(B1759="","",_xlfn.STDEV.S($B$57:B1759))</f>
        <v/>
      </c>
      <c r="F1759" s="67" t="str">
        <f t="shared" si="184"/>
        <v/>
      </c>
      <c r="G1759" s="64" t="str">
        <f t="shared" si="183"/>
        <v/>
      </c>
      <c r="H1759" s="65">
        <f t="shared" ca="1" si="179"/>
        <v>27.90227815451221</v>
      </c>
      <c r="I1759" s="74">
        <f t="shared" ca="1" si="180"/>
        <v>21.896181079042996</v>
      </c>
      <c r="J1759" s="74"/>
      <c r="K1759" s="66">
        <f t="shared" ca="1" si="181"/>
        <v>-2.1282072228338471</v>
      </c>
      <c r="L1759" s="66">
        <f t="shared" ca="1" si="182"/>
        <v>-8.1343042983030589</v>
      </c>
    </row>
    <row r="1760" spans="1:12" x14ac:dyDescent="0.35">
      <c r="A1760" s="64" t="str">
        <f>IF(B1760="","",COUNTA($B$57:B1760)-COUNTBLANK($B$57:B1760))</f>
        <v/>
      </c>
      <c r="B1760" s="61"/>
      <c r="C1760" s="61"/>
      <c r="D1760" s="64" t="str">
        <f>IF(B1760="","",AVERAGE($B$57:B1760))</f>
        <v/>
      </c>
      <c r="E1760" s="64" t="str">
        <f>IF(B1760="","",_xlfn.STDEV.S($B$57:B1760))</f>
        <v/>
      </c>
      <c r="F1760" s="67" t="str">
        <f t="shared" si="184"/>
        <v/>
      </c>
      <c r="G1760" s="64" t="str">
        <f t="shared" si="183"/>
        <v/>
      </c>
      <c r="H1760" s="65">
        <f t="shared" ca="1" si="179"/>
        <v>27.90227815451221</v>
      </c>
      <c r="I1760" s="74">
        <f t="shared" ca="1" si="180"/>
        <v>21.896181079042996</v>
      </c>
      <c r="J1760" s="74"/>
      <c r="K1760" s="66">
        <f t="shared" ca="1" si="181"/>
        <v>-2.1282072228338471</v>
      </c>
      <c r="L1760" s="66">
        <f t="shared" ca="1" si="182"/>
        <v>-8.1343042983030589</v>
      </c>
    </row>
    <row r="1761" spans="1:12" x14ac:dyDescent="0.35">
      <c r="A1761" s="64" t="str">
        <f>IF(B1761="","",COUNTA($B$57:B1761)-COUNTBLANK($B$57:B1761))</f>
        <v/>
      </c>
      <c r="B1761" s="61"/>
      <c r="C1761" s="61"/>
      <c r="D1761" s="64" t="str">
        <f>IF(B1761="","",AVERAGE($B$57:B1761))</f>
        <v/>
      </c>
      <c r="E1761" s="64" t="str">
        <f>IF(B1761="","",_xlfn.STDEV.S($B$57:B1761))</f>
        <v/>
      </c>
      <c r="F1761" s="67" t="str">
        <f t="shared" si="184"/>
        <v/>
      </c>
      <c r="G1761" s="64" t="str">
        <f t="shared" si="183"/>
        <v/>
      </c>
      <c r="H1761" s="65">
        <f t="shared" ca="1" si="179"/>
        <v>27.90227815451221</v>
      </c>
      <c r="I1761" s="74">
        <f t="shared" ca="1" si="180"/>
        <v>21.896181079042996</v>
      </c>
      <c r="J1761" s="74"/>
      <c r="K1761" s="66">
        <f t="shared" ca="1" si="181"/>
        <v>-2.1282072228338471</v>
      </c>
      <c r="L1761" s="66">
        <f t="shared" ca="1" si="182"/>
        <v>-8.1343042983030589</v>
      </c>
    </row>
    <row r="1762" spans="1:12" x14ac:dyDescent="0.35">
      <c r="A1762" s="64" t="str">
        <f>IF(B1762="","",COUNTA($B$57:B1762)-COUNTBLANK($B$57:B1762))</f>
        <v/>
      </c>
      <c r="B1762" s="61"/>
      <c r="C1762" s="61"/>
      <c r="D1762" s="64" t="str">
        <f>IF(B1762="","",AVERAGE($B$57:B1762))</f>
        <v/>
      </c>
      <c r="E1762" s="64" t="str">
        <f>IF(B1762="","",_xlfn.STDEV.S($B$57:B1762))</f>
        <v/>
      </c>
      <c r="F1762" s="67" t="str">
        <f t="shared" si="184"/>
        <v/>
      </c>
      <c r="G1762" s="64" t="str">
        <f t="shared" si="183"/>
        <v/>
      </c>
      <c r="H1762" s="65">
        <f t="shared" ca="1" si="179"/>
        <v>27.90227815451221</v>
      </c>
      <c r="I1762" s="74">
        <f t="shared" ca="1" si="180"/>
        <v>21.896181079042996</v>
      </c>
      <c r="J1762" s="74"/>
      <c r="K1762" s="66">
        <f t="shared" ca="1" si="181"/>
        <v>-2.1282072228338471</v>
      </c>
      <c r="L1762" s="66">
        <f t="shared" ca="1" si="182"/>
        <v>-8.1343042983030589</v>
      </c>
    </row>
    <row r="1763" spans="1:12" x14ac:dyDescent="0.35">
      <c r="A1763" s="64" t="str">
        <f>IF(B1763="","",COUNTA($B$57:B1763)-COUNTBLANK($B$57:B1763))</f>
        <v/>
      </c>
      <c r="B1763" s="61"/>
      <c r="C1763" s="61"/>
      <c r="D1763" s="64" t="str">
        <f>IF(B1763="","",AVERAGE($B$57:B1763))</f>
        <v/>
      </c>
      <c r="E1763" s="64" t="str">
        <f>IF(B1763="","",_xlfn.STDEV.S($B$57:B1763))</f>
        <v/>
      </c>
      <c r="F1763" s="67" t="str">
        <f t="shared" si="184"/>
        <v/>
      </c>
      <c r="G1763" s="64" t="str">
        <f t="shared" si="183"/>
        <v/>
      </c>
      <c r="H1763" s="65">
        <f t="shared" ca="1" si="179"/>
        <v>27.90227815451221</v>
      </c>
      <c r="I1763" s="74">
        <f t="shared" ca="1" si="180"/>
        <v>21.896181079042996</v>
      </c>
      <c r="J1763" s="74"/>
      <c r="K1763" s="66">
        <f t="shared" ca="1" si="181"/>
        <v>-2.1282072228338471</v>
      </c>
      <c r="L1763" s="66">
        <f t="shared" ca="1" si="182"/>
        <v>-8.1343042983030589</v>
      </c>
    </row>
    <row r="1764" spans="1:12" x14ac:dyDescent="0.35">
      <c r="A1764" s="64" t="str">
        <f>IF(B1764="","",COUNTA($B$57:B1764)-COUNTBLANK($B$57:B1764))</f>
        <v/>
      </c>
      <c r="B1764" s="61"/>
      <c r="C1764" s="61"/>
      <c r="D1764" s="64" t="str">
        <f>IF(B1764="","",AVERAGE($B$57:B1764))</f>
        <v/>
      </c>
      <c r="E1764" s="64" t="str">
        <f>IF(B1764="","",_xlfn.STDEV.S($B$57:B1764))</f>
        <v/>
      </c>
      <c r="F1764" s="67" t="str">
        <f t="shared" si="184"/>
        <v/>
      </c>
      <c r="G1764" s="64" t="str">
        <f t="shared" si="183"/>
        <v/>
      </c>
      <c r="H1764" s="65">
        <f t="shared" ca="1" si="179"/>
        <v>27.90227815451221</v>
      </c>
      <c r="I1764" s="74">
        <f t="shared" ca="1" si="180"/>
        <v>21.896181079042996</v>
      </c>
      <c r="J1764" s="74"/>
      <c r="K1764" s="66">
        <f t="shared" ca="1" si="181"/>
        <v>-2.1282072228338471</v>
      </c>
      <c r="L1764" s="66">
        <f t="shared" ca="1" si="182"/>
        <v>-8.1343042983030589</v>
      </c>
    </row>
    <row r="1765" spans="1:12" x14ac:dyDescent="0.35">
      <c r="A1765" s="64" t="str">
        <f>IF(B1765="","",COUNTA($B$57:B1765)-COUNTBLANK($B$57:B1765))</f>
        <v/>
      </c>
      <c r="B1765" s="61"/>
      <c r="C1765" s="61"/>
      <c r="D1765" s="64" t="str">
        <f>IF(B1765="","",AVERAGE($B$57:B1765))</f>
        <v/>
      </c>
      <c r="E1765" s="64" t="str">
        <f>IF(B1765="","",_xlfn.STDEV.S($B$57:B1765))</f>
        <v/>
      </c>
      <c r="F1765" s="67" t="str">
        <f t="shared" si="184"/>
        <v/>
      </c>
      <c r="G1765" s="64" t="str">
        <f t="shared" si="183"/>
        <v/>
      </c>
      <c r="H1765" s="65">
        <f t="shared" ca="1" si="179"/>
        <v>27.90227815451221</v>
      </c>
      <c r="I1765" s="74">
        <f t="shared" ca="1" si="180"/>
        <v>21.896181079042996</v>
      </c>
      <c r="J1765" s="74"/>
      <c r="K1765" s="66">
        <f t="shared" ca="1" si="181"/>
        <v>-2.1282072228338471</v>
      </c>
      <c r="L1765" s="66">
        <f t="shared" ca="1" si="182"/>
        <v>-8.1343042983030589</v>
      </c>
    </row>
    <row r="1766" spans="1:12" x14ac:dyDescent="0.35">
      <c r="A1766" s="64" t="str">
        <f>IF(B1766="","",COUNTA($B$57:B1766)-COUNTBLANK($B$57:B1766))</f>
        <v/>
      </c>
      <c r="B1766" s="61"/>
      <c r="C1766" s="61"/>
      <c r="D1766" s="64" t="str">
        <f>IF(B1766="","",AVERAGE($B$57:B1766))</f>
        <v/>
      </c>
      <c r="E1766" s="64" t="str">
        <f>IF(B1766="","",_xlfn.STDEV.S($B$57:B1766))</f>
        <v/>
      </c>
      <c r="F1766" s="67" t="str">
        <f t="shared" si="184"/>
        <v/>
      </c>
      <c r="G1766" s="64" t="str">
        <f t="shared" si="183"/>
        <v/>
      </c>
      <c r="H1766" s="65">
        <f t="shared" ca="1" si="179"/>
        <v>27.90227815451221</v>
      </c>
      <c r="I1766" s="74">
        <f t="shared" ca="1" si="180"/>
        <v>21.896181079042996</v>
      </c>
      <c r="J1766" s="74"/>
      <c r="K1766" s="66">
        <f t="shared" ca="1" si="181"/>
        <v>-2.1282072228338471</v>
      </c>
      <c r="L1766" s="66">
        <f t="shared" ca="1" si="182"/>
        <v>-8.1343042983030589</v>
      </c>
    </row>
    <row r="1767" spans="1:12" x14ac:dyDescent="0.35">
      <c r="A1767" s="64" t="str">
        <f>IF(B1767="","",COUNTA($B$57:B1767)-COUNTBLANK($B$57:B1767))</f>
        <v/>
      </c>
      <c r="B1767" s="61"/>
      <c r="C1767" s="61"/>
      <c r="D1767" s="64" t="str">
        <f>IF(B1767="","",AVERAGE($B$57:B1767))</f>
        <v/>
      </c>
      <c r="E1767" s="64" t="str">
        <f>IF(B1767="","",_xlfn.STDEV.S($B$57:B1767))</f>
        <v/>
      </c>
      <c r="F1767" s="67" t="str">
        <f t="shared" si="184"/>
        <v/>
      </c>
      <c r="G1767" s="64" t="str">
        <f t="shared" si="183"/>
        <v/>
      </c>
      <c r="H1767" s="65">
        <f t="shared" ca="1" si="179"/>
        <v>27.90227815451221</v>
      </c>
      <c r="I1767" s="74">
        <f t="shared" ca="1" si="180"/>
        <v>21.896181079042996</v>
      </c>
      <c r="J1767" s="74"/>
      <c r="K1767" s="66">
        <f t="shared" ca="1" si="181"/>
        <v>-2.1282072228338471</v>
      </c>
      <c r="L1767" s="66">
        <f t="shared" ca="1" si="182"/>
        <v>-8.1343042983030589</v>
      </c>
    </row>
    <row r="1768" spans="1:12" x14ac:dyDescent="0.35">
      <c r="A1768" s="64" t="str">
        <f>IF(B1768="","",COUNTA($B$57:B1768)-COUNTBLANK($B$57:B1768))</f>
        <v/>
      </c>
      <c r="B1768" s="61"/>
      <c r="C1768" s="61"/>
      <c r="D1768" s="64" t="str">
        <f>IF(B1768="","",AVERAGE($B$57:B1768))</f>
        <v/>
      </c>
      <c r="E1768" s="64" t="str">
        <f>IF(B1768="","",_xlfn.STDEV.S($B$57:B1768))</f>
        <v/>
      </c>
      <c r="F1768" s="67" t="str">
        <f t="shared" si="184"/>
        <v/>
      </c>
      <c r="G1768" s="64" t="str">
        <f t="shared" si="183"/>
        <v/>
      </c>
      <c r="H1768" s="65">
        <f t="shared" ca="1" si="179"/>
        <v>27.90227815451221</v>
      </c>
      <c r="I1768" s="74">
        <f t="shared" ca="1" si="180"/>
        <v>21.896181079042996</v>
      </c>
      <c r="J1768" s="74"/>
      <c r="K1768" s="66">
        <f t="shared" ca="1" si="181"/>
        <v>-2.1282072228338471</v>
      </c>
      <c r="L1768" s="66">
        <f t="shared" ca="1" si="182"/>
        <v>-8.1343042983030589</v>
      </c>
    </row>
    <row r="1769" spans="1:12" x14ac:dyDescent="0.35">
      <c r="A1769" s="64" t="str">
        <f>IF(B1769="","",COUNTA($B$57:B1769)-COUNTBLANK($B$57:B1769))</f>
        <v/>
      </c>
      <c r="B1769" s="61"/>
      <c r="C1769" s="61"/>
      <c r="D1769" s="64" t="str">
        <f>IF(B1769="","",AVERAGE($B$57:B1769))</f>
        <v/>
      </c>
      <c r="E1769" s="64" t="str">
        <f>IF(B1769="","",_xlfn.STDEV.S($B$57:B1769))</f>
        <v/>
      </c>
      <c r="F1769" s="67" t="str">
        <f t="shared" si="184"/>
        <v/>
      </c>
      <c r="G1769" s="64" t="str">
        <f t="shared" si="183"/>
        <v/>
      </c>
      <c r="H1769" s="65">
        <f t="shared" ca="1" si="179"/>
        <v>27.90227815451221</v>
      </c>
      <c r="I1769" s="74">
        <f t="shared" ca="1" si="180"/>
        <v>21.896181079042996</v>
      </c>
      <c r="J1769" s="74"/>
      <c r="K1769" s="66">
        <f t="shared" ca="1" si="181"/>
        <v>-2.1282072228338471</v>
      </c>
      <c r="L1769" s="66">
        <f t="shared" ca="1" si="182"/>
        <v>-8.1343042983030589</v>
      </c>
    </row>
    <row r="1770" spans="1:12" x14ac:dyDescent="0.35">
      <c r="A1770" s="64" t="str">
        <f>IF(B1770="","",COUNTA($B$57:B1770)-COUNTBLANK($B$57:B1770))</f>
        <v/>
      </c>
      <c r="B1770" s="61"/>
      <c r="C1770" s="61"/>
      <c r="D1770" s="64" t="str">
        <f>IF(B1770="","",AVERAGE($B$57:B1770))</f>
        <v/>
      </c>
      <c r="E1770" s="64" t="str">
        <f>IF(B1770="","",_xlfn.STDEV.S($B$57:B1770))</f>
        <v/>
      </c>
      <c r="F1770" s="67" t="str">
        <f t="shared" si="184"/>
        <v/>
      </c>
      <c r="G1770" s="64" t="str">
        <f t="shared" si="183"/>
        <v/>
      </c>
      <c r="H1770" s="65">
        <f t="shared" ca="1" si="179"/>
        <v>27.90227815451221</v>
      </c>
      <c r="I1770" s="74">
        <f t="shared" ca="1" si="180"/>
        <v>21.896181079042996</v>
      </c>
      <c r="J1770" s="74"/>
      <c r="K1770" s="66">
        <f t="shared" ca="1" si="181"/>
        <v>-2.1282072228338471</v>
      </c>
      <c r="L1770" s="66">
        <f t="shared" ca="1" si="182"/>
        <v>-8.1343042983030589</v>
      </c>
    </row>
    <row r="1771" spans="1:12" x14ac:dyDescent="0.35">
      <c r="A1771" s="64" t="str">
        <f>IF(B1771="","",COUNTA($B$57:B1771)-COUNTBLANK($B$57:B1771))</f>
        <v/>
      </c>
      <c r="B1771" s="61"/>
      <c r="C1771" s="61"/>
      <c r="D1771" s="64" t="str">
        <f>IF(B1771="","",AVERAGE($B$57:B1771))</f>
        <v/>
      </c>
      <c r="E1771" s="64" t="str">
        <f>IF(B1771="","",_xlfn.STDEV.S($B$57:B1771))</f>
        <v/>
      </c>
      <c r="F1771" s="67" t="str">
        <f t="shared" si="184"/>
        <v/>
      </c>
      <c r="G1771" s="64" t="str">
        <f t="shared" si="183"/>
        <v/>
      </c>
      <c r="H1771" s="65">
        <f t="shared" ca="1" si="179"/>
        <v>27.90227815451221</v>
      </c>
      <c r="I1771" s="74">
        <f t="shared" ca="1" si="180"/>
        <v>21.896181079042996</v>
      </c>
      <c r="J1771" s="74"/>
      <c r="K1771" s="66">
        <f t="shared" ca="1" si="181"/>
        <v>-2.1282072228338471</v>
      </c>
      <c r="L1771" s="66">
        <f t="shared" ca="1" si="182"/>
        <v>-8.1343042983030589</v>
      </c>
    </row>
    <row r="1772" spans="1:12" x14ac:dyDescent="0.35">
      <c r="A1772" s="64" t="str">
        <f>IF(B1772="","",COUNTA($B$57:B1772)-COUNTBLANK($B$57:B1772))</f>
        <v/>
      </c>
      <c r="B1772" s="61"/>
      <c r="C1772" s="61"/>
      <c r="D1772" s="64" t="str">
        <f>IF(B1772="","",AVERAGE($B$57:B1772))</f>
        <v/>
      </c>
      <c r="E1772" s="64" t="str">
        <f>IF(B1772="","",_xlfn.STDEV.S($B$57:B1772))</f>
        <v/>
      </c>
      <c r="F1772" s="67" t="str">
        <f t="shared" si="184"/>
        <v/>
      </c>
      <c r="G1772" s="64" t="str">
        <f t="shared" si="183"/>
        <v/>
      </c>
      <c r="H1772" s="65">
        <f t="shared" ca="1" si="179"/>
        <v>27.90227815451221</v>
      </c>
      <c r="I1772" s="74">
        <f t="shared" ca="1" si="180"/>
        <v>21.896181079042996</v>
      </c>
      <c r="J1772" s="74"/>
      <c r="K1772" s="66">
        <f t="shared" ca="1" si="181"/>
        <v>-2.1282072228338471</v>
      </c>
      <c r="L1772" s="66">
        <f t="shared" ca="1" si="182"/>
        <v>-8.1343042983030589</v>
      </c>
    </row>
    <row r="1773" spans="1:12" x14ac:dyDescent="0.35">
      <c r="A1773" s="64" t="str">
        <f>IF(B1773="","",COUNTA($B$57:B1773)-COUNTBLANK($B$57:B1773))</f>
        <v/>
      </c>
      <c r="B1773" s="61"/>
      <c r="C1773" s="61"/>
      <c r="D1773" s="64" t="str">
        <f>IF(B1773="","",AVERAGE($B$57:B1773))</f>
        <v/>
      </c>
      <c r="E1773" s="64" t="str">
        <f>IF(B1773="","",_xlfn.STDEV.S($B$57:B1773))</f>
        <v/>
      </c>
      <c r="F1773" s="67" t="str">
        <f t="shared" si="184"/>
        <v/>
      </c>
      <c r="G1773" s="64" t="str">
        <f t="shared" si="183"/>
        <v/>
      </c>
      <c r="H1773" s="65">
        <f t="shared" ca="1" si="179"/>
        <v>27.90227815451221</v>
      </c>
      <c r="I1773" s="74">
        <f t="shared" ca="1" si="180"/>
        <v>21.896181079042996</v>
      </c>
      <c r="J1773" s="74"/>
      <c r="K1773" s="66">
        <f t="shared" ca="1" si="181"/>
        <v>-2.1282072228338471</v>
      </c>
      <c r="L1773" s="66">
        <f t="shared" ca="1" si="182"/>
        <v>-8.1343042983030589</v>
      </c>
    </row>
    <row r="1774" spans="1:12" x14ac:dyDescent="0.35">
      <c r="A1774" s="64" t="str">
        <f>IF(B1774="","",COUNTA($B$57:B1774)-COUNTBLANK($B$57:B1774))</f>
        <v/>
      </c>
      <c r="B1774" s="61"/>
      <c r="C1774" s="61"/>
      <c r="D1774" s="64" t="str">
        <f>IF(B1774="","",AVERAGE($B$57:B1774))</f>
        <v/>
      </c>
      <c r="E1774" s="64" t="str">
        <f>IF(B1774="","",_xlfn.STDEV.S($B$57:B1774))</f>
        <v/>
      </c>
      <c r="F1774" s="67" t="str">
        <f t="shared" si="184"/>
        <v/>
      </c>
      <c r="G1774" s="64" t="str">
        <f t="shared" si="183"/>
        <v/>
      </c>
      <c r="H1774" s="65">
        <f t="shared" ca="1" si="179"/>
        <v>27.90227815451221</v>
      </c>
      <c r="I1774" s="74">
        <f t="shared" ca="1" si="180"/>
        <v>21.896181079042996</v>
      </c>
      <c r="J1774" s="74"/>
      <c r="K1774" s="66">
        <f t="shared" ca="1" si="181"/>
        <v>-2.1282072228338471</v>
      </c>
      <c r="L1774" s="66">
        <f t="shared" ca="1" si="182"/>
        <v>-8.1343042983030589</v>
      </c>
    </row>
    <row r="1775" spans="1:12" x14ac:dyDescent="0.35">
      <c r="A1775" s="64" t="str">
        <f>IF(B1775="","",COUNTA($B$57:B1775)-COUNTBLANK($B$57:B1775))</f>
        <v/>
      </c>
      <c r="B1775" s="61"/>
      <c r="C1775" s="61"/>
      <c r="D1775" s="64" t="str">
        <f>IF(B1775="","",AVERAGE($B$57:B1775))</f>
        <v/>
      </c>
      <c r="E1775" s="64" t="str">
        <f>IF(B1775="","",_xlfn.STDEV.S($B$57:B1775))</f>
        <v/>
      </c>
      <c r="F1775" s="67" t="str">
        <f t="shared" si="184"/>
        <v/>
      </c>
      <c r="G1775" s="64" t="str">
        <f t="shared" si="183"/>
        <v/>
      </c>
      <c r="H1775" s="65">
        <f t="shared" ca="1" si="179"/>
        <v>27.90227815451221</v>
      </c>
      <c r="I1775" s="74">
        <f t="shared" ca="1" si="180"/>
        <v>21.896181079042996</v>
      </c>
      <c r="J1775" s="74"/>
      <c r="K1775" s="66">
        <f t="shared" ca="1" si="181"/>
        <v>-2.1282072228338471</v>
      </c>
      <c r="L1775" s="66">
        <f t="shared" ca="1" si="182"/>
        <v>-8.1343042983030589</v>
      </c>
    </row>
    <row r="1776" spans="1:12" x14ac:dyDescent="0.35">
      <c r="A1776" s="64" t="str">
        <f>IF(B1776="","",COUNTA($B$57:B1776)-COUNTBLANK($B$57:B1776))</f>
        <v/>
      </c>
      <c r="B1776" s="61"/>
      <c r="C1776" s="61"/>
      <c r="D1776" s="64" t="str">
        <f>IF(B1776="","",AVERAGE($B$57:B1776))</f>
        <v/>
      </c>
      <c r="E1776" s="64" t="str">
        <f>IF(B1776="","",_xlfn.STDEV.S($B$57:B1776))</f>
        <v/>
      </c>
      <c r="F1776" s="67" t="str">
        <f t="shared" si="184"/>
        <v/>
      </c>
      <c r="G1776" s="64" t="str">
        <f t="shared" si="183"/>
        <v/>
      </c>
      <c r="H1776" s="65">
        <f t="shared" ca="1" si="179"/>
        <v>27.90227815451221</v>
      </c>
      <c r="I1776" s="74">
        <f t="shared" ca="1" si="180"/>
        <v>21.896181079042996</v>
      </c>
      <c r="J1776" s="74"/>
      <c r="K1776" s="66">
        <f t="shared" ca="1" si="181"/>
        <v>-2.1282072228338471</v>
      </c>
      <c r="L1776" s="66">
        <f t="shared" ca="1" si="182"/>
        <v>-8.1343042983030589</v>
      </c>
    </row>
    <row r="1777" spans="1:12" x14ac:dyDescent="0.35">
      <c r="A1777" s="64" t="str">
        <f>IF(B1777="","",COUNTA($B$57:B1777)-COUNTBLANK($B$57:B1777))</f>
        <v/>
      </c>
      <c r="B1777" s="61"/>
      <c r="C1777" s="61"/>
      <c r="D1777" s="64" t="str">
        <f>IF(B1777="","",AVERAGE($B$57:B1777))</f>
        <v/>
      </c>
      <c r="E1777" s="64" t="str">
        <f>IF(B1777="","",_xlfn.STDEV.S($B$57:B1777))</f>
        <v/>
      </c>
      <c r="F1777" s="67" t="str">
        <f t="shared" si="184"/>
        <v/>
      </c>
      <c r="G1777" s="64" t="str">
        <f t="shared" si="183"/>
        <v/>
      </c>
      <c r="H1777" s="65">
        <f t="shared" ca="1" si="179"/>
        <v>27.90227815451221</v>
      </c>
      <c r="I1777" s="74">
        <f t="shared" ca="1" si="180"/>
        <v>21.896181079042996</v>
      </c>
      <c r="J1777" s="74"/>
      <c r="K1777" s="66">
        <f t="shared" ca="1" si="181"/>
        <v>-2.1282072228338471</v>
      </c>
      <c r="L1777" s="66">
        <f t="shared" ca="1" si="182"/>
        <v>-8.1343042983030589</v>
      </c>
    </row>
    <row r="1778" spans="1:12" x14ac:dyDescent="0.35">
      <c r="A1778" s="64" t="str">
        <f>IF(B1778="","",COUNTA($B$57:B1778)-COUNTBLANK($B$57:B1778))</f>
        <v/>
      </c>
      <c r="B1778" s="61"/>
      <c r="C1778" s="61"/>
      <c r="D1778" s="64" t="str">
        <f>IF(B1778="","",AVERAGE($B$57:B1778))</f>
        <v/>
      </c>
      <c r="E1778" s="64" t="str">
        <f>IF(B1778="","",_xlfn.STDEV.S($B$57:B1778))</f>
        <v/>
      </c>
      <c r="F1778" s="67" t="str">
        <f t="shared" si="184"/>
        <v/>
      </c>
      <c r="G1778" s="64" t="str">
        <f t="shared" si="183"/>
        <v/>
      </c>
      <c r="H1778" s="65">
        <f t="shared" ca="1" si="179"/>
        <v>27.90227815451221</v>
      </c>
      <c r="I1778" s="74">
        <f t="shared" ca="1" si="180"/>
        <v>21.896181079042996</v>
      </c>
      <c r="J1778" s="74"/>
      <c r="K1778" s="66">
        <f t="shared" ca="1" si="181"/>
        <v>-2.1282072228338471</v>
      </c>
      <c r="L1778" s="66">
        <f t="shared" ca="1" si="182"/>
        <v>-8.1343042983030589</v>
      </c>
    </row>
    <row r="1779" spans="1:12" x14ac:dyDescent="0.35">
      <c r="A1779" s="64" t="str">
        <f>IF(B1779="","",COUNTA($B$57:B1779)-COUNTBLANK($B$57:B1779))</f>
        <v/>
      </c>
      <c r="B1779" s="61"/>
      <c r="C1779" s="61"/>
      <c r="D1779" s="64" t="str">
        <f>IF(B1779="","",AVERAGE($B$57:B1779))</f>
        <v/>
      </c>
      <c r="E1779" s="64" t="str">
        <f>IF(B1779="","",_xlfn.STDEV.S($B$57:B1779))</f>
        <v/>
      </c>
      <c r="F1779" s="67" t="str">
        <f t="shared" si="184"/>
        <v/>
      </c>
      <c r="G1779" s="64" t="str">
        <f t="shared" si="183"/>
        <v/>
      </c>
      <c r="H1779" s="65">
        <f t="shared" ca="1" si="179"/>
        <v>27.90227815451221</v>
      </c>
      <c r="I1779" s="74">
        <f t="shared" ca="1" si="180"/>
        <v>21.896181079042996</v>
      </c>
      <c r="J1779" s="74"/>
      <c r="K1779" s="66">
        <f t="shared" ca="1" si="181"/>
        <v>-2.1282072228338471</v>
      </c>
      <c r="L1779" s="66">
        <f t="shared" ca="1" si="182"/>
        <v>-8.1343042983030589</v>
      </c>
    </row>
    <row r="1780" spans="1:12" x14ac:dyDescent="0.35">
      <c r="A1780" s="64" t="str">
        <f>IF(B1780="","",COUNTA($B$57:B1780)-COUNTBLANK($B$57:B1780))</f>
        <v/>
      </c>
      <c r="B1780" s="61"/>
      <c r="C1780" s="61"/>
      <c r="D1780" s="64" t="str">
        <f>IF(B1780="","",AVERAGE($B$57:B1780))</f>
        <v/>
      </c>
      <c r="E1780" s="64" t="str">
        <f>IF(B1780="","",_xlfn.STDEV.S($B$57:B1780))</f>
        <v/>
      </c>
      <c r="F1780" s="67" t="str">
        <f t="shared" si="184"/>
        <v/>
      </c>
      <c r="G1780" s="64" t="str">
        <f t="shared" si="183"/>
        <v/>
      </c>
      <c r="H1780" s="65">
        <f t="shared" ca="1" si="179"/>
        <v>27.90227815451221</v>
      </c>
      <c r="I1780" s="74">
        <f t="shared" ca="1" si="180"/>
        <v>21.896181079042996</v>
      </c>
      <c r="J1780" s="74"/>
      <c r="K1780" s="66">
        <f t="shared" ca="1" si="181"/>
        <v>-2.1282072228338471</v>
      </c>
      <c r="L1780" s="66">
        <f t="shared" ca="1" si="182"/>
        <v>-8.1343042983030589</v>
      </c>
    </row>
    <row r="1781" spans="1:12" x14ac:dyDescent="0.35">
      <c r="A1781" s="64" t="str">
        <f>IF(B1781="","",COUNTA($B$57:B1781)-COUNTBLANK($B$57:B1781))</f>
        <v/>
      </c>
      <c r="B1781" s="61"/>
      <c r="C1781" s="61"/>
      <c r="D1781" s="64" t="str">
        <f>IF(B1781="","",AVERAGE($B$57:B1781))</f>
        <v/>
      </c>
      <c r="E1781" s="64" t="str">
        <f>IF(B1781="","",_xlfn.STDEV.S($B$57:B1781))</f>
        <v/>
      </c>
      <c r="F1781" s="67" t="str">
        <f t="shared" si="184"/>
        <v/>
      </c>
      <c r="G1781" s="64" t="str">
        <f t="shared" si="183"/>
        <v/>
      </c>
      <c r="H1781" s="65">
        <f t="shared" ca="1" si="179"/>
        <v>27.90227815451221</v>
      </c>
      <c r="I1781" s="74">
        <f t="shared" ca="1" si="180"/>
        <v>21.896181079042996</v>
      </c>
      <c r="J1781" s="74"/>
      <c r="K1781" s="66">
        <f t="shared" ca="1" si="181"/>
        <v>-2.1282072228338471</v>
      </c>
      <c r="L1781" s="66">
        <f t="shared" ca="1" si="182"/>
        <v>-8.1343042983030589</v>
      </c>
    </row>
    <row r="1782" spans="1:12" x14ac:dyDescent="0.35">
      <c r="A1782" s="64" t="str">
        <f>IF(B1782="","",COUNTA($B$57:B1782)-COUNTBLANK($B$57:B1782))</f>
        <v/>
      </c>
      <c r="B1782" s="61"/>
      <c r="C1782" s="61"/>
      <c r="D1782" s="64" t="str">
        <f>IF(B1782="","",AVERAGE($B$57:B1782))</f>
        <v/>
      </c>
      <c r="E1782" s="64" t="str">
        <f>IF(B1782="","",_xlfn.STDEV.S($B$57:B1782))</f>
        <v/>
      </c>
      <c r="F1782" s="67" t="str">
        <f t="shared" si="184"/>
        <v/>
      </c>
      <c r="G1782" s="64" t="str">
        <f t="shared" si="183"/>
        <v/>
      </c>
      <c r="H1782" s="65">
        <f t="shared" ca="1" si="179"/>
        <v>27.90227815451221</v>
      </c>
      <c r="I1782" s="74">
        <f t="shared" ca="1" si="180"/>
        <v>21.896181079042996</v>
      </c>
      <c r="J1782" s="74"/>
      <c r="K1782" s="66">
        <f t="shared" ca="1" si="181"/>
        <v>-2.1282072228338471</v>
      </c>
      <c r="L1782" s="66">
        <f t="shared" ca="1" si="182"/>
        <v>-8.1343042983030589</v>
      </c>
    </row>
    <row r="1783" spans="1:12" x14ac:dyDescent="0.35">
      <c r="A1783" s="64" t="str">
        <f>IF(B1783="","",COUNTA($B$57:B1783)-COUNTBLANK($B$57:B1783))</f>
        <v/>
      </c>
      <c r="B1783" s="61"/>
      <c r="C1783" s="61"/>
      <c r="D1783" s="64" t="str">
        <f>IF(B1783="","",AVERAGE($B$57:B1783))</f>
        <v/>
      </c>
      <c r="E1783" s="64" t="str">
        <f>IF(B1783="","",_xlfn.STDEV.S($B$57:B1783))</f>
        <v/>
      </c>
      <c r="F1783" s="67" t="str">
        <f t="shared" si="184"/>
        <v/>
      </c>
      <c r="G1783" s="64" t="str">
        <f t="shared" si="183"/>
        <v/>
      </c>
      <c r="H1783" s="65">
        <f t="shared" ca="1" si="179"/>
        <v>27.90227815451221</v>
      </c>
      <c r="I1783" s="74">
        <f t="shared" ca="1" si="180"/>
        <v>21.896181079042996</v>
      </c>
      <c r="J1783" s="74"/>
      <c r="K1783" s="66">
        <f t="shared" ca="1" si="181"/>
        <v>-2.1282072228338471</v>
      </c>
      <c r="L1783" s="66">
        <f t="shared" ca="1" si="182"/>
        <v>-8.1343042983030589</v>
      </c>
    </row>
    <row r="1784" spans="1:12" x14ac:dyDescent="0.35">
      <c r="A1784" s="64" t="str">
        <f>IF(B1784="","",COUNTA($B$57:B1784)-COUNTBLANK($B$57:B1784))</f>
        <v/>
      </c>
      <c r="B1784" s="61"/>
      <c r="C1784" s="61"/>
      <c r="D1784" s="64" t="str">
        <f>IF(B1784="","",AVERAGE($B$57:B1784))</f>
        <v/>
      </c>
      <c r="E1784" s="64" t="str">
        <f>IF(B1784="","",_xlfn.STDEV.S($B$57:B1784))</f>
        <v/>
      </c>
      <c r="F1784" s="67" t="str">
        <f t="shared" si="184"/>
        <v/>
      </c>
      <c r="G1784" s="64" t="str">
        <f t="shared" si="183"/>
        <v/>
      </c>
      <c r="H1784" s="65">
        <f t="shared" ca="1" si="179"/>
        <v>27.90227815451221</v>
      </c>
      <c r="I1784" s="74">
        <f t="shared" ca="1" si="180"/>
        <v>21.896181079042996</v>
      </c>
      <c r="J1784" s="74"/>
      <c r="K1784" s="66">
        <f t="shared" ca="1" si="181"/>
        <v>-2.1282072228338471</v>
      </c>
      <c r="L1784" s="66">
        <f t="shared" ca="1" si="182"/>
        <v>-8.1343042983030589</v>
      </c>
    </row>
    <row r="1785" spans="1:12" x14ac:dyDescent="0.35">
      <c r="A1785" s="64" t="str">
        <f>IF(B1785="","",COUNTA($B$57:B1785)-COUNTBLANK($B$57:B1785))</f>
        <v/>
      </c>
      <c r="B1785" s="61"/>
      <c r="C1785" s="61"/>
      <c r="D1785" s="64" t="str">
        <f>IF(B1785="","",AVERAGE($B$57:B1785))</f>
        <v/>
      </c>
      <c r="E1785" s="64" t="str">
        <f>IF(B1785="","",_xlfn.STDEV.S($B$57:B1785))</f>
        <v/>
      </c>
      <c r="F1785" s="67" t="str">
        <f t="shared" si="184"/>
        <v/>
      </c>
      <c r="G1785" s="64" t="str">
        <f t="shared" si="183"/>
        <v/>
      </c>
      <c r="H1785" s="65">
        <f t="shared" ref="H1785:H1848" ca="1" si="185">IF(ISBLANK($D$6),$M$2+(3*$M$3),$D$6)</f>
        <v>27.90227815451221</v>
      </c>
      <c r="I1785" s="74">
        <f t="shared" ref="I1785:I1848" ca="1" si="186">IF(ISBLANK($D$7),$M$2+(2*$M$3),$D$7)</f>
        <v>21.896181079042996</v>
      </c>
      <c r="J1785" s="74"/>
      <c r="K1785" s="66">
        <f t="shared" ref="K1785:K1848" ca="1" si="187">IF(ISBLANK($D$8),$M$2-(2*$M$3),$D$8)</f>
        <v>-2.1282072228338471</v>
      </c>
      <c r="L1785" s="66">
        <f t="shared" ref="L1785:L1848" ca="1" si="188">IF(ISBLANK($D$9),$M$2-(3*$M$3),$D$9)</f>
        <v>-8.1343042983030589</v>
      </c>
    </row>
    <row r="1786" spans="1:12" x14ac:dyDescent="0.35">
      <c r="A1786" s="64" t="str">
        <f>IF(B1786="","",COUNTA($B$57:B1786)-COUNTBLANK($B$57:B1786))</f>
        <v/>
      </c>
      <c r="B1786" s="61"/>
      <c r="C1786" s="61"/>
      <c r="D1786" s="64" t="str">
        <f>IF(B1786="","",AVERAGE($B$57:B1786))</f>
        <v/>
      </c>
      <c r="E1786" s="64" t="str">
        <f>IF(B1786="","",_xlfn.STDEV.S($B$57:B1786))</f>
        <v/>
      </c>
      <c r="F1786" s="67" t="str">
        <f t="shared" si="184"/>
        <v/>
      </c>
      <c r="G1786" s="64" t="str">
        <f t="shared" ref="G1786:G1849" si="189">IF(B1786="","",B1786)</f>
        <v/>
      </c>
      <c r="H1786" s="65">
        <f t="shared" ca="1" si="185"/>
        <v>27.90227815451221</v>
      </c>
      <c r="I1786" s="74">
        <f t="shared" ca="1" si="186"/>
        <v>21.896181079042996</v>
      </c>
      <c r="J1786" s="74"/>
      <c r="K1786" s="66">
        <f t="shared" ca="1" si="187"/>
        <v>-2.1282072228338471</v>
      </c>
      <c r="L1786" s="66">
        <f t="shared" ca="1" si="188"/>
        <v>-8.1343042983030589</v>
      </c>
    </row>
    <row r="1787" spans="1:12" x14ac:dyDescent="0.35">
      <c r="A1787" s="64" t="str">
        <f>IF(B1787="","",COUNTA($B$57:B1787)-COUNTBLANK($B$57:B1787))</f>
        <v/>
      </c>
      <c r="B1787" s="61"/>
      <c r="C1787" s="61"/>
      <c r="D1787" s="64" t="str">
        <f>IF(B1787="","",AVERAGE($B$57:B1787))</f>
        <v/>
      </c>
      <c r="E1787" s="64" t="str">
        <f>IF(B1787="","",_xlfn.STDEV.S($B$57:B1787))</f>
        <v/>
      </c>
      <c r="F1787" s="67" t="str">
        <f t="shared" si="184"/>
        <v/>
      </c>
      <c r="G1787" s="64" t="str">
        <f t="shared" si="189"/>
        <v/>
      </c>
      <c r="H1787" s="65">
        <f t="shared" ca="1" si="185"/>
        <v>27.90227815451221</v>
      </c>
      <c r="I1787" s="74">
        <f t="shared" ca="1" si="186"/>
        <v>21.896181079042996</v>
      </c>
      <c r="J1787" s="74"/>
      <c r="K1787" s="66">
        <f t="shared" ca="1" si="187"/>
        <v>-2.1282072228338471</v>
      </c>
      <c r="L1787" s="66">
        <f t="shared" ca="1" si="188"/>
        <v>-8.1343042983030589</v>
      </c>
    </row>
    <row r="1788" spans="1:12" x14ac:dyDescent="0.35">
      <c r="A1788" s="64" t="str">
        <f>IF(B1788="","",COUNTA($B$57:B1788)-COUNTBLANK($B$57:B1788))</f>
        <v/>
      </c>
      <c r="B1788" s="61"/>
      <c r="C1788" s="61"/>
      <c r="D1788" s="64" t="str">
        <f>IF(B1788="","",AVERAGE($B$57:B1788))</f>
        <v/>
      </c>
      <c r="E1788" s="64" t="str">
        <f>IF(B1788="","",_xlfn.STDEV.S($B$57:B1788))</f>
        <v/>
      </c>
      <c r="F1788" s="67" t="str">
        <f t="shared" si="184"/>
        <v/>
      </c>
      <c r="G1788" s="64" t="str">
        <f t="shared" si="189"/>
        <v/>
      </c>
      <c r="H1788" s="65">
        <f t="shared" ca="1" si="185"/>
        <v>27.90227815451221</v>
      </c>
      <c r="I1788" s="74">
        <f t="shared" ca="1" si="186"/>
        <v>21.896181079042996</v>
      </c>
      <c r="J1788" s="74"/>
      <c r="K1788" s="66">
        <f t="shared" ca="1" si="187"/>
        <v>-2.1282072228338471</v>
      </c>
      <c r="L1788" s="66">
        <f t="shared" ca="1" si="188"/>
        <v>-8.1343042983030589</v>
      </c>
    </row>
    <row r="1789" spans="1:12" x14ac:dyDescent="0.35">
      <c r="A1789" s="64" t="str">
        <f>IF(B1789="","",COUNTA($B$57:B1789)-COUNTBLANK($B$57:B1789))</f>
        <v/>
      </c>
      <c r="B1789" s="61"/>
      <c r="C1789" s="61"/>
      <c r="D1789" s="64" t="str">
        <f>IF(B1789="","",AVERAGE($B$57:B1789))</f>
        <v/>
      </c>
      <c r="E1789" s="64" t="str">
        <f>IF(B1789="","",_xlfn.STDEV.S($B$57:B1789))</f>
        <v/>
      </c>
      <c r="F1789" s="67" t="str">
        <f t="shared" si="184"/>
        <v/>
      </c>
      <c r="G1789" s="64" t="str">
        <f t="shared" si="189"/>
        <v/>
      </c>
      <c r="H1789" s="65">
        <f t="shared" ca="1" si="185"/>
        <v>27.90227815451221</v>
      </c>
      <c r="I1789" s="74">
        <f t="shared" ca="1" si="186"/>
        <v>21.896181079042996</v>
      </c>
      <c r="J1789" s="74"/>
      <c r="K1789" s="66">
        <f t="shared" ca="1" si="187"/>
        <v>-2.1282072228338471</v>
      </c>
      <c r="L1789" s="66">
        <f t="shared" ca="1" si="188"/>
        <v>-8.1343042983030589</v>
      </c>
    </row>
    <row r="1790" spans="1:12" x14ac:dyDescent="0.35">
      <c r="A1790" s="64" t="str">
        <f>IF(B1790="","",COUNTA($B$57:B1790)-COUNTBLANK($B$57:B1790))</f>
        <v/>
      </c>
      <c r="B1790" s="61"/>
      <c r="C1790" s="61"/>
      <c r="D1790" s="64" t="str">
        <f>IF(B1790="","",AVERAGE($B$57:B1790))</f>
        <v/>
      </c>
      <c r="E1790" s="64" t="str">
        <f>IF(B1790="","",_xlfn.STDEV.S($B$57:B1790))</f>
        <v/>
      </c>
      <c r="F1790" s="67" t="str">
        <f t="shared" ref="F1790:F1853" si="190">IF(E1790="","",E1790/D1790)</f>
        <v/>
      </c>
      <c r="G1790" s="64" t="str">
        <f t="shared" si="189"/>
        <v/>
      </c>
      <c r="H1790" s="65">
        <f t="shared" ca="1" si="185"/>
        <v>27.90227815451221</v>
      </c>
      <c r="I1790" s="74">
        <f t="shared" ca="1" si="186"/>
        <v>21.896181079042996</v>
      </c>
      <c r="J1790" s="74"/>
      <c r="K1790" s="66">
        <f t="shared" ca="1" si="187"/>
        <v>-2.1282072228338471</v>
      </c>
      <c r="L1790" s="66">
        <f t="shared" ca="1" si="188"/>
        <v>-8.1343042983030589</v>
      </c>
    </row>
    <row r="1791" spans="1:12" x14ac:dyDescent="0.35">
      <c r="A1791" s="64" t="str">
        <f>IF(B1791="","",COUNTA($B$57:B1791)-COUNTBLANK($B$57:B1791))</f>
        <v/>
      </c>
      <c r="B1791" s="61"/>
      <c r="C1791" s="61"/>
      <c r="D1791" s="64" t="str">
        <f>IF(B1791="","",AVERAGE($B$57:B1791))</f>
        <v/>
      </c>
      <c r="E1791" s="64" t="str">
        <f>IF(B1791="","",_xlfn.STDEV.S($B$57:B1791))</f>
        <v/>
      </c>
      <c r="F1791" s="67" t="str">
        <f t="shared" si="190"/>
        <v/>
      </c>
      <c r="G1791" s="64" t="str">
        <f t="shared" si="189"/>
        <v/>
      </c>
      <c r="H1791" s="65">
        <f t="shared" ca="1" si="185"/>
        <v>27.90227815451221</v>
      </c>
      <c r="I1791" s="74">
        <f t="shared" ca="1" si="186"/>
        <v>21.896181079042996</v>
      </c>
      <c r="J1791" s="74"/>
      <c r="K1791" s="66">
        <f t="shared" ca="1" si="187"/>
        <v>-2.1282072228338471</v>
      </c>
      <c r="L1791" s="66">
        <f t="shared" ca="1" si="188"/>
        <v>-8.1343042983030589</v>
      </c>
    </row>
    <row r="1792" spans="1:12" x14ac:dyDescent="0.35">
      <c r="A1792" s="64" t="str">
        <f>IF(B1792="","",COUNTA($B$57:B1792)-COUNTBLANK($B$57:B1792))</f>
        <v/>
      </c>
      <c r="B1792" s="61"/>
      <c r="C1792" s="61"/>
      <c r="D1792" s="64" t="str">
        <f>IF(B1792="","",AVERAGE($B$57:B1792))</f>
        <v/>
      </c>
      <c r="E1792" s="64" t="str">
        <f>IF(B1792="","",_xlfn.STDEV.S($B$57:B1792))</f>
        <v/>
      </c>
      <c r="F1792" s="67" t="str">
        <f t="shared" si="190"/>
        <v/>
      </c>
      <c r="G1792" s="64" t="str">
        <f t="shared" si="189"/>
        <v/>
      </c>
      <c r="H1792" s="65">
        <f t="shared" ca="1" si="185"/>
        <v>27.90227815451221</v>
      </c>
      <c r="I1792" s="74">
        <f t="shared" ca="1" si="186"/>
        <v>21.896181079042996</v>
      </c>
      <c r="J1792" s="74"/>
      <c r="K1792" s="66">
        <f t="shared" ca="1" si="187"/>
        <v>-2.1282072228338471</v>
      </c>
      <c r="L1792" s="66">
        <f t="shared" ca="1" si="188"/>
        <v>-8.1343042983030589</v>
      </c>
    </row>
    <row r="1793" spans="1:12" x14ac:dyDescent="0.35">
      <c r="A1793" s="64" t="str">
        <f>IF(B1793="","",COUNTA($B$57:B1793)-COUNTBLANK($B$57:B1793))</f>
        <v/>
      </c>
      <c r="B1793" s="61"/>
      <c r="C1793" s="61"/>
      <c r="D1793" s="64" t="str">
        <f>IF(B1793="","",AVERAGE($B$57:B1793))</f>
        <v/>
      </c>
      <c r="E1793" s="64" t="str">
        <f>IF(B1793="","",_xlfn.STDEV.S($B$57:B1793))</f>
        <v/>
      </c>
      <c r="F1793" s="67" t="str">
        <f t="shared" si="190"/>
        <v/>
      </c>
      <c r="G1793" s="64" t="str">
        <f t="shared" si="189"/>
        <v/>
      </c>
      <c r="H1793" s="65">
        <f t="shared" ca="1" si="185"/>
        <v>27.90227815451221</v>
      </c>
      <c r="I1793" s="74">
        <f t="shared" ca="1" si="186"/>
        <v>21.896181079042996</v>
      </c>
      <c r="J1793" s="74"/>
      <c r="K1793" s="66">
        <f t="shared" ca="1" si="187"/>
        <v>-2.1282072228338471</v>
      </c>
      <c r="L1793" s="66">
        <f t="shared" ca="1" si="188"/>
        <v>-8.1343042983030589</v>
      </c>
    </row>
    <row r="1794" spans="1:12" x14ac:dyDescent="0.35">
      <c r="A1794" s="64" t="str">
        <f>IF(B1794="","",COUNTA($B$57:B1794)-COUNTBLANK($B$57:B1794))</f>
        <v/>
      </c>
      <c r="B1794" s="61"/>
      <c r="C1794" s="61"/>
      <c r="D1794" s="64" t="str">
        <f>IF(B1794="","",AVERAGE($B$57:B1794))</f>
        <v/>
      </c>
      <c r="E1794" s="64" t="str">
        <f>IF(B1794="","",_xlfn.STDEV.S($B$57:B1794))</f>
        <v/>
      </c>
      <c r="F1794" s="67" t="str">
        <f t="shared" si="190"/>
        <v/>
      </c>
      <c r="G1794" s="64" t="str">
        <f t="shared" si="189"/>
        <v/>
      </c>
      <c r="H1794" s="65">
        <f t="shared" ca="1" si="185"/>
        <v>27.90227815451221</v>
      </c>
      <c r="I1794" s="74">
        <f t="shared" ca="1" si="186"/>
        <v>21.896181079042996</v>
      </c>
      <c r="J1794" s="74"/>
      <c r="K1794" s="66">
        <f t="shared" ca="1" si="187"/>
        <v>-2.1282072228338471</v>
      </c>
      <c r="L1794" s="66">
        <f t="shared" ca="1" si="188"/>
        <v>-8.1343042983030589</v>
      </c>
    </row>
    <row r="1795" spans="1:12" x14ac:dyDescent="0.35">
      <c r="A1795" s="64" t="str">
        <f>IF(B1795="","",COUNTA($B$57:B1795)-COUNTBLANK($B$57:B1795))</f>
        <v/>
      </c>
      <c r="B1795" s="61"/>
      <c r="C1795" s="61"/>
      <c r="D1795" s="64" t="str">
        <f>IF(B1795="","",AVERAGE($B$57:B1795))</f>
        <v/>
      </c>
      <c r="E1795" s="64" t="str">
        <f>IF(B1795="","",_xlfn.STDEV.S($B$57:B1795))</f>
        <v/>
      </c>
      <c r="F1795" s="67" t="str">
        <f t="shared" si="190"/>
        <v/>
      </c>
      <c r="G1795" s="64" t="str">
        <f t="shared" si="189"/>
        <v/>
      </c>
      <c r="H1795" s="65">
        <f t="shared" ca="1" si="185"/>
        <v>27.90227815451221</v>
      </c>
      <c r="I1795" s="74">
        <f t="shared" ca="1" si="186"/>
        <v>21.896181079042996</v>
      </c>
      <c r="J1795" s="74"/>
      <c r="K1795" s="66">
        <f t="shared" ca="1" si="187"/>
        <v>-2.1282072228338471</v>
      </c>
      <c r="L1795" s="66">
        <f t="shared" ca="1" si="188"/>
        <v>-8.1343042983030589</v>
      </c>
    </row>
    <row r="1796" spans="1:12" x14ac:dyDescent="0.35">
      <c r="A1796" s="64" t="str">
        <f>IF(B1796="","",COUNTA($B$57:B1796)-COUNTBLANK($B$57:B1796))</f>
        <v/>
      </c>
      <c r="B1796" s="61"/>
      <c r="C1796" s="61"/>
      <c r="D1796" s="64" t="str">
        <f>IF(B1796="","",AVERAGE($B$57:B1796))</f>
        <v/>
      </c>
      <c r="E1796" s="64" t="str">
        <f>IF(B1796="","",_xlfn.STDEV.S($B$57:B1796))</f>
        <v/>
      </c>
      <c r="F1796" s="67" t="str">
        <f t="shared" si="190"/>
        <v/>
      </c>
      <c r="G1796" s="64" t="str">
        <f t="shared" si="189"/>
        <v/>
      </c>
      <c r="H1796" s="65">
        <f t="shared" ca="1" si="185"/>
        <v>27.90227815451221</v>
      </c>
      <c r="I1796" s="74">
        <f t="shared" ca="1" si="186"/>
        <v>21.896181079042996</v>
      </c>
      <c r="J1796" s="74"/>
      <c r="K1796" s="66">
        <f t="shared" ca="1" si="187"/>
        <v>-2.1282072228338471</v>
      </c>
      <c r="L1796" s="66">
        <f t="shared" ca="1" si="188"/>
        <v>-8.1343042983030589</v>
      </c>
    </row>
    <row r="1797" spans="1:12" x14ac:dyDescent="0.35">
      <c r="A1797" s="64" t="str">
        <f>IF(B1797="","",COUNTA($B$57:B1797)-COUNTBLANK($B$57:B1797))</f>
        <v/>
      </c>
      <c r="B1797" s="61"/>
      <c r="C1797" s="61"/>
      <c r="D1797" s="64" t="str">
        <f>IF(B1797="","",AVERAGE($B$57:B1797))</f>
        <v/>
      </c>
      <c r="E1797" s="64" t="str">
        <f>IF(B1797="","",_xlfn.STDEV.S($B$57:B1797))</f>
        <v/>
      </c>
      <c r="F1797" s="67" t="str">
        <f t="shared" si="190"/>
        <v/>
      </c>
      <c r="G1797" s="64" t="str">
        <f t="shared" si="189"/>
        <v/>
      </c>
      <c r="H1797" s="65">
        <f t="shared" ca="1" si="185"/>
        <v>27.90227815451221</v>
      </c>
      <c r="I1797" s="74">
        <f t="shared" ca="1" si="186"/>
        <v>21.896181079042996</v>
      </c>
      <c r="J1797" s="74"/>
      <c r="K1797" s="66">
        <f t="shared" ca="1" si="187"/>
        <v>-2.1282072228338471</v>
      </c>
      <c r="L1797" s="66">
        <f t="shared" ca="1" si="188"/>
        <v>-8.1343042983030589</v>
      </c>
    </row>
    <row r="1798" spans="1:12" x14ac:dyDescent="0.35">
      <c r="A1798" s="64" t="str">
        <f>IF(B1798="","",COUNTA($B$57:B1798)-COUNTBLANK($B$57:B1798))</f>
        <v/>
      </c>
      <c r="B1798" s="61"/>
      <c r="C1798" s="61"/>
      <c r="D1798" s="64" t="str">
        <f>IF(B1798="","",AVERAGE($B$57:B1798))</f>
        <v/>
      </c>
      <c r="E1798" s="64" t="str">
        <f>IF(B1798="","",_xlfn.STDEV.S($B$57:B1798))</f>
        <v/>
      </c>
      <c r="F1798" s="67" t="str">
        <f t="shared" si="190"/>
        <v/>
      </c>
      <c r="G1798" s="64" t="str">
        <f t="shared" si="189"/>
        <v/>
      </c>
      <c r="H1798" s="65">
        <f t="shared" ca="1" si="185"/>
        <v>27.90227815451221</v>
      </c>
      <c r="I1798" s="74">
        <f t="shared" ca="1" si="186"/>
        <v>21.896181079042996</v>
      </c>
      <c r="J1798" s="74"/>
      <c r="K1798" s="66">
        <f t="shared" ca="1" si="187"/>
        <v>-2.1282072228338471</v>
      </c>
      <c r="L1798" s="66">
        <f t="shared" ca="1" si="188"/>
        <v>-8.1343042983030589</v>
      </c>
    </row>
    <row r="1799" spans="1:12" x14ac:dyDescent="0.35">
      <c r="A1799" s="64" t="str">
        <f>IF(B1799="","",COUNTA($B$57:B1799)-COUNTBLANK($B$57:B1799))</f>
        <v/>
      </c>
      <c r="B1799" s="61"/>
      <c r="C1799" s="61"/>
      <c r="D1799" s="64" t="str">
        <f>IF(B1799="","",AVERAGE($B$57:B1799))</f>
        <v/>
      </c>
      <c r="E1799" s="64" t="str">
        <f>IF(B1799="","",_xlfn.STDEV.S($B$57:B1799))</f>
        <v/>
      </c>
      <c r="F1799" s="67" t="str">
        <f t="shared" si="190"/>
        <v/>
      </c>
      <c r="G1799" s="64" t="str">
        <f t="shared" si="189"/>
        <v/>
      </c>
      <c r="H1799" s="65">
        <f t="shared" ca="1" si="185"/>
        <v>27.90227815451221</v>
      </c>
      <c r="I1799" s="74">
        <f t="shared" ca="1" si="186"/>
        <v>21.896181079042996</v>
      </c>
      <c r="J1799" s="74"/>
      <c r="K1799" s="66">
        <f t="shared" ca="1" si="187"/>
        <v>-2.1282072228338471</v>
      </c>
      <c r="L1799" s="66">
        <f t="shared" ca="1" si="188"/>
        <v>-8.1343042983030589</v>
      </c>
    </row>
    <row r="1800" spans="1:12" x14ac:dyDescent="0.35">
      <c r="A1800" s="64" t="str">
        <f>IF(B1800="","",COUNTA($B$57:B1800)-COUNTBLANK($B$57:B1800))</f>
        <v/>
      </c>
      <c r="B1800" s="61"/>
      <c r="C1800" s="61"/>
      <c r="D1800" s="64" t="str">
        <f>IF(B1800="","",AVERAGE($B$57:B1800))</f>
        <v/>
      </c>
      <c r="E1800" s="64" t="str">
        <f>IF(B1800="","",_xlfn.STDEV.S($B$57:B1800))</f>
        <v/>
      </c>
      <c r="F1800" s="67" t="str">
        <f t="shared" si="190"/>
        <v/>
      </c>
      <c r="G1800" s="64" t="str">
        <f t="shared" si="189"/>
        <v/>
      </c>
      <c r="H1800" s="65">
        <f t="shared" ca="1" si="185"/>
        <v>27.90227815451221</v>
      </c>
      <c r="I1800" s="74">
        <f t="shared" ca="1" si="186"/>
        <v>21.896181079042996</v>
      </c>
      <c r="J1800" s="74"/>
      <c r="K1800" s="66">
        <f t="shared" ca="1" si="187"/>
        <v>-2.1282072228338471</v>
      </c>
      <c r="L1800" s="66">
        <f t="shared" ca="1" si="188"/>
        <v>-8.1343042983030589</v>
      </c>
    </row>
    <row r="1801" spans="1:12" x14ac:dyDescent="0.35">
      <c r="A1801" s="64" t="str">
        <f>IF(B1801="","",COUNTA($B$57:B1801)-COUNTBLANK($B$57:B1801))</f>
        <v/>
      </c>
      <c r="B1801" s="61"/>
      <c r="C1801" s="61"/>
      <c r="D1801" s="64" t="str">
        <f>IF(B1801="","",AVERAGE($B$57:B1801))</f>
        <v/>
      </c>
      <c r="E1801" s="64" t="str">
        <f>IF(B1801="","",_xlfn.STDEV.S($B$57:B1801))</f>
        <v/>
      </c>
      <c r="F1801" s="67" t="str">
        <f t="shared" si="190"/>
        <v/>
      </c>
      <c r="G1801" s="64" t="str">
        <f t="shared" si="189"/>
        <v/>
      </c>
      <c r="H1801" s="65">
        <f t="shared" ca="1" si="185"/>
        <v>27.90227815451221</v>
      </c>
      <c r="I1801" s="74">
        <f t="shared" ca="1" si="186"/>
        <v>21.896181079042996</v>
      </c>
      <c r="J1801" s="74"/>
      <c r="K1801" s="66">
        <f t="shared" ca="1" si="187"/>
        <v>-2.1282072228338471</v>
      </c>
      <c r="L1801" s="66">
        <f t="shared" ca="1" si="188"/>
        <v>-8.1343042983030589</v>
      </c>
    </row>
    <row r="1802" spans="1:12" x14ac:dyDescent="0.35">
      <c r="A1802" s="64" t="str">
        <f>IF(B1802="","",COUNTA($B$57:B1802)-COUNTBLANK($B$57:B1802))</f>
        <v/>
      </c>
      <c r="B1802" s="61"/>
      <c r="C1802" s="61"/>
      <c r="D1802" s="64" t="str">
        <f>IF(B1802="","",AVERAGE($B$57:B1802))</f>
        <v/>
      </c>
      <c r="E1802" s="64" t="str">
        <f>IF(B1802="","",_xlfn.STDEV.S($B$57:B1802))</f>
        <v/>
      </c>
      <c r="F1802" s="67" t="str">
        <f t="shared" si="190"/>
        <v/>
      </c>
      <c r="G1802" s="64" t="str">
        <f t="shared" si="189"/>
        <v/>
      </c>
      <c r="H1802" s="65">
        <f t="shared" ca="1" si="185"/>
        <v>27.90227815451221</v>
      </c>
      <c r="I1802" s="74">
        <f t="shared" ca="1" si="186"/>
        <v>21.896181079042996</v>
      </c>
      <c r="J1802" s="74"/>
      <c r="K1802" s="66">
        <f t="shared" ca="1" si="187"/>
        <v>-2.1282072228338471</v>
      </c>
      <c r="L1802" s="66">
        <f t="shared" ca="1" si="188"/>
        <v>-8.1343042983030589</v>
      </c>
    </row>
    <row r="1803" spans="1:12" x14ac:dyDescent="0.35">
      <c r="A1803" s="64" t="str">
        <f>IF(B1803="","",COUNTA($B$57:B1803)-COUNTBLANK($B$57:B1803))</f>
        <v/>
      </c>
      <c r="B1803" s="61"/>
      <c r="C1803" s="61"/>
      <c r="D1803" s="64" t="str">
        <f>IF(B1803="","",AVERAGE($B$57:B1803))</f>
        <v/>
      </c>
      <c r="E1803" s="64" t="str">
        <f>IF(B1803="","",_xlfn.STDEV.S($B$57:B1803))</f>
        <v/>
      </c>
      <c r="F1803" s="67" t="str">
        <f t="shared" si="190"/>
        <v/>
      </c>
      <c r="G1803" s="64" t="str">
        <f t="shared" si="189"/>
        <v/>
      </c>
      <c r="H1803" s="65">
        <f t="shared" ca="1" si="185"/>
        <v>27.90227815451221</v>
      </c>
      <c r="I1803" s="74">
        <f t="shared" ca="1" si="186"/>
        <v>21.896181079042996</v>
      </c>
      <c r="J1803" s="74"/>
      <c r="K1803" s="66">
        <f t="shared" ca="1" si="187"/>
        <v>-2.1282072228338471</v>
      </c>
      <c r="L1803" s="66">
        <f t="shared" ca="1" si="188"/>
        <v>-8.1343042983030589</v>
      </c>
    </row>
    <row r="1804" spans="1:12" x14ac:dyDescent="0.35">
      <c r="A1804" s="64" t="str">
        <f>IF(B1804="","",COUNTA($B$57:B1804)-COUNTBLANK($B$57:B1804))</f>
        <v/>
      </c>
      <c r="B1804" s="61"/>
      <c r="C1804" s="61"/>
      <c r="D1804" s="64" t="str">
        <f>IF(B1804="","",AVERAGE($B$57:B1804))</f>
        <v/>
      </c>
      <c r="E1804" s="64" t="str">
        <f>IF(B1804="","",_xlfn.STDEV.S($B$57:B1804))</f>
        <v/>
      </c>
      <c r="F1804" s="67" t="str">
        <f t="shared" si="190"/>
        <v/>
      </c>
      <c r="G1804" s="64" t="str">
        <f t="shared" si="189"/>
        <v/>
      </c>
      <c r="H1804" s="65">
        <f t="shared" ca="1" si="185"/>
        <v>27.90227815451221</v>
      </c>
      <c r="I1804" s="74">
        <f t="shared" ca="1" si="186"/>
        <v>21.896181079042996</v>
      </c>
      <c r="J1804" s="74"/>
      <c r="K1804" s="66">
        <f t="shared" ca="1" si="187"/>
        <v>-2.1282072228338471</v>
      </c>
      <c r="L1804" s="66">
        <f t="shared" ca="1" si="188"/>
        <v>-8.1343042983030589</v>
      </c>
    </row>
    <row r="1805" spans="1:12" x14ac:dyDescent="0.35">
      <c r="A1805" s="64" t="str">
        <f>IF(B1805="","",COUNTA($B$57:B1805)-COUNTBLANK($B$57:B1805))</f>
        <v/>
      </c>
      <c r="B1805" s="61"/>
      <c r="C1805" s="61"/>
      <c r="D1805" s="64" t="str">
        <f>IF(B1805="","",AVERAGE($B$57:B1805))</f>
        <v/>
      </c>
      <c r="E1805" s="64" t="str">
        <f>IF(B1805="","",_xlfn.STDEV.S($B$57:B1805))</f>
        <v/>
      </c>
      <c r="F1805" s="67" t="str">
        <f t="shared" si="190"/>
        <v/>
      </c>
      <c r="G1805" s="64" t="str">
        <f t="shared" si="189"/>
        <v/>
      </c>
      <c r="H1805" s="65">
        <f t="shared" ca="1" si="185"/>
        <v>27.90227815451221</v>
      </c>
      <c r="I1805" s="74">
        <f t="shared" ca="1" si="186"/>
        <v>21.896181079042996</v>
      </c>
      <c r="J1805" s="74"/>
      <c r="K1805" s="66">
        <f t="shared" ca="1" si="187"/>
        <v>-2.1282072228338471</v>
      </c>
      <c r="L1805" s="66">
        <f t="shared" ca="1" si="188"/>
        <v>-8.1343042983030589</v>
      </c>
    </row>
    <row r="1806" spans="1:12" x14ac:dyDescent="0.35">
      <c r="A1806" s="64" t="str">
        <f>IF(B1806="","",COUNTA($B$57:B1806)-COUNTBLANK($B$57:B1806))</f>
        <v/>
      </c>
      <c r="B1806" s="61"/>
      <c r="C1806" s="61"/>
      <c r="D1806" s="64" t="str">
        <f>IF(B1806="","",AVERAGE($B$57:B1806))</f>
        <v/>
      </c>
      <c r="E1806" s="64" t="str">
        <f>IF(B1806="","",_xlfn.STDEV.S($B$57:B1806))</f>
        <v/>
      </c>
      <c r="F1806" s="67" t="str">
        <f t="shared" si="190"/>
        <v/>
      </c>
      <c r="G1806" s="64" t="str">
        <f t="shared" si="189"/>
        <v/>
      </c>
      <c r="H1806" s="65">
        <f t="shared" ca="1" si="185"/>
        <v>27.90227815451221</v>
      </c>
      <c r="I1806" s="74">
        <f t="shared" ca="1" si="186"/>
        <v>21.896181079042996</v>
      </c>
      <c r="J1806" s="74"/>
      <c r="K1806" s="66">
        <f t="shared" ca="1" si="187"/>
        <v>-2.1282072228338471</v>
      </c>
      <c r="L1806" s="66">
        <f t="shared" ca="1" si="188"/>
        <v>-8.1343042983030589</v>
      </c>
    </row>
    <row r="1807" spans="1:12" x14ac:dyDescent="0.35">
      <c r="A1807" s="64" t="str">
        <f>IF(B1807="","",COUNTA($B$57:B1807)-COUNTBLANK($B$57:B1807))</f>
        <v/>
      </c>
      <c r="B1807" s="61"/>
      <c r="C1807" s="61"/>
      <c r="D1807" s="64" t="str">
        <f>IF(B1807="","",AVERAGE($B$57:B1807))</f>
        <v/>
      </c>
      <c r="E1807" s="64" t="str">
        <f>IF(B1807="","",_xlfn.STDEV.S($B$57:B1807))</f>
        <v/>
      </c>
      <c r="F1807" s="67" t="str">
        <f t="shared" si="190"/>
        <v/>
      </c>
      <c r="G1807" s="64" t="str">
        <f t="shared" si="189"/>
        <v/>
      </c>
      <c r="H1807" s="65">
        <f t="shared" ca="1" si="185"/>
        <v>27.90227815451221</v>
      </c>
      <c r="I1807" s="74">
        <f t="shared" ca="1" si="186"/>
        <v>21.896181079042996</v>
      </c>
      <c r="J1807" s="74"/>
      <c r="K1807" s="66">
        <f t="shared" ca="1" si="187"/>
        <v>-2.1282072228338471</v>
      </c>
      <c r="L1807" s="66">
        <f t="shared" ca="1" si="188"/>
        <v>-8.1343042983030589</v>
      </c>
    </row>
    <row r="1808" spans="1:12" x14ac:dyDescent="0.35">
      <c r="A1808" s="64" t="str">
        <f>IF(B1808="","",COUNTA($B$57:B1808)-COUNTBLANK($B$57:B1808))</f>
        <v/>
      </c>
      <c r="B1808" s="61"/>
      <c r="C1808" s="61"/>
      <c r="D1808" s="64" t="str">
        <f>IF(B1808="","",AVERAGE($B$57:B1808))</f>
        <v/>
      </c>
      <c r="E1808" s="64" t="str">
        <f>IF(B1808="","",_xlfn.STDEV.S($B$57:B1808))</f>
        <v/>
      </c>
      <c r="F1808" s="67" t="str">
        <f t="shared" si="190"/>
        <v/>
      </c>
      <c r="G1808" s="64" t="str">
        <f t="shared" si="189"/>
        <v/>
      </c>
      <c r="H1808" s="65">
        <f t="shared" ca="1" si="185"/>
        <v>27.90227815451221</v>
      </c>
      <c r="I1808" s="74">
        <f t="shared" ca="1" si="186"/>
        <v>21.896181079042996</v>
      </c>
      <c r="J1808" s="74"/>
      <c r="K1808" s="66">
        <f t="shared" ca="1" si="187"/>
        <v>-2.1282072228338471</v>
      </c>
      <c r="L1808" s="66">
        <f t="shared" ca="1" si="188"/>
        <v>-8.1343042983030589</v>
      </c>
    </row>
    <row r="1809" spans="1:12" x14ac:dyDescent="0.35">
      <c r="A1809" s="64" t="str">
        <f>IF(B1809="","",COUNTA($B$57:B1809)-COUNTBLANK($B$57:B1809))</f>
        <v/>
      </c>
      <c r="B1809" s="61"/>
      <c r="C1809" s="61"/>
      <c r="D1809" s="64" t="str">
        <f>IF(B1809="","",AVERAGE($B$57:B1809))</f>
        <v/>
      </c>
      <c r="E1809" s="64" t="str">
        <f>IF(B1809="","",_xlfn.STDEV.S($B$57:B1809))</f>
        <v/>
      </c>
      <c r="F1809" s="67" t="str">
        <f t="shared" si="190"/>
        <v/>
      </c>
      <c r="G1809" s="64" t="str">
        <f t="shared" si="189"/>
        <v/>
      </c>
      <c r="H1809" s="65">
        <f t="shared" ca="1" si="185"/>
        <v>27.90227815451221</v>
      </c>
      <c r="I1809" s="74">
        <f t="shared" ca="1" si="186"/>
        <v>21.896181079042996</v>
      </c>
      <c r="J1809" s="74"/>
      <c r="K1809" s="66">
        <f t="shared" ca="1" si="187"/>
        <v>-2.1282072228338471</v>
      </c>
      <c r="L1809" s="66">
        <f t="shared" ca="1" si="188"/>
        <v>-8.1343042983030589</v>
      </c>
    </row>
    <row r="1810" spans="1:12" x14ac:dyDescent="0.35">
      <c r="A1810" s="64" t="str">
        <f>IF(B1810="","",COUNTA($B$57:B1810)-COUNTBLANK($B$57:B1810))</f>
        <v/>
      </c>
      <c r="B1810" s="61"/>
      <c r="C1810" s="61"/>
      <c r="D1810" s="64" t="str">
        <f>IF(B1810="","",AVERAGE($B$57:B1810))</f>
        <v/>
      </c>
      <c r="E1810" s="64" t="str">
        <f>IF(B1810="","",_xlfn.STDEV.S($B$57:B1810))</f>
        <v/>
      </c>
      <c r="F1810" s="67" t="str">
        <f t="shared" si="190"/>
        <v/>
      </c>
      <c r="G1810" s="64" t="str">
        <f t="shared" si="189"/>
        <v/>
      </c>
      <c r="H1810" s="65">
        <f t="shared" ca="1" si="185"/>
        <v>27.90227815451221</v>
      </c>
      <c r="I1810" s="74">
        <f t="shared" ca="1" si="186"/>
        <v>21.896181079042996</v>
      </c>
      <c r="J1810" s="74"/>
      <c r="K1810" s="66">
        <f t="shared" ca="1" si="187"/>
        <v>-2.1282072228338471</v>
      </c>
      <c r="L1810" s="66">
        <f t="shared" ca="1" si="188"/>
        <v>-8.1343042983030589</v>
      </c>
    </row>
    <row r="1811" spans="1:12" x14ac:dyDescent="0.35">
      <c r="A1811" s="64" t="str">
        <f>IF(B1811="","",COUNTA($B$57:B1811)-COUNTBLANK($B$57:B1811))</f>
        <v/>
      </c>
      <c r="B1811" s="61"/>
      <c r="C1811" s="61"/>
      <c r="D1811" s="64" t="str">
        <f>IF(B1811="","",AVERAGE($B$57:B1811))</f>
        <v/>
      </c>
      <c r="E1811" s="64" t="str">
        <f>IF(B1811="","",_xlfn.STDEV.S($B$57:B1811))</f>
        <v/>
      </c>
      <c r="F1811" s="67" t="str">
        <f t="shared" si="190"/>
        <v/>
      </c>
      <c r="G1811" s="64" t="str">
        <f t="shared" si="189"/>
        <v/>
      </c>
      <c r="H1811" s="65">
        <f t="shared" ca="1" si="185"/>
        <v>27.90227815451221</v>
      </c>
      <c r="I1811" s="74">
        <f t="shared" ca="1" si="186"/>
        <v>21.896181079042996</v>
      </c>
      <c r="J1811" s="74"/>
      <c r="K1811" s="66">
        <f t="shared" ca="1" si="187"/>
        <v>-2.1282072228338471</v>
      </c>
      <c r="L1811" s="66">
        <f t="shared" ca="1" si="188"/>
        <v>-8.1343042983030589</v>
      </c>
    </row>
    <row r="1812" spans="1:12" x14ac:dyDescent="0.35">
      <c r="A1812" s="64" t="str">
        <f>IF(B1812="","",COUNTA($B$57:B1812)-COUNTBLANK($B$57:B1812))</f>
        <v/>
      </c>
      <c r="B1812" s="61"/>
      <c r="C1812" s="61"/>
      <c r="D1812" s="64" t="str">
        <f>IF(B1812="","",AVERAGE($B$57:B1812))</f>
        <v/>
      </c>
      <c r="E1812" s="64" t="str">
        <f>IF(B1812="","",_xlfn.STDEV.S($B$57:B1812))</f>
        <v/>
      </c>
      <c r="F1812" s="67" t="str">
        <f t="shared" si="190"/>
        <v/>
      </c>
      <c r="G1812" s="64" t="str">
        <f t="shared" si="189"/>
        <v/>
      </c>
      <c r="H1812" s="65">
        <f t="shared" ca="1" si="185"/>
        <v>27.90227815451221</v>
      </c>
      <c r="I1812" s="74">
        <f t="shared" ca="1" si="186"/>
        <v>21.896181079042996</v>
      </c>
      <c r="J1812" s="74"/>
      <c r="K1812" s="66">
        <f t="shared" ca="1" si="187"/>
        <v>-2.1282072228338471</v>
      </c>
      <c r="L1812" s="66">
        <f t="shared" ca="1" si="188"/>
        <v>-8.1343042983030589</v>
      </c>
    </row>
    <row r="1813" spans="1:12" x14ac:dyDescent="0.35">
      <c r="A1813" s="64" t="str">
        <f>IF(B1813="","",COUNTA($B$57:B1813)-COUNTBLANK($B$57:B1813))</f>
        <v/>
      </c>
      <c r="B1813" s="61"/>
      <c r="C1813" s="61"/>
      <c r="D1813" s="64" t="str">
        <f>IF(B1813="","",AVERAGE($B$57:B1813))</f>
        <v/>
      </c>
      <c r="E1813" s="64" t="str">
        <f>IF(B1813="","",_xlfn.STDEV.S($B$57:B1813))</f>
        <v/>
      </c>
      <c r="F1813" s="67" t="str">
        <f t="shared" si="190"/>
        <v/>
      </c>
      <c r="G1813" s="64" t="str">
        <f t="shared" si="189"/>
        <v/>
      </c>
      <c r="H1813" s="65">
        <f t="shared" ca="1" si="185"/>
        <v>27.90227815451221</v>
      </c>
      <c r="I1813" s="74">
        <f t="shared" ca="1" si="186"/>
        <v>21.896181079042996</v>
      </c>
      <c r="J1813" s="74"/>
      <c r="K1813" s="66">
        <f t="shared" ca="1" si="187"/>
        <v>-2.1282072228338471</v>
      </c>
      <c r="L1813" s="66">
        <f t="shared" ca="1" si="188"/>
        <v>-8.1343042983030589</v>
      </c>
    </row>
    <row r="1814" spans="1:12" x14ac:dyDescent="0.35">
      <c r="A1814" s="64" t="str">
        <f>IF(B1814="","",COUNTA($B$57:B1814)-COUNTBLANK($B$57:B1814))</f>
        <v/>
      </c>
      <c r="B1814" s="61"/>
      <c r="C1814" s="61"/>
      <c r="D1814" s="64" t="str">
        <f>IF(B1814="","",AVERAGE($B$57:B1814))</f>
        <v/>
      </c>
      <c r="E1814" s="64" t="str">
        <f>IF(B1814="","",_xlfn.STDEV.S($B$57:B1814))</f>
        <v/>
      </c>
      <c r="F1814" s="67" t="str">
        <f t="shared" si="190"/>
        <v/>
      </c>
      <c r="G1814" s="64" t="str">
        <f t="shared" si="189"/>
        <v/>
      </c>
      <c r="H1814" s="65">
        <f t="shared" ca="1" si="185"/>
        <v>27.90227815451221</v>
      </c>
      <c r="I1814" s="74">
        <f t="shared" ca="1" si="186"/>
        <v>21.896181079042996</v>
      </c>
      <c r="J1814" s="74"/>
      <c r="K1814" s="66">
        <f t="shared" ca="1" si="187"/>
        <v>-2.1282072228338471</v>
      </c>
      <c r="L1814" s="66">
        <f t="shared" ca="1" si="188"/>
        <v>-8.1343042983030589</v>
      </c>
    </row>
    <row r="1815" spans="1:12" x14ac:dyDescent="0.35">
      <c r="A1815" s="64" t="str">
        <f>IF(B1815="","",COUNTA($B$57:B1815)-COUNTBLANK($B$57:B1815))</f>
        <v/>
      </c>
      <c r="B1815" s="61"/>
      <c r="C1815" s="61"/>
      <c r="D1815" s="64" t="str">
        <f>IF(B1815="","",AVERAGE($B$57:B1815))</f>
        <v/>
      </c>
      <c r="E1815" s="64" t="str">
        <f>IF(B1815="","",_xlfn.STDEV.S($B$57:B1815))</f>
        <v/>
      </c>
      <c r="F1815" s="67" t="str">
        <f t="shared" si="190"/>
        <v/>
      </c>
      <c r="G1815" s="64" t="str">
        <f t="shared" si="189"/>
        <v/>
      </c>
      <c r="H1815" s="65">
        <f t="shared" ca="1" si="185"/>
        <v>27.90227815451221</v>
      </c>
      <c r="I1815" s="74">
        <f t="shared" ca="1" si="186"/>
        <v>21.896181079042996</v>
      </c>
      <c r="J1815" s="74"/>
      <c r="K1815" s="66">
        <f t="shared" ca="1" si="187"/>
        <v>-2.1282072228338471</v>
      </c>
      <c r="L1815" s="66">
        <f t="shared" ca="1" si="188"/>
        <v>-8.1343042983030589</v>
      </c>
    </row>
    <row r="1816" spans="1:12" x14ac:dyDescent="0.35">
      <c r="A1816" s="64" t="str">
        <f>IF(B1816="","",COUNTA($B$57:B1816)-COUNTBLANK($B$57:B1816))</f>
        <v/>
      </c>
      <c r="B1816" s="61"/>
      <c r="C1816" s="61"/>
      <c r="D1816" s="64" t="str">
        <f>IF(B1816="","",AVERAGE($B$57:B1816))</f>
        <v/>
      </c>
      <c r="E1816" s="64" t="str">
        <f>IF(B1816="","",_xlfn.STDEV.S($B$57:B1816))</f>
        <v/>
      </c>
      <c r="F1816" s="67" t="str">
        <f t="shared" si="190"/>
        <v/>
      </c>
      <c r="G1816" s="64" t="str">
        <f t="shared" si="189"/>
        <v/>
      </c>
      <c r="H1816" s="65">
        <f t="shared" ca="1" si="185"/>
        <v>27.90227815451221</v>
      </c>
      <c r="I1816" s="74">
        <f t="shared" ca="1" si="186"/>
        <v>21.896181079042996</v>
      </c>
      <c r="J1816" s="74"/>
      <c r="K1816" s="66">
        <f t="shared" ca="1" si="187"/>
        <v>-2.1282072228338471</v>
      </c>
      <c r="L1816" s="66">
        <f t="shared" ca="1" si="188"/>
        <v>-8.1343042983030589</v>
      </c>
    </row>
    <row r="1817" spans="1:12" x14ac:dyDescent="0.35">
      <c r="A1817" s="64" t="str">
        <f>IF(B1817="","",COUNTA($B$57:B1817)-COUNTBLANK($B$57:B1817))</f>
        <v/>
      </c>
      <c r="B1817" s="61"/>
      <c r="C1817" s="61"/>
      <c r="D1817" s="64" t="str">
        <f>IF(B1817="","",AVERAGE($B$57:B1817))</f>
        <v/>
      </c>
      <c r="E1817" s="64" t="str">
        <f>IF(B1817="","",_xlfn.STDEV.S($B$57:B1817))</f>
        <v/>
      </c>
      <c r="F1817" s="67" t="str">
        <f t="shared" si="190"/>
        <v/>
      </c>
      <c r="G1817" s="64" t="str">
        <f t="shared" si="189"/>
        <v/>
      </c>
      <c r="H1817" s="65">
        <f t="shared" ca="1" si="185"/>
        <v>27.90227815451221</v>
      </c>
      <c r="I1817" s="74">
        <f t="shared" ca="1" si="186"/>
        <v>21.896181079042996</v>
      </c>
      <c r="J1817" s="74"/>
      <c r="K1817" s="66">
        <f t="shared" ca="1" si="187"/>
        <v>-2.1282072228338471</v>
      </c>
      <c r="L1817" s="66">
        <f t="shared" ca="1" si="188"/>
        <v>-8.1343042983030589</v>
      </c>
    </row>
    <row r="1818" spans="1:12" x14ac:dyDescent="0.35">
      <c r="A1818" s="64" t="str">
        <f>IF(B1818="","",COUNTA($B$57:B1818)-COUNTBLANK($B$57:B1818))</f>
        <v/>
      </c>
      <c r="B1818" s="61"/>
      <c r="C1818" s="61"/>
      <c r="D1818" s="64" t="str">
        <f>IF(B1818="","",AVERAGE($B$57:B1818))</f>
        <v/>
      </c>
      <c r="E1818" s="64" t="str">
        <f>IF(B1818="","",_xlfn.STDEV.S($B$57:B1818))</f>
        <v/>
      </c>
      <c r="F1818" s="67" t="str">
        <f t="shared" si="190"/>
        <v/>
      </c>
      <c r="G1818" s="64" t="str">
        <f t="shared" si="189"/>
        <v/>
      </c>
      <c r="H1818" s="65">
        <f t="shared" ca="1" si="185"/>
        <v>27.90227815451221</v>
      </c>
      <c r="I1818" s="74">
        <f t="shared" ca="1" si="186"/>
        <v>21.896181079042996</v>
      </c>
      <c r="J1818" s="74"/>
      <c r="K1818" s="66">
        <f t="shared" ca="1" si="187"/>
        <v>-2.1282072228338471</v>
      </c>
      <c r="L1818" s="66">
        <f t="shared" ca="1" si="188"/>
        <v>-8.1343042983030589</v>
      </c>
    </row>
    <row r="1819" spans="1:12" x14ac:dyDescent="0.35">
      <c r="A1819" s="64" t="str">
        <f>IF(B1819="","",COUNTA($B$57:B1819)-COUNTBLANK($B$57:B1819))</f>
        <v/>
      </c>
      <c r="B1819" s="61"/>
      <c r="C1819" s="61"/>
      <c r="D1819" s="64" t="str">
        <f>IF(B1819="","",AVERAGE($B$57:B1819))</f>
        <v/>
      </c>
      <c r="E1819" s="64" t="str">
        <f>IF(B1819="","",_xlfn.STDEV.S($B$57:B1819))</f>
        <v/>
      </c>
      <c r="F1819" s="67" t="str">
        <f t="shared" si="190"/>
        <v/>
      </c>
      <c r="G1819" s="64" t="str">
        <f t="shared" si="189"/>
        <v/>
      </c>
      <c r="H1819" s="65">
        <f t="shared" ca="1" si="185"/>
        <v>27.90227815451221</v>
      </c>
      <c r="I1819" s="74">
        <f t="shared" ca="1" si="186"/>
        <v>21.896181079042996</v>
      </c>
      <c r="J1819" s="74"/>
      <c r="K1819" s="66">
        <f t="shared" ca="1" si="187"/>
        <v>-2.1282072228338471</v>
      </c>
      <c r="L1819" s="66">
        <f t="shared" ca="1" si="188"/>
        <v>-8.1343042983030589</v>
      </c>
    </row>
    <row r="1820" spans="1:12" x14ac:dyDescent="0.35">
      <c r="A1820" s="64" t="str">
        <f>IF(B1820="","",COUNTA($B$57:B1820)-COUNTBLANK($B$57:B1820))</f>
        <v/>
      </c>
      <c r="B1820" s="61"/>
      <c r="C1820" s="61"/>
      <c r="D1820" s="64" t="str">
        <f>IF(B1820="","",AVERAGE($B$57:B1820))</f>
        <v/>
      </c>
      <c r="E1820" s="64" t="str">
        <f>IF(B1820="","",_xlfn.STDEV.S($B$57:B1820))</f>
        <v/>
      </c>
      <c r="F1820" s="67" t="str">
        <f t="shared" si="190"/>
        <v/>
      </c>
      <c r="G1820" s="64" t="str">
        <f t="shared" si="189"/>
        <v/>
      </c>
      <c r="H1820" s="65">
        <f t="shared" ca="1" si="185"/>
        <v>27.90227815451221</v>
      </c>
      <c r="I1820" s="74">
        <f t="shared" ca="1" si="186"/>
        <v>21.896181079042996</v>
      </c>
      <c r="J1820" s="74"/>
      <c r="K1820" s="66">
        <f t="shared" ca="1" si="187"/>
        <v>-2.1282072228338471</v>
      </c>
      <c r="L1820" s="66">
        <f t="shared" ca="1" si="188"/>
        <v>-8.1343042983030589</v>
      </c>
    </row>
    <row r="1821" spans="1:12" x14ac:dyDescent="0.35">
      <c r="A1821" s="64" t="str">
        <f>IF(B1821="","",COUNTA($B$57:B1821)-COUNTBLANK($B$57:B1821))</f>
        <v/>
      </c>
      <c r="B1821" s="61"/>
      <c r="C1821" s="61"/>
      <c r="D1821" s="64" t="str">
        <f>IF(B1821="","",AVERAGE($B$57:B1821))</f>
        <v/>
      </c>
      <c r="E1821" s="64" t="str">
        <f>IF(B1821="","",_xlfn.STDEV.S($B$57:B1821))</f>
        <v/>
      </c>
      <c r="F1821" s="67" t="str">
        <f t="shared" si="190"/>
        <v/>
      </c>
      <c r="G1821" s="64" t="str">
        <f t="shared" si="189"/>
        <v/>
      </c>
      <c r="H1821" s="65">
        <f t="shared" ca="1" si="185"/>
        <v>27.90227815451221</v>
      </c>
      <c r="I1821" s="74">
        <f t="shared" ca="1" si="186"/>
        <v>21.896181079042996</v>
      </c>
      <c r="J1821" s="74"/>
      <c r="K1821" s="66">
        <f t="shared" ca="1" si="187"/>
        <v>-2.1282072228338471</v>
      </c>
      <c r="L1821" s="66">
        <f t="shared" ca="1" si="188"/>
        <v>-8.1343042983030589</v>
      </c>
    </row>
    <row r="1822" spans="1:12" x14ac:dyDescent="0.35">
      <c r="A1822" s="64" t="str">
        <f>IF(B1822="","",COUNTA($B$57:B1822)-COUNTBLANK($B$57:B1822))</f>
        <v/>
      </c>
      <c r="B1822" s="61"/>
      <c r="C1822" s="61"/>
      <c r="D1822" s="64" t="str">
        <f>IF(B1822="","",AVERAGE($B$57:B1822))</f>
        <v/>
      </c>
      <c r="E1822" s="64" t="str">
        <f>IF(B1822="","",_xlfn.STDEV.S($B$57:B1822))</f>
        <v/>
      </c>
      <c r="F1822" s="67" t="str">
        <f t="shared" si="190"/>
        <v/>
      </c>
      <c r="G1822" s="64" t="str">
        <f t="shared" si="189"/>
        <v/>
      </c>
      <c r="H1822" s="65">
        <f t="shared" ca="1" si="185"/>
        <v>27.90227815451221</v>
      </c>
      <c r="I1822" s="74">
        <f t="shared" ca="1" si="186"/>
        <v>21.896181079042996</v>
      </c>
      <c r="J1822" s="74"/>
      <c r="K1822" s="66">
        <f t="shared" ca="1" si="187"/>
        <v>-2.1282072228338471</v>
      </c>
      <c r="L1822" s="66">
        <f t="shared" ca="1" si="188"/>
        <v>-8.1343042983030589</v>
      </c>
    </row>
    <row r="1823" spans="1:12" x14ac:dyDescent="0.35">
      <c r="A1823" s="64" t="str">
        <f>IF(B1823="","",COUNTA($B$57:B1823)-COUNTBLANK($B$57:B1823))</f>
        <v/>
      </c>
      <c r="B1823" s="61"/>
      <c r="C1823" s="61"/>
      <c r="D1823" s="64" t="str">
        <f>IF(B1823="","",AVERAGE($B$57:B1823))</f>
        <v/>
      </c>
      <c r="E1823" s="64" t="str">
        <f>IF(B1823="","",_xlfn.STDEV.S($B$57:B1823))</f>
        <v/>
      </c>
      <c r="F1823" s="67" t="str">
        <f t="shared" si="190"/>
        <v/>
      </c>
      <c r="G1823" s="64" t="str">
        <f t="shared" si="189"/>
        <v/>
      </c>
      <c r="H1823" s="65">
        <f t="shared" ca="1" si="185"/>
        <v>27.90227815451221</v>
      </c>
      <c r="I1823" s="74">
        <f t="shared" ca="1" si="186"/>
        <v>21.896181079042996</v>
      </c>
      <c r="J1823" s="74"/>
      <c r="K1823" s="66">
        <f t="shared" ca="1" si="187"/>
        <v>-2.1282072228338471</v>
      </c>
      <c r="L1823" s="66">
        <f t="shared" ca="1" si="188"/>
        <v>-8.1343042983030589</v>
      </c>
    </row>
    <row r="1824" spans="1:12" x14ac:dyDescent="0.35">
      <c r="A1824" s="64" t="str">
        <f>IF(B1824="","",COUNTA($B$57:B1824)-COUNTBLANK($B$57:B1824))</f>
        <v/>
      </c>
      <c r="B1824" s="61"/>
      <c r="C1824" s="61"/>
      <c r="D1824" s="64" t="str">
        <f>IF(B1824="","",AVERAGE($B$57:B1824))</f>
        <v/>
      </c>
      <c r="E1824" s="64" t="str">
        <f>IF(B1824="","",_xlfn.STDEV.S($B$57:B1824))</f>
        <v/>
      </c>
      <c r="F1824" s="67" t="str">
        <f t="shared" si="190"/>
        <v/>
      </c>
      <c r="G1824" s="64" t="str">
        <f t="shared" si="189"/>
        <v/>
      </c>
      <c r="H1824" s="65">
        <f t="shared" ca="1" si="185"/>
        <v>27.90227815451221</v>
      </c>
      <c r="I1824" s="74">
        <f t="shared" ca="1" si="186"/>
        <v>21.896181079042996</v>
      </c>
      <c r="J1824" s="74"/>
      <c r="K1824" s="66">
        <f t="shared" ca="1" si="187"/>
        <v>-2.1282072228338471</v>
      </c>
      <c r="L1824" s="66">
        <f t="shared" ca="1" si="188"/>
        <v>-8.1343042983030589</v>
      </c>
    </row>
    <row r="1825" spans="1:12" x14ac:dyDescent="0.35">
      <c r="A1825" s="64" t="str">
        <f>IF(B1825="","",COUNTA($B$57:B1825)-COUNTBLANK($B$57:B1825))</f>
        <v/>
      </c>
      <c r="B1825" s="61"/>
      <c r="C1825" s="61"/>
      <c r="D1825" s="64" t="str">
        <f>IF(B1825="","",AVERAGE($B$57:B1825))</f>
        <v/>
      </c>
      <c r="E1825" s="64" t="str">
        <f>IF(B1825="","",_xlfn.STDEV.S($B$57:B1825))</f>
        <v/>
      </c>
      <c r="F1825" s="67" t="str">
        <f t="shared" si="190"/>
        <v/>
      </c>
      <c r="G1825" s="64" t="str">
        <f t="shared" si="189"/>
        <v/>
      </c>
      <c r="H1825" s="65">
        <f t="shared" ca="1" si="185"/>
        <v>27.90227815451221</v>
      </c>
      <c r="I1825" s="74">
        <f t="shared" ca="1" si="186"/>
        <v>21.896181079042996</v>
      </c>
      <c r="J1825" s="74"/>
      <c r="K1825" s="66">
        <f t="shared" ca="1" si="187"/>
        <v>-2.1282072228338471</v>
      </c>
      <c r="L1825" s="66">
        <f t="shared" ca="1" si="188"/>
        <v>-8.1343042983030589</v>
      </c>
    </row>
    <row r="1826" spans="1:12" x14ac:dyDescent="0.35">
      <c r="A1826" s="64" t="str">
        <f>IF(B1826="","",COUNTA($B$57:B1826)-COUNTBLANK($B$57:B1826))</f>
        <v/>
      </c>
      <c r="B1826" s="61"/>
      <c r="C1826" s="61"/>
      <c r="D1826" s="64" t="str">
        <f>IF(B1826="","",AVERAGE($B$57:B1826))</f>
        <v/>
      </c>
      <c r="E1826" s="64" t="str">
        <f>IF(B1826="","",_xlfn.STDEV.S($B$57:B1826))</f>
        <v/>
      </c>
      <c r="F1826" s="67" t="str">
        <f t="shared" si="190"/>
        <v/>
      </c>
      <c r="G1826" s="64" t="str">
        <f t="shared" si="189"/>
        <v/>
      </c>
      <c r="H1826" s="65">
        <f t="shared" ca="1" si="185"/>
        <v>27.90227815451221</v>
      </c>
      <c r="I1826" s="74">
        <f t="shared" ca="1" si="186"/>
        <v>21.896181079042996</v>
      </c>
      <c r="J1826" s="74"/>
      <c r="K1826" s="66">
        <f t="shared" ca="1" si="187"/>
        <v>-2.1282072228338471</v>
      </c>
      <c r="L1826" s="66">
        <f t="shared" ca="1" si="188"/>
        <v>-8.1343042983030589</v>
      </c>
    </row>
    <row r="1827" spans="1:12" x14ac:dyDescent="0.35">
      <c r="A1827" s="64" t="str">
        <f>IF(B1827="","",COUNTA($B$57:B1827)-COUNTBLANK($B$57:B1827))</f>
        <v/>
      </c>
      <c r="B1827" s="61"/>
      <c r="C1827" s="61"/>
      <c r="D1827" s="64" t="str">
        <f>IF(B1827="","",AVERAGE($B$57:B1827))</f>
        <v/>
      </c>
      <c r="E1827" s="64" t="str">
        <f>IF(B1827="","",_xlfn.STDEV.S($B$57:B1827))</f>
        <v/>
      </c>
      <c r="F1827" s="67" t="str">
        <f t="shared" si="190"/>
        <v/>
      </c>
      <c r="G1827" s="64" t="str">
        <f t="shared" si="189"/>
        <v/>
      </c>
      <c r="H1827" s="65">
        <f t="shared" ca="1" si="185"/>
        <v>27.90227815451221</v>
      </c>
      <c r="I1827" s="74">
        <f t="shared" ca="1" si="186"/>
        <v>21.896181079042996</v>
      </c>
      <c r="J1827" s="74"/>
      <c r="K1827" s="66">
        <f t="shared" ca="1" si="187"/>
        <v>-2.1282072228338471</v>
      </c>
      <c r="L1827" s="66">
        <f t="shared" ca="1" si="188"/>
        <v>-8.1343042983030589</v>
      </c>
    </row>
    <row r="1828" spans="1:12" x14ac:dyDescent="0.35">
      <c r="A1828" s="64" t="str">
        <f>IF(B1828="","",COUNTA($B$57:B1828)-COUNTBLANK($B$57:B1828))</f>
        <v/>
      </c>
      <c r="B1828" s="61"/>
      <c r="C1828" s="61"/>
      <c r="D1828" s="64" t="str">
        <f>IF(B1828="","",AVERAGE($B$57:B1828))</f>
        <v/>
      </c>
      <c r="E1828" s="64" t="str">
        <f>IF(B1828="","",_xlfn.STDEV.S($B$57:B1828))</f>
        <v/>
      </c>
      <c r="F1828" s="67" t="str">
        <f t="shared" si="190"/>
        <v/>
      </c>
      <c r="G1828" s="64" t="str">
        <f t="shared" si="189"/>
        <v/>
      </c>
      <c r="H1828" s="65">
        <f t="shared" ca="1" si="185"/>
        <v>27.90227815451221</v>
      </c>
      <c r="I1828" s="74">
        <f t="shared" ca="1" si="186"/>
        <v>21.896181079042996</v>
      </c>
      <c r="J1828" s="74"/>
      <c r="K1828" s="66">
        <f t="shared" ca="1" si="187"/>
        <v>-2.1282072228338471</v>
      </c>
      <c r="L1828" s="66">
        <f t="shared" ca="1" si="188"/>
        <v>-8.1343042983030589</v>
      </c>
    </row>
    <row r="1829" spans="1:12" x14ac:dyDescent="0.35">
      <c r="A1829" s="64" t="str">
        <f>IF(B1829="","",COUNTA($B$57:B1829)-COUNTBLANK($B$57:B1829))</f>
        <v/>
      </c>
      <c r="B1829" s="61"/>
      <c r="C1829" s="61"/>
      <c r="D1829" s="64" t="str">
        <f>IF(B1829="","",AVERAGE($B$57:B1829))</f>
        <v/>
      </c>
      <c r="E1829" s="64" t="str">
        <f>IF(B1829="","",_xlfn.STDEV.S($B$57:B1829))</f>
        <v/>
      </c>
      <c r="F1829" s="67" t="str">
        <f t="shared" si="190"/>
        <v/>
      </c>
      <c r="G1829" s="64" t="str">
        <f t="shared" si="189"/>
        <v/>
      </c>
      <c r="H1829" s="65">
        <f t="shared" ca="1" si="185"/>
        <v>27.90227815451221</v>
      </c>
      <c r="I1829" s="74">
        <f t="shared" ca="1" si="186"/>
        <v>21.896181079042996</v>
      </c>
      <c r="J1829" s="74"/>
      <c r="K1829" s="66">
        <f t="shared" ca="1" si="187"/>
        <v>-2.1282072228338471</v>
      </c>
      <c r="L1829" s="66">
        <f t="shared" ca="1" si="188"/>
        <v>-8.1343042983030589</v>
      </c>
    </row>
    <row r="1830" spans="1:12" x14ac:dyDescent="0.35">
      <c r="A1830" s="64" t="str">
        <f>IF(B1830="","",COUNTA($B$57:B1830)-COUNTBLANK($B$57:B1830))</f>
        <v/>
      </c>
      <c r="B1830" s="61"/>
      <c r="C1830" s="61"/>
      <c r="D1830" s="64" t="str">
        <f>IF(B1830="","",AVERAGE($B$57:B1830))</f>
        <v/>
      </c>
      <c r="E1830" s="64" t="str">
        <f>IF(B1830="","",_xlfn.STDEV.S($B$57:B1830))</f>
        <v/>
      </c>
      <c r="F1830" s="67" t="str">
        <f t="shared" si="190"/>
        <v/>
      </c>
      <c r="G1830" s="64" t="str">
        <f t="shared" si="189"/>
        <v/>
      </c>
      <c r="H1830" s="65">
        <f t="shared" ca="1" si="185"/>
        <v>27.90227815451221</v>
      </c>
      <c r="I1830" s="74">
        <f t="shared" ca="1" si="186"/>
        <v>21.896181079042996</v>
      </c>
      <c r="J1830" s="74"/>
      <c r="K1830" s="66">
        <f t="shared" ca="1" si="187"/>
        <v>-2.1282072228338471</v>
      </c>
      <c r="L1830" s="66">
        <f t="shared" ca="1" si="188"/>
        <v>-8.1343042983030589</v>
      </c>
    </row>
    <row r="1831" spans="1:12" x14ac:dyDescent="0.35">
      <c r="A1831" s="64" t="str">
        <f>IF(B1831="","",COUNTA($B$57:B1831)-COUNTBLANK($B$57:B1831))</f>
        <v/>
      </c>
      <c r="B1831" s="61"/>
      <c r="C1831" s="61"/>
      <c r="D1831" s="64" t="str">
        <f>IF(B1831="","",AVERAGE($B$57:B1831))</f>
        <v/>
      </c>
      <c r="E1831" s="64" t="str">
        <f>IF(B1831="","",_xlfn.STDEV.S($B$57:B1831))</f>
        <v/>
      </c>
      <c r="F1831" s="67" t="str">
        <f t="shared" si="190"/>
        <v/>
      </c>
      <c r="G1831" s="64" t="str">
        <f t="shared" si="189"/>
        <v/>
      </c>
      <c r="H1831" s="65">
        <f t="shared" ca="1" si="185"/>
        <v>27.90227815451221</v>
      </c>
      <c r="I1831" s="74">
        <f t="shared" ca="1" si="186"/>
        <v>21.896181079042996</v>
      </c>
      <c r="J1831" s="74"/>
      <c r="K1831" s="66">
        <f t="shared" ca="1" si="187"/>
        <v>-2.1282072228338471</v>
      </c>
      <c r="L1831" s="66">
        <f t="shared" ca="1" si="188"/>
        <v>-8.1343042983030589</v>
      </c>
    </row>
    <row r="1832" spans="1:12" x14ac:dyDescent="0.35">
      <c r="A1832" s="64" t="str">
        <f>IF(B1832="","",COUNTA($B$57:B1832)-COUNTBLANK($B$57:B1832))</f>
        <v/>
      </c>
      <c r="B1832" s="61"/>
      <c r="C1832" s="61"/>
      <c r="D1832" s="64" t="str">
        <f>IF(B1832="","",AVERAGE($B$57:B1832))</f>
        <v/>
      </c>
      <c r="E1832" s="64" t="str">
        <f>IF(B1832="","",_xlfn.STDEV.S($B$57:B1832))</f>
        <v/>
      </c>
      <c r="F1832" s="67" t="str">
        <f t="shared" si="190"/>
        <v/>
      </c>
      <c r="G1832" s="64" t="str">
        <f t="shared" si="189"/>
        <v/>
      </c>
      <c r="H1832" s="65">
        <f t="shared" ca="1" si="185"/>
        <v>27.90227815451221</v>
      </c>
      <c r="I1832" s="74">
        <f t="shared" ca="1" si="186"/>
        <v>21.896181079042996</v>
      </c>
      <c r="J1832" s="74"/>
      <c r="K1832" s="66">
        <f t="shared" ca="1" si="187"/>
        <v>-2.1282072228338471</v>
      </c>
      <c r="L1832" s="66">
        <f t="shared" ca="1" si="188"/>
        <v>-8.1343042983030589</v>
      </c>
    </row>
    <row r="1833" spans="1:12" x14ac:dyDescent="0.35">
      <c r="A1833" s="64" t="str">
        <f>IF(B1833="","",COUNTA($B$57:B1833)-COUNTBLANK($B$57:B1833))</f>
        <v/>
      </c>
      <c r="B1833" s="61"/>
      <c r="C1833" s="61"/>
      <c r="D1833" s="64" t="str">
        <f>IF(B1833="","",AVERAGE($B$57:B1833))</f>
        <v/>
      </c>
      <c r="E1833" s="64" t="str">
        <f>IF(B1833="","",_xlfn.STDEV.S($B$57:B1833))</f>
        <v/>
      </c>
      <c r="F1833" s="67" t="str">
        <f t="shared" si="190"/>
        <v/>
      </c>
      <c r="G1833" s="64" t="str">
        <f t="shared" si="189"/>
        <v/>
      </c>
      <c r="H1833" s="65">
        <f t="shared" ca="1" si="185"/>
        <v>27.90227815451221</v>
      </c>
      <c r="I1833" s="74">
        <f t="shared" ca="1" si="186"/>
        <v>21.896181079042996</v>
      </c>
      <c r="J1833" s="74"/>
      <c r="K1833" s="66">
        <f t="shared" ca="1" si="187"/>
        <v>-2.1282072228338471</v>
      </c>
      <c r="L1833" s="66">
        <f t="shared" ca="1" si="188"/>
        <v>-8.1343042983030589</v>
      </c>
    </row>
    <row r="1834" spans="1:12" x14ac:dyDescent="0.35">
      <c r="A1834" s="64" t="str">
        <f>IF(B1834="","",COUNTA($B$57:B1834)-COUNTBLANK($B$57:B1834))</f>
        <v/>
      </c>
      <c r="B1834" s="61"/>
      <c r="C1834" s="61"/>
      <c r="D1834" s="64" t="str">
        <f>IF(B1834="","",AVERAGE($B$57:B1834))</f>
        <v/>
      </c>
      <c r="E1834" s="64" t="str">
        <f>IF(B1834="","",_xlfn.STDEV.S($B$57:B1834))</f>
        <v/>
      </c>
      <c r="F1834" s="67" t="str">
        <f t="shared" si="190"/>
        <v/>
      </c>
      <c r="G1834" s="64" t="str">
        <f t="shared" si="189"/>
        <v/>
      </c>
      <c r="H1834" s="65">
        <f t="shared" ca="1" si="185"/>
        <v>27.90227815451221</v>
      </c>
      <c r="I1834" s="74">
        <f t="shared" ca="1" si="186"/>
        <v>21.896181079042996</v>
      </c>
      <c r="J1834" s="74"/>
      <c r="K1834" s="66">
        <f t="shared" ca="1" si="187"/>
        <v>-2.1282072228338471</v>
      </c>
      <c r="L1834" s="66">
        <f t="shared" ca="1" si="188"/>
        <v>-8.1343042983030589</v>
      </c>
    </row>
    <row r="1835" spans="1:12" x14ac:dyDescent="0.35">
      <c r="A1835" s="64" t="str">
        <f>IF(B1835="","",COUNTA($B$57:B1835)-COUNTBLANK($B$57:B1835))</f>
        <v/>
      </c>
      <c r="B1835" s="61"/>
      <c r="C1835" s="61"/>
      <c r="D1835" s="64" t="str">
        <f>IF(B1835="","",AVERAGE($B$57:B1835))</f>
        <v/>
      </c>
      <c r="E1835" s="64" t="str">
        <f>IF(B1835="","",_xlfn.STDEV.S($B$57:B1835))</f>
        <v/>
      </c>
      <c r="F1835" s="67" t="str">
        <f t="shared" si="190"/>
        <v/>
      </c>
      <c r="G1835" s="64" t="str">
        <f t="shared" si="189"/>
        <v/>
      </c>
      <c r="H1835" s="65">
        <f t="shared" ca="1" si="185"/>
        <v>27.90227815451221</v>
      </c>
      <c r="I1835" s="74">
        <f t="shared" ca="1" si="186"/>
        <v>21.896181079042996</v>
      </c>
      <c r="J1835" s="74"/>
      <c r="K1835" s="66">
        <f t="shared" ca="1" si="187"/>
        <v>-2.1282072228338471</v>
      </c>
      <c r="L1835" s="66">
        <f t="shared" ca="1" si="188"/>
        <v>-8.1343042983030589</v>
      </c>
    </row>
    <row r="1836" spans="1:12" x14ac:dyDescent="0.35">
      <c r="A1836" s="64" t="str">
        <f>IF(B1836="","",COUNTA($B$57:B1836)-COUNTBLANK($B$57:B1836))</f>
        <v/>
      </c>
      <c r="B1836" s="61"/>
      <c r="C1836" s="61"/>
      <c r="D1836" s="64" t="str">
        <f>IF(B1836="","",AVERAGE($B$57:B1836))</f>
        <v/>
      </c>
      <c r="E1836" s="64" t="str">
        <f>IF(B1836="","",_xlfn.STDEV.S($B$57:B1836))</f>
        <v/>
      </c>
      <c r="F1836" s="67" t="str">
        <f t="shared" si="190"/>
        <v/>
      </c>
      <c r="G1836" s="64" t="str">
        <f t="shared" si="189"/>
        <v/>
      </c>
      <c r="H1836" s="65">
        <f t="shared" ca="1" si="185"/>
        <v>27.90227815451221</v>
      </c>
      <c r="I1836" s="74">
        <f t="shared" ca="1" si="186"/>
        <v>21.896181079042996</v>
      </c>
      <c r="J1836" s="74"/>
      <c r="K1836" s="66">
        <f t="shared" ca="1" si="187"/>
        <v>-2.1282072228338471</v>
      </c>
      <c r="L1836" s="66">
        <f t="shared" ca="1" si="188"/>
        <v>-8.1343042983030589</v>
      </c>
    </row>
    <row r="1837" spans="1:12" x14ac:dyDescent="0.35">
      <c r="A1837" s="64" t="str">
        <f>IF(B1837="","",COUNTA($B$57:B1837)-COUNTBLANK($B$57:B1837))</f>
        <v/>
      </c>
      <c r="B1837" s="61"/>
      <c r="C1837" s="61"/>
      <c r="D1837" s="64" t="str">
        <f>IF(B1837="","",AVERAGE($B$57:B1837))</f>
        <v/>
      </c>
      <c r="E1837" s="64" t="str">
        <f>IF(B1837="","",_xlfn.STDEV.S($B$57:B1837))</f>
        <v/>
      </c>
      <c r="F1837" s="67" t="str">
        <f t="shared" si="190"/>
        <v/>
      </c>
      <c r="G1837" s="64" t="str">
        <f t="shared" si="189"/>
        <v/>
      </c>
      <c r="H1837" s="65">
        <f t="shared" ca="1" si="185"/>
        <v>27.90227815451221</v>
      </c>
      <c r="I1837" s="74">
        <f t="shared" ca="1" si="186"/>
        <v>21.896181079042996</v>
      </c>
      <c r="J1837" s="74"/>
      <c r="K1837" s="66">
        <f t="shared" ca="1" si="187"/>
        <v>-2.1282072228338471</v>
      </c>
      <c r="L1837" s="66">
        <f t="shared" ca="1" si="188"/>
        <v>-8.1343042983030589</v>
      </c>
    </row>
    <row r="1838" spans="1:12" x14ac:dyDescent="0.35">
      <c r="A1838" s="64" t="str">
        <f>IF(B1838="","",COUNTA($B$57:B1838)-COUNTBLANK($B$57:B1838))</f>
        <v/>
      </c>
      <c r="B1838" s="61"/>
      <c r="C1838" s="61"/>
      <c r="D1838" s="64" t="str">
        <f>IF(B1838="","",AVERAGE($B$57:B1838))</f>
        <v/>
      </c>
      <c r="E1838" s="64" t="str">
        <f>IF(B1838="","",_xlfn.STDEV.S($B$57:B1838))</f>
        <v/>
      </c>
      <c r="F1838" s="67" t="str">
        <f t="shared" si="190"/>
        <v/>
      </c>
      <c r="G1838" s="64" t="str">
        <f t="shared" si="189"/>
        <v/>
      </c>
      <c r="H1838" s="65">
        <f t="shared" ca="1" si="185"/>
        <v>27.90227815451221</v>
      </c>
      <c r="I1838" s="74">
        <f t="shared" ca="1" si="186"/>
        <v>21.896181079042996</v>
      </c>
      <c r="J1838" s="74"/>
      <c r="K1838" s="66">
        <f t="shared" ca="1" si="187"/>
        <v>-2.1282072228338471</v>
      </c>
      <c r="L1838" s="66">
        <f t="shared" ca="1" si="188"/>
        <v>-8.1343042983030589</v>
      </c>
    </row>
    <row r="1839" spans="1:12" x14ac:dyDescent="0.35">
      <c r="A1839" s="64" t="str">
        <f>IF(B1839="","",COUNTA($B$57:B1839)-COUNTBLANK($B$57:B1839))</f>
        <v/>
      </c>
      <c r="B1839" s="61"/>
      <c r="C1839" s="61"/>
      <c r="D1839" s="64" t="str">
        <f>IF(B1839="","",AVERAGE($B$57:B1839))</f>
        <v/>
      </c>
      <c r="E1839" s="64" t="str">
        <f>IF(B1839="","",_xlfn.STDEV.S($B$57:B1839))</f>
        <v/>
      </c>
      <c r="F1839" s="67" t="str">
        <f t="shared" si="190"/>
        <v/>
      </c>
      <c r="G1839" s="64" t="str">
        <f t="shared" si="189"/>
        <v/>
      </c>
      <c r="H1839" s="65">
        <f t="shared" ca="1" si="185"/>
        <v>27.90227815451221</v>
      </c>
      <c r="I1839" s="74">
        <f t="shared" ca="1" si="186"/>
        <v>21.896181079042996</v>
      </c>
      <c r="J1839" s="74"/>
      <c r="K1839" s="66">
        <f t="shared" ca="1" si="187"/>
        <v>-2.1282072228338471</v>
      </c>
      <c r="L1839" s="66">
        <f t="shared" ca="1" si="188"/>
        <v>-8.1343042983030589</v>
      </c>
    </row>
    <row r="1840" spans="1:12" x14ac:dyDescent="0.35">
      <c r="A1840" s="64" t="str">
        <f>IF(B1840="","",COUNTA($B$57:B1840)-COUNTBLANK($B$57:B1840))</f>
        <v/>
      </c>
      <c r="B1840" s="61"/>
      <c r="C1840" s="61"/>
      <c r="D1840" s="64" t="str">
        <f>IF(B1840="","",AVERAGE($B$57:B1840))</f>
        <v/>
      </c>
      <c r="E1840" s="64" t="str">
        <f>IF(B1840="","",_xlfn.STDEV.S($B$57:B1840))</f>
        <v/>
      </c>
      <c r="F1840" s="67" t="str">
        <f t="shared" si="190"/>
        <v/>
      </c>
      <c r="G1840" s="64" t="str">
        <f t="shared" si="189"/>
        <v/>
      </c>
      <c r="H1840" s="65">
        <f t="shared" ca="1" si="185"/>
        <v>27.90227815451221</v>
      </c>
      <c r="I1840" s="74">
        <f t="shared" ca="1" si="186"/>
        <v>21.896181079042996</v>
      </c>
      <c r="J1840" s="74"/>
      <c r="K1840" s="66">
        <f t="shared" ca="1" si="187"/>
        <v>-2.1282072228338471</v>
      </c>
      <c r="L1840" s="66">
        <f t="shared" ca="1" si="188"/>
        <v>-8.1343042983030589</v>
      </c>
    </row>
    <row r="1841" spans="1:12" x14ac:dyDescent="0.35">
      <c r="A1841" s="64" t="str">
        <f>IF(B1841="","",COUNTA($B$57:B1841)-COUNTBLANK($B$57:B1841))</f>
        <v/>
      </c>
      <c r="B1841" s="61"/>
      <c r="C1841" s="61"/>
      <c r="D1841" s="64" t="str">
        <f>IF(B1841="","",AVERAGE($B$57:B1841))</f>
        <v/>
      </c>
      <c r="E1841" s="64" t="str">
        <f>IF(B1841="","",_xlfn.STDEV.S($B$57:B1841))</f>
        <v/>
      </c>
      <c r="F1841" s="67" t="str">
        <f t="shared" si="190"/>
        <v/>
      </c>
      <c r="G1841" s="64" t="str">
        <f t="shared" si="189"/>
        <v/>
      </c>
      <c r="H1841" s="65">
        <f t="shared" ca="1" si="185"/>
        <v>27.90227815451221</v>
      </c>
      <c r="I1841" s="74">
        <f t="shared" ca="1" si="186"/>
        <v>21.896181079042996</v>
      </c>
      <c r="J1841" s="74"/>
      <c r="K1841" s="66">
        <f t="shared" ca="1" si="187"/>
        <v>-2.1282072228338471</v>
      </c>
      <c r="L1841" s="66">
        <f t="shared" ca="1" si="188"/>
        <v>-8.1343042983030589</v>
      </c>
    </row>
    <row r="1842" spans="1:12" x14ac:dyDescent="0.35">
      <c r="A1842" s="64" t="str">
        <f>IF(B1842="","",COUNTA($B$57:B1842)-COUNTBLANK($B$57:B1842))</f>
        <v/>
      </c>
      <c r="B1842" s="61"/>
      <c r="C1842" s="61"/>
      <c r="D1842" s="64" t="str">
        <f>IF(B1842="","",AVERAGE($B$57:B1842))</f>
        <v/>
      </c>
      <c r="E1842" s="64" t="str">
        <f>IF(B1842="","",_xlfn.STDEV.S($B$57:B1842))</f>
        <v/>
      </c>
      <c r="F1842" s="67" t="str">
        <f t="shared" si="190"/>
        <v/>
      </c>
      <c r="G1842" s="64" t="str">
        <f t="shared" si="189"/>
        <v/>
      </c>
      <c r="H1842" s="65">
        <f t="shared" ca="1" si="185"/>
        <v>27.90227815451221</v>
      </c>
      <c r="I1842" s="74">
        <f t="shared" ca="1" si="186"/>
        <v>21.896181079042996</v>
      </c>
      <c r="J1842" s="74"/>
      <c r="K1842" s="66">
        <f t="shared" ca="1" si="187"/>
        <v>-2.1282072228338471</v>
      </c>
      <c r="L1842" s="66">
        <f t="shared" ca="1" si="188"/>
        <v>-8.1343042983030589</v>
      </c>
    </row>
    <row r="1843" spans="1:12" x14ac:dyDescent="0.35">
      <c r="A1843" s="64" t="str">
        <f>IF(B1843="","",COUNTA($B$57:B1843)-COUNTBLANK($B$57:B1843))</f>
        <v/>
      </c>
      <c r="B1843" s="61"/>
      <c r="C1843" s="61"/>
      <c r="D1843" s="64" t="str">
        <f>IF(B1843="","",AVERAGE($B$57:B1843))</f>
        <v/>
      </c>
      <c r="E1843" s="64" t="str">
        <f>IF(B1843="","",_xlfn.STDEV.S($B$57:B1843))</f>
        <v/>
      </c>
      <c r="F1843" s="67" t="str">
        <f t="shared" si="190"/>
        <v/>
      </c>
      <c r="G1843" s="64" t="str">
        <f t="shared" si="189"/>
        <v/>
      </c>
      <c r="H1843" s="65">
        <f t="shared" ca="1" si="185"/>
        <v>27.90227815451221</v>
      </c>
      <c r="I1843" s="74">
        <f t="shared" ca="1" si="186"/>
        <v>21.896181079042996</v>
      </c>
      <c r="J1843" s="74"/>
      <c r="K1843" s="66">
        <f t="shared" ca="1" si="187"/>
        <v>-2.1282072228338471</v>
      </c>
      <c r="L1843" s="66">
        <f t="shared" ca="1" si="188"/>
        <v>-8.1343042983030589</v>
      </c>
    </row>
    <row r="1844" spans="1:12" x14ac:dyDescent="0.35">
      <c r="A1844" s="64" t="str">
        <f>IF(B1844="","",COUNTA($B$57:B1844)-COUNTBLANK($B$57:B1844))</f>
        <v/>
      </c>
      <c r="B1844" s="61"/>
      <c r="C1844" s="61"/>
      <c r="D1844" s="64" t="str">
        <f>IF(B1844="","",AVERAGE($B$57:B1844))</f>
        <v/>
      </c>
      <c r="E1844" s="64" t="str">
        <f>IF(B1844="","",_xlfn.STDEV.S($B$57:B1844))</f>
        <v/>
      </c>
      <c r="F1844" s="67" t="str">
        <f t="shared" si="190"/>
        <v/>
      </c>
      <c r="G1844" s="64" t="str">
        <f t="shared" si="189"/>
        <v/>
      </c>
      <c r="H1844" s="65">
        <f t="shared" ca="1" si="185"/>
        <v>27.90227815451221</v>
      </c>
      <c r="I1844" s="74">
        <f t="shared" ca="1" si="186"/>
        <v>21.896181079042996</v>
      </c>
      <c r="J1844" s="74"/>
      <c r="K1844" s="66">
        <f t="shared" ca="1" si="187"/>
        <v>-2.1282072228338471</v>
      </c>
      <c r="L1844" s="66">
        <f t="shared" ca="1" si="188"/>
        <v>-8.1343042983030589</v>
      </c>
    </row>
    <row r="1845" spans="1:12" x14ac:dyDescent="0.35">
      <c r="A1845" s="64" t="str">
        <f>IF(B1845="","",COUNTA($B$57:B1845)-COUNTBLANK($B$57:B1845))</f>
        <v/>
      </c>
      <c r="B1845" s="61"/>
      <c r="C1845" s="61"/>
      <c r="D1845" s="64" t="str">
        <f>IF(B1845="","",AVERAGE($B$57:B1845))</f>
        <v/>
      </c>
      <c r="E1845" s="64" t="str">
        <f>IF(B1845="","",_xlfn.STDEV.S($B$57:B1845))</f>
        <v/>
      </c>
      <c r="F1845" s="67" t="str">
        <f t="shared" si="190"/>
        <v/>
      </c>
      <c r="G1845" s="64" t="str">
        <f t="shared" si="189"/>
        <v/>
      </c>
      <c r="H1845" s="65">
        <f t="shared" ca="1" si="185"/>
        <v>27.90227815451221</v>
      </c>
      <c r="I1845" s="74">
        <f t="shared" ca="1" si="186"/>
        <v>21.896181079042996</v>
      </c>
      <c r="J1845" s="74"/>
      <c r="K1845" s="66">
        <f t="shared" ca="1" si="187"/>
        <v>-2.1282072228338471</v>
      </c>
      <c r="L1845" s="66">
        <f t="shared" ca="1" si="188"/>
        <v>-8.1343042983030589</v>
      </c>
    </row>
    <row r="1846" spans="1:12" x14ac:dyDescent="0.35">
      <c r="A1846" s="64" t="str">
        <f>IF(B1846="","",COUNTA($B$57:B1846)-COUNTBLANK($B$57:B1846))</f>
        <v/>
      </c>
      <c r="B1846" s="61"/>
      <c r="C1846" s="61"/>
      <c r="D1846" s="64" t="str">
        <f>IF(B1846="","",AVERAGE($B$57:B1846))</f>
        <v/>
      </c>
      <c r="E1846" s="64" t="str">
        <f>IF(B1846="","",_xlfn.STDEV.S($B$57:B1846))</f>
        <v/>
      </c>
      <c r="F1846" s="67" t="str">
        <f t="shared" si="190"/>
        <v/>
      </c>
      <c r="G1846" s="64" t="str">
        <f t="shared" si="189"/>
        <v/>
      </c>
      <c r="H1846" s="65">
        <f t="shared" ca="1" si="185"/>
        <v>27.90227815451221</v>
      </c>
      <c r="I1846" s="74">
        <f t="shared" ca="1" si="186"/>
        <v>21.896181079042996</v>
      </c>
      <c r="J1846" s="74"/>
      <c r="K1846" s="66">
        <f t="shared" ca="1" si="187"/>
        <v>-2.1282072228338471</v>
      </c>
      <c r="L1846" s="66">
        <f t="shared" ca="1" si="188"/>
        <v>-8.1343042983030589</v>
      </c>
    </row>
    <row r="1847" spans="1:12" x14ac:dyDescent="0.35">
      <c r="A1847" s="64" t="str">
        <f>IF(B1847="","",COUNTA($B$57:B1847)-COUNTBLANK($B$57:B1847))</f>
        <v/>
      </c>
      <c r="B1847" s="61"/>
      <c r="C1847" s="61"/>
      <c r="D1847" s="64" t="str">
        <f>IF(B1847="","",AVERAGE($B$57:B1847))</f>
        <v/>
      </c>
      <c r="E1847" s="64" t="str">
        <f>IF(B1847="","",_xlfn.STDEV.S($B$57:B1847))</f>
        <v/>
      </c>
      <c r="F1847" s="67" t="str">
        <f t="shared" si="190"/>
        <v/>
      </c>
      <c r="G1847" s="64" t="str">
        <f t="shared" si="189"/>
        <v/>
      </c>
      <c r="H1847" s="65">
        <f t="shared" ca="1" si="185"/>
        <v>27.90227815451221</v>
      </c>
      <c r="I1847" s="74">
        <f t="shared" ca="1" si="186"/>
        <v>21.896181079042996</v>
      </c>
      <c r="J1847" s="74"/>
      <c r="K1847" s="66">
        <f t="shared" ca="1" si="187"/>
        <v>-2.1282072228338471</v>
      </c>
      <c r="L1847" s="66">
        <f t="shared" ca="1" si="188"/>
        <v>-8.1343042983030589</v>
      </c>
    </row>
    <row r="1848" spans="1:12" x14ac:dyDescent="0.35">
      <c r="A1848" s="64" t="str">
        <f>IF(B1848="","",COUNTA($B$57:B1848)-COUNTBLANK($B$57:B1848))</f>
        <v/>
      </c>
      <c r="B1848" s="61"/>
      <c r="C1848" s="61"/>
      <c r="D1848" s="64" t="str">
        <f>IF(B1848="","",AVERAGE($B$57:B1848))</f>
        <v/>
      </c>
      <c r="E1848" s="64" t="str">
        <f>IF(B1848="","",_xlfn.STDEV.S($B$57:B1848))</f>
        <v/>
      </c>
      <c r="F1848" s="67" t="str">
        <f t="shared" si="190"/>
        <v/>
      </c>
      <c r="G1848" s="64" t="str">
        <f t="shared" si="189"/>
        <v/>
      </c>
      <c r="H1848" s="65">
        <f t="shared" ca="1" si="185"/>
        <v>27.90227815451221</v>
      </c>
      <c r="I1848" s="74">
        <f t="shared" ca="1" si="186"/>
        <v>21.896181079042996</v>
      </c>
      <c r="J1848" s="74"/>
      <c r="K1848" s="66">
        <f t="shared" ca="1" si="187"/>
        <v>-2.1282072228338471</v>
      </c>
      <c r="L1848" s="66">
        <f t="shared" ca="1" si="188"/>
        <v>-8.1343042983030589</v>
      </c>
    </row>
    <row r="1849" spans="1:12" x14ac:dyDescent="0.35">
      <c r="A1849" s="64" t="str">
        <f>IF(B1849="","",COUNTA($B$57:B1849)-COUNTBLANK($B$57:B1849))</f>
        <v/>
      </c>
      <c r="B1849" s="61"/>
      <c r="C1849" s="61"/>
      <c r="D1849" s="64" t="str">
        <f>IF(B1849="","",AVERAGE($B$57:B1849))</f>
        <v/>
      </c>
      <c r="E1849" s="64" t="str">
        <f>IF(B1849="","",_xlfn.STDEV.S($B$57:B1849))</f>
        <v/>
      </c>
      <c r="F1849" s="67" t="str">
        <f t="shared" si="190"/>
        <v/>
      </c>
      <c r="G1849" s="64" t="str">
        <f t="shared" si="189"/>
        <v/>
      </c>
      <c r="H1849" s="65">
        <f t="shared" ref="H1849:H1912" ca="1" si="191">IF(ISBLANK($D$6),$M$2+(3*$M$3),$D$6)</f>
        <v>27.90227815451221</v>
      </c>
      <c r="I1849" s="74">
        <f t="shared" ref="I1849:I1912" ca="1" si="192">IF(ISBLANK($D$7),$M$2+(2*$M$3),$D$7)</f>
        <v>21.896181079042996</v>
      </c>
      <c r="J1849" s="74"/>
      <c r="K1849" s="66">
        <f t="shared" ref="K1849:K1912" ca="1" si="193">IF(ISBLANK($D$8),$M$2-(2*$M$3),$D$8)</f>
        <v>-2.1282072228338471</v>
      </c>
      <c r="L1849" s="66">
        <f t="shared" ref="L1849:L1912" ca="1" si="194">IF(ISBLANK($D$9),$M$2-(3*$M$3),$D$9)</f>
        <v>-8.1343042983030589</v>
      </c>
    </row>
    <row r="1850" spans="1:12" x14ac:dyDescent="0.35">
      <c r="A1850" s="64" t="str">
        <f>IF(B1850="","",COUNTA($B$57:B1850)-COUNTBLANK($B$57:B1850))</f>
        <v/>
      </c>
      <c r="B1850" s="61"/>
      <c r="C1850" s="61"/>
      <c r="D1850" s="64" t="str">
        <f>IF(B1850="","",AVERAGE($B$57:B1850))</f>
        <v/>
      </c>
      <c r="E1850" s="64" t="str">
        <f>IF(B1850="","",_xlfn.STDEV.S($B$57:B1850))</f>
        <v/>
      </c>
      <c r="F1850" s="67" t="str">
        <f t="shared" si="190"/>
        <v/>
      </c>
      <c r="G1850" s="64" t="str">
        <f t="shared" ref="G1850:G1913" si="195">IF(B1850="","",B1850)</f>
        <v/>
      </c>
      <c r="H1850" s="65">
        <f t="shared" ca="1" si="191"/>
        <v>27.90227815451221</v>
      </c>
      <c r="I1850" s="74">
        <f t="shared" ca="1" si="192"/>
        <v>21.896181079042996</v>
      </c>
      <c r="J1850" s="74"/>
      <c r="K1850" s="66">
        <f t="shared" ca="1" si="193"/>
        <v>-2.1282072228338471</v>
      </c>
      <c r="L1850" s="66">
        <f t="shared" ca="1" si="194"/>
        <v>-8.1343042983030589</v>
      </c>
    </row>
    <row r="1851" spans="1:12" x14ac:dyDescent="0.35">
      <c r="A1851" s="64" t="str">
        <f>IF(B1851="","",COUNTA($B$57:B1851)-COUNTBLANK($B$57:B1851))</f>
        <v/>
      </c>
      <c r="B1851" s="61"/>
      <c r="C1851" s="61"/>
      <c r="D1851" s="64" t="str">
        <f>IF(B1851="","",AVERAGE($B$57:B1851))</f>
        <v/>
      </c>
      <c r="E1851" s="64" t="str">
        <f>IF(B1851="","",_xlfn.STDEV.S($B$57:B1851))</f>
        <v/>
      </c>
      <c r="F1851" s="67" t="str">
        <f t="shared" si="190"/>
        <v/>
      </c>
      <c r="G1851" s="64" t="str">
        <f t="shared" si="195"/>
        <v/>
      </c>
      <c r="H1851" s="65">
        <f t="shared" ca="1" si="191"/>
        <v>27.90227815451221</v>
      </c>
      <c r="I1851" s="74">
        <f t="shared" ca="1" si="192"/>
        <v>21.896181079042996</v>
      </c>
      <c r="J1851" s="74"/>
      <c r="K1851" s="66">
        <f t="shared" ca="1" si="193"/>
        <v>-2.1282072228338471</v>
      </c>
      <c r="L1851" s="66">
        <f t="shared" ca="1" si="194"/>
        <v>-8.1343042983030589</v>
      </c>
    </row>
    <row r="1852" spans="1:12" x14ac:dyDescent="0.35">
      <c r="A1852" s="64" t="str">
        <f>IF(B1852="","",COUNTA($B$57:B1852)-COUNTBLANK($B$57:B1852))</f>
        <v/>
      </c>
      <c r="B1852" s="61"/>
      <c r="C1852" s="61"/>
      <c r="D1852" s="64" t="str">
        <f>IF(B1852="","",AVERAGE($B$57:B1852))</f>
        <v/>
      </c>
      <c r="E1852" s="64" t="str">
        <f>IF(B1852="","",_xlfn.STDEV.S($B$57:B1852))</f>
        <v/>
      </c>
      <c r="F1852" s="67" t="str">
        <f t="shared" si="190"/>
        <v/>
      </c>
      <c r="G1852" s="64" t="str">
        <f t="shared" si="195"/>
        <v/>
      </c>
      <c r="H1852" s="65">
        <f t="shared" ca="1" si="191"/>
        <v>27.90227815451221</v>
      </c>
      <c r="I1852" s="74">
        <f t="shared" ca="1" si="192"/>
        <v>21.896181079042996</v>
      </c>
      <c r="J1852" s="74"/>
      <c r="K1852" s="66">
        <f t="shared" ca="1" si="193"/>
        <v>-2.1282072228338471</v>
      </c>
      <c r="L1852" s="66">
        <f t="shared" ca="1" si="194"/>
        <v>-8.1343042983030589</v>
      </c>
    </row>
    <row r="1853" spans="1:12" x14ac:dyDescent="0.35">
      <c r="A1853" s="64" t="str">
        <f>IF(B1853="","",COUNTA($B$57:B1853)-COUNTBLANK($B$57:B1853))</f>
        <v/>
      </c>
      <c r="B1853" s="61"/>
      <c r="C1853" s="61"/>
      <c r="D1853" s="64" t="str">
        <f>IF(B1853="","",AVERAGE($B$57:B1853))</f>
        <v/>
      </c>
      <c r="E1853" s="64" t="str">
        <f>IF(B1853="","",_xlfn.STDEV.S($B$57:B1853))</f>
        <v/>
      </c>
      <c r="F1853" s="67" t="str">
        <f t="shared" si="190"/>
        <v/>
      </c>
      <c r="G1853" s="64" t="str">
        <f t="shared" si="195"/>
        <v/>
      </c>
      <c r="H1853" s="65">
        <f t="shared" ca="1" si="191"/>
        <v>27.90227815451221</v>
      </c>
      <c r="I1853" s="74">
        <f t="shared" ca="1" si="192"/>
        <v>21.896181079042996</v>
      </c>
      <c r="J1853" s="74"/>
      <c r="K1853" s="66">
        <f t="shared" ca="1" si="193"/>
        <v>-2.1282072228338471</v>
      </c>
      <c r="L1853" s="66">
        <f t="shared" ca="1" si="194"/>
        <v>-8.1343042983030589</v>
      </c>
    </row>
    <row r="1854" spans="1:12" x14ac:dyDescent="0.35">
      <c r="A1854" s="64" t="str">
        <f>IF(B1854="","",COUNTA($B$57:B1854)-COUNTBLANK($B$57:B1854))</f>
        <v/>
      </c>
      <c r="B1854" s="61"/>
      <c r="C1854" s="61"/>
      <c r="D1854" s="64" t="str">
        <f>IF(B1854="","",AVERAGE($B$57:B1854))</f>
        <v/>
      </c>
      <c r="E1854" s="64" t="str">
        <f>IF(B1854="","",_xlfn.STDEV.S($B$57:B1854))</f>
        <v/>
      </c>
      <c r="F1854" s="67" t="str">
        <f t="shared" ref="F1854:F1917" si="196">IF(E1854="","",E1854/D1854)</f>
        <v/>
      </c>
      <c r="G1854" s="64" t="str">
        <f t="shared" si="195"/>
        <v/>
      </c>
      <c r="H1854" s="65">
        <f t="shared" ca="1" si="191"/>
        <v>27.90227815451221</v>
      </c>
      <c r="I1854" s="74">
        <f t="shared" ca="1" si="192"/>
        <v>21.896181079042996</v>
      </c>
      <c r="J1854" s="74"/>
      <c r="K1854" s="66">
        <f t="shared" ca="1" si="193"/>
        <v>-2.1282072228338471</v>
      </c>
      <c r="L1854" s="66">
        <f t="shared" ca="1" si="194"/>
        <v>-8.1343042983030589</v>
      </c>
    </row>
    <row r="1855" spans="1:12" x14ac:dyDescent="0.35">
      <c r="A1855" s="64" t="str">
        <f>IF(B1855="","",COUNTA($B$57:B1855)-COUNTBLANK($B$57:B1855))</f>
        <v/>
      </c>
      <c r="B1855" s="61"/>
      <c r="C1855" s="61"/>
      <c r="D1855" s="64" t="str">
        <f>IF(B1855="","",AVERAGE($B$57:B1855))</f>
        <v/>
      </c>
      <c r="E1855" s="64" t="str">
        <f>IF(B1855="","",_xlfn.STDEV.S($B$57:B1855))</f>
        <v/>
      </c>
      <c r="F1855" s="67" t="str">
        <f t="shared" si="196"/>
        <v/>
      </c>
      <c r="G1855" s="64" t="str">
        <f t="shared" si="195"/>
        <v/>
      </c>
      <c r="H1855" s="65">
        <f t="shared" ca="1" si="191"/>
        <v>27.90227815451221</v>
      </c>
      <c r="I1855" s="74">
        <f t="shared" ca="1" si="192"/>
        <v>21.896181079042996</v>
      </c>
      <c r="J1855" s="74"/>
      <c r="K1855" s="66">
        <f t="shared" ca="1" si="193"/>
        <v>-2.1282072228338471</v>
      </c>
      <c r="L1855" s="66">
        <f t="shared" ca="1" si="194"/>
        <v>-8.1343042983030589</v>
      </c>
    </row>
    <row r="1856" spans="1:12" x14ac:dyDescent="0.35">
      <c r="A1856" s="64" t="str">
        <f>IF(B1856="","",COUNTA($B$57:B1856)-COUNTBLANK($B$57:B1856))</f>
        <v/>
      </c>
      <c r="B1856" s="61"/>
      <c r="C1856" s="61"/>
      <c r="D1856" s="64" t="str">
        <f>IF(B1856="","",AVERAGE($B$57:B1856))</f>
        <v/>
      </c>
      <c r="E1856" s="64" t="str">
        <f>IF(B1856="","",_xlfn.STDEV.S($B$57:B1856))</f>
        <v/>
      </c>
      <c r="F1856" s="67" t="str">
        <f t="shared" si="196"/>
        <v/>
      </c>
      <c r="G1856" s="64" t="str">
        <f t="shared" si="195"/>
        <v/>
      </c>
      <c r="H1856" s="65">
        <f t="shared" ca="1" si="191"/>
        <v>27.90227815451221</v>
      </c>
      <c r="I1856" s="74">
        <f t="shared" ca="1" si="192"/>
        <v>21.896181079042996</v>
      </c>
      <c r="J1856" s="74"/>
      <c r="K1856" s="66">
        <f t="shared" ca="1" si="193"/>
        <v>-2.1282072228338471</v>
      </c>
      <c r="L1856" s="66">
        <f t="shared" ca="1" si="194"/>
        <v>-8.1343042983030589</v>
      </c>
    </row>
    <row r="1857" spans="1:12" x14ac:dyDescent="0.35">
      <c r="A1857" s="64" t="str">
        <f>IF(B1857="","",COUNTA($B$57:B1857)-COUNTBLANK($B$57:B1857))</f>
        <v/>
      </c>
      <c r="B1857" s="61"/>
      <c r="C1857" s="61"/>
      <c r="D1857" s="64" t="str">
        <f>IF(B1857="","",AVERAGE($B$57:B1857))</f>
        <v/>
      </c>
      <c r="E1857" s="64" t="str">
        <f>IF(B1857="","",_xlfn.STDEV.S($B$57:B1857))</f>
        <v/>
      </c>
      <c r="F1857" s="67" t="str">
        <f t="shared" si="196"/>
        <v/>
      </c>
      <c r="G1857" s="64" t="str">
        <f t="shared" si="195"/>
        <v/>
      </c>
      <c r="H1857" s="65">
        <f t="shared" ca="1" si="191"/>
        <v>27.90227815451221</v>
      </c>
      <c r="I1857" s="74">
        <f t="shared" ca="1" si="192"/>
        <v>21.896181079042996</v>
      </c>
      <c r="J1857" s="74"/>
      <c r="K1857" s="66">
        <f t="shared" ca="1" si="193"/>
        <v>-2.1282072228338471</v>
      </c>
      <c r="L1857" s="66">
        <f t="shared" ca="1" si="194"/>
        <v>-8.1343042983030589</v>
      </c>
    </row>
    <row r="1858" spans="1:12" x14ac:dyDescent="0.35">
      <c r="A1858" s="64" t="str">
        <f>IF(B1858="","",COUNTA($B$57:B1858)-COUNTBLANK($B$57:B1858))</f>
        <v/>
      </c>
      <c r="B1858" s="61"/>
      <c r="C1858" s="61"/>
      <c r="D1858" s="64" t="str">
        <f>IF(B1858="","",AVERAGE($B$57:B1858))</f>
        <v/>
      </c>
      <c r="E1858" s="64" t="str">
        <f>IF(B1858="","",_xlfn.STDEV.S($B$57:B1858))</f>
        <v/>
      </c>
      <c r="F1858" s="67" t="str">
        <f t="shared" si="196"/>
        <v/>
      </c>
      <c r="G1858" s="64" t="str">
        <f t="shared" si="195"/>
        <v/>
      </c>
      <c r="H1858" s="65">
        <f t="shared" ca="1" si="191"/>
        <v>27.90227815451221</v>
      </c>
      <c r="I1858" s="74">
        <f t="shared" ca="1" si="192"/>
        <v>21.896181079042996</v>
      </c>
      <c r="J1858" s="74"/>
      <c r="K1858" s="66">
        <f t="shared" ca="1" si="193"/>
        <v>-2.1282072228338471</v>
      </c>
      <c r="L1858" s="66">
        <f t="shared" ca="1" si="194"/>
        <v>-8.1343042983030589</v>
      </c>
    </row>
    <row r="1859" spans="1:12" x14ac:dyDescent="0.35">
      <c r="A1859" s="64" t="str">
        <f>IF(B1859="","",COUNTA($B$57:B1859)-COUNTBLANK($B$57:B1859))</f>
        <v/>
      </c>
      <c r="B1859" s="61"/>
      <c r="C1859" s="61"/>
      <c r="D1859" s="64" t="str">
        <f>IF(B1859="","",AVERAGE($B$57:B1859))</f>
        <v/>
      </c>
      <c r="E1859" s="64" t="str">
        <f>IF(B1859="","",_xlfn.STDEV.S($B$57:B1859))</f>
        <v/>
      </c>
      <c r="F1859" s="67" t="str">
        <f t="shared" si="196"/>
        <v/>
      </c>
      <c r="G1859" s="64" t="str">
        <f t="shared" si="195"/>
        <v/>
      </c>
      <c r="H1859" s="65">
        <f t="shared" ca="1" si="191"/>
        <v>27.90227815451221</v>
      </c>
      <c r="I1859" s="74">
        <f t="shared" ca="1" si="192"/>
        <v>21.896181079042996</v>
      </c>
      <c r="J1859" s="74"/>
      <c r="K1859" s="66">
        <f t="shared" ca="1" si="193"/>
        <v>-2.1282072228338471</v>
      </c>
      <c r="L1859" s="66">
        <f t="shared" ca="1" si="194"/>
        <v>-8.1343042983030589</v>
      </c>
    </row>
    <row r="1860" spans="1:12" x14ac:dyDescent="0.35">
      <c r="A1860" s="64" t="str">
        <f>IF(B1860="","",COUNTA($B$57:B1860)-COUNTBLANK($B$57:B1860))</f>
        <v/>
      </c>
      <c r="B1860" s="61"/>
      <c r="C1860" s="61"/>
      <c r="D1860" s="64" t="str">
        <f>IF(B1860="","",AVERAGE($B$57:B1860))</f>
        <v/>
      </c>
      <c r="E1860" s="64" t="str">
        <f>IF(B1860="","",_xlfn.STDEV.S($B$57:B1860))</f>
        <v/>
      </c>
      <c r="F1860" s="67" t="str">
        <f t="shared" si="196"/>
        <v/>
      </c>
      <c r="G1860" s="64" t="str">
        <f t="shared" si="195"/>
        <v/>
      </c>
      <c r="H1860" s="65">
        <f t="shared" ca="1" si="191"/>
        <v>27.90227815451221</v>
      </c>
      <c r="I1860" s="74">
        <f t="shared" ca="1" si="192"/>
        <v>21.896181079042996</v>
      </c>
      <c r="J1860" s="74"/>
      <c r="K1860" s="66">
        <f t="shared" ca="1" si="193"/>
        <v>-2.1282072228338471</v>
      </c>
      <c r="L1860" s="66">
        <f t="shared" ca="1" si="194"/>
        <v>-8.1343042983030589</v>
      </c>
    </row>
    <row r="1861" spans="1:12" x14ac:dyDescent="0.35">
      <c r="A1861" s="64" t="str">
        <f>IF(B1861="","",COUNTA($B$57:B1861)-COUNTBLANK($B$57:B1861))</f>
        <v/>
      </c>
      <c r="B1861" s="61"/>
      <c r="C1861" s="61"/>
      <c r="D1861" s="64" t="str">
        <f>IF(B1861="","",AVERAGE($B$57:B1861))</f>
        <v/>
      </c>
      <c r="E1861" s="64" t="str">
        <f>IF(B1861="","",_xlfn.STDEV.S($B$57:B1861))</f>
        <v/>
      </c>
      <c r="F1861" s="67" t="str">
        <f t="shared" si="196"/>
        <v/>
      </c>
      <c r="G1861" s="64" t="str">
        <f t="shared" si="195"/>
        <v/>
      </c>
      <c r="H1861" s="65">
        <f t="shared" ca="1" si="191"/>
        <v>27.90227815451221</v>
      </c>
      <c r="I1861" s="74">
        <f t="shared" ca="1" si="192"/>
        <v>21.896181079042996</v>
      </c>
      <c r="J1861" s="74"/>
      <c r="K1861" s="66">
        <f t="shared" ca="1" si="193"/>
        <v>-2.1282072228338471</v>
      </c>
      <c r="L1861" s="66">
        <f t="shared" ca="1" si="194"/>
        <v>-8.1343042983030589</v>
      </c>
    </row>
    <row r="1862" spans="1:12" x14ac:dyDescent="0.35">
      <c r="A1862" s="64" t="str">
        <f>IF(B1862="","",COUNTA($B$57:B1862)-COUNTBLANK($B$57:B1862))</f>
        <v/>
      </c>
      <c r="B1862" s="61"/>
      <c r="C1862" s="61"/>
      <c r="D1862" s="64" t="str">
        <f>IF(B1862="","",AVERAGE($B$57:B1862))</f>
        <v/>
      </c>
      <c r="E1862" s="64" t="str">
        <f>IF(B1862="","",_xlfn.STDEV.S($B$57:B1862))</f>
        <v/>
      </c>
      <c r="F1862" s="67" t="str">
        <f t="shared" si="196"/>
        <v/>
      </c>
      <c r="G1862" s="64" t="str">
        <f t="shared" si="195"/>
        <v/>
      </c>
      <c r="H1862" s="65">
        <f t="shared" ca="1" si="191"/>
        <v>27.90227815451221</v>
      </c>
      <c r="I1862" s="74">
        <f t="shared" ca="1" si="192"/>
        <v>21.896181079042996</v>
      </c>
      <c r="J1862" s="74"/>
      <c r="K1862" s="66">
        <f t="shared" ca="1" si="193"/>
        <v>-2.1282072228338471</v>
      </c>
      <c r="L1862" s="66">
        <f t="shared" ca="1" si="194"/>
        <v>-8.1343042983030589</v>
      </c>
    </row>
    <row r="1863" spans="1:12" x14ac:dyDescent="0.35">
      <c r="A1863" s="64" t="str">
        <f>IF(B1863="","",COUNTA($B$57:B1863)-COUNTBLANK($B$57:B1863))</f>
        <v/>
      </c>
      <c r="B1863" s="61"/>
      <c r="C1863" s="61"/>
      <c r="D1863" s="64" t="str">
        <f>IF(B1863="","",AVERAGE($B$57:B1863))</f>
        <v/>
      </c>
      <c r="E1863" s="64" t="str">
        <f>IF(B1863="","",_xlfn.STDEV.S($B$57:B1863))</f>
        <v/>
      </c>
      <c r="F1863" s="67" t="str">
        <f t="shared" si="196"/>
        <v/>
      </c>
      <c r="G1863" s="64" t="str">
        <f t="shared" si="195"/>
        <v/>
      </c>
      <c r="H1863" s="65">
        <f t="shared" ca="1" si="191"/>
        <v>27.90227815451221</v>
      </c>
      <c r="I1863" s="74">
        <f t="shared" ca="1" si="192"/>
        <v>21.896181079042996</v>
      </c>
      <c r="J1863" s="74"/>
      <c r="K1863" s="66">
        <f t="shared" ca="1" si="193"/>
        <v>-2.1282072228338471</v>
      </c>
      <c r="L1863" s="66">
        <f t="shared" ca="1" si="194"/>
        <v>-8.1343042983030589</v>
      </c>
    </row>
    <row r="1864" spans="1:12" x14ac:dyDescent="0.35">
      <c r="A1864" s="64" t="str">
        <f>IF(B1864="","",COUNTA($B$57:B1864)-COUNTBLANK($B$57:B1864))</f>
        <v/>
      </c>
      <c r="B1864" s="61"/>
      <c r="C1864" s="61"/>
      <c r="D1864" s="64" t="str">
        <f>IF(B1864="","",AVERAGE($B$57:B1864))</f>
        <v/>
      </c>
      <c r="E1864" s="64" t="str">
        <f>IF(B1864="","",_xlfn.STDEV.S($B$57:B1864))</f>
        <v/>
      </c>
      <c r="F1864" s="67" t="str">
        <f t="shared" si="196"/>
        <v/>
      </c>
      <c r="G1864" s="64" t="str">
        <f t="shared" si="195"/>
        <v/>
      </c>
      <c r="H1864" s="65">
        <f t="shared" ca="1" si="191"/>
        <v>27.90227815451221</v>
      </c>
      <c r="I1864" s="74">
        <f t="shared" ca="1" si="192"/>
        <v>21.896181079042996</v>
      </c>
      <c r="J1864" s="74"/>
      <c r="K1864" s="66">
        <f t="shared" ca="1" si="193"/>
        <v>-2.1282072228338471</v>
      </c>
      <c r="L1864" s="66">
        <f t="shared" ca="1" si="194"/>
        <v>-8.1343042983030589</v>
      </c>
    </row>
    <row r="1865" spans="1:12" x14ac:dyDescent="0.35">
      <c r="A1865" s="64" t="str">
        <f>IF(B1865="","",COUNTA($B$57:B1865)-COUNTBLANK($B$57:B1865))</f>
        <v/>
      </c>
      <c r="B1865" s="61"/>
      <c r="C1865" s="61"/>
      <c r="D1865" s="64" t="str">
        <f>IF(B1865="","",AVERAGE($B$57:B1865))</f>
        <v/>
      </c>
      <c r="E1865" s="64" t="str">
        <f>IF(B1865="","",_xlfn.STDEV.S($B$57:B1865))</f>
        <v/>
      </c>
      <c r="F1865" s="67" t="str">
        <f t="shared" si="196"/>
        <v/>
      </c>
      <c r="G1865" s="64" t="str">
        <f t="shared" si="195"/>
        <v/>
      </c>
      <c r="H1865" s="65">
        <f t="shared" ca="1" si="191"/>
        <v>27.90227815451221</v>
      </c>
      <c r="I1865" s="74">
        <f t="shared" ca="1" si="192"/>
        <v>21.896181079042996</v>
      </c>
      <c r="J1865" s="74"/>
      <c r="K1865" s="66">
        <f t="shared" ca="1" si="193"/>
        <v>-2.1282072228338471</v>
      </c>
      <c r="L1865" s="66">
        <f t="shared" ca="1" si="194"/>
        <v>-8.1343042983030589</v>
      </c>
    </row>
    <row r="1866" spans="1:12" x14ac:dyDescent="0.35">
      <c r="A1866" s="64" t="str">
        <f>IF(B1866="","",COUNTA($B$57:B1866)-COUNTBLANK($B$57:B1866))</f>
        <v/>
      </c>
      <c r="B1866" s="61"/>
      <c r="C1866" s="61"/>
      <c r="D1866" s="64" t="str">
        <f>IF(B1866="","",AVERAGE($B$57:B1866))</f>
        <v/>
      </c>
      <c r="E1866" s="64" t="str">
        <f>IF(B1866="","",_xlfn.STDEV.S($B$57:B1866))</f>
        <v/>
      </c>
      <c r="F1866" s="67" t="str">
        <f t="shared" si="196"/>
        <v/>
      </c>
      <c r="G1866" s="64" t="str">
        <f t="shared" si="195"/>
        <v/>
      </c>
      <c r="H1866" s="65">
        <f t="shared" ca="1" si="191"/>
        <v>27.90227815451221</v>
      </c>
      <c r="I1866" s="74">
        <f t="shared" ca="1" si="192"/>
        <v>21.896181079042996</v>
      </c>
      <c r="J1866" s="74"/>
      <c r="K1866" s="66">
        <f t="shared" ca="1" si="193"/>
        <v>-2.1282072228338471</v>
      </c>
      <c r="L1866" s="66">
        <f t="shared" ca="1" si="194"/>
        <v>-8.1343042983030589</v>
      </c>
    </row>
    <row r="1867" spans="1:12" x14ac:dyDescent="0.35">
      <c r="A1867" s="64" t="str">
        <f>IF(B1867="","",COUNTA($B$57:B1867)-COUNTBLANK($B$57:B1867))</f>
        <v/>
      </c>
      <c r="B1867" s="61"/>
      <c r="C1867" s="61"/>
      <c r="D1867" s="64" t="str">
        <f>IF(B1867="","",AVERAGE($B$57:B1867))</f>
        <v/>
      </c>
      <c r="E1867" s="64" t="str">
        <f>IF(B1867="","",_xlfn.STDEV.S($B$57:B1867))</f>
        <v/>
      </c>
      <c r="F1867" s="67" t="str">
        <f t="shared" si="196"/>
        <v/>
      </c>
      <c r="G1867" s="64" t="str">
        <f t="shared" si="195"/>
        <v/>
      </c>
      <c r="H1867" s="65">
        <f t="shared" ca="1" si="191"/>
        <v>27.90227815451221</v>
      </c>
      <c r="I1867" s="74">
        <f t="shared" ca="1" si="192"/>
        <v>21.896181079042996</v>
      </c>
      <c r="J1867" s="74"/>
      <c r="K1867" s="66">
        <f t="shared" ca="1" si="193"/>
        <v>-2.1282072228338471</v>
      </c>
      <c r="L1867" s="66">
        <f t="shared" ca="1" si="194"/>
        <v>-8.1343042983030589</v>
      </c>
    </row>
    <row r="1868" spans="1:12" x14ac:dyDescent="0.35">
      <c r="A1868" s="64" t="str">
        <f>IF(B1868="","",COUNTA($B$57:B1868)-COUNTBLANK($B$57:B1868))</f>
        <v/>
      </c>
      <c r="B1868" s="61"/>
      <c r="C1868" s="61"/>
      <c r="D1868" s="64" t="str">
        <f>IF(B1868="","",AVERAGE($B$57:B1868))</f>
        <v/>
      </c>
      <c r="E1868" s="64" t="str">
        <f>IF(B1868="","",_xlfn.STDEV.S($B$57:B1868))</f>
        <v/>
      </c>
      <c r="F1868" s="67" t="str">
        <f t="shared" si="196"/>
        <v/>
      </c>
      <c r="G1868" s="64" t="str">
        <f t="shared" si="195"/>
        <v/>
      </c>
      <c r="H1868" s="65">
        <f t="shared" ca="1" si="191"/>
        <v>27.90227815451221</v>
      </c>
      <c r="I1868" s="74">
        <f t="shared" ca="1" si="192"/>
        <v>21.896181079042996</v>
      </c>
      <c r="J1868" s="74"/>
      <c r="K1868" s="66">
        <f t="shared" ca="1" si="193"/>
        <v>-2.1282072228338471</v>
      </c>
      <c r="L1868" s="66">
        <f t="shared" ca="1" si="194"/>
        <v>-8.1343042983030589</v>
      </c>
    </row>
    <row r="1869" spans="1:12" x14ac:dyDescent="0.35">
      <c r="A1869" s="64" t="str">
        <f>IF(B1869="","",COUNTA($B$57:B1869)-COUNTBLANK($B$57:B1869))</f>
        <v/>
      </c>
      <c r="B1869" s="61"/>
      <c r="C1869" s="61"/>
      <c r="D1869" s="64" t="str">
        <f>IF(B1869="","",AVERAGE($B$57:B1869))</f>
        <v/>
      </c>
      <c r="E1869" s="64" t="str">
        <f>IF(B1869="","",_xlfn.STDEV.S($B$57:B1869))</f>
        <v/>
      </c>
      <c r="F1869" s="67" t="str">
        <f t="shared" si="196"/>
        <v/>
      </c>
      <c r="G1869" s="64" t="str">
        <f t="shared" si="195"/>
        <v/>
      </c>
      <c r="H1869" s="65">
        <f t="shared" ca="1" si="191"/>
        <v>27.90227815451221</v>
      </c>
      <c r="I1869" s="74">
        <f t="shared" ca="1" si="192"/>
        <v>21.896181079042996</v>
      </c>
      <c r="J1869" s="74"/>
      <c r="K1869" s="66">
        <f t="shared" ca="1" si="193"/>
        <v>-2.1282072228338471</v>
      </c>
      <c r="L1869" s="66">
        <f t="shared" ca="1" si="194"/>
        <v>-8.1343042983030589</v>
      </c>
    </row>
    <row r="1870" spans="1:12" x14ac:dyDescent="0.35">
      <c r="A1870" s="64" t="str">
        <f>IF(B1870="","",COUNTA($B$57:B1870)-COUNTBLANK($B$57:B1870))</f>
        <v/>
      </c>
      <c r="B1870" s="61"/>
      <c r="C1870" s="61"/>
      <c r="D1870" s="64" t="str">
        <f>IF(B1870="","",AVERAGE($B$57:B1870))</f>
        <v/>
      </c>
      <c r="E1870" s="64" t="str">
        <f>IF(B1870="","",_xlfn.STDEV.S($B$57:B1870))</f>
        <v/>
      </c>
      <c r="F1870" s="67" t="str">
        <f t="shared" si="196"/>
        <v/>
      </c>
      <c r="G1870" s="64" t="str">
        <f t="shared" si="195"/>
        <v/>
      </c>
      <c r="H1870" s="65">
        <f t="shared" ca="1" si="191"/>
        <v>27.90227815451221</v>
      </c>
      <c r="I1870" s="74">
        <f t="shared" ca="1" si="192"/>
        <v>21.896181079042996</v>
      </c>
      <c r="J1870" s="74"/>
      <c r="K1870" s="66">
        <f t="shared" ca="1" si="193"/>
        <v>-2.1282072228338471</v>
      </c>
      <c r="L1870" s="66">
        <f t="shared" ca="1" si="194"/>
        <v>-8.1343042983030589</v>
      </c>
    </row>
    <row r="1871" spans="1:12" x14ac:dyDescent="0.35">
      <c r="A1871" s="64" t="str">
        <f>IF(B1871="","",COUNTA($B$57:B1871)-COUNTBLANK($B$57:B1871))</f>
        <v/>
      </c>
      <c r="B1871" s="61"/>
      <c r="C1871" s="61"/>
      <c r="D1871" s="64" t="str">
        <f>IF(B1871="","",AVERAGE($B$57:B1871))</f>
        <v/>
      </c>
      <c r="E1871" s="64" t="str">
        <f>IF(B1871="","",_xlfn.STDEV.S($B$57:B1871))</f>
        <v/>
      </c>
      <c r="F1871" s="67" t="str">
        <f t="shared" si="196"/>
        <v/>
      </c>
      <c r="G1871" s="64" t="str">
        <f t="shared" si="195"/>
        <v/>
      </c>
      <c r="H1871" s="65">
        <f t="shared" ca="1" si="191"/>
        <v>27.90227815451221</v>
      </c>
      <c r="I1871" s="74">
        <f t="shared" ca="1" si="192"/>
        <v>21.896181079042996</v>
      </c>
      <c r="J1871" s="74"/>
      <c r="K1871" s="66">
        <f t="shared" ca="1" si="193"/>
        <v>-2.1282072228338471</v>
      </c>
      <c r="L1871" s="66">
        <f t="shared" ca="1" si="194"/>
        <v>-8.1343042983030589</v>
      </c>
    </row>
    <row r="1872" spans="1:12" x14ac:dyDescent="0.35">
      <c r="A1872" s="64" t="str">
        <f>IF(B1872="","",COUNTA($B$57:B1872)-COUNTBLANK($B$57:B1872))</f>
        <v/>
      </c>
      <c r="B1872" s="61"/>
      <c r="C1872" s="61"/>
      <c r="D1872" s="64" t="str">
        <f>IF(B1872="","",AVERAGE($B$57:B1872))</f>
        <v/>
      </c>
      <c r="E1872" s="64" t="str">
        <f>IF(B1872="","",_xlfn.STDEV.S($B$57:B1872))</f>
        <v/>
      </c>
      <c r="F1872" s="67" t="str">
        <f t="shared" si="196"/>
        <v/>
      </c>
      <c r="G1872" s="64" t="str">
        <f t="shared" si="195"/>
        <v/>
      </c>
      <c r="H1872" s="65">
        <f t="shared" ca="1" si="191"/>
        <v>27.90227815451221</v>
      </c>
      <c r="I1872" s="74">
        <f t="shared" ca="1" si="192"/>
        <v>21.896181079042996</v>
      </c>
      <c r="J1872" s="74"/>
      <c r="K1872" s="66">
        <f t="shared" ca="1" si="193"/>
        <v>-2.1282072228338471</v>
      </c>
      <c r="L1872" s="66">
        <f t="shared" ca="1" si="194"/>
        <v>-8.1343042983030589</v>
      </c>
    </row>
    <row r="1873" spans="1:12" x14ac:dyDescent="0.35">
      <c r="A1873" s="64" t="str">
        <f>IF(B1873="","",COUNTA($B$57:B1873)-COUNTBLANK($B$57:B1873))</f>
        <v/>
      </c>
      <c r="B1873" s="61"/>
      <c r="C1873" s="61"/>
      <c r="D1873" s="64" t="str">
        <f>IF(B1873="","",AVERAGE($B$57:B1873))</f>
        <v/>
      </c>
      <c r="E1873" s="64" t="str">
        <f>IF(B1873="","",_xlfn.STDEV.S($B$57:B1873))</f>
        <v/>
      </c>
      <c r="F1873" s="67" t="str">
        <f t="shared" si="196"/>
        <v/>
      </c>
      <c r="G1873" s="64" t="str">
        <f t="shared" si="195"/>
        <v/>
      </c>
      <c r="H1873" s="65">
        <f t="shared" ca="1" si="191"/>
        <v>27.90227815451221</v>
      </c>
      <c r="I1873" s="74">
        <f t="shared" ca="1" si="192"/>
        <v>21.896181079042996</v>
      </c>
      <c r="J1873" s="74"/>
      <c r="K1873" s="66">
        <f t="shared" ca="1" si="193"/>
        <v>-2.1282072228338471</v>
      </c>
      <c r="L1873" s="66">
        <f t="shared" ca="1" si="194"/>
        <v>-8.1343042983030589</v>
      </c>
    </row>
    <row r="1874" spans="1:12" x14ac:dyDescent="0.35">
      <c r="A1874" s="64" t="str">
        <f>IF(B1874="","",COUNTA($B$57:B1874)-COUNTBLANK($B$57:B1874))</f>
        <v/>
      </c>
      <c r="B1874" s="61"/>
      <c r="C1874" s="61"/>
      <c r="D1874" s="64" t="str">
        <f>IF(B1874="","",AVERAGE($B$57:B1874))</f>
        <v/>
      </c>
      <c r="E1874" s="64" t="str">
        <f>IF(B1874="","",_xlfn.STDEV.S($B$57:B1874))</f>
        <v/>
      </c>
      <c r="F1874" s="67" t="str">
        <f t="shared" si="196"/>
        <v/>
      </c>
      <c r="G1874" s="64" t="str">
        <f t="shared" si="195"/>
        <v/>
      </c>
      <c r="H1874" s="65">
        <f t="shared" ca="1" si="191"/>
        <v>27.90227815451221</v>
      </c>
      <c r="I1874" s="74">
        <f t="shared" ca="1" si="192"/>
        <v>21.896181079042996</v>
      </c>
      <c r="J1874" s="74"/>
      <c r="K1874" s="66">
        <f t="shared" ca="1" si="193"/>
        <v>-2.1282072228338471</v>
      </c>
      <c r="L1874" s="66">
        <f t="shared" ca="1" si="194"/>
        <v>-8.1343042983030589</v>
      </c>
    </row>
    <row r="1875" spans="1:12" x14ac:dyDescent="0.35">
      <c r="A1875" s="64" t="str">
        <f>IF(B1875="","",COUNTA($B$57:B1875)-COUNTBLANK($B$57:B1875))</f>
        <v/>
      </c>
      <c r="B1875" s="61"/>
      <c r="C1875" s="61"/>
      <c r="D1875" s="64" t="str">
        <f>IF(B1875="","",AVERAGE($B$57:B1875))</f>
        <v/>
      </c>
      <c r="E1875" s="64" t="str">
        <f>IF(B1875="","",_xlfn.STDEV.S($B$57:B1875))</f>
        <v/>
      </c>
      <c r="F1875" s="67" t="str">
        <f t="shared" si="196"/>
        <v/>
      </c>
      <c r="G1875" s="64" t="str">
        <f t="shared" si="195"/>
        <v/>
      </c>
      <c r="H1875" s="65">
        <f t="shared" ca="1" si="191"/>
        <v>27.90227815451221</v>
      </c>
      <c r="I1875" s="74">
        <f t="shared" ca="1" si="192"/>
        <v>21.896181079042996</v>
      </c>
      <c r="J1875" s="74"/>
      <c r="K1875" s="66">
        <f t="shared" ca="1" si="193"/>
        <v>-2.1282072228338471</v>
      </c>
      <c r="L1875" s="66">
        <f t="shared" ca="1" si="194"/>
        <v>-8.1343042983030589</v>
      </c>
    </row>
    <row r="1876" spans="1:12" x14ac:dyDescent="0.35">
      <c r="A1876" s="64" t="str">
        <f>IF(B1876="","",COUNTA($B$57:B1876)-COUNTBLANK($B$57:B1876))</f>
        <v/>
      </c>
      <c r="B1876" s="61"/>
      <c r="C1876" s="61"/>
      <c r="D1876" s="64" t="str">
        <f>IF(B1876="","",AVERAGE($B$57:B1876))</f>
        <v/>
      </c>
      <c r="E1876" s="64" t="str">
        <f>IF(B1876="","",_xlfn.STDEV.S($B$57:B1876))</f>
        <v/>
      </c>
      <c r="F1876" s="67" t="str">
        <f t="shared" si="196"/>
        <v/>
      </c>
      <c r="G1876" s="64" t="str">
        <f t="shared" si="195"/>
        <v/>
      </c>
      <c r="H1876" s="65">
        <f t="shared" ca="1" si="191"/>
        <v>27.90227815451221</v>
      </c>
      <c r="I1876" s="74">
        <f t="shared" ca="1" si="192"/>
        <v>21.896181079042996</v>
      </c>
      <c r="J1876" s="74"/>
      <c r="K1876" s="66">
        <f t="shared" ca="1" si="193"/>
        <v>-2.1282072228338471</v>
      </c>
      <c r="L1876" s="66">
        <f t="shared" ca="1" si="194"/>
        <v>-8.1343042983030589</v>
      </c>
    </row>
    <row r="1877" spans="1:12" x14ac:dyDescent="0.35">
      <c r="A1877" s="64" t="str">
        <f>IF(B1877="","",COUNTA($B$57:B1877)-COUNTBLANK($B$57:B1877))</f>
        <v/>
      </c>
      <c r="B1877" s="61"/>
      <c r="C1877" s="61"/>
      <c r="D1877" s="64" t="str">
        <f>IF(B1877="","",AVERAGE($B$57:B1877))</f>
        <v/>
      </c>
      <c r="E1877" s="64" t="str">
        <f>IF(B1877="","",_xlfn.STDEV.S($B$57:B1877))</f>
        <v/>
      </c>
      <c r="F1877" s="67" t="str">
        <f t="shared" si="196"/>
        <v/>
      </c>
      <c r="G1877" s="64" t="str">
        <f t="shared" si="195"/>
        <v/>
      </c>
      <c r="H1877" s="65">
        <f t="shared" ca="1" si="191"/>
        <v>27.90227815451221</v>
      </c>
      <c r="I1877" s="74">
        <f t="shared" ca="1" si="192"/>
        <v>21.896181079042996</v>
      </c>
      <c r="J1877" s="74"/>
      <c r="K1877" s="66">
        <f t="shared" ca="1" si="193"/>
        <v>-2.1282072228338471</v>
      </c>
      <c r="L1877" s="66">
        <f t="shared" ca="1" si="194"/>
        <v>-8.1343042983030589</v>
      </c>
    </row>
    <row r="1878" spans="1:12" x14ac:dyDescent="0.35">
      <c r="A1878" s="64" t="str">
        <f>IF(B1878="","",COUNTA($B$57:B1878)-COUNTBLANK($B$57:B1878))</f>
        <v/>
      </c>
      <c r="B1878" s="61"/>
      <c r="C1878" s="61"/>
      <c r="D1878" s="64" t="str">
        <f>IF(B1878="","",AVERAGE($B$57:B1878))</f>
        <v/>
      </c>
      <c r="E1878" s="64" t="str">
        <f>IF(B1878="","",_xlfn.STDEV.S($B$57:B1878))</f>
        <v/>
      </c>
      <c r="F1878" s="67" t="str">
        <f t="shared" si="196"/>
        <v/>
      </c>
      <c r="G1878" s="64" t="str">
        <f t="shared" si="195"/>
        <v/>
      </c>
      <c r="H1878" s="65">
        <f t="shared" ca="1" si="191"/>
        <v>27.90227815451221</v>
      </c>
      <c r="I1878" s="74">
        <f t="shared" ca="1" si="192"/>
        <v>21.896181079042996</v>
      </c>
      <c r="J1878" s="74"/>
      <c r="K1878" s="66">
        <f t="shared" ca="1" si="193"/>
        <v>-2.1282072228338471</v>
      </c>
      <c r="L1878" s="66">
        <f t="shared" ca="1" si="194"/>
        <v>-8.1343042983030589</v>
      </c>
    </row>
    <row r="1879" spans="1:12" x14ac:dyDescent="0.35">
      <c r="A1879" s="64" t="str">
        <f>IF(B1879="","",COUNTA($B$57:B1879)-COUNTBLANK($B$57:B1879))</f>
        <v/>
      </c>
      <c r="B1879" s="61"/>
      <c r="C1879" s="61"/>
      <c r="D1879" s="64" t="str">
        <f>IF(B1879="","",AVERAGE($B$57:B1879))</f>
        <v/>
      </c>
      <c r="E1879" s="64" t="str">
        <f>IF(B1879="","",_xlfn.STDEV.S($B$57:B1879))</f>
        <v/>
      </c>
      <c r="F1879" s="67" t="str">
        <f t="shared" si="196"/>
        <v/>
      </c>
      <c r="G1879" s="64" t="str">
        <f t="shared" si="195"/>
        <v/>
      </c>
      <c r="H1879" s="65">
        <f t="shared" ca="1" si="191"/>
        <v>27.90227815451221</v>
      </c>
      <c r="I1879" s="74">
        <f t="shared" ca="1" si="192"/>
        <v>21.896181079042996</v>
      </c>
      <c r="J1879" s="74"/>
      <c r="K1879" s="66">
        <f t="shared" ca="1" si="193"/>
        <v>-2.1282072228338471</v>
      </c>
      <c r="L1879" s="66">
        <f t="shared" ca="1" si="194"/>
        <v>-8.1343042983030589</v>
      </c>
    </row>
    <row r="1880" spans="1:12" x14ac:dyDescent="0.35">
      <c r="A1880" s="64" t="str">
        <f>IF(B1880="","",COUNTA($B$57:B1880)-COUNTBLANK($B$57:B1880))</f>
        <v/>
      </c>
      <c r="B1880" s="61"/>
      <c r="C1880" s="61"/>
      <c r="D1880" s="64" t="str">
        <f>IF(B1880="","",AVERAGE($B$57:B1880))</f>
        <v/>
      </c>
      <c r="E1880" s="64" t="str">
        <f>IF(B1880="","",_xlfn.STDEV.S($B$57:B1880))</f>
        <v/>
      </c>
      <c r="F1880" s="67" t="str">
        <f t="shared" si="196"/>
        <v/>
      </c>
      <c r="G1880" s="64" t="str">
        <f t="shared" si="195"/>
        <v/>
      </c>
      <c r="H1880" s="65">
        <f t="shared" ca="1" si="191"/>
        <v>27.90227815451221</v>
      </c>
      <c r="I1880" s="74">
        <f t="shared" ca="1" si="192"/>
        <v>21.896181079042996</v>
      </c>
      <c r="J1880" s="74"/>
      <c r="K1880" s="66">
        <f t="shared" ca="1" si="193"/>
        <v>-2.1282072228338471</v>
      </c>
      <c r="L1880" s="66">
        <f t="shared" ca="1" si="194"/>
        <v>-8.1343042983030589</v>
      </c>
    </row>
    <row r="1881" spans="1:12" x14ac:dyDescent="0.35">
      <c r="A1881" s="64" t="str">
        <f>IF(B1881="","",COUNTA($B$57:B1881)-COUNTBLANK($B$57:B1881))</f>
        <v/>
      </c>
      <c r="B1881" s="61"/>
      <c r="C1881" s="61"/>
      <c r="D1881" s="64" t="str">
        <f>IF(B1881="","",AVERAGE($B$57:B1881))</f>
        <v/>
      </c>
      <c r="E1881" s="64" t="str">
        <f>IF(B1881="","",_xlfn.STDEV.S($B$57:B1881))</f>
        <v/>
      </c>
      <c r="F1881" s="67" t="str">
        <f t="shared" si="196"/>
        <v/>
      </c>
      <c r="G1881" s="64" t="str">
        <f t="shared" si="195"/>
        <v/>
      </c>
      <c r="H1881" s="65">
        <f t="shared" ca="1" si="191"/>
        <v>27.90227815451221</v>
      </c>
      <c r="I1881" s="74">
        <f t="shared" ca="1" si="192"/>
        <v>21.896181079042996</v>
      </c>
      <c r="J1881" s="74"/>
      <c r="K1881" s="66">
        <f t="shared" ca="1" si="193"/>
        <v>-2.1282072228338471</v>
      </c>
      <c r="L1881" s="66">
        <f t="shared" ca="1" si="194"/>
        <v>-8.1343042983030589</v>
      </c>
    </row>
    <row r="1882" spans="1:12" x14ac:dyDescent="0.35">
      <c r="A1882" s="64" t="str">
        <f>IF(B1882="","",COUNTA($B$57:B1882)-COUNTBLANK($B$57:B1882))</f>
        <v/>
      </c>
      <c r="B1882" s="61"/>
      <c r="C1882" s="61"/>
      <c r="D1882" s="64" t="str">
        <f>IF(B1882="","",AVERAGE($B$57:B1882))</f>
        <v/>
      </c>
      <c r="E1882" s="64" t="str">
        <f>IF(B1882="","",_xlfn.STDEV.S($B$57:B1882))</f>
        <v/>
      </c>
      <c r="F1882" s="67" t="str">
        <f t="shared" si="196"/>
        <v/>
      </c>
      <c r="G1882" s="64" t="str">
        <f t="shared" si="195"/>
        <v/>
      </c>
      <c r="H1882" s="65">
        <f t="shared" ca="1" si="191"/>
        <v>27.90227815451221</v>
      </c>
      <c r="I1882" s="74">
        <f t="shared" ca="1" si="192"/>
        <v>21.896181079042996</v>
      </c>
      <c r="J1882" s="74"/>
      <c r="K1882" s="66">
        <f t="shared" ca="1" si="193"/>
        <v>-2.1282072228338471</v>
      </c>
      <c r="L1882" s="66">
        <f t="shared" ca="1" si="194"/>
        <v>-8.1343042983030589</v>
      </c>
    </row>
    <row r="1883" spans="1:12" x14ac:dyDescent="0.35">
      <c r="A1883" s="64" t="str">
        <f>IF(B1883="","",COUNTA($B$57:B1883)-COUNTBLANK($B$57:B1883))</f>
        <v/>
      </c>
      <c r="B1883" s="61"/>
      <c r="C1883" s="61"/>
      <c r="D1883" s="64" t="str">
        <f>IF(B1883="","",AVERAGE($B$57:B1883))</f>
        <v/>
      </c>
      <c r="E1883" s="64" t="str">
        <f>IF(B1883="","",_xlfn.STDEV.S($B$57:B1883))</f>
        <v/>
      </c>
      <c r="F1883" s="67" t="str">
        <f t="shared" si="196"/>
        <v/>
      </c>
      <c r="G1883" s="64" t="str">
        <f t="shared" si="195"/>
        <v/>
      </c>
      <c r="H1883" s="65">
        <f t="shared" ca="1" si="191"/>
        <v>27.90227815451221</v>
      </c>
      <c r="I1883" s="74">
        <f t="shared" ca="1" si="192"/>
        <v>21.896181079042996</v>
      </c>
      <c r="J1883" s="74"/>
      <c r="K1883" s="66">
        <f t="shared" ca="1" si="193"/>
        <v>-2.1282072228338471</v>
      </c>
      <c r="L1883" s="66">
        <f t="shared" ca="1" si="194"/>
        <v>-8.1343042983030589</v>
      </c>
    </row>
    <row r="1884" spans="1:12" x14ac:dyDescent="0.35">
      <c r="A1884" s="64" t="str">
        <f>IF(B1884="","",COUNTA($B$57:B1884)-COUNTBLANK($B$57:B1884))</f>
        <v/>
      </c>
      <c r="B1884" s="61"/>
      <c r="C1884" s="61"/>
      <c r="D1884" s="64" t="str">
        <f>IF(B1884="","",AVERAGE($B$57:B1884))</f>
        <v/>
      </c>
      <c r="E1884" s="64" t="str">
        <f>IF(B1884="","",_xlfn.STDEV.S($B$57:B1884))</f>
        <v/>
      </c>
      <c r="F1884" s="67" t="str">
        <f t="shared" si="196"/>
        <v/>
      </c>
      <c r="G1884" s="64" t="str">
        <f t="shared" si="195"/>
        <v/>
      </c>
      <c r="H1884" s="65">
        <f t="shared" ca="1" si="191"/>
        <v>27.90227815451221</v>
      </c>
      <c r="I1884" s="74">
        <f t="shared" ca="1" si="192"/>
        <v>21.896181079042996</v>
      </c>
      <c r="J1884" s="74"/>
      <c r="K1884" s="66">
        <f t="shared" ca="1" si="193"/>
        <v>-2.1282072228338471</v>
      </c>
      <c r="L1884" s="66">
        <f t="shared" ca="1" si="194"/>
        <v>-8.1343042983030589</v>
      </c>
    </row>
    <row r="1885" spans="1:12" x14ac:dyDescent="0.35">
      <c r="A1885" s="64" t="str">
        <f>IF(B1885="","",COUNTA($B$57:B1885)-COUNTBLANK($B$57:B1885))</f>
        <v/>
      </c>
      <c r="B1885" s="61"/>
      <c r="C1885" s="61"/>
      <c r="D1885" s="64" t="str">
        <f>IF(B1885="","",AVERAGE($B$57:B1885))</f>
        <v/>
      </c>
      <c r="E1885" s="64" t="str">
        <f>IF(B1885="","",_xlfn.STDEV.S($B$57:B1885))</f>
        <v/>
      </c>
      <c r="F1885" s="67" t="str">
        <f t="shared" si="196"/>
        <v/>
      </c>
      <c r="G1885" s="64" t="str">
        <f t="shared" si="195"/>
        <v/>
      </c>
      <c r="H1885" s="65">
        <f t="shared" ca="1" si="191"/>
        <v>27.90227815451221</v>
      </c>
      <c r="I1885" s="74">
        <f t="shared" ca="1" si="192"/>
        <v>21.896181079042996</v>
      </c>
      <c r="J1885" s="74"/>
      <c r="K1885" s="66">
        <f t="shared" ca="1" si="193"/>
        <v>-2.1282072228338471</v>
      </c>
      <c r="L1885" s="66">
        <f t="shared" ca="1" si="194"/>
        <v>-8.1343042983030589</v>
      </c>
    </row>
    <row r="1886" spans="1:12" x14ac:dyDescent="0.35">
      <c r="A1886" s="64" t="str">
        <f>IF(B1886="","",COUNTA($B$57:B1886)-COUNTBLANK($B$57:B1886))</f>
        <v/>
      </c>
      <c r="B1886" s="61"/>
      <c r="C1886" s="61"/>
      <c r="D1886" s="64" t="str">
        <f>IF(B1886="","",AVERAGE($B$57:B1886))</f>
        <v/>
      </c>
      <c r="E1886" s="64" t="str">
        <f>IF(B1886="","",_xlfn.STDEV.S($B$57:B1886))</f>
        <v/>
      </c>
      <c r="F1886" s="67" t="str">
        <f t="shared" si="196"/>
        <v/>
      </c>
      <c r="G1886" s="64" t="str">
        <f t="shared" si="195"/>
        <v/>
      </c>
      <c r="H1886" s="65">
        <f t="shared" ca="1" si="191"/>
        <v>27.90227815451221</v>
      </c>
      <c r="I1886" s="74">
        <f t="shared" ca="1" si="192"/>
        <v>21.896181079042996</v>
      </c>
      <c r="J1886" s="74"/>
      <c r="K1886" s="66">
        <f t="shared" ca="1" si="193"/>
        <v>-2.1282072228338471</v>
      </c>
      <c r="L1886" s="66">
        <f t="shared" ca="1" si="194"/>
        <v>-8.1343042983030589</v>
      </c>
    </row>
    <row r="1887" spans="1:12" x14ac:dyDescent="0.35">
      <c r="A1887" s="64" t="str">
        <f>IF(B1887="","",COUNTA($B$57:B1887)-COUNTBLANK($B$57:B1887))</f>
        <v/>
      </c>
      <c r="B1887" s="61"/>
      <c r="C1887" s="61"/>
      <c r="D1887" s="64" t="str">
        <f>IF(B1887="","",AVERAGE($B$57:B1887))</f>
        <v/>
      </c>
      <c r="E1887" s="64" t="str">
        <f>IF(B1887="","",_xlfn.STDEV.S($B$57:B1887))</f>
        <v/>
      </c>
      <c r="F1887" s="67" t="str">
        <f t="shared" si="196"/>
        <v/>
      </c>
      <c r="G1887" s="64" t="str">
        <f t="shared" si="195"/>
        <v/>
      </c>
      <c r="H1887" s="65">
        <f t="shared" ca="1" si="191"/>
        <v>27.90227815451221</v>
      </c>
      <c r="I1887" s="74">
        <f t="shared" ca="1" si="192"/>
        <v>21.896181079042996</v>
      </c>
      <c r="J1887" s="74"/>
      <c r="K1887" s="66">
        <f t="shared" ca="1" si="193"/>
        <v>-2.1282072228338471</v>
      </c>
      <c r="L1887" s="66">
        <f t="shared" ca="1" si="194"/>
        <v>-8.1343042983030589</v>
      </c>
    </row>
    <row r="1888" spans="1:12" x14ac:dyDescent="0.35">
      <c r="A1888" s="64" t="str">
        <f>IF(B1888="","",COUNTA($B$57:B1888)-COUNTBLANK($B$57:B1888))</f>
        <v/>
      </c>
      <c r="B1888" s="61"/>
      <c r="C1888" s="61"/>
      <c r="D1888" s="64" t="str">
        <f>IF(B1888="","",AVERAGE($B$57:B1888))</f>
        <v/>
      </c>
      <c r="E1888" s="64" t="str">
        <f>IF(B1888="","",_xlfn.STDEV.S($B$57:B1888))</f>
        <v/>
      </c>
      <c r="F1888" s="67" t="str">
        <f t="shared" si="196"/>
        <v/>
      </c>
      <c r="G1888" s="64" t="str">
        <f t="shared" si="195"/>
        <v/>
      </c>
      <c r="H1888" s="65">
        <f t="shared" ca="1" si="191"/>
        <v>27.90227815451221</v>
      </c>
      <c r="I1888" s="74">
        <f t="shared" ca="1" si="192"/>
        <v>21.896181079042996</v>
      </c>
      <c r="J1888" s="74"/>
      <c r="K1888" s="66">
        <f t="shared" ca="1" si="193"/>
        <v>-2.1282072228338471</v>
      </c>
      <c r="L1888" s="66">
        <f t="shared" ca="1" si="194"/>
        <v>-8.1343042983030589</v>
      </c>
    </row>
    <row r="1889" spans="1:12" x14ac:dyDescent="0.35">
      <c r="A1889" s="64" t="str">
        <f>IF(B1889="","",COUNTA($B$57:B1889)-COUNTBLANK($B$57:B1889))</f>
        <v/>
      </c>
      <c r="B1889" s="61"/>
      <c r="C1889" s="61"/>
      <c r="D1889" s="64" t="str">
        <f>IF(B1889="","",AVERAGE($B$57:B1889))</f>
        <v/>
      </c>
      <c r="E1889" s="64" t="str">
        <f>IF(B1889="","",_xlfn.STDEV.S($B$57:B1889))</f>
        <v/>
      </c>
      <c r="F1889" s="67" t="str">
        <f t="shared" si="196"/>
        <v/>
      </c>
      <c r="G1889" s="64" t="str">
        <f t="shared" si="195"/>
        <v/>
      </c>
      <c r="H1889" s="65">
        <f t="shared" ca="1" si="191"/>
        <v>27.90227815451221</v>
      </c>
      <c r="I1889" s="74">
        <f t="shared" ca="1" si="192"/>
        <v>21.896181079042996</v>
      </c>
      <c r="J1889" s="74"/>
      <c r="K1889" s="66">
        <f t="shared" ca="1" si="193"/>
        <v>-2.1282072228338471</v>
      </c>
      <c r="L1889" s="66">
        <f t="shared" ca="1" si="194"/>
        <v>-8.1343042983030589</v>
      </c>
    </row>
    <row r="1890" spans="1:12" x14ac:dyDescent="0.35">
      <c r="A1890" s="64" t="str">
        <f>IF(B1890="","",COUNTA($B$57:B1890)-COUNTBLANK($B$57:B1890))</f>
        <v/>
      </c>
      <c r="B1890" s="61"/>
      <c r="C1890" s="61"/>
      <c r="D1890" s="64" t="str">
        <f>IF(B1890="","",AVERAGE($B$57:B1890))</f>
        <v/>
      </c>
      <c r="E1890" s="64" t="str">
        <f>IF(B1890="","",_xlfn.STDEV.S($B$57:B1890))</f>
        <v/>
      </c>
      <c r="F1890" s="67" t="str">
        <f t="shared" si="196"/>
        <v/>
      </c>
      <c r="G1890" s="64" t="str">
        <f t="shared" si="195"/>
        <v/>
      </c>
      <c r="H1890" s="65">
        <f t="shared" ca="1" si="191"/>
        <v>27.90227815451221</v>
      </c>
      <c r="I1890" s="74">
        <f t="shared" ca="1" si="192"/>
        <v>21.896181079042996</v>
      </c>
      <c r="J1890" s="74"/>
      <c r="K1890" s="66">
        <f t="shared" ca="1" si="193"/>
        <v>-2.1282072228338471</v>
      </c>
      <c r="L1890" s="66">
        <f t="shared" ca="1" si="194"/>
        <v>-8.1343042983030589</v>
      </c>
    </row>
    <row r="1891" spans="1:12" x14ac:dyDescent="0.35">
      <c r="A1891" s="64" t="str">
        <f>IF(B1891="","",COUNTA($B$57:B1891)-COUNTBLANK($B$57:B1891))</f>
        <v/>
      </c>
      <c r="B1891" s="61"/>
      <c r="C1891" s="61"/>
      <c r="D1891" s="64" t="str">
        <f>IF(B1891="","",AVERAGE($B$57:B1891))</f>
        <v/>
      </c>
      <c r="E1891" s="64" t="str">
        <f>IF(B1891="","",_xlfn.STDEV.S($B$57:B1891))</f>
        <v/>
      </c>
      <c r="F1891" s="67" t="str">
        <f t="shared" si="196"/>
        <v/>
      </c>
      <c r="G1891" s="64" t="str">
        <f t="shared" si="195"/>
        <v/>
      </c>
      <c r="H1891" s="65">
        <f t="shared" ca="1" si="191"/>
        <v>27.90227815451221</v>
      </c>
      <c r="I1891" s="74">
        <f t="shared" ca="1" si="192"/>
        <v>21.896181079042996</v>
      </c>
      <c r="J1891" s="74"/>
      <c r="K1891" s="66">
        <f t="shared" ca="1" si="193"/>
        <v>-2.1282072228338471</v>
      </c>
      <c r="L1891" s="66">
        <f t="shared" ca="1" si="194"/>
        <v>-8.1343042983030589</v>
      </c>
    </row>
    <row r="1892" spans="1:12" x14ac:dyDescent="0.35">
      <c r="A1892" s="64" t="str">
        <f>IF(B1892="","",COUNTA($B$57:B1892)-COUNTBLANK($B$57:B1892))</f>
        <v/>
      </c>
      <c r="B1892" s="61"/>
      <c r="C1892" s="61"/>
      <c r="D1892" s="64" t="str">
        <f>IF(B1892="","",AVERAGE($B$57:B1892))</f>
        <v/>
      </c>
      <c r="E1892" s="64" t="str">
        <f>IF(B1892="","",_xlfn.STDEV.S($B$57:B1892))</f>
        <v/>
      </c>
      <c r="F1892" s="67" t="str">
        <f t="shared" si="196"/>
        <v/>
      </c>
      <c r="G1892" s="64" t="str">
        <f t="shared" si="195"/>
        <v/>
      </c>
      <c r="H1892" s="65">
        <f t="shared" ca="1" si="191"/>
        <v>27.90227815451221</v>
      </c>
      <c r="I1892" s="74">
        <f t="shared" ca="1" si="192"/>
        <v>21.896181079042996</v>
      </c>
      <c r="J1892" s="74"/>
      <c r="K1892" s="66">
        <f t="shared" ca="1" si="193"/>
        <v>-2.1282072228338471</v>
      </c>
      <c r="L1892" s="66">
        <f t="shared" ca="1" si="194"/>
        <v>-8.1343042983030589</v>
      </c>
    </row>
    <row r="1893" spans="1:12" x14ac:dyDescent="0.35">
      <c r="A1893" s="64" t="str">
        <f>IF(B1893="","",COUNTA($B$57:B1893)-COUNTBLANK($B$57:B1893))</f>
        <v/>
      </c>
      <c r="B1893" s="61"/>
      <c r="C1893" s="61"/>
      <c r="D1893" s="64" t="str">
        <f>IF(B1893="","",AVERAGE($B$57:B1893))</f>
        <v/>
      </c>
      <c r="E1893" s="64" t="str">
        <f>IF(B1893="","",_xlfn.STDEV.S($B$57:B1893))</f>
        <v/>
      </c>
      <c r="F1893" s="67" t="str">
        <f t="shared" si="196"/>
        <v/>
      </c>
      <c r="G1893" s="64" t="str">
        <f t="shared" si="195"/>
        <v/>
      </c>
      <c r="H1893" s="65">
        <f t="shared" ca="1" si="191"/>
        <v>27.90227815451221</v>
      </c>
      <c r="I1893" s="74">
        <f t="shared" ca="1" si="192"/>
        <v>21.896181079042996</v>
      </c>
      <c r="J1893" s="74"/>
      <c r="K1893" s="66">
        <f t="shared" ca="1" si="193"/>
        <v>-2.1282072228338471</v>
      </c>
      <c r="L1893" s="66">
        <f t="shared" ca="1" si="194"/>
        <v>-8.1343042983030589</v>
      </c>
    </row>
    <row r="1894" spans="1:12" x14ac:dyDescent="0.35">
      <c r="A1894" s="64" t="str">
        <f>IF(B1894="","",COUNTA($B$57:B1894)-COUNTBLANK($B$57:B1894))</f>
        <v/>
      </c>
      <c r="B1894" s="61"/>
      <c r="C1894" s="61"/>
      <c r="D1894" s="64" t="str">
        <f>IF(B1894="","",AVERAGE($B$57:B1894))</f>
        <v/>
      </c>
      <c r="E1894" s="64" t="str">
        <f>IF(B1894="","",_xlfn.STDEV.S($B$57:B1894))</f>
        <v/>
      </c>
      <c r="F1894" s="67" t="str">
        <f t="shared" si="196"/>
        <v/>
      </c>
      <c r="G1894" s="64" t="str">
        <f t="shared" si="195"/>
        <v/>
      </c>
      <c r="H1894" s="65">
        <f t="shared" ca="1" si="191"/>
        <v>27.90227815451221</v>
      </c>
      <c r="I1894" s="74">
        <f t="shared" ca="1" si="192"/>
        <v>21.896181079042996</v>
      </c>
      <c r="J1894" s="74"/>
      <c r="K1894" s="66">
        <f t="shared" ca="1" si="193"/>
        <v>-2.1282072228338471</v>
      </c>
      <c r="L1894" s="66">
        <f t="shared" ca="1" si="194"/>
        <v>-8.1343042983030589</v>
      </c>
    </row>
    <row r="1895" spans="1:12" x14ac:dyDescent="0.35">
      <c r="A1895" s="64" t="str">
        <f>IF(B1895="","",COUNTA($B$57:B1895)-COUNTBLANK($B$57:B1895))</f>
        <v/>
      </c>
      <c r="B1895" s="61"/>
      <c r="C1895" s="61"/>
      <c r="D1895" s="64" t="str">
        <f>IF(B1895="","",AVERAGE($B$57:B1895))</f>
        <v/>
      </c>
      <c r="E1895" s="64" t="str">
        <f>IF(B1895="","",_xlfn.STDEV.S($B$57:B1895))</f>
        <v/>
      </c>
      <c r="F1895" s="67" t="str">
        <f t="shared" si="196"/>
        <v/>
      </c>
      <c r="G1895" s="64" t="str">
        <f t="shared" si="195"/>
        <v/>
      </c>
      <c r="H1895" s="65">
        <f t="shared" ca="1" si="191"/>
        <v>27.90227815451221</v>
      </c>
      <c r="I1895" s="74">
        <f t="shared" ca="1" si="192"/>
        <v>21.896181079042996</v>
      </c>
      <c r="J1895" s="74"/>
      <c r="K1895" s="66">
        <f t="shared" ca="1" si="193"/>
        <v>-2.1282072228338471</v>
      </c>
      <c r="L1895" s="66">
        <f t="shared" ca="1" si="194"/>
        <v>-8.1343042983030589</v>
      </c>
    </row>
    <row r="1896" spans="1:12" x14ac:dyDescent="0.35">
      <c r="A1896" s="64" t="str">
        <f>IF(B1896="","",COUNTA($B$57:B1896)-COUNTBLANK($B$57:B1896))</f>
        <v/>
      </c>
      <c r="B1896" s="61"/>
      <c r="C1896" s="61"/>
      <c r="D1896" s="64" t="str">
        <f>IF(B1896="","",AVERAGE($B$57:B1896))</f>
        <v/>
      </c>
      <c r="E1896" s="64" t="str">
        <f>IF(B1896="","",_xlfn.STDEV.S($B$57:B1896))</f>
        <v/>
      </c>
      <c r="F1896" s="67" t="str">
        <f t="shared" si="196"/>
        <v/>
      </c>
      <c r="G1896" s="64" t="str">
        <f t="shared" si="195"/>
        <v/>
      </c>
      <c r="H1896" s="65">
        <f t="shared" ca="1" si="191"/>
        <v>27.90227815451221</v>
      </c>
      <c r="I1896" s="74">
        <f t="shared" ca="1" si="192"/>
        <v>21.896181079042996</v>
      </c>
      <c r="J1896" s="74"/>
      <c r="K1896" s="66">
        <f t="shared" ca="1" si="193"/>
        <v>-2.1282072228338471</v>
      </c>
      <c r="L1896" s="66">
        <f t="shared" ca="1" si="194"/>
        <v>-8.1343042983030589</v>
      </c>
    </row>
    <row r="1897" spans="1:12" x14ac:dyDescent="0.35">
      <c r="A1897" s="64" t="str">
        <f>IF(B1897="","",COUNTA($B$57:B1897)-COUNTBLANK($B$57:B1897))</f>
        <v/>
      </c>
      <c r="B1897" s="61"/>
      <c r="C1897" s="61"/>
      <c r="D1897" s="64" t="str">
        <f>IF(B1897="","",AVERAGE($B$57:B1897))</f>
        <v/>
      </c>
      <c r="E1897" s="64" t="str">
        <f>IF(B1897="","",_xlfn.STDEV.S($B$57:B1897))</f>
        <v/>
      </c>
      <c r="F1897" s="67" t="str">
        <f t="shared" si="196"/>
        <v/>
      </c>
      <c r="G1897" s="64" t="str">
        <f t="shared" si="195"/>
        <v/>
      </c>
      <c r="H1897" s="65">
        <f t="shared" ca="1" si="191"/>
        <v>27.90227815451221</v>
      </c>
      <c r="I1897" s="74">
        <f t="shared" ca="1" si="192"/>
        <v>21.896181079042996</v>
      </c>
      <c r="J1897" s="74"/>
      <c r="K1897" s="66">
        <f t="shared" ca="1" si="193"/>
        <v>-2.1282072228338471</v>
      </c>
      <c r="L1897" s="66">
        <f t="shared" ca="1" si="194"/>
        <v>-8.1343042983030589</v>
      </c>
    </row>
    <row r="1898" spans="1:12" x14ac:dyDescent="0.35">
      <c r="A1898" s="64" t="str">
        <f>IF(B1898="","",COUNTA($B$57:B1898)-COUNTBLANK($B$57:B1898))</f>
        <v/>
      </c>
      <c r="B1898" s="61"/>
      <c r="C1898" s="61"/>
      <c r="D1898" s="64" t="str">
        <f>IF(B1898="","",AVERAGE($B$57:B1898))</f>
        <v/>
      </c>
      <c r="E1898" s="64" t="str">
        <f>IF(B1898="","",_xlfn.STDEV.S($B$57:B1898))</f>
        <v/>
      </c>
      <c r="F1898" s="67" t="str">
        <f t="shared" si="196"/>
        <v/>
      </c>
      <c r="G1898" s="64" t="str">
        <f t="shared" si="195"/>
        <v/>
      </c>
      <c r="H1898" s="65">
        <f t="shared" ca="1" si="191"/>
        <v>27.90227815451221</v>
      </c>
      <c r="I1898" s="74">
        <f t="shared" ca="1" si="192"/>
        <v>21.896181079042996</v>
      </c>
      <c r="J1898" s="74"/>
      <c r="K1898" s="66">
        <f t="shared" ca="1" si="193"/>
        <v>-2.1282072228338471</v>
      </c>
      <c r="L1898" s="66">
        <f t="shared" ca="1" si="194"/>
        <v>-8.1343042983030589</v>
      </c>
    </row>
    <row r="1899" spans="1:12" x14ac:dyDescent="0.35">
      <c r="A1899" s="64" t="str">
        <f>IF(B1899="","",COUNTA($B$57:B1899)-COUNTBLANK($B$57:B1899))</f>
        <v/>
      </c>
      <c r="B1899" s="61"/>
      <c r="C1899" s="61"/>
      <c r="D1899" s="64" t="str">
        <f>IF(B1899="","",AVERAGE($B$57:B1899))</f>
        <v/>
      </c>
      <c r="E1899" s="64" t="str">
        <f>IF(B1899="","",_xlfn.STDEV.S($B$57:B1899))</f>
        <v/>
      </c>
      <c r="F1899" s="67" t="str">
        <f t="shared" si="196"/>
        <v/>
      </c>
      <c r="G1899" s="64" t="str">
        <f t="shared" si="195"/>
        <v/>
      </c>
      <c r="H1899" s="65">
        <f t="shared" ca="1" si="191"/>
        <v>27.90227815451221</v>
      </c>
      <c r="I1899" s="74">
        <f t="shared" ca="1" si="192"/>
        <v>21.896181079042996</v>
      </c>
      <c r="J1899" s="74"/>
      <c r="K1899" s="66">
        <f t="shared" ca="1" si="193"/>
        <v>-2.1282072228338471</v>
      </c>
      <c r="L1899" s="66">
        <f t="shared" ca="1" si="194"/>
        <v>-8.1343042983030589</v>
      </c>
    </row>
    <row r="1900" spans="1:12" x14ac:dyDescent="0.35">
      <c r="A1900" s="64" t="str">
        <f>IF(B1900="","",COUNTA($B$57:B1900)-COUNTBLANK($B$57:B1900))</f>
        <v/>
      </c>
      <c r="B1900" s="61"/>
      <c r="C1900" s="61"/>
      <c r="D1900" s="64" t="str">
        <f>IF(B1900="","",AVERAGE($B$57:B1900))</f>
        <v/>
      </c>
      <c r="E1900" s="64" t="str">
        <f>IF(B1900="","",_xlfn.STDEV.S($B$57:B1900))</f>
        <v/>
      </c>
      <c r="F1900" s="67" t="str">
        <f t="shared" si="196"/>
        <v/>
      </c>
      <c r="G1900" s="64" t="str">
        <f t="shared" si="195"/>
        <v/>
      </c>
      <c r="H1900" s="65">
        <f t="shared" ca="1" si="191"/>
        <v>27.90227815451221</v>
      </c>
      <c r="I1900" s="74">
        <f t="shared" ca="1" si="192"/>
        <v>21.896181079042996</v>
      </c>
      <c r="J1900" s="74"/>
      <c r="K1900" s="66">
        <f t="shared" ca="1" si="193"/>
        <v>-2.1282072228338471</v>
      </c>
      <c r="L1900" s="66">
        <f t="shared" ca="1" si="194"/>
        <v>-8.1343042983030589</v>
      </c>
    </row>
    <row r="1901" spans="1:12" x14ac:dyDescent="0.35">
      <c r="A1901" s="64" t="str">
        <f>IF(B1901="","",COUNTA($B$57:B1901)-COUNTBLANK($B$57:B1901))</f>
        <v/>
      </c>
      <c r="B1901" s="61"/>
      <c r="C1901" s="61"/>
      <c r="D1901" s="64" t="str">
        <f>IF(B1901="","",AVERAGE($B$57:B1901))</f>
        <v/>
      </c>
      <c r="E1901" s="64" t="str">
        <f>IF(B1901="","",_xlfn.STDEV.S($B$57:B1901))</f>
        <v/>
      </c>
      <c r="F1901" s="67" t="str">
        <f t="shared" si="196"/>
        <v/>
      </c>
      <c r="G1901" s="64" t="str">
        <f t="shared" si="195"/>
        <v/>
      </c>
      <c r="H1901" s="65">
        <f t="shared" ca="1" si="191"/>
        <v>27.90227815451221</v>
      </c>
      <c r="I1901" s="74">
        <f t="shared" ca="1" si="192"/>
        <v>21.896181079042996</v>
      </c>
      <c r="J1901" s="74"/>
      <c r="K1901" s="66">
        <f t="shared" ca="1" si="193"/>
        <v>-2.1282072228338471</v>
      </c>
      <c r="L1901" s="66">
        <f t="shared" ca="1" si="194"/>
        <v>-8.1343042983030589</v>
      </c>
    </row>
    <row r="1902" spans="1:12" x14ac:dyDescent="0.35">
      <c r="A1902" s="64" t="str">
        <f>IF(B1902="","",COUNTA($B$57:B1902)-COUNTBLANK($B$57:B1902))</f>
        <v/>
      </c>
      <c r="B1902" s="61"/>
      <c r="C1902" s="61"/>
      <c r="D1902" s="64" t="str">
        <f>IF(B1902="","",AVERAGE($B$57:B1902))</f>
        <v/>
      </c>
      <c r="E1902" s="64" t="str">
        <f>IF(B1902="","",_xlfn.STDEV.S($B$57:B1902))</f>
        <v/>
      </c>
      <c r="F1902" s="67" t="str">
        <f t="shared" si="196"/>
        <v/>
      </c>
      <c r="G1902" s="64" t="str">
        <f t="shared" si="195"/>
        <v/>
      </c>
      <c r="H1902" s="65">
        <f t="shared" ca="1" si="191"/>
        <v>27.90227815451221</v>
      </c>
      <c r="I1902" s="74">
        <f t="shared" ca="1" si="192"/>
        <v>21.896181079042996</v>
      </c>
      <c r="J1902" s="74"/>
      <c r="K1902" s="66">
        <f t="shared" ca="1" si="193"/>
        <v>-2.1282072228338471</v>
      </c>
      <c r="L1902" s="66">
        <f t="shared" ca="1" si="194"/>
        <v>-8.1343042983030589</v>
      </c>
    </row>
    <row r="1903" spans="1:12" x14ac:dyDescent="0.35">
      <c r="A1903" s="64" t="str">
        <f>IF(B1903="","",COUNTA($B$57:B1903)-COUNTBLANK($B$57:B1903))</f>
        <v/>
      </c>
      <c r="B1903" s="61"/>
      <c r="C1903" s="61"/>
      <c r="D1903" s="64" t="str">
        <f>IF(B1903="","",AVERAGE($B$57:B1903))</f>
        <v/>
      </c>
      <c r="E1903" s="64" t="str">
        <f>IF(B1903="","",_xlfn.STDEV.S($B$57:B1903))</f>
        <v/>
      </c>
      <c r="F1903" s="67" t="str">
        <f t="shared" si="196"/>
        <v/>
      </c>
      <c r="G1903" s="64" t="str">
        <f t="shared" si="195"/>
        <v/>
      </c>
      <c r="H1903" s="65">
        <f t="shared" ca="1" si="191"/>
        <v>27.90227815451221</v>
      </c>
      <c r="I1903" s="74">
        <f t="shared" ca="1" si="192"/>
        <v>21.896181079042996</v>
      </c>
      <c r="J1903" s="74"/>
      <c r="K1903" s="66">
        <f t="shared" ca="1" si="193"/>
        <v>-2.1282072228338471</v>
      </c>
      <c r="L1903" s="66">
        <f t="shared" ca="1" si="194"/>
        <v>-8.1343042983030589</v>
      </c>
    </row>
    <row r="1904" spans="1:12" x14ac:dyDescent="0.35">
      <c r="A1904" s="64" t="str">
        <f>IF(B1904="","",COUNTA($B$57:B1904)-COUNTBLANK($B$57:B1904))</f>
        <v/>
      </c>
      <c r="B1904" s="61"/>
      <c r="C1904" s="61"/>
      <c r="D1904" s="64" t="str">
        <f>IF(B1904="","",AVERAGE($B$57:B1904))</f>
        <v/>
      </c>
      <c r="E1904" s="64" t="str">
        <f>IF(B1904="","",_xlfn.STDEV.S($B$57:B1904))</f>
        <v/>
      </c>
      <c r="F1904" s="67" t="str">
        <f t="shared" si="196"/>
        <v/>
      </c>
      <c r="G1904" s="64" t="str">
        <f t="shared" si="195"/>
        <v/>
      </c>
      <c r="H1904" s="65">
        <f t="shared" ca="1" si="191"/>
        <v>27.90227815451221</v>
      </c>
      <c r="I1904" s="74">
        <f t="shared" ca="1" si="192"/>
        <v>21.896181079042996</v>
      </c>
      <c r="J1904" s="74"/>
      <c r="K1904" s="66">
        <f t="shared" ca="1" si="193"/>
        <v>-2.1282072228338471</v>
      </c>
      <c r="L1904" s="66">
        <f t="shared" ca="1" si="194"/>
        <v>-8.1343042983030589</v>
      </c>
    </row>
    <row r="1905" spans="1:12" x14ac:dyDescent="0.35">
      <c r="A1905" s="64" t="str">
        <f>IF(B1905="","",COUNTA($B$57:B1905)-COUNTBLANK($B$57:B1905))</f>
        <v/>
      </c>
      <c r="B1905" s="61"/>
      <c r="C1905" s="61"/>
      <c r="D1905" s="64" t="str">
        <f>IF(B1905="","",AVERAGE($B$57:B1905))</f>
        <v/>
      </c>
      <c r="E1905" s="64" t="str">
        <f>IF(B1905="","",_xlfn.STDEV.S($B$57:B1905))</f>
        <v/>
      </c>
      <c r="F1905" s="67" t="str">
        <f t="shared" si="196"/>
        <v/>
      </c>
      <c r="G1905" s="64" t="str">
        <f t="shared" si="195"/>
        <v/>
      </c>
      <c r="H1905" s="65">
        <f t="shared" ca="1" si="191"/>
        <v>27.90227815451221</v>
      </c>
      <c r="I1905" s="74">
        <f t="shared" ca="1" si="192"/>
        <v>21.896181079042996</v>
      </c>
      <c r="J1905" s="74"/>
      <c r="K1905" s="66">
        <f t="shared" ca="1" si="193"/>
        <v>-2.1282072228338471</v>
      </c>
      <c r="L1905" s="66">
        <f t="shared" ca="1" si="194"/>
        <v>-8.1343042983030589</v>
      </c>
    </row>
    <row r="1906" spans="1:12" x14ac:dyDescent="0.35">
      <c r="A1906" s="64" t="str">
        <f>IF(B1906="","",COUNTA($B$57:B1906)-COUNTBLANK($B$57:B1906))</f>
        <v/>
      </c>
      <c r="B1906" s="61"/>
      <c r="C1906" s="61"/>
      <c r="D1906" s="64" t="str">
        <f>IF(B1906="","",AVERAGE($B$57:B1906))</f>
        <v/>
      </c>
      <c r="E1906" s="64" t="str">
        <f>IF(B1906="","",_xlfn.STDEV.S($B$57:B1906))</f>
        <v/>
      </c>
      <c r="F1906" s="67" t="str">
        <f t="shared" si="196"/>
        <v/>
      </c>
      <c r="G1906" s="64" t="str">
        <f t="shared" si="195"/>
        <v/>
      </c>
      <c r="H1906" s="65">
        <f t="shared" ca="1" si="191"/>
        <v>27.90227815451221</v>
      </c>
      <c r="I1906" s="74">
        <f t="shared" ca="1" si="192"/>
        <v>21.896181079042996</v>
      </c>
      <c r="J1906" s="74"/>
      <c r="K1906" s="66">
        <f t="shared" ca="1" si="193"/>
        <v>-2.1282072228338471</v>
      </c>
      <c r="L1906" s="66">
        <f t="shared" ca="1" si="194"/>
        <v>-8.1343042983030589</v>
      </c>
    </row>
    <row r="1907" spans="1:12" x14ac:dyDescent="0.35">
      <c r="A1907" s="64" t="str">
        <f>IF(B1907="","",COUNTA($B$57:B1907)-COUNTBLANK($B$57:B1907))</f>
        <v/>
      </c>
      <c r="B1907" s="61"/>
      <c r="C1907" s="61"/>
      <c r="D1907" s="64" t="str">
        <f>IF(B1907="","",AVERAGE($B$57:B1907))</f>
        <v/>
      </c>
      <c r="E1907" s="64" t="str">
        <f>IF(B1907="","",_xlfn.STDEV.S($B$57:B1907))</f>
        <v/>
      </c>
      <c r="F1907" s="67" t="str">
        <f t="shared" si="196"/>
        <v/>
      </c>
      <c r="G1907" s="64" t="str">
        <f t="shared" si="195"/>
        <v/>
      </c>
      <c r="H1907" s="65">
        <f t="shared" ca="1" si="191"/>
        <v>27.90227815451221</v>
      </c>
      <c r="I1907" s="74">
        <f t="shared" ca="1" si="192"/>
        <v>21.896181079042996</v>
      </c>
      <c r="J1907" s="74"/>
      <c r="K1907" s="66">
        <f t="shared" ca="1" si="193"/>
        <v>-2.1282072228338471</v>
      </c>
      <c r="L1907" s="66">
        <f t="shared" ca="1" si="194"/>
        <v>-8.1343042983030589</v>
      </c>
    </row>
    <row r="1908" spans="1:12" x14ac:dyDescent="0.35">
      <c r="A1908" s="64" t="str">
        <f>IF(B1908="","",COUNTA($B$57:B1908)-COUNTBLANK($B$57:B1908))</f>
        <v/>
      </c>
      <c r="B1908" s="61"/>
      <c r="C1908" s="61"/>
      <c r="D1908" s="64" t="str">
        <f>IF(B1908="","",AVERAGE($B$57:B1908))</f>
        <v/>
      </c>
      <c r="E1908" s="64" t="str">
        <f>IF(B1908="","",_xlfn.STDEV.S($B$57:B1908))</f>
        <v/>
      </c>
      <c r="F1908" s="67" t="str">
        <f t="shared" si="196"/>
        <v/>
      </c>
      <c r="G1908" s="64" t="str">
        <f t="shared" si="195"/>
        <v/>
      </c>
      <c r="H1908" s="65">
        <f t="shared" ca="1" si="191"/>
        <v>27.90227815451221</v>
      </c>
      <c r="I1908" s="74">
        <f t="shared" ca="1" si="192"/>
        <v>21.896181079042996</v>
      </c>
      <c r="J1908" s="74"/>
      <c r="K1908" s="66">
        <f t="shared" ca="1" si="193"/>
        <v>-2.1282072228338471</v>
      </c>
      <c r="L1908" s="66">
        <f t="shared" ca="1" si="194"/>
        <v>-8.1343042983030589</v>
      </c>
    </row>
    <row r="1909" spans="1:12" x14ac:dyDescent="0.35">
      <c r="A1909" s="64" t="str">
        <f>IF(B1909="","",COUNTA($B$57:B1909)-COUNTBLANK($B$57:B1909))</f>
        <v/>
      </c>
      <c r="B1909" s="61"/>
      <c r="C1909" s="61"/>
      <c r="D1909" s="64" t="str">
        <f>IF(B1909="","",AVERAGE($B$57:B1909))</f>
        <v/>
      </c>
      <c r="E1909" s="64" t="str">
        <f>IF(B1909="","",_xlfn.STDEV.S($B$57:B1909))</f>
        <v/>
      </c>
      <c r="F1909" s="67" t="str">
        <f t="shared" si="196"/>
        <v/>
      </c>
      <c r="G1909" s="64" t="str">
        <f t="shared" si="195"/>
        <v/>
      </c>
      <c r="H1909" s="65">
        <f t="shared" ca="1" si="191"/>
        <v>27.90227815451221</v>
      </c>
      <c r="I1909" s="74">
        <f t="shared" ca="1" si="192"/>
        <v>21.896181079042996</v>
      </c>
      <c r="J1909" s="74"/>
      <c r="K1909" s="66">
        <f t="shared" ca="1" si="193"/>
        <v>-2.1282072228338471</v>
      </c>
      <c r="L1909" s="66">
        <f t="shared" ca="1" si="194"/>
        <v>-8.1343042983030589</v>
      </c>
    </row>
    <row r="1910" spans="1:12" x14ac:dyDescent="0.35">
      <c r="A1910" s="64" t="str">
        <f>IF(B1910="","",COUNTA($B$57:B1910)-COUNTBLANK($B$57:B1910))</f>
        <v/>
      </c>
      <c r="B1910" s="61"/>
      <c r="C1910" s="61"/>
      <c r="D1910" s="64" t="str">
        <f>IF(B1910="","",AVERAGE($B$57:B1910))</f>
        <v/>
      </c>
      <c r="E1910" s="64" t="str">
        <f>IF(B1910="","",_xlfn.STDEV.S($B$57:B1910))</f>
        <v/>
      </c>
      <c r="F1910" s="67" t="str">
        <f t="shared" si="196"/>
        <v/>
      </c>
      <c r="G1910" s="64" t="str">
        <f t="shared" si="195"/>
        <v/>
      </c>
      <c r="H1910" s="65">
        <f t="shared" ca="1" si="191"/>
        <v>27.90227815451221</v>
      </c>
      <c r="I1910" s="74">
        <f t="shared" ca="1" si="192"/>
        <v>21.896181079042996</v>
      </c>
      <c r="J1910" s="74"/>
      <c r="K1910" s="66">
        <f t="shared" ca="1" si="193"/>
        <v>-2.1282072228338471</v>
      </c>
      <c r="L1910" s="66">
        <f t="shared" ca="1" si="194"/>
        <v>-8.1343042983030589</v>
      </c>
    </row>
    <row r="1911" spans="1:12" x14ac:dyDescent="0.35">
      <c r="A1911" s="64" t="str">
        <f>IF(B1911="","",COUNTA($B$57:B1911)-COUNTBLANK($B$57:B1911))</f>
        <v/>
      </c>
      <c r="B1911" s="61"/>
      <c r="C1911" s="61"/>
      <c r="D1911" s="64" t="str">
        <f>IF(B1911="","",AVERAGE($B$57:B1911))</f>
        <v/>
      </c>
      <c r="E1911" s="64" t="str">
        <f>IF(B1911="","",_xlfn.STDEV.S($B$57:B1911))</f>
        <v/>
      </c>
      <c r="F1911" s="67" t="str">
        <f t="shared" si="196"/>
        <v/>
      </c>
      <c r="G1911" s="64" t="str">
        <f t="shared" si="195"/>
        <v/>
      </c>
      <c r="H1911" s="65">
        <f t="shared" ca="1" si="191"/>
        <v>27.90227815451221</v>
      </c>
      <c r="I1911" s="74">
        <f t="shared" ca="1" si="192"/>
        <v>21.896181079042996</v>
      </c>
      <c r="J1911" s="74"/>
      <c r="K1911" s="66">
        <f t="shared" ca="1" si="193"/>
        <v>-2.1282072228338471</v>
      </c>
      <c r="L1911" s="66">
        <f t="shared" ca="1" si="194"/>
        <v>-8.1343042983030589</v>
      </c>
    </row>
    <row r="1912" spans="1:12" x14ac:dyDescent="0.35">
      <c r="A1912" s="64" t="str">
        <f>IF(B1912="","",COUNTA($B$57:B1912)-COUNTBLANK($B$57:B1912))</f>
        <v/>
      </c>
      <c r="B1912" s="61"/>
      <c r="C1912" s="61"/>
      <c r="D1912" s="64" t="str">
        <f>IF(B1912="","",AVERAGE($B$57:B1912))</f>
        <v/>
      </c>
      <c r="E1912" s="64" t="str">
        <f>IF(B1912="","",_xlfn.STDEV.S($B$57:B1912))</f>
        <v/>
      </c>
      <c r="F1912" s="67" t="str">
        <f t="shared" si="196"/>
        <v/>
      </c>
      <c r="G1912" s="64" t="str">
        <f t="shared" si="195"/>
        <v/>
      </c>
      <c r="H1912" s="65">
        <f t="shared" ca="1" si="191"/>
        <v>27.90227815451221</v>
      </c>
      <c r="I1912" s="74">
        <f t="shared" ca="1" si="192"/>
        <v>21.896181079042996</v>
      </c>
      <c r="J1912" s="74"/>
      <c r="K1912" s="66">
        <f t="shared" ca="1" si="193"/>
        <v>-2.1282072228338471</v>
      </c>
      <c r="L1912" s="66">
        <f t="shared" ca="1" si="194"/>
        <v>-8.1343042983030589</v>
      </c>
    </row>
    <row r="1913" spans="1:12" x14ac:dyDescent="0.35">
      <c r="A1913" s="64" t="str">
        <f>IF(B1913="","",COUNTA($B$57:B1913)-COUNTBLANK($B$57:B1913))</f>
        <v/>
      </c>
      <c r="B1913" s="61"/>
      <c r="C1913" s="61"/>
      <c r="D1913" s="64" t="str">
        <f>IF(B1913="","",AVERAGE($B$57:B1913))</f>
        <v/>
      </c>
      <c r="E1913" s="64" t="str">
        <f>IF(B1913="","",_xlfn.STDEV.S($B$57:B1913))</f>
        <v/>
      </c>
      <c r="F1913" s="67" t="str">
        <f t="shared" si="196"/>
        <v/>
      </c>
      <c r="G1913" s="64" t="str">
        <f t="shared" si="195"/>
        <v/>
      </c>
      <c r="H1913" s="65">
        <f t="shared" ref="H1913:H1976" ca="1" si="197">IF(ISBLANK($D$6),$M$2+(3*$M$3),$D$6)</f>
        <v>27.90227815451221</v>
      </c>
      <c r="I1913" s="74">
        <f t="shared" ref="I1913:I1976" ca="1" si="198">IF(ISBLANK($D$7),$M$2+(2*$M$3),$D$7)</f>
        <v>21.896181079042996</v>
      </c>
      <c r="J1913" s="74"/>
      <c r="K1913" s="66">
        <f t="shared" ref="K1913:K1976" ca="1" si="199">IF(ISBLANK($D$8),$M$2-(2*$M$3),$D$8)</f>
        <v>-2.1282072228338471</v>
      </c>
      <c r="L1913" s="66">
        <f t="shared" ref="L1913:L1976" ca="1" si="200">IF(ISBLANK($D$9),$M$2-(3*$M$3),$D$9)</f>
        <v>-8.1343042983030589</v>
      </c>
    </row>
    <row r="1914" spans="1:12" x14ac:dyDescent="0.35">
      <c r="A1914" s="64" t="str">
        <f>IF(B1914="","",COUNTA($B$57:B1914)-COUNTBLANK($B$57:B1914))</f>
        <v/>
      </c>
      <c r="B1914" s="61"/>
      <c r="C1914" s="61"/>
      <c r="D1914" s="64" t="str">
        <f>IF(B1914="","",AVERAGE($B$57:B1914))</f>
        <v/>
      </c>
      <c r="E1914" s="64" t="str">
        <f>IF(B1914="","",_xlfn.STDEV.S($B$57:B1914))</f>
        <v/>
      </c>
      <c r="F1914" s="67" t="str">
        <f t="shared" si="196"/>
        <v/>
      </c>
      <c r="G1914" s="64" t="str">
        <f t="shared" ref="G1914:G1977" si="201">IF(B1914="","",B1914)</f>
        <v/>
      </c>
      <c r="H1914" s="65">
        <f t="shared" ca="1" si="197"/>
        <v>27.90227815451221</v>
      </c>
      <c r="I1914" s="74">
        <f t="shared" ca="1" si="198"/>
        <v>21.896181079042996</v>
      </c>
      <c r="J1914" s="74"/>
      <c r="K1914" s="66">
        <f t="shared" ca="1" si="199"/>
        <v>-2.1282072228338471</v>
      </c>
      <c r="L1914" s="66">
        <f t="shared" ca="1" si="200"/>
        <v>-8.1343042983030589</v>
      </c>
    </row>
    <row r="1915" spans="1:12" x14ac:dyDescent="0.35">
      <c r="A1915" s="64" t="str">
        <f>IF(B1915="","",COUNTA($B$57:B1915)-COUNTBLANK($B$57:B1915))</f>
        <v/>
      </c>
      <c r="B1915" s="61"/>
      <c r="C1915" s="61"/>
      <c r="D1915" s="64" t="str">
        <f>IF(B1915="","",AVERAGE($B$57:B1915))</f>
        <v/>
      </c>
      <c r="E1915" s="64" t="str">
        <f>IF(B1915="","",_xlfn.STDEV.S($B$57:B1915))</f>
        <v/>
      </c>
      <c r="F1915" s="67" t="str">
        <f t="shared" si="196"/>
        <v/>
      </c>
      <c r="G1915" s="64" t="str">
        <f t="shared" si="201"/>
        <v/>
      </c>
      <c r="H1915" s="65">
        <f t="shared" ca="1" si="197"/>
        <v>27.90227815451221</v>
      </c>
      <c r="I1915" s="74">
        <f t="shared" ca="1" si="198"/>
        <v>21.896181079042996</v>
      </c>
      <c r="J1915" s="74"/>
      <c r="K1915" s="66">
        <f t="shared" ca="1" si="199"/>
        <v>-2.1282072228338471</v>
      </c>
      <c r="L1915" s="66">
        <f t="shared" ca="1" si="200"/>
        <v>-8.1343042983030589</v>
      </c>
    </row>
    <row r="1916" spans="1:12" x14ac:dyDescent="0.35">
      <c r="A1916" s="64" t="str">
        <f>IF(B1916="","",COUNTA($B$57:B1916)-COUNTBLANK($B$57:B1916))</f>
        <v/>
      </c>
      <c r="B1916" s="61"/>
      <c r="C1916" s="61"/>
      <c r="D1916" s="64" t="str">
        <f>IF(B1916="","",AVERAGE($B$57:B1916))</f>
        <v/>
      </c>
      <c r="E1916" s="64" t="str">
        <f>IF(B1916="","",_xlfn.STDEV.S($B$57:B1916))</f>
        <v/>
      </c>
      <c r="F1916" s="67" t="str">
        <f t="shared" si="196"/>
        <v/>
      </c>
      <c r="G1916" s="64" t="str">
        <f t="shared" si="201"/>
        <v/>
      </c>
      <c r="H1916" s="65">
        <f t="shared" ca="1" si="197"/>
        <v>27.90227815451221</v>
      </c>
      <c r="I1916" s="74">
        <f t="shared" ca="1" si="198"/>
        <v>21.896181079042996</v>
      </c>
      <c r="J1916" s="74"/>
      <c r="K1916" s="66">
        <f t="shared" ca="1" si="199"/>
        <v>-2.1282072228338471</v>
      </c>
      <c r="L1916" s="66">
        <f t="shared" ca="1" si="200"/>
        <v>-8.1343042983030589</v>
      </c>
    </row>
    <row r="1917" spans="1:12" x14ac:dyDescent="0.35">
      <c r="A1917" s="64" t="str">
        <f>IF(B1917="","",COUNTA($B$57:B1917)-COUNTBLANK($B$57:B1917))</f>
        <v/>
      </c>
      <c r="B1917" s="61"/>
      <c r="C1917" s="61"/>
      <c r="D1917" s="64" t="str">
        <f>IF(B1917="","",AVERAGE($B$57:B1917))</f>
        <v/>
      </c>
      <c r="E1917" s="64" t="str">
        <f>IF(B1917="","",_xlfn.STDEV.S($B$57:B1917))</f>
        <v/>
      </c>
      <c r="F1917" s="67" t="str">
        <f t="shared" si="196"/>
        <v/>
      </c>
      <c r="G1917" s="64" t="str">
        <f t="shared" si="201"/>
        <v/>
      </c>
      <c r="H1917" s="65">
        <f t="shared" ca="1" si="197"/>
        <v>27.90227815451221</v>
      </c>
      <c r="I1917" s="74">
        <f t="shared" ca="1" si="198"/>
        <v>21.896181079042996</v>
      </c>
      <c r="J1917" s="74"/>
      <c r="K1917" s="66">
        <f t="shared" ca="1" si="199"/>
        <v>-2.1282072228338471</v>
      </c>
      <c r="L1917" s="66">
        <f t="shared" ca="1" si="200"/>
        <v>-8.1343042983030589</v>
      </c>
    </row>
    <row r="1918" spans="1:12" x14ac:dyDescent="0.35">
      <c r="A1918" s="64" t="str">
        <f>IF(B1918="","",COUNTA($B$57:B1918)-COUNTBLANK($B$57:B1918))</f>
        <v/>
      </c>
      <c r="B1918" s="61"/>
      <c r="C1918" s="61"/>
      <c r="D1918" s="64" t="str">
        <f>IF(B1918="","",AVERAGE($B$57:B1918))</f>
        <v/>
      </c>
      <c r="E1918" s="64" t="str">
        <f>IF(B1918="","",_xlfn.STDEV.S($B$57:B1918))</f>
        <v/>
      </c>
      <c r="F1918" s="67" t="str">
        <f t="shared" ref="F1918:F1981" si="202">IF(E1918="","",E1918/D1918)</f>
        <v/>
      </c>
      <c r="G1918" s="64" t="str">
        <f t="shared" si="201"/>
        <v/>
      </c>
      <c r="H1918" s="65">
        <f t="shared" ca="1" si="197"/>
        <v>27.90227815451221</v>
      </c>
      <c r="I1918" s="74">
        <f t="shared" ca="1" si="198"/>
        <v>21.896181079042996</v>
      </c>
      <c r="J1918" s="74"/>
      <c r="K1918" s="66">
        <f t="shared" ca="1" si="199"/>
        <v>-2.1282072228338471</v>
      </c>
      <c r="L1918" s="66">
        <f t="shared" ca="1" si="200"/>
        <v>-8.1343042983030589</v>
      </c>
    </row>
    <row r="1919" spans="1:12" x14ac:dyDescent="0.35">
      <c r="A1919" s="64" t="str">
        <f>IF(B1919="","",COUNTA($B$57:B1919)-COUNTBLANK($B$57:B1919))</f>
        <v/>
      </c>
      <c r="B1919" s="61"/>
      <c r="C1919" s="61"/>
      <c r="D1919" s="64" t="str">
        <f>IF(B1919="","",AVERAGE($B$57:B1919))</f>
        <v/>
      </c>
      <c r="E1919" s="64" t="str">
        <f>IF(B1919="","",_xlfn.STDEV.S($B$57:B1919))</f>
        <v/>
      </c>
      <c r="F1919" s="67" t="str">
        <f t="shared" si="202"/>
        <v/>
      </c>
      <c r="G1919" s="64" t="str">
        <f t="shared" si="201"/>
        <v/>
      </c>
      <c r="H1919" s="65">
        <f t="shared" ca="1" si="197"/>
        <v>27.90227815451221</v>
      </c>
      <c r="I1919" s="74">
        <f t="shared" ca="1" si="198"/>
        <v>21.896181079042996</v>
      </c>
      <c r="J1919" s="74"/>
      <c r="K1919" s="66">
        <f t="shared" ca="1" si="199"/>
        <v>-2.1282072228338471</v>
      </c>
      <c r="L1919" s="66">
        <f t="shared" ca="1" si="200"/>
        <v>-8.1343042983030589</v>
      </c>
    </row>
    <row r="1920" spans="1:12" x14ac:dyDescent="0.35">
      <c r="A1920" s="64" t="str">
        <f>IF(B1920="","",COUNTA($B$57:B1920)-COUNTBLANK($B$57:B1920))</f>
        <v/>
      </c>
      <c r="B1920" s="61"/>
      <c r="C1920" s="61"/>
      <c r="D1920" s="64" t="str">
        <f>IF(B1920="","",AVERAGE($B$57:B1920))</f>
        <v/>
      </c>
      <c r="E1920" s="64" t="str">
        <f>IF(B1920="","",_xlfn.STDEV.S($B$57:B1920))</f>
        <v/>
      </c>
      <c r="F1920" s="67" t="str">
        <f t="shared" si="202"/>
        <v/>
      </c>
      <c r="G1920" s="64" t="str">
        <f t="shared" si="201"/>
        <v/>
      </c>
      <c r="H1920" s="65">
        <f t="shared" ca="1" si="197"/>
        <v>27.90227815451221</v>
      </c>
      <c r="I1920" s="74">
        <f t="shared" ca="1" si="198"/>
        <v>21.896181079042996</v>
      </c>
      <c r="J1920" s="74"/>
      <c r="K1920" s="66">
        <f t="shared" ca="1" si="199"/>
        <v>-2.1282072228338471</v>
      </c>
      <c r="L1920" s="66">
        <f t="shared" ca="1" si="200"/>
        <v>-8.1343042983030589</v>
      </c>
    </row>
    <row r="1921" spans="1:12" x14ac:dyDescent="0.35">
      <c r="A1921" s="64" t="str">
        <f>IF(B1921="","",COUNTA($B$57:B1921)-COUNTBLANK($B$57:B1921))</f>
        <v/>
      </c>
      <c r="B1921" s="61"/>
      <c r="C1921" s="61"/>
      <c r="D1921" s="64" t="str">
        <f>IF(B1921="","",AVERAGE($B$57:B1921))</f>
        <v/>
      </c>
      <c r="E1921" s="64" t="str">
        <f>IF(B1921="","",_xlfn.STDEV.S($B$57:B1921))</f>
        <v/>
      </c>
      <c r="F1921" s="67" t="str">
        <f t="shared" si="202"/>
        <v/>
      </c>
      <c r="G1921" s="64" t="str">
        <f t="shared" si="201"/>
        <v/>
      </c>
      <c r="H1921" s="65">
        <f t="shared" ca="1" si="197"/>
        <v>27.90227815451221</v>
      </c>
      <c r="I1921" s="74">
        <f t="shared" ca="1" si="198"/>
        <v>21.896181079042996</v>
      </c>
      <c r="J1921" s="74"/>
      <c r="K1921" s="66">
        <f t="shared" ca="1" si="199"/>
        <v>-2.1282072228338471</v>
      </c>
      <c r="L1921" s="66">
        <f t="shared" ca="1" si="200"/>
        <v>-8.1343042983030589</v>
      </c>
    </row>
    <row r="1922" spans="1:12" x14ac:dyDescent="0.35">
      <c r="A1922" s="64" t="str">
        <f>IF(B1922="","",COUNTA($B$57:B1922)-COUNTBLANK($B$57:B1922))</f>
        <v/>
      </c>
      <c r="B1922" s="61"/>
      <c r="C1922" s="61"/>
      <c r="D1922" s="64" t="str">
        <f>IF(B1922="","",AVERAGE($B$57:B1922))</f>
        <v/>
      </c>
      <c r="E1922" s="64" t="str">
        <f>IF(B1922="","",_xlfn.STDEV.S($B$57:B1922))</f>
        <v/>
      </c>
      <c r="F1922" s="67" t="str">
        <f t="shared" si="202"/>
        <v/>
      </c>
      <c r="G1922" s="64" t="str">
        <f t="shared" si="201"/>
        <v/>
      </c>
      <c r="H1922" s="65">
        <f t="shared" ca="1" si="197"/>
        <v>27.90227815451221</v>
      </c>
      <c r="I1922" s="74">
        <f t="shared" ca="1" si="198"/>
        <v>21.896181079042996</v>
      </c>
      <c r="J1922" s="74"/>
      <c r="K1922" s="66">
        <f t="shared" ca="1" si="199"/>
        <v>-2.1282072228338471</v>
      </c>
      <c r="L1922" s="66">
        <f t="shared" ca="1" si="200"/>
        <v>-8.1343042983030589</v>
      </c>
    </row>
    <row r="1923" spans="1:12" x14ac:dyDescent="0.35">
      <c r="A1923" s="64" t="str">
        <f>IF(B1923="","",COUNTA($B$57:B1923)-COUNTBLANK($B$57:B1923))</f>
        <v/>
      </c>
      <c r="B1923" s="61"/>
      <c r="C1923" s="61"/>
      <c r="D1923" s="64" t="str">
        <f>IF(B1923="","",AVERAGE($B$57:B1923))</f>
        <v/>
      </c>
      <c r="E1923" s="64" t="str">
        <f>IF(B1923="","",_xlfn.STDEV.S($B$57:B1923))</f>
        <v/>
      </c>
      <c r="F1923" s="67" t="str">
        <f t="shared" si="202"/>
        <v/>
      </c>
      <c r="G1923" s="64" t="str">
        <f t="shared" si="201"/>
        <v/>
      </c>
      <c r="H1923" s="65">
        <f t="shared" ca="1" si="197"/>
        <v>27.90227815451221</v>
      </c>
      <c r="I1923" s="74">
        <f t="shared" ca="1" si="198"/>
        <v>21.896181079042996</v>
      </c>
      <c r="J1923" s="74"/>
      <c r="K1923" s="66">
        <f t="shared" ca="1" si="199"/>
        <v>-2.1282072228338471</v>
      </c>
      <c r="L1923" s="66">
        <f t="shared" ca="1" si="200"/>
        <v>-8.1343042983030589</v>
      </c>
    </row>
    <row r="1924" spans="1:12" x14ac:dyDescent="0.35">
      <c r="A1924" s="64" t="str">
        <f>IF(B1924="","",COUNTA($B$57:B1924)-COUNTBLANK($B$57:B1924))</f>
        <v/>
      </c>
      <c r="B1924" s="61"/>
      <c r="C1924" s="61"/>
      <c r="D1924" s="64" t="str">
        <f>IF(B1924="","",AVERAGE($B$57:B1924))</f>
        <v/>
      </c>
      <c r="E1924" s="64" t="str">
        <f>IF(B1924="","",_xlfn.STDEV.S($B$57:B1924))</f>
        <v/>
      </c>
      <c r="F1924" s="67" t="str">
        <f t="shared" si="202"/>
        <v/>
      </c>
      <c r="G1924" s="64" t="str">
        <f t="shared" si="201"/>
        <v/>
      </c>
      <c r="H1924" s="65">
        <f t="shared" ca="1" si="197"/>
        <v>27.90227815451221</v>
      </c>
      <c r="I1924" s="74">
        <f t="shared" ca="1" si="198"/>
        <v>21.896181079042996</v>
      </c>
      <c r="J1924" s="74"/>
      <c r="K1924" s="66">
        <f t="shared" ca="1" si="199"/>
        <v>-2.1282072228338471</v>
      </c>
      <c r="L1924" s="66">
        <f t="shared" ca="1" si="200"/>
        <v>-8.1343042983030589</v>
      </c>
    </row>
    <row r="1925" spans="1:12" x14ac:dyDescent="0.35">
      <c r="A1925" s="64" t="str">
        <f>IF(B1925="","",COUNTA($B$57:B1925)-COUNTBLANK($B$57:B1925))</f>
        <v/>
      </c>
      <c r="B1925" s="61"/>
      <c r="C1925" s="61"/>
      <c r="D1925" s="64" t="str">
        <f>IF(B1925="","",AVERAGE($B$57:B1925))</f>
        <v/>
      </c>
      <c r="E1925" s="64" t="str">
        <f>IF(B1925="","",_xlfn.STDEV.S($B$57:B1925))</f>
        <v/>
      </c>
      <c r="F1925" s="67" t="str">
        <f t="shared" si="202"/>
        <v/>
      </c>
      <c r="G1925" s="64" t="str">
        <f t="shared" si="201"/>
        <v/>
      </c>
      <c r="H1925" s="65">
        <f t="shared" ca="1" si="197"/>
        <v>27.90227815451221</v>
      </c>
      <c r="I1925" s="74">
        <f t="shared" ca="1" si="198"/>
        <v>21.896181079042996</v>
      </c>
      <c r="J1925" s="74"/>
      <c r="K1925" s="66">
        <f t="shared" ca="1" si="199"/>
        <v>-2.1282072228338471</v>
      </c>
      <c r="L1925" s="66">
        <f t="shared" ca="1" si="200"/>
        <v>-8.1343042983030589</v>
      </c>
    </row>
    <row r="1926" spans="1:12" x14ac:dyDescent="0.35">
      <c r="A1926" s="64" t="str">
        <f>IF(B1926="","",COUNTA($B$57:B1926)-COUNTBLANK($B$57:B1926))</f>
        <v/>
      </c>
      <c r="B1926" s="61"/>
      <c r="C1926" s="61"/>
      <c r="D1926" s="64" t="str">
        <f>IF(B1926="","",AVERAGE($B$57:B1926))</f>
        <v/>
      </c>
      <c r="E1926" s="64" t="str">
        <f>IF(B1926="","",_xlfn.STDEV.S($B$57:B1926))</f>
        <v/>
      </c>
      <c r="F1926" s="67" t="str">
        <f t="shared" si="202"/>
        <v/>
      </c>
      <c r="G1926" s="64" t="str">
        <f t="shared" si="201"/>
        <v/>
      </c>
      <c r="H1926" s="65">
        <f t="shared" ca="1" si="197"/>
        <v>27.90227815451221</v>
      </c>
      <c r="I1926" s="74">
        <f t="shared" ca="1" si="198"/>
        <v>21.896181079042996</v>
      </c>
      <c r="J1926" s="74"/>
      <c r="K1926" s="66">
        <f t="shared" ca="1" si="199"/>
        <v>-2.1282072228338471</v>
      </c>
      <c r="L1926" s="66">
        <f t="shared" ca="1" si="200"/>
        <v>-8.1343042983030589</v>
      </c>
    </row>
    <row r="1927" spans="1:12" x14ac:dyDescent="0.35">
      <c r="A1927" s="64" t="str">
        <f>IF(B1927="","",COUNTA($B$57:B1927)-COUNTBLANK($B$57:B1927))</f>
        <v/>
      </c>
      <c r="B1927" s="61"/>
      <c r="C1927" s="61"/>
      <c r="D1927" s="64" t="str">
        <f>IF(B1927="","",AVERAGE($B$57:B1927))</f>
        <v/>
      </c>
      <c r="E1927" s="64" t="str">
        <f>IF(B1927="","",_xlfn.STDEV.S($B$57:B1927))</f>
        <v/>
      </c>
      <c r="F1927" s="67" t="str">
        <f t="shared" si="202"/>
        <v/>
      </c>
      <c r="G1927" s="64" t="str">
        <f t="shared" si="201"/>
        <v/>
      </c>
      <c r="H1927" s="65">
        <f t="shared" ca="1" si="197"/>
        <v>27.90227815451221</v>
      </c>
      <c r="I1927" s="74">
        <f t="shared" ca="1" si="198"/>
        <v>21.896181079042996</v>
      </c>
      <c r="J1927" s="74"/>
      <c r="K1927" s="66">
        <f t="shared" ca="1" si="199"/>
        <v>-2.1282072228338471</v>
      </c>
      <c r="L1927" s="66">
        <f t="shared" ca="1" si="200"/>
        <v>-8.1343042983030589</v>
      </c>
    </row>
    <row r="1928" spans="1:12" x14ac:dyDescent="0.35">
      <c r="A1928" s="64" t="str">
        <f>IF(B1928="","",COUNTA($B$57:B1928)-COUNTBLANK($B$57:B1928))</f>
        <v/>
      </c>
      <c r="B1928" s="61"/>
      <c r="C1928" s="61"/>
      <c r="D1928" s="64" t="str">
        <f>IF(B1928="","",AVERAGE($B$57:B1928))</f>
        <v/>
      </c>
      <c r="E1928" s="64" t="str">
        <f>IF(B1928="","",_xlfn.STDEV.S($B$57:B1928))</f>
        <v/>
      </c>
      <c r="F1928" s="67" t="str">
        <f t="shared" si="202"/>
        <v/>
      </c>
      <c r="G1928" s="64" t="str">
        <f t="shared" si="201"/>
        <v/>
      </c>
      <c r="H1928" s="65">
        <f t="shared" ca="1" si="197"/>
        <v>27.90227815451221</v>
      </c>
      <c r="I1928" s="74">
        <f t="shared" ca="1" si="198"/>
        <v>21.896181079042996</v>
      </c>
      <c r="J1928" s="74"/>
      <c r="K1928" s="66">
        <f t="shared" ca="1" si="199"/>
        <v>-2.1282072228338471</v>
      </c>
      <c r="L1928" s="66">
        <f t="shared" ca="1" si="200"/>
        <v>-8.1343042983030589</v>
      </c>
    </row>
    <row r="1929" spans="1:12" x14ac:dyDescent="0.35">
      <c r="A1929" s="64" t="str">
        <f>IF(B1929="","",COUNTA($B$57:B1929)-COUNTBLANK($B$57:B1929))</f>
        <v/>
      </c>
      <c r="B1929" s="61"/>
      <c r="C1929" s="61"/>
      <c r="D1929" s="64" t="str">
        <f>IF(B1929="","",AVERAGE($B$57:B1929))</f>
        <v/>
      </c>
      <c r="E1929" s="64" t="str">
        <f>IF(B1929="","",_xlfn.STDEV.S($B$57:B1929))</f>
        <v/>
      </c>
      <c r="F1929" s="67" t="str">
        <f t="shared" si="202"/>
        <v/>
      </c>
      <c r="G1929" s="64" t="str">
        <f t="shared" si="201"/>
        <v/>
      </c>
      <c r="H1929" s="65">
        <f t="shared" ca="1" si="197"/>
        <v>27.90227815451221</v>
      </c>
      <c r="I1929" s="74">
        <f t="shared" ca="1" si="198"/>
        <v>21.896181079042996</v>
      </c>
      <c r="J1929" s="74"/>
      <c r="K1929" s="66">
        <f t="shared" ca="1" si="199"/>
        <v>-2.1282072228338471</v>
      </c>
      <c r="L1929" s="66">
        <f t="shared" ca="1" si="200"/>
        <v>-8.1343042983030589</v>
      </c>
    </row>
    <row r="1930" spans="1:12" x14ac:dyDescent="0.35">
      <c r="A1930" s="64" t="str">
        <f>IF(B1930="","",COUNTA($B$57:B1930)-COUNTBLANK($B$57:B1930))</f>
        <v/>
      </c>
      <c r="B1930" s="61"/>
      <c r="C1930" s="61"/>
      <c r="D1930" s="64" t="str">
        <f>IF(B1930="","",AVERAGE($B$57:B1930))</f>
        <v/>
      </c>
      <c r="E1930" s="64" t="str">
        <f>IF(B1930="","",_xlfn.STDEV.S($B$57:B1930))</f>
        <v/>
      </c>
      <c r="F1930" s="67" t="str">
        <f t="shared" si="202"/>
        <v/>
      </c>
      <c r="G1930" s="64" t="str">
        <f t="shared" si="201"/>
        <v/>
      </c>
      <c r="H1930" s="65">
        <f t="shared" ca="1" si="197"/>
        <v>27.90227815451221</v>
      </c>
      <c r="I1930" s="74">
        <f t="shared" ca="1" si="198"/>
        <v>21.896181079042996</v>
      </c>
      <c r="J1930" s="74"/>
      <c r="K1930" s="66">
        <f t="shared" ca="1" si="199"/>
        <v>-2.1282072228338471</v>
      </c>
      <c r="L1930" s="66">
        <f t="shared" ca="1" si="200"/>
        <v>-8.1343042983030589</v>
      </c>
    </row>
    <row r="1931" spans="1:12" x14ac:dyDescent="0.35">
      <c r="A1931" s="64" t="str">
        <f>IF(B1931="","",COUNTA($B$57:B1931)-COUNTBLANK($B$57:B1931))</f>
        <v/>
      </c>
      <c r="B1931" s="61"/>
      <c r="C1931" s="61"/>
      <c r="D1931" s="64" t="str">
        <f>IF(B1931="","",AVERAGE($B$57:B1931))</f>
        <v/>
      </c>
      <c r="E1931" s="64" t="str">
        <f>IF(B1931="","",_xlfn.STDEV.S($B$57:B1931))</f>
        <v/>
      </c>
      <c r="F1931" s="67" t="str">
        <f t="shared" si="202"/>
        <v/>
      </c>
      <c r="G1931" s="64" t="str">
        <f t="shared" si="201"/>
        <v/>
      </c>
      <c r="H1931" s="65">
        <f t="shared" ca="1" si="197"/>
        <v>27.90227815451221</v>
      </c>
      <c r="I1931" s="74">
        <f t="shared" ca="1" si="198"/>
        <v>21.896181079042996</v>
      </c>
      <c r="J1931" s="74"/>
      <c r="K1931" s="66">
        <f t="shared" ca="1" si="199"/>
        <v>-2.1282072228338471</v>
      </c>
      <c r="L1931" s="66">
        <f t="shared" ca="1" si="200"/>
        <v>-8.1343042983030589</v>
      </c>
    </row>
    <row r="1932" spans="1:12" x14ac:dyDescent="0.35">
      <c r="A1932" s="64" t="str">
        <f>IF(B1932="","",COUNTA($B$57:B1932)-COUNTBLANK($B$57:B1932))</f>
        <v/>
      </c>
      <c r="B1932" s="61"/>
      <c r="C1932" s="61"/>
      <c r="D1932" s="64" t="str">
        <f>IF(B1932="","",AVERAGE($B$57:B1932))</f>
        <v/>
      </c>
      <c r="E1932" s="64" t="str">
        <f>IF(B1932="","",_xlfn.STDEV.S($B$57:B1932))</f>
        <v/>
      </c>
      <c r="F1932" s="67" t="str">
        <f t="shared" si="202"/>
        <v/>
      </c>
      <c r="G1932" s="64" t="str">
        <f t="shared" si="201"/>
        <v/>
      </c>
      <c r="H1932" s="65">
        <f t="shared" ca="1" si="197"/>
        <v>27.90227815451221</v>
      </c>
      <c r="I1932" s="74">
        <f t="shared" ca="1" si="198"/>
        <v>21.896181079042996</v>
      </c>
      <c r="J1932" s="74"/>
      <c r="K1932" s="66">
        <f t="shared" ca="1" si="199"/>
        <v>-2.1282072228338471</v>
      </c>
      <c r="L1932" s="66">
        <f t="shared" ca="1" si="200"/>
        <v>-8.1343042983030589</v>
      </c>
    </row>
    <row r="1933" spans="1:12" x14ac:dyDescent="0.35">
      <c r="A1933" s="64" t="str">
        <f>IF(B1933="","",COUNTA($B$57:B1933)-COUNTBLANK($B$57:B1933))</f>
        <v/>
      </c>
      <c r="B1933" s="61"/>
      <c r="C1933" s="61"/>
      <c r="D1933" s="64" t="str">
        <f>IF(B1933="","",AVERAGE($B$57:B1933))</f>
        <v/>
      </c>
      <c r="E1933" s="64" t="str">
        <f>IF(B1933="","",_xlfn.STDEV.S($B$57:B1933))</f>
        <v/>
      </c>
      <c r="F1933" s="67" t="str">
        <f t="shared" si="202"/>
        <v/>
      </c>
      <c r="G1933" s="64" t="str">
        <f t="shared" si="201"/>
        <v/>
      </c>
      <c r="H1933" s="65">
        <f t="shared" ca="1" si="197"/>
        <v>27.90227815451221</v>
      </c>
      <c r="I1933" s="74">
        <f t="shared" ca="1" si="198"/>
        <v>21.896181079042996</v>
      </c>
      <c r="J1933" s="74"/>
      <c r="K1933" s="66">
        <f t="shared" ca="1" si="199"/>
        <v>-2.1282072228338471</v>
      </c>
      <c r="L1933" s="66">
        <f t="shared" ca="1" si="200"/>
        <v>-8.1343042983030589</v>
      </c>
    </row>
    <row r="1934" spans="1:12" x14ac:dyDescent="0.35">
      <c r="A1934" s="64" t="str">
        <f>IF(B1934="","",COUNTA($B$57:B1934)-COUNTBLANK($B$57:B1934))</f>
        <v/>
      </c>
      <c r="B1934" s="61"/>
      <c r="C1934" s="61"/>
      <c r="D1934" s="64" t="str">
        <f>IF(B1934="","",AVERAGE($B$57:B1934))</f>
        <v/>
      </c>
      <c r="E1934" s="64" t="str">
        <f>IF(B1934="","",_xlfn.STDEV.S($B$57:B1934))</f>
        <v/>
      </c>
      <c r="F1934" s="67" t="str">
        <f t="shared" si="202"/>
        <v/>
      </c>
      <c r="G1934" s="64" t="str">
        <f t="shared" si="201"/>
        <v/>
      </c>
      <c r="H1934" s="65">
        <f t="shared" ca="1" si="197"/>
        <v>27.90227815451221</v>
      </c>
      <c r="I1934" s="74">
        <f t="shared" ca="1" si="198"/>
        <v>21.896181079042996</v>
      </c>
      <c r="J1934" s="74"/>
      <c r="K1934" s="66">
        <f t="shared" ca="1" si="199"/>
        <v>-2.1282072228338471</v>
      </c>
      <c r="L1934" s="66">
        <f t="shared" ca="1" si="200"/>
        <v>-8.1343042983030589</v>
      </c>
    </row>
    <row r="1935" spans="1:12" x14ac:dyDescent="0.35">
      <c r="A1935" s="64" t="str">
        <f>IF(B1935="","",COUNTA($B$57:B1935)-COUNTBLANK($B$57:B1935))</f>
        <v/>
      </c>
      <c r="B1935" s="61"/>
      <c r="C1935" s="61"/>
      <c r="D1935" s="64" t="str">
        <f>IF(B1935="","",AVERAGE($B$57:B1935))</f>
        <v/>
      </c>
      <c r="E1935" s="64" t="str">
        <f>IF(B1935="","",_xlfn.STDEV.S($B$57:B1935))</f>
        <v/>
      </c>
      <c r="F1935" s="67" t="str">
        <f t="shared" si="202"/>
        <v/>
      </c>
      <c r="G1935" s="64" t="str">
        <f t="shared" si="201"/>
        <v/>
      </c>
      <c r="H1935" s="65">
        <f t="shared" ca="1" si="197"/>
        <v>27.90227815451221</v>
      </c>
      <c r="I1935" s="74">
        <f t="shared" ca="1" si="198"/>
        <v>21.896181079042996</v>
      </c>
      <c r="J1935" s="74"/>
      <c r="K1935" s="66">
        <f t="shared" ca="1" si="199"/>
        <v>-2.1282072228338471</v>
      </c>
      <c r="L1935" s="66">
        <f t="shared" ca="1" si="200"/>
        <v>-8.1343042983030589</v>
      </c>
    </row>
    <row r="1936" spans="1:12" x14ac:dyDescent="0.35">
      <c r="A1936" s="64" t="str">
        <f>IF(B1936="","",COUNTA($B$57:B1936)-COUNTBLANK($B$57:B1936))</f>
        <v/>
      </c>
      <c r="B1936" s="61"/>
      <c r="C1936" s="61"/>
      <c r="D1936" s="64" t="str">
        <f>IF(B1936="","",AVERAGE($B$57:B1936))</f>
        <v/>
      </c>
      <c r="E1936" s="64" t="str">
        <f>IF(B1936="","",_xlfn.STDEV.S($B$57:B1936))</f>
        <v/>
      </c>
      <c r="F1936" s="67" t="str">
        <f t="shared" si="202"/>
        <v/>
      </c>
      <c r="G1936" s="64" t="str">
        <f t="shared" si="201"/>
        <v/>
      </c>
      <c r="H1936" s="65">
        <f t="shared" ca="1" si="197"/>
        <v>27.90227815451221</v>
      </c>
      <c r="I1936" s="74">
        <f t="shared" ca="1" si="198"/>
        <v>21.896181079042996</v>
      </c>
      <c r="J1936" s="74"/>
      <c r="K1936" s="66">
        <f t="shared" ca="1" si="199"/>
        <v>-2.1282072228338471</v>
      </c>
      <c r="L1936" s="66">
        <f t="shared" ca="1" si="200"/>
        <v>-8.1343042983030589</v>
      </c>
    </row>
    <row r="1937" spans="1:12" x14ac:dyDescent="0.35">
      <c r="A1937" s="64" t="str">
        <f>IF(B1937="","",COUNTA($B$57:B1937)-COUNTBLANK($B$57:B1937))</f>
        <v/>
      </c>
      <c r="B1937" s="61"/>
      <c r="C1937" s="61"/>
      <c r="D1937" s="64" t="str">
        <f>IF(B1937="","",AVERAGE($B$57:B1937))</f>
        <v/>
      </c>
      <c r="E1937" s="64" t="str">
        <f>IF(B1937="","",_xlfn.STDEV.S($B$57:B1937))</f>
        <v/>
      </c>
      <c r="F1937" s="67" t="str">
        <f t="shared" si="202"/>
        <v/>
      </c>
      <c r="G1937" s="64" t="str">
        <f t="shared" si="201"/>
        <v/>
      </c>
      <c r="H1937" s="65">
        <f t="shared" ca="1" si="197"/>
        <v>27.90227815451221</v>
      </c>
      <c r="I1937" s="74">
        <f t="shared" ca="1" si="198"/>
        <v>21.896181079042996</v>
      </c>
      <c r="J1937" s="74"/>
      <c r="K1937" s="66">
        <f t="shared" ca="1" si="199"/>
        <v>-2.1282072228338471</v>
      </c>
      <c r="L1937" s="66">
        <f t="shared" ca="1" si="200"/>
        <v>-8.1343042983030589</v>
      </c>
    </row>
    <row r="1938" spans="1:12" x14ac:dyDescent="0.35">
      <c r="A1938" s="64" t="str">
        <f>IF(B1938="","",COUNTA($B$57:B1938)-COUNTBLANK($B$57:B1938))</f>
        <v/>
      </c>
      <c r="B1938" s="61"/>
      <c r="C1938" s="61"/>
      <c r="D1938" s="64" t="str">
        <f>IF(B1938="","",AVERAGE($B$57:B1938))</f>
        <v/>
      </c>
      <c r="E1938" s="64" t="str">
        <f>IF(B1938="","",_xlfn.STDEV.S($B$57:B1938))</f>
        <v/>
      </c>
      <c r="F1938" s="67" t="str">
        <f t="shared" si="202"/>
        <v/>
      </c>
      <c r="G1938" s="64" t="str">
        <f t="shared" si="201"/>
        <v/>
      </c>
      <c r="H1938" s="65">
        <f t="shared" ca="1" si="197"/>
        <v>27.90227815451221</v>
      </c>
      <c r="I1938" s="74">
        <f t="shared" ca="1" si="198"/>
        <v>21.896181079042996</v>
      </c>
      <c r="J1938" s="74"/>
      <c r="K1938" s="66">
        <f t="shared" ca="1" si="199"/>
        <v>-2.1282072228338471</v>
      </c>
      <c r="L1938" s="66">
        <f t="shared" ca="1" si="200"/>
        <v>-8.1343042983030589</v>
      </c>
    </row>
    <row r="1939" spans="1:12" x14ac:dyDescent="0.35">
      <c r="A1939" s="64" t="str">
        <f>IF(B1939="","",COUNTA($B$57:B1939)-COUNTBLANK($B$57:B1939))</f>
        <v/>
      </c>
      <c r="B1939" s="61"/>
      <c r="C1939" s="61"/>
      <c r="D1939" s="64" t="str">
        <f>IF(B1939="","",AVERAGE($B$57:B1939))</f>
        <v/>
      </c>
      <c r="E1939" s="64" t="str">
        <f>IF(B1939="","",_xlfn.STDEV.S($B$57:B1939))</f>
        <v/>
      </c>
      <c r="F1939" s="67" t="str">
        <f t="shared" si="202"/>
        <v/>
      </c>
      <c r="G1939" s="64" t="str">
        <f t="shared" si="201"/>
        <v/>
      </c>
      <c r="H1939" s="65">
        <f t="shared" ca="1" si="197"/>
        <v>27.90227815451221</v>
      </c>
      <c r="I1939" s="74">
        <f t="shared" ca="1" si="198"/>
        <v>21.896181079042996</v>
      </c>
      <c r="J1939" s="74"/>
      <c r="K1939" s="66">
        <f t="shared" ca="1" si="199"/>
        <v>-2.1282072228338471</v>
      </c>
      <c r="L1939" s="66">
        <f t="shared" ca="1" si="200"/>
        <v>-8.1343042983030589</v>
      </c>
    </row>
    <row r="1940" spans="1:12" x14ac:dyDescent="0.35">
      <c r="A1940" s="64" t="str">
        <f>IF(B1940="","",COUNTA($B$57:B1940)-COUNTBLANK($B$57:B1940))</f>
        <v/>
      </c>
      <c r="B1940" s="61"/>
      <c r="C1940" s="61"/>
      <c r="D1940" s="64" t="str">
        <f>IF(B1940="","",AVERAGE($B$57:B1940))</f>
        <v/>
      </c>
      <c r="E1940" s="64" t="str">
        <f>IF(B1940="","",_xlfn.STDEV.S($B$57:B1940))</f>
        <v/>
      </c>
      <c r="F1940" s="67" t="str">
        <f t="shared" si="202"/>
        <v/>
      </c>
      <c r="G1940" s="64" t="str">
        <f t="shared" si="201"/>
        <v/>
      </c>
      <c r="H1940" s="65">
        <f t="shared" ca="1" si="197"/>
        <v>27.90227815451221</v>
      </c>
      <c r="I1940" s="74">
        <f t="shared" ca="1" si="198"/>
        <v>21.896181079042996</v>
      </c>
      <c r="J1940" s="74"/>
      <c r="K1940" s="66">
        <f t="shared" ca="1" si="199"/>
        <v>-2.1282072228338471</v>
      </c>
      <c r="L1940" s="66">
        <f t="shared" ca="1" si="200"/>
        <v>-8.1343042983030589</v>
      </c>
    </row>
    <row r="1941" spans="1:12" x14ac:dyDescent="0.35">
      <c r="A1941" s="64" t="str">
        <f>IF(B1941="","",COUNTA($B$57:B1941)-COUNTBLANK($B$57:B1941))</f>
        <v/>
      </c>
      <c r="B1941" s="61"/>
      <c r="C1941" s="61"/>
      <c r="D1941" s="64" t="str">
        <f>IF(B1941="","",AVERAGE($B$57:B1941))</f>
        <v/>
      </c>
      <c r="E1941" s="64" t="str">
        <f>IF(B1941="","",_xlfn.STDEV.S($B$57:B1941))</f>
        <v/>
      </c>
      <c r="F1941" s="67" t="str">
        <f t="shared" si="202"/>
        <v/>
      </c>
      <c r="G1941" s="64" t="str">
        <f t="shared" si="201"/>
        <v/>
      </c>
      <c r="H1941" s="65">
        <f t="shared" ca="1" si="197"/>
        <v>27.90227815451221</v>
      </c>
      <c r="I1941" s="74">
        <f t="shared" ca="1" si="198"/>
        <v>21.896181079042996</v>
      </c>
      <c r="J1941" s="74"/>
      <c r="K1941" s="66">
        <f t="shared" ca="1" si="199"/>
        <v>-2.1282072228338471</v>
      </c>
      <c r="L1941" s="66">
        <f t="shared" ca="1" si="200"/>
        <v>-8.1343042983030589</v>
      </c>
    </row>
    <row r="1942" spans="1:12" x14ac:dyDescent="0.35">
      <c r="A1942" s="64" t="str">
        <f>IF(B1942="","",COUNTA($B$57:B1942)-COUNTBLANK($B$57:B1942))</f>
        <v/>
      </c>
      <c r="B1942" s="61"/>
      <c r="C1942" s="61"/>
      <c r="D1942" s="64" t="str">
        <f>IF(B1942="","",AVERAGE($B$57:B1942))</f>
        <v/>
      </c>
      <c r="E1942" s="64" t="str">
        <f>IF(B1942="","",_xlfn.STDEV.S($B$57:B1942))</f>
        <v/>
      </c>
      <c r="F1942" s="67" t="str">
        <f t="shared" si="202"/>
        <v/>
      </c>
      <c r="G1942" s="64" t="str">
        <f t="shared" si="201"/>
        <v/>
      </c>
      <c r="H1942" s="65">
        <f t="shared" ca="1" si="197"/>
        <v>27.90227815451221</v>
      </c>
      <c r="I1942" s="74">
        <f t="shared" ca="1" si="198"/>
        <v>21.896181079042996</v>
      </c>
      <c r="J1942" s="74"/>
      <c r="K1942" s="66">
        <f t="shared" ca="1" si="199"/>
        <v>-2.1282072228338471</v>
      </c>
      <c r="L1942" s="66">
        <f t="shared" ca="1" si="200"/>
        <v>-8.1343042983030589</v>
      </c>
    </row>
    <row r="1943" spans="1:12" x14ac:dyDescent="0.35">
      <c r="A1943" s="64" t="str">
        <f>IF(B1943="","",COUNTA($B$57:B1943)-COUNTBLANK($B$57:B1943))</f>
        <v/>
      </c>
      <c r="B1943" s="61"/>
      <c r="C1943" s="61"/>
      <c r="D1943" s="64" t="str">
        <f>IF(B1943="","",AVERAGE($B$57:B1943))</f>
        <v/>
      </c>
      <c r="E1943" s="64" t="str">
        <f>IF(B1943="","",_xlfn.STDEV.S($B$57:B1943))</f>
        <v/>
      </c>
      <c r="F1943" s="67" t="str">
        <f t="shared" si="202"/>
        <v/>
      </c>
      <c r="G1943" s="64" t="str">
        <f t="shared" si="201"/>
        <v/>
      </c>
      <c r="H1943" s="65">
        <f t="shared" ca="1" si="197"/>
        <v>27.90227815451221</v>
      </c>
      <c r="I1943" s="74">
        <f t="shared" ca="1" si="198"/>
        <v>21.896181079042996</v>
      </c>
      <c r="J1943" s="74"/>
      <c r="K1943" s="66">
        <f t="shared" ca="1" si="199"/>
        <v>-2.1282072228338471</v>
      </c>
      <c r="L1943" s="66">
        <f t="shared" ca="1" si="200"/>
        <v>-8.1343042983030589</v>
      </c>
    </row>
    <row r="1944" spans="1:12" x14ac:dyDescent="0.35">
      <c r="A1944" s="64" t="str">
        <f>IF(B1944="","",COUNTA($B$57:B1944)-COUNTBLANK($B$57:B1944))</f>
        <v/>
      </c>
      <c r="B1944" s="61"/>
      <c r="C1944" s="61"/>
      <c r="D1944" s="64" t="str">
        <f>IF(B1944="","",AVERAGE($B$57:B1944))</f>
        <v/>
      </c>
      <c r="E1944" s="64" t="str">
        <f>IF(B1944="","",_xlfn.STDEV.S($B$57:B1944))</f>
        <v/>
      </c>
      <c r="F1944" s="67" t="str">
        <f t="shared" si="202"/>
        <v/>
      </c>
      <c r="G1944" s="64" t="str">
        <f t="shared" si="201"/>
        <v/>
      </c>
      <c r="H1944" s="65">
        <f t="shared" ca="1" si="197"/>
        <v>27.90227815451221</v>
      </c>
      <c r="I1944" s="74">
        <f t="shared" ca="1" si="198"/>
        <v>21.896181079042996</v>
      </c>
      <c r="J1944" s="74"/>
      <c r="K1944" s="66">
        <f t="shared" ca="1" si="199"/>
        <v>-2.1282072228338471</v>
      </c>
      <c r="L1944" s="66">
        <f t="shared" ca="1" si="200"/>
        <v>-8.1343042983030589</v>
      </c>
    </row>
    <row r="1945" spans="1:12" x14ac:dyDescent="0.35">
      <c r="A1945" s="64" t="str">
        <f>IF(B1945="","",COUNTA($B$57:B1945)-COUNTBLANK($B$57:B1945))</f>
        <v/>
      </c>
      <c r="B1945" s="61"/>
      <c r="C1945" s="61"/>
      <c r="D1945" s="64" t="str">
        <f>IF(B1945="","",AVERAGE($B$57:B1945))</f>
        <v/>
      </c>
      <c r="E1945" s="64" t="str">
        <f>IF(B1945="","",_xlfn.STDEV.S($B$57:B1945))</f>
        <v/>
      </c>
      <c r="F1945" s="67" t="str">
        <f t="shared" si="202"/>
        <v/>
      </c>
      <c r="G1945" s="64" t="str">
        <f t="shared" si="201"/>
        <v/>
      </c>
      <c r="H1945" s="65">
        <f t="shared" ca="1" si="197"/>
        <v>27.90227815451221</v>
      </c>
      <c r="I1945" s="74">
        <f t="shared" ca="1" si="198"/>
        <v>21.896181079042996</v>
      </c>
      <c r="J1945" s="74"/>
      <c r="K1945" s="66">
        <f t="shared" ca="1" si="199"/>
        <v>-2.1282072228338471</v>
      </c>
      <c r="L1945" s="66">
        <f t="shared" ca="1" si="200"/>
        <v>-8.1343042983030589</v>
      </c>
    </row>
    <row r="1946" spans="1:12" x14ac:dyDescent="0.35">
      <c r="A1946" s="64" t="str">
        <f>IF(B1946="","",COUNTA($B$57:B1946)-COUNTBLANK($B$57:B1946))</f>
        <v/>
      </c>
      <c r="B1946" s="61"/>
      <c r="C1946" s="61"/>
      <c r="D1946" s="64" t="str">
        <f>IF(B1946="","",AVERAGE($B$57:B1946))</f>
        <v/>
      </c>
      <c r="E1946" s="64" t="str">
        <f>IF(B1946="","",_xlfn.STDEV.S($B$57:B1946))</f>
        <v/>
      </c>
      <c r="F1946" s="67" t="str">
        <f t="shared" si="202"/>
        <v/>
      </c>
      <c r="G1946" s="64" t="str">
        <f t="shared" si="201"/>
        <v/>
      </c>
      <c r="H1946" s="65">
        <f t="shared" ca="1" si="197"/>
        <v>27.90227815451221</v>
      </c>
      <c r="I1946" s="74">
        <f t="shared" ca="1" si="198"/>
        <v>21.896181079042996</v>
      </c>
      <c r="J1946" s="74"/>
      <c r="K1946" s="66">
        <f t="shared" ca="1" si="199"/>
        <v>-2.1282072228338471</v>
      </c>
      <c r="L1946" s="66">
        <f t="shared" ca="1" si="200"/>
        <v>-8.1343042983030589</v>
      </c>
    </row>
    <row r="1947" spans="1:12" x14ac:dyDescent="0.35">
      <c r="A1947" s="64" t="str">
        <f>IF(B1947="","",COUNTA($B$57:B1947)-COUNTBLANK($B$57:B1947))</f>
        <v/>
      </c>
      <c r="B1947" s="61"/>
      <c r="C1947" s="61"/>
      <c r="D1947" s="64" t="str">
        <f>IF(B1947="","",AVERAGE($B$57:B1947))</f>
        <v/>
      </c>
      <c r="E1947" s="64" t="str">
        <f>IF(B1947="","",_xlfn.STDEV.S($B$57:B1947))</f>
        <v/>
      </c>
      <c r="F1947" s="67" t="str">
        <f t="shared" si="202"/>
        <v/>
      </c>
      <c r="G1947" s="64" t="str">
        <f t="shared" si="201"/>
        <v/>
      </c>
      <c r="H1947" s="65">
        <f t="shared" ca="1" si="197"/>
        <v>27.90227815451221</v>
      </c>
      <c r="I1947" s="74">
        <f t="shared" ca="1" si="198"/>
        <v>21.896181079042996</v>
      </c>
      <c r="J1947" s="74"/>
      <c r="K1947" s="66">
        <f t="shared" ca="1" si="199"/>
        <v>-2.1282072228338471</v>
      </c>
      <c r="L1947" s="66">
        <f t="shared" ca="1" si="200"/>
        <v>-8.1343042983030589</v>
      </c>
    </row>
    <row r="1948" spans="1:12" x14ac:dyDescent="0.35">
      <c r="A1948" s="64" t="str">
        <f>IF(B1948="","",COUNTA($B$57:B1948)-COUNTBLANK($B$57:B1948))</f>
        <v/>
      </c>
      <c r="B1948" s="61"/>
      <c r="C1948" s="61"/>
      <c r="D1948" s="64" t="str">
        <f>IF(B1948="","",AVERAGE($B$57:B1948))</f>
        <v/>
      </c>
      <c r="E1948" s="64" t="str">
        <f>IF(B1948="","",_xlfn.STDEV.S($B$57:B1948))</f>
        <v/>
      </c>
      <c r="F1948" s="67" t="str">
        <f t="shared" si="202"/>
        <v/>
      </c>
      <c r="G1948" s="64" t="str">
        <f t="shared" si="201"/>
        <v/>
      </c>
      <c r="H1948" s="65">
        <f t="shared" ca="1" si="197"/>
        <v>27.90227815451221</v>
      </c>
      <c r="I1948" s="74">
        <f t="shared" ca="1" si="198"/>
        <v>21.896181079042996</v>
      </c>
      <c r="J1948" s="74"/>
      <c r="K1948" s="66">
        <f t="shared" ca="1" si="199"/>
        <v>-2.1282072228338471</v>
      </c>
      <c r="L1948" s="66">
        <f t="shared" ca="1" si="200"/>
        <v>-8.1343042983030589</v>
      </c>
    </row>
    <row r="1949" spans="1:12" x14ac:dyDescent="0.35">
      <c r="A1949" s="64" t="str">
        <f>IF(B1949="","",COUNTA($B$57:B1949)-COUNTBLANK($B$57:B1949))</f>
        <v/>
      </c>
      <c r="B1949" s="61"/>
      <c r="C1949" s="61"/>
      <c r="D1949" s="64" t="str">
        <f>IF(B1949="","",AVERAGE($B$57:B1949))</f>
        <v/>
      </c>
      <c r="E1949" s="64" t="str">
        <f>IF(B1949="","",_xlfn.STDEV.S($B$57:B1949))</f>
        <v/>
      </c>
      <c r="F1949" s="67" t="str">
        <f t="shared" si="202"/>
        <v/>
      </c>
      <c r="G1949" s="64" t="str">
        <f t="shared" si="201"/>
        <v/>
      </c>
      <c r="H1949" s="65">
        <f t="shared" ca="1" si="197"/>
        <v>27.90227815451221</v>
      </c>
      <c r="I1949" s="74">
        <f t="shared" ca="1" si="198"/>
        <v>21.896181079042996</v>
      </c>
      <c r="J1949" s="74"/>
      <c r="K1949" s="66">
        <f t="shared" ca="1" si="199"/>
        <v>-2.1282072228338471</v>
      </c>
      <c r="L1949" s="66">
        <f t="shared" ca="1" si="200"/>
        <v>-8.1343042983030589</v>
      </c>
    </row>
    <row r="1950" spans="1:12" x14ac:dyDescent="0.35">
      <c r="A1950" s="64" t="str">
        <f>IF(B1950="","",COUNTA($B$57:B1950)-COUNTBLANK($B$57:B1950))</f>
        <v/>
      </c>
      <c r="B1950" s="61"/>
      <c r="C1950" s="61"/>
      <c r="D1950" s="64" t="str">
        <f>IF(B1950="","",AVERAGE($B$57:B1950))</f>
        <v/>
      </c>
      <c r="E1950" s="64" t="str">
        <f>IF(B1950="","",_xlfn.STDEV.S($B$57:B1950))</f>
        <v/>
      </c>
      <c r="F1950" s="67" t="str">
        <f t="shared" si="202"/>
        <v/>
      </c>
      <c r="G1950" s="64" t="str">
        <f t="shared" si="201"/>
        <v/>
      </c>
      <c r="H1950" s="65">
        <f t="shared" ca="1" si="197"/>
        <v>27.90227815451221</v>
      </c>
      <c r="I1950" s="74">
        <f t="shared" ca="1" si="198"/>
        <v>21.896181079042996</v>
      </c>
      <c r="J1950" s="74"/>
      <c r="K1950" s="66">
        <f t="shared" ca="1" si="199"/>
        <v>-2.1282072228338471</v>
      </c>
      <c r="L1950" s="66">
        <f t="shared" ca="1" si="200"/>
        <v>-8.1343042983030589</v>
      </c>
    </row>
    <row r="1951" spans="1:12" x14ac:dyDescent="0.35">
      <c r="A1951" s="64" t="str">
        <f>IF(B1951="","",COUNTA($B$57:B1951)-COUNTBLANK($B$57:B1951))</f>
        <v/>
      </c>
      <c r="B1951" s="61"/>
      <c r="C1951" s="61"/>
      <c r="D1951" s="64" t="str">
        <f>IF(B1951="","",AVERAGE($B$57:B1951))</f>
        <v/>
      </c>
      <c r="E1951" s="64" t="str">
        <f>IF(B1951="","",_xlfn.STDEV.S($B$57:B1951))</f>
        <v/>
      </c>
      <c r="F1951" s="67" t="str">
        <f t="shared" si="202"/>
        <v/>
      </c>
      <c r="G1951" s="64" t="str">
        <f t="shared" si="201"/>
        <v/>
      </c>
      <c r="H1951" s="65">
        <f t="shared" ca="1" si="197"/>
        <v>27.90227815451221</v>
      </c>
      <c r="I1951" s="74">
        <f t="shared" ca="1" si="198"/>
        <v>21.896181079042996</v>
      </c>
      <c r="J1951" s="74"/>
      <c r="K1951" s="66">
        <f t="shared" ca="1" si="199"/>
        <v>-2.1282072228338471</v>
      </c>
      <c r="L1951" s="66">
        <f t="shared" ca="1" si="200"/>
        <v>-8.1343042983030589</v>
      </c>
    </row>
    <row r="1952" spans="1:12" x14ac:dyDescent="0.35">
      <c r="A1952" s="64" t="str">
        <f>IF(B1952="","",COUNTA($B$57:B1952)-COUNTBLANK($B$57:B1952))</f>
        <v/>
      </c>
      <c r="B1952" s="61"/>
      <c r="C1952" s="61"/>
      <c r="D1952" s="64" t="str">
        <f>IF(B1952="","",AVERAGE($B$57:B1952))</f>
        <v/>
      </c>
      <c r="E1952" s="64" t="str">
        <f>IF(B1952="","",_xlfn.STDEV.S($B$57:B1952))</f>
        <v/>
      </c>
      <c r="F1952" s="67" t="str">
        <f t="shared" si="202"/>
        <v/>
      </c>
      <c r="G1952" s="64" t="str">
        <f t="shared" si="201"/>
        <v/>
      </c>
      <c r="H1952" s="65">
        <f t="shared" ca="1" si="197"/>
        <v>27.90227815451221</v>
      </c>
      <c r="I1952" s="74">
        <f t="shared" ca="1" si="198"/>
        <v>21.896181079042996</v>
      </c>
      <c r="J1952" s="74"/>
      <c r="K1952" s="66">
        <f t="shared" ca="1" si="199"/>
        <v>-2.1282072228338471</v>
      </c>
      <c r="L1952" s="66">
        <f t="shared" ca="1" si="200"/>
        <v>-8.1343042983030589</v>
      </c>
    </row>
    <row r="1953" spans="1:12" x14ac:dyDescent="0.35">
      <c r="A1953" s="64" t="str">
        <f>IF(B1953="","",COUNTA($B$57:B1953)-COUNTBLANK($B$57:B1953))</f>
        <v/>
      </c>
      <c r="B1953" s="61"/>
      <c r="C1953" s="61"/>
      <c r="D1953" s="64" t="str">
        <f>IF(B1953="","",AVERAGE($B$57:B1953))</f>
        <v/>
      </c>
      <c r="E1953" s="64" t="str">
        <f>IF(B1953="","",_xlfn.STDEV.S($B$57:B1953))</f>
        <v/>
      </c>
      <c r="F1953" s="67" t="str">
        <f t="shared" si="202"/>
        <v/>
      </c>
      <c r="G1953" s="64" t="str">
        <f t="shared" si="201"/>
        <v/>
      </c>
      <c r="H1953" s="65">
        <f t="shared" ca="1" si="197"/>
        <v>27.90227815451221</v>
      </c>
      <c r="I1953" s="74">
        <f t="shared" ca="1" si="198"/>
        <v>21.896181079042996</v>
      </c>
      <c r="J1953" s="74"/>
      <c r="K1953" s="66">
        <f t="shared" ca="1" si="199"/>
        <v>-2.1282072228338471</v>
      </c>
      <c r="L1953" s="66">
        <f t="shared" ca="1" si="200"/>
        <v>-8.1343042983030589</v>
      </c>
    </row>
    <row r="1954" spans="1:12" x14ac:dyDescent="0.35">
      <c r="A1954" s="64" t="str">
        <f>IF(B1954="","",COUNTA($B$57:B1954)-COUNTBLANK($B$57:B1954))</f>
        <v/>
      </c>
      <c r="B1954" s="61"/>
      <c r="C1954" s="61"/>
      <c r="D1954" s="64" t="str">
        <f>IF(B1954="","",AVERAGE($B$57:B1954))</f>
        <v/>
      </c>
      <c r="E1954" s="64" t="str">
        <f>IF(B1954="","",_xlfn.STDEV.S($B$57:B1954))</f>
        <v/>
      </c>
      <c r="F1954" s="67" t="str">
        <f t="shared" si="202"/>
        <v/>
      </c>
      <c r="G1954" s="64" t="str">
        <f t="shared" si="201"/>
        <v/>
      </c>
      <c r="H1954" s="65">
        <f t="shared" ca="1" si="197"/>
        <v>27.90227815451221</v>
      </c>
      <c r="I1954" s="74">
        <f t="shared" ca="1" si="198"/>
        <v>21.896181079042996</v>
      </c>
      <c r="J1954" s="74"/>
      <c r="K1954" s="66">
        <f t="shared" ca="1" si="199"/>
        <v>-2.1282072228338471</v>
      </c>
      <c r="L1954" s="66">
        <f t="shared" ca="1" si="200"/>
        <v>-8.1343042983030589</v>
      </c>
    </row>
    <row r="1955" spans="1:12" x14ac:dyDescent="0.35">
      <c r="A1955" s="64" t="str">
        <f>IF(B1955="","",COUNTA($B$57:B1955)-COUNTBLANK($B$57:B1955))</f>
        <v/>
      </c>
      <c r="B1955" s="61"/>
      <c r="C1955" s="61"/>
      <c r="D1955" s="64" t="str">
        <f>IF(B1955="","",AVERAGE($B$57:B1955))</f>
        <v/>
      </c>
      <c r="E1955" s="64" t="str">
        <f>IF(B1955="","",_xlfn.STDEV.S($B$57:B1955))</f>
        <v/>
      </c>
      <c r="F1955" s="67" t="str">
        <f t="shared" si="202"/>
        <v/>
      </c>
      <c r="G1955" s="64" t="str">
        <f t="shared" si="201"/>
        <v/>
      </c>
      <c r="H1955" s="65">
        <f t="shared" ca="1" si="197"/>
        <v>27.90227815451221</v>
      </c>
      <c r="I1955" s="74">
        <f t="shared" ca="1" si="198"/>
        <v>21.896181079042996</v>
      </c>
      <c r="J1955" s="74"/>
      <c r="K1955" s="66">
        <f t="shared" ca="1" si="199"/>
        <v>-2.1282072228338471</v>
      </c>
      <c r="L1955" s="66">
        <f t="shared" ca="1" si="200"/>
        <v>-8.1343042983030589</v>
      </c>
    </row>
    <row r="1956" spans="1:12" x14ac:dyDescent="0.35">
      <c r="A1956" s="64" t="str">
        <f>IF(B1956="","",COUNTA($B$57:B1956)-COUNTBLANK($B$57:B1956))</f>
        <v/>
      </c>
      <c r="B1956" s="61"/>
      <c r="C1956" s="61"/>
      <c r="D1956" s="64" t="str">
        <f>IF(B1956="","",AVERAGE($B$57:B1956))</f>
        <v/>
      </c>
      <c r="E1956" s="64" t="str">
        <f>IF(B1956="","",_xlfn.STDEV.S($B$57:B1956))</f>
        <v/>
      </c>
      <c r="F1956" s="67" t="str">
        <f t="shared" si="202"/>
        <v/>
      </c>
      <c r="G1956" s="64" t="str">
        <f t="shared" si="201"/>
        <v/>
      </c>
      <c r="H1956" s="65">
        <f t="shared" ca="1" si="197"/>
        <v>27.90227815451221</v>
      </c>
      <c r="I1956" s="74">
        <f t="shared" ca="1" si="198"/>
        <v>21.896181079042996</v>
      </c>
      <c r="J1956" s="74"/>
      <c r="K1956" s="66">
        <f t="shared" ca="1" si="199"/>
        <v>-2.1282072228338471</v>
      </c>
      <c r="L1956" s="66">
        <f t="shared" ca="1" si="200"/>
        <v>-8.1343042983030589</v>
      </c>
    </row>
    <row r="1957" spans="1:12" x14ac:dyDescent="0.35">
      <c r="A1957" s="64" t="str">
        <f>IF(B1957="","",COUNTA($B$57:B1957)-COUNTBLANK($B$57:B1957))</f>
        <v/>
      </c>
      <c r="B1957" s="61"/>
      <c r="C1957" s="61"/>
      <c r="D1957" s="64" t="str">
        <f>IF(B1957="","",AVERAGE($B$57:B1957))</f>
        <v/>
      </c>
      <c r="E1957" s="64" t="str">
        <f>IF(B1957="","",_xlfn.STDEV.S($B$57:B1957))</f>
        <v/>
      </c>
      <c r="F1957" s="67" t="str">
        <f t="shared" si="202"/>
        <v/>
      </c>
      <c r="G1957" s="64" t="str">
        <f t="shared" si="201"/>
        <v/>
      </c>
      <c r="H1957" s="65">
        <f t="shared" ca="1" si="197"/>
        <v>27.90227815451221</v>
      </c>
      <c r="I1957" s="74">
        <f t="shared" ca="1" si="198"/>
        <v>21.896181079042996</v>
      </c>
      <c r="J1957" s="74"/>
      <c r="K1957" s="66">
        <f t="shared" ca="1" si="199"/>
        <v>-2.1282072228338471</v>
      </c>
      <c r="L1957" s="66">
        <f t="shared" ca="1" si="200"/>
        <v>-8.1343042983030589</v>
      </c>
    </row>
    <row r="1958" spans="1:12" x14ac:dyDescent="0.35">
      <c r="A1958" s="64" t="str">
        <f>IF(B1958="","",COUNTA($B$57:B1958)-COUNTBLANK($B$57:B1958))</f>
        <v/>
      </c>
      <c r="B1958" s="61"/>
      <c r="C1958" s="61"/>
      <c r="D1958" s="64" t="str">
        <f>IF(B1958="","",AVERAGE($B$57:B1958))</f>
        <v/>
      </c>
      <c r="E1958" s="64" t="str">
        <f>IF(B1958="","",_xlfn.STDEV.S($B$57:B1958))</f>
        <v/>
      </c>
      <c r="F1958" s="67" t="str">
        <f t="shared" si="202"/>
        <v/>
      </c>
      <c r="G1958" s="64" t="str">
        <f t="shared" si="201"/>
        <v/>
      </c>
      <c r="H1958" s="65">
        <f t="shared" ca="1" si="197"/>
        <v>27.90227815451221</v>
      </c>
      <c r="I1958" s="74">
        <f t="shared" ca="1" si="198"/>
        <v>21.896181079042996</v>
      </c>
      <c r="J1958" s="74"/>
      <c r="K1958" s="66">
        <f t="shared" ca="1" si="199"/>
        <v>-2.1282072228338471</v>
      </c>
      <c r="L1958" s="66">
        <f t="shared" ca="1" si="200"/>
        <v>-8.1343042983030589</v>
      </c>
    </row>
    <row r="1959" spans="1:12" x14ac:dyDescent="0.35">
      <c r="A1959" s="64" t="str">
        <f>IF(B1959="","",COUNTA($B$57:B1959)-COUNTBLANK($B$57:B1959))</f>
        <v/>
      </c>
      <c r="B1959" s="61"/>
      <c r="C1959" s="61"/>
      <c r="D1959" s="64" t="str">
        <f>IF(B1959="","",AVERAGE($B$57:B1959))</f>
        <v/>
      </c>
      <c r="E1959" s="64" t="str">
        <f>IF(B1959="","",_xlfn.STDEV.S($B$57:B1959))</f>
        <v/>
      </c>
      <c r="F1959" s="67" t="str">
        <f t="shared" si="202"/>
        <v/>
      </c>
      <c r="G1959" s="64" t="str">
        <f t="shared" si="201"/>
        <v/>
      </c>
      <c r="H1959" s="65">
        <f t="shared" ca="1" si="197"/>
        <v>27.90227815451221</v>
      </c>
      <c r="I1959" s="74">
        <f t="shared" ca="1" si="198"/>
        <v>21.896181079042996</v>
      </c>
      <c r="J1959" s="74"/>
      <c r="K1959" s="66">
        <f t="shared" ca="1" si="199"/>
        <v>-2.1282072228338471</v>
      </c>
      <c r="L1959" s="66">
        <f t="shared" ca="1" si="200"/>
        <v>-8.1343042983030589</v>
      </c>
    </row>
    <row r="1960" spans="1:12" x14ac:dyDescent="0.35">
      <c r="A1960" s="64" t="str">
        <f>IF(B1960="","",COUNTA($B$57:B1960)-COUNTBLANK($B$57:B1960))</f>
        <v/>
      </c>
      <c r="B1960" s="61"/>
      <c r="C1960" s="61"/>
      <c r="D1960" s="64" t="str">
        <f>IF(B1960="","",AVERAGE($B$57:B1960))</f>
        <v/>
      </c>
      <c r="E1960" s="64" t="str">
        <f>IF(B1960="","",_xlfn.STDEV.S($B$57:B1960))</f>
        <v/>
      </c>
      <c r="F1960" s="67" t="str">
        <f t="shared" si="202"/>
        <v/>
      </c>
      <c r="G1960" s="64" t="str">
        <f t="shared" si="201"/>
        <v/>
      </c>
      <c r="H1960" s="65">
        <f t="shared" ca="1" si="197"/>
        <v>27.90227815451221</v>
      </c>
      <c r="I1960" s="74">
        <f t="shared" ca="1" si="198"/>
        <v>21.896181079042996</v>
      </c>
      <c r="J1960" s="74"/>
      <c r="K1960" s="66">
        <f t="shared" ca="1" si="199"/>
        <v>-2.1282072228338471</v>
      </c>
      <c r="L1960" s="66">
        <f t="shared" ca="1" si="200"/>
        <v>-8.1343042983030589</v>
      </c>
    </row>
    <row r="1961" spans="1:12" x14ac:dyDescent="0.35">
      <c r="A1961" s="64" t="str">
        <f>IF(B1961="","",COUNTA($B$57:B1961)-COUNTBLANK($B$57:B1961))</f>
        <v/>
      </c>
      <c r="B1961" s="61"/>
      <c r="C1961" s="61"/>
      <c r="D1961" s="64" t="str">
        <f>IF(B1961="","",AVERAGE($B$57:B1961))</f>
        <v/>
      </c>
      <c r="E1961" s="64" t="str">
        <f>IF(B1961="","",_xlfn.STDEV.S($B$57:B1961))</f>
        <v/>
      </c>
      <c r="F1961" s="67" t="str">
        <f t="shared" si="202"/>
        <v/>
      </c>
      <c r="G1961" s="64" t="str">
        <f t="shared" si="201"/>
        <v/>
      </c>
      <c r="H1961" s="65">
        <f t="shared" ca="1" si="197"/>
        <v>27.90227815451221</v>
      </c>
      <c r="I1961" s="74">
        <f t="shared" ca="1" si="198"/>
        <v>21.896181079042996</v>
      </c>
      <c r="J1961" s="74"/>
      <c r="K1961" s="66">
        <f t="shared" ca="1" si="199"/>
        <v>-2.1282072228338471</v>
      </c>
      <c r="L1961" s="66">
        <f t="shared" ca="1" si="200"/>
        <v>-8.1343042983030589</v>
      </c>
    </row>
    <row r="1962" spans="1:12" x14ac:dyDescent="0.35">
      <c r="A1962" s="64" t="str">
        <f>IF(B1962="","",COUNTA($B$57:B1962)-COUNTBLANK($B$57:B1962))</f>
        <v/>
      </c>
      <c r="B1962" s="61"/>
      <c r="C1962" s="61"/>
      <c r="D1962" s="64" t="str">
        <f>IF(B1962="","",AVERAGE($B$57:B1962))</f>
        <v/>
      </c>
      <c r="E1962" s="64" t="str">
        <f>IF(B1962="","",_xlfn.STDEV.S($B$57:B1962))</f>
        <v/>
      </c>
      <c r="F1962" s="67" t="str">
        <f t="shared" si="202"/>
        <v/>
      </c>
      <c r="G1962" s="64" t="str">
        <f t="shared" si="201"/>
        <v/>
      </c>
      <c r="H1962" s="65">
        <f t="shared" ca="1" si="197"/>
        <v>27.90227815451221</v>
      </c>
      <c r="I1962" s="74">
        <f t="shared" ca="1" si="198"/>
        <v>21.896181079042996</v>
      </c>
      <c r="J1962" s="74"/>
      <c r="K1962" s="66">
        <f t="shared" ca="1" si="199"/>
        <v>-2.1282072228338471</v>
      </c>
      <c r="L1962" s="66">
        <f t="shared" ca="1" si="200"/>
        <v>-8.1343042983030589</v>
      </c>
    </row>
    <row r="1963" spans="1:12" x14ac:dyDescent="0.35">
      <c r="A1963" s="64" t="str">
        <f>IF(B1963="","",COUNTA($B$57:B1963)-COUNTBLANK($B$57:B1963))</f>
        <v/>
      </c>
      <c r="B1963" s="61"/>
      <c r="C1963" s="61"/>
      <c r="D1963" s="64" t="str">
        <f>IF(B1963="","",AVERAGE($B$57:B1963))</f>
        <v/>
      </c>
      <c r="E1963" s="64" t="str">
        <f>IF(B1963="","",_xlfn.STDEV.S($B$57:B1963))</f>
        <v/>
      </c>
      <c r="F1963" s="67" t="str">
        <f t="shared" si="202"/>
        <v/>
      </c>
      <c r="G1963" s="64" t="str">
        <f t="shared" si="201"/>
        <v/>
      </c>
      <c r="H1963" s="65">
        <f t="shared" ca="1" si="197"/>
        <v>27.90227815451221</v>
      </c>
      <c r="I1963" s="74">
        <f t="shared" ca="1" si="198"/>
        <v>21.896181079042996</v>
      </c>
      <c r="J1963" s="74"/>
      <c r="K1963" s="66">
        <f t="shared" ca="1" si="199"/>
        <v>-2.1282072228338471</v>
      </c>
      <c r="L1963" s="66">
        <f t="shared" ca="1" si="200"/>
        <v>-8.1343042983030589</v>
      </c>
    </row>
    <row r="1964" spans="1:12" x14ac:dyDescent="0.35">
      <c r="A1964" s="64" t="str">
        <f>IF(B1964="","",COUNTA($B$57:B1964)-COUNTBLANK($B$57:B1964))</f>
        <v/>
      </c>
      <c r="B1964" s="61"/>
      <c r="C1964" s="61"/>
      <c r="D1964" s="64" t="str">
        <f>IF(B1964="","",AVERAGE($B$57:B1964))</f>
        <v/>
      </c>
      <c r="E1964" s="64" t="str">
        <f>IF(B1964="","",_xlfn.STDEV.S($B$57:B1964))</f>
        <v/>
      </c>
      <c r="F1964" s="67" t="str">
        <f t="shared" si="202"/>
        <v/>
      </c>
      <c r="G1964" s="64" t="str">
        <f t="shared" si="201"/>
        <v/>
      </c>
      <c r="H1964" s="65">
        <f t="shared" ca="1" si="197"/>
        <v>27.90227815451221</v>
      </c>
      <c r="I1964" s="74">
        <f t="shared" ca="1" si="198"/>
        <v>21.896181079042996</v>
      </c>
      <c r="J1964" s="74"/>
      <c r="K1964" s="66">
        <f t="shared" ca="1" si="199"/>
        <v>-2.1282072228338471</v>
      </c>
      <c r="L1964" s="66">
        <f t="shared" ca="1" si="200"/>
        <v>-8.1343042983030589</v>
      </c>
    </row>
    <row r="1965" spans="1:12" x14ac:dyDescent="0.35">
      <c r="A1965" s="64" t="str">
        <f>IF(B1965="","",COUNTA($B$57:B1965)-COUNTBLANK($B$57:B1965))</f>
        <v/>
      </c>
      <c r="B1965" s="61"/>
      <c r="C1965" s="61"/>
      <c r="D1965" s="64" t="str">
        <f>IF(B1965="","",AVERAGE($B$57:B1965))</f>
        <v/>
      </c>
      <c r="E1965" s="64" t="str">
        <f>IF(B1965="","",_xlfn.STDEV.S($B$57:B1965))</f>
        <v/>
      </c>
      <c r="F1965" s="67" t="str">
        <f t="shared" si="202"/>
        <v/>
      </c>
      <c r="G1965" s="64" t="str">
        <f t="shared" si="201"/>
        <v/>
      </c>
      <c r="H1965" s="65">
        <f t="shared" ca="1" si="197"/>
        <v>27.90227815451221</v>
      </c>
      <c r="I1965" s="74">
        <f t="shared" ca="1" si="198"/>
        <v>21.896181079042996</v>
      </c>
      <c r="J1965" s="74"/>
      <c r="K1965" s="66">
        <f t="shared" ca="1" si="199"/>
        <v>-2.1282072228338471</v>
      </c>
      <c r="L1965" s="66">
        <f t="shared" ca="1" si="200"/>
        <v>-8.1343042983030589</v>
      </c>
    </row>
    <row r="1966" spans="1:12" x14ac:dyDescent="0.35">
      <c r="A1966" s="64" t="str">
        <f>IF(B1966="","",COUNTA($B$57:B1966)-COUNTBLANK($B$57:B1966))</f>
        <v/>
      </c>
      <c r="B1966" s="61"/>
      <c r="C1966" s="61"/>
      <c r="D1966" s="64" t="str">
        <f>IF(B1966="","",AVERAGE($B$57:B1966))</f>
        <v/>
      </c>
      <c r="E1966" s="64" t="str">
        <f>IF(B1966="","",_xlfn.STDEV.S($B$57:B1966))</f>
        <v/>
      </c>
      <c r="F1966" s="67" t="str">
        <f t="shared" si="202"/>
        <v/>
      </c>
      <c r="G1966" s="64" t="str">
        <f t="shared" si="201"/>
        <v/>
      </c>
      <c r="H1966" s="65">
        <f t="shared" ca="1" si="197"/>
        <v>27.90227815451221</v>
      </c>
      <c r="I1966" s="74">
        <f t="shared" ca="1" si="198"/>
        <v>21.896181079042996</v>
      </c>
      <c r="J1966" s="74"/>
      <c r="K1966" s="66">
        <f t="shared" ca="1" si="199"/>
        <v>-2.1282072228338471</v>
      </c>
      <c r="L1966" s="66">
        <f t="shared" ca="1" si="200"/>
        <v>-8.1343042983030589</v>
      </c>
    </row>
    <row r="1967" spans="1:12" x14ac:dyDescent="0.35">
      <c r="A1967" s="64" t="str">
        <f>IF(B1967="","",COUNTA($B$57:B1967)-COUNTBLANK($B$57:B1967))</f>
        <v/>
      </c>
      <c r="B1967" s="61"/>
      <c r="C1967" s="61"/>
      <c r="D1967" s="64" t="str">
        <f>IF(B1967="","",AVERAGE($B$57:B1967))</f>
        <v/>
      </c>
      <c r="E1967" s="64" t="str">
        <f>IF(B1967="","",_xlfn.STDEV.S($B$57:B1967))</f>
        <v/>
      </c>
      <c r="F1967" s="67" t="str">
        <f t="shared" si="202"/>
        <v/>
      </c>
      <c r="G1967" s="64" t="str">
        <f t="shared" si="201"/>
        <v/>
      </c>
      <c r="H1967" s="65">
        <f t="shared" ca="1" si="197"/>
        <v>27.90227815451221</v>
      </c>
      <c r="I1967" s="74">
        <f t="shared" ca="1" si="198"/>
        <v>21.896181079042996</v>
      </c>
      <c r="J1967" s="74"/>
      <c r="K1967" s="66">
        <f t="shared" ca="1" si="199"/>
        <v>-2.1282072228338471</v>
      </c>
      <c r="L1967" s="66">
        <f t="shared" ca="1" si="200"/>
        <v>-8.1343042983030589</v>
      </c>
    </row>
    <row r="1968" spans="1:12" x14ac:dyDescent="0.35">
      <c r="A1968" s="64" t="str">
        <f>IF(B1968="","",COUNTA($B$57:B1968)-COUNTBLANK($B$57:B1968))</f>
        <v/>
      </c>
      <c r="B1968" s="61"/>
      <c r="C1968" s="61"/>
      <c r="D1968" s="64" t="str">
        <f>IF(B1968="","",AVERAGE($B$57:B1968))</f>
        <v/>
      </c>
      <c r="E1968" s="64" t="str">
        <f>IF(B1968="","",_xlfn.STDEV.S($B$57:B1968))</f>
        <v/>
      </c>
      <c r="F1968" s="67" t="str">
        <f t="shared" si="202"/>
        <v/>
      </c>
      <c r="G1968" s="64" t="str">
        <f t="shared" si="201"/>
        <v/>
      </c>
      <c r="H1968" s="65">
        <f t="shared" ca="1" si="197"/>
        <v>27.90227815451221</v>
      </c>
      <c r="I1968" s="74">
        <f t="shared" ca="1" si="198"/>
        <v>21.896181079042996</v>
      </c>
      <c r="J1968" s="74"/>
      <c r="K1968" s="66">
        <f t="shared" ca="1" si="199"/>
        <v>-2.1282072228338471</v>
      </c>
      <c r="L1968" s="66">
        <f t="shared" ca="1" si="200"/>
        <v>-8.1343042983030589</v>
      </c>
    </row>
    <row r="1969" spans="1:12" x14ac:dyDescent="0.35">
      <c r="A1969" s="64" t="str">
        <f>IF(B1969="","",COUNTA($B$57:B1969)-COUNTBLANK($B$57:B1969))</f>
        <v/>
      </c>
      <c r="B1969" s="61"/>
      <c r="C1969" s="61"/>
      <c r="D1969" s="64" t="str">
        <f>IF(B1969="","",AVERAGE($B$57:B1969))</f>
        <v/>
      </c>
      <c r="E1969" s="64" t="str">
        <f>IF(B1969="","",_xlfn.STDEV.S($B$57:B1969))</f>
        <v/>
      </c>
      <c r="F1969" s="67" t="str">
        <f t="shared" si="202"/>
        <v/>
      </c>
      <c r="G1969" s="64" t="str">
        <f t="shared" si="201"/>
        <v/>
      </c>
      <c r="H1969" s="65">
        <f t="shared" ca="1" si="197"/>
        <v>27.90227815451221</v>
      </c>
      <c r="I1969" s="74">
        <f t="shared" ca="1" si="198"/>
        <v>21.896181079042996</v>
      </c>
      <c r="J1969" s="74"/>
      <c r="K1969" s="66">
        <f t="shared" ca="1" si="199"/>
        <v>-2.1282072228338471</v>
      </c>
      <c r="L1969" s="66">
        <f t="shared" ca="1" si="200"/>
        <v>-8.1343042983030589</v>
      </c>
    </row>
    <row r="1970" spans="1:12" x14ac:dyDescent="0.35">
      <c r="A1970" s="64" t="str">
        <f>IF(B1970="","",COUNTA($B$57:B1970)-COUNTBLANK($B$57:B1970))</f>
        <v/>
      </c>
      <c r="B1970" s="61"/>
      <c r="C1970" s="61"/>
      <c r="D1970" s="64" t="str">
        <f>IF(B1970="","",AVERAGE($B$57:B1970))</f>
        <v/>
      </c>
      <c r="E1970" s="64" t="str">
        <f>IF(B1970="","",_xlfn.STDEV.S($B$57:B1970))</f>
        <v/>
      </c>
      <c r="F1970" s="67" t="str">
        <f t="shared" si="202"/>
        <v/>
      </c>
      <c r="G1970" s="64" t="str">
        <f t="shared" si="201"/>
        <v/>
      </c>
      <c r="H1970" s="65">
        <f t="shared" ca="1" si="197"/>
        <v>27.90227815451221</v>
      </c>
      <c r="I1970" s="74">
        <f t="shared" ca="1" si="198"/>
        <v>21.896181079042996</v>
      </c>
      <c r="J1970" s="74"/>
      <c r="K1970" s="66">
        <f t="shared" ca="1" si="199"/>
        <v>-2.1282072228338471</v>
      </c>
      <c r="L1970" s="66">
        <f t="shared" ca="1" si="200"/>
        <v>-8.1343042983030589</v>
      </c>
    </row>
    <row r="1971" spans="1:12" x14ac:dyDescent="0.35">
      <c r="A1971" s="64" t="str">
        <f>IF(B1971="","",COUNTA($B$57:B1971)-COUNTBLANK($B$57:B1971))</f>
        <v/>
      </c>
      <c r="B1971" s="61"/>
      <c r="C1971" s="61"/>
      <c r="D1971" s="64" t="str">
        <f>IF(B1971="","",AVERAGE($B$57:B1971))</f>
        <v/>
      </c>
      <c r="E1971" s="64" t="str">
        <f>IF(B1971="","",_xlfn.STDEV.S($B$57:B1971))</f>
        <v/>
      </c>
      <c r="F1971" s="67" t="str">
        <f t="shared" si="202"/>
        <v/>
      </c>
      <c r="G1971" s="64" t="str">
        <f t="shared" si="201"/>
        <v/>
      </c>
      <c r="H1971" s="65">
        <f t="shared" ca="1" si="197"/>
        <v>27.90227815451221</v>
      </c>
      <c r="I1971" s="74">
        <f t="shared" ca="1" si="198"/>
        <v>21.896181079042996</v>
      </c>
      <c r="J1971" s="74"/>
      <c r="K1971" s="66">
        <f t="shared" ca="1" si="199"/>
        <v>-2.1282072228338471</v>
      </c>
      <c r="L1971" s="66">
        <f t="shared" ca="1" si="200"/>
        <v>-8.1343042983030589</v>
      </c>
    </row>
    <row r="1972" spans="1:12" x14ac:dyDescent="0.35">
      <c r="A1972" s="64" t="str">
        <f>IF(B1972="","",COUNTA($B$57:B1972)-COUNTBLANK($B$57:B1972))</f>
        <v/>
      </c>
      <c r="B1972" s="61"/>
      <c r="C1972" s="61"/>
      <c r="D1972" s="64" t="str">
        <f>IF(B1972="","",AVERAGE($B$57:B1972))</f>
        <v/>
      </c>
      <c r="E1972" s="64" t="str">
        <f>IF(B1972="","",_xlfn.STDEV.S($B$57:B1972))</f>
        <v/>
      </c>
      <c r="F1972" s="67" t="str">
        <f t="shared" si="202"/>
        <v/>
      </c>
      <c r="G1972" s="64" t="str">
        <f t="shared" si="201"/>
        <v/>
      </c>
      <c r="H1972" s="65">
        <f t="shared" ca="1" si="197"/>
        <v>27.90227815451221</v>
      </c>
      <c r="I1972" s="74">
        <f t="shared" ca="1" si="198"/>
        <v>21.896181079042996</v>
      </c>
      <c r="J1972" s="74"/>
      <c r="K1972" s="66">
        <f t="shared" ca="1" si="199"/>
        <v>-2.1282072228338471</v>
      </c>
      <c r="L1972" s="66">
        <f t="shared" ca="1" si="200"/>
        <v>-8.1343042983030589</v>
      </c>
    </row>
    <row r="1973" spans="1:12" x14ac:dyDescent="0.35">
      <c r="A1973" s="64" t="str">
        <f>IF(B1973="","",COUNTA($B$57:B1973)-COUNTBLANK($B$57:B1973))</f>
        <v/>
      </c>
      <c r="B1973" s="61"/>
      <c r="C1973" s="61"/>
      <c r="D1973" s="64" t="str">
        <f>IF(B1973="","",AVERAGE($B$57:B1973))</f>
        <v/>
      </c>
      <c r="E1973" s="64" t="str">
        <f>IF(B1973="","",_xlfn.STDEV.S($B$57:B1973))</f>
        <v/>
      </c>
      <c r="F1973" s="67" t="str">
        <f t="shared" si="202"/>
        <v/>
      </c>
      <c r="G1973" s="64" t="str">
        <f t="shared" si="201"/>
        <v/>
      </c>
      <c r="H1973" s="65">
        <f t="shared" ca="1" si="197"/>
        <v>27.90227815451221</v>
      </c>
      <c r="I1973" s="74">
        <f t="shared" ca="1" si="198"/>
        <v>21.896181079042996</v>
      </c>
      <c r="J1973" s="74"/>
      <c r="K1973" s="66">
        <f t="shared" ca="1" si="199"/>
        <v>-2.1282072228338471</v>
      </c>
      <c r="L1973" s="66">
        <f t="shared" ca="1" si="200"/>
        <v>-8.1343042983030589</v>
      </c>
    </row>
    <row r="1974" spans="1:12" x14ac:dyDescent="0.35">
      <c r="A1974" s="64" t="str">
        <f>IF(B1974="","",COUNTA($B$57:B1974)-COUNTBLANK($B$57:B1974))</f>
        <v/>
      </c>
      <c r="B1974" s="61"/>
      <c r="C1974" s="61"/>
      <c r="D1974" s="64" t="str">
        <f>IF(B1974="","",AVERAGE($B$57:B1974))</f>
        <v/>
      </c>
      <c r="E1974" s="64" t="str">
        <f>IF(B1974="","",_xlfn.STDEV.S($B$57:B1974))</f>
        <v/>
      </c>
      <c r="F1974" s="67" t="str">
        <f t="shared" si="202"/>
        <v/>
      </c>
      <c r="G1974" s="64" t="str">
        <f t="shared" si="201"/>
        <v/>
      </c>
      <c r="H1974" s="65">
        <f t="shared" ca="1" si="197"/>
        <v>27.90227815451221</v>
      </c>
      <c r="I1974" s="74">
        <f t="shared" ca="1" si="198"/>
        <v>21.896181079042996</v>
      </c>
      <c r="J1974" s="74"/>
      <c r="K1974" s="66">
        <f t="shared" ca="1" si="199"/>
        <v>-2.1282072228338471</v>
      </c>
      <c r="L1974" s="66">
        <f t="shared" ca="1" si="200"/>
        <v>-8.1343042983030589</v>
      </c>
    </row>
    <row r="1975" spans="1:12" x14ac:dyDescent="0.35">
      <c r="A1975" s="64" t="str">
        <f>IF(B1975="","",COUNTA($B$57:B1975)-COUNTBLANK($B$57:B1975))</f>
        <v/>
      </c>
      <c r="B1975" s="61"/>
      <c r="C1975" s="61"/>
      <c r="D1975" s="64" t="str">
        <f>IF(B1975="","",AVERAGE($B$57:B1975))</f>
        <v/>
      </c>
      <c r="E1975" s="64" t="str">
        <f>IF(B1975="","",_xlfn.STDEV.S($B$57:B1975))</f>
        <v/>
      </c>
      <c r="F1975" s="67" t="str">
        <f t="shared" si="202"/>
        <v/>
      </c>
      <c r="G1975" s="64" t="str">
        <f t="shared" si="201"/>
        <v/>
      </c>
      <c r="H1975" s="65">
        <f t="shared" ca="1" si="197"/>
        <v>27.90227815451221</v>
      </c>
      <c r="I1975" s="74">
        <f t="shared" ca="1" si="198"/>
        <v>21.896181079042996</v>
      </c>
      <c r="J1975" s="74"/>
      <c r="K1975" s="66">
        <f t="shared" ca="1" si="199"/>
        <v>-2.1282072228338471</v>
      </c>
      <c r="L1975" s="66">
        <f t="shared" ca="1" si="200"/>
        <v>-8.1343042983030589</v>
      </c>
    </row>
    <row r="1976" spans="1:12" x14ac:dyDescent="0.35">
      <c r="A1976" s="64" t="str">
        <f>IF(B1976="","",COUNTA($B$57:B1976)-COUNTBLANK($B$57:B1976))</f>
        <v/>
      </c>
      <c r="B1976" s="61"/>
      <c r="C1976" s="61"/>
      <c r="D1976" s="64" t="str">
        <f>IF(B1976="","",AVERAGE($B$57:B1976))</f>
        <v/>
      </c>
      <c r="E1976" s="64" t="str">
        <f>IF(B1976="","",_xlfn.STDEV.S($B$57:B1976))</f>
        <v/>
      </c>
      <c r="F1976" s="67" t="str">
        <f t="shared" si="202"/>
        <v/>
      </c>
      <c r="G1976" s="64" t="str">
        <f t="shared" si="201"/>
        <v/>
      </c>
      <c r="H1976" s="65">
        <f t="shared" ca="1" si="197"/>
        <v>27.90227815451221</v>
      </c>
      <c r="I1976" s="74">
        <f t="shared" ca="1" si="198"/>
        <v>21.896181079042996</v>
      </c>
      <c r="J1976" s="74"/>
      <c r="K1976" s="66">
        <f t="shared" ca="1" si="199"/>
        <v>-2.1282072228338471</v>
      </c>
      <c r="L1976" s="66">
        <f t="shared" ca="1" si="200"/>
        <v>-8.1343042983030589</v>
      </c>
    </row>
    <row r="1977" spans="1:12" x14ac:dyDescent="0.35">
      <c r="A1977" s="64" t="str">
        <f>IF(B1977="","",COUNTA($B$57:B1977)-COUNTBLANK($B$57:B1977))</f>
        <v/>
      </c>
      <c r="B1977" s="61"/>
      <c r="C1977" s="61"/>
      <c r="D1977" s="64" t="str">
        <f>IF(B1977="","",AVERAGE($B$57:B1977))</f>
        <v/>
      </c>
      <c r="E1977" s="64" t="str">
        <f>IF(B1977="","",_xlfn.STDEV.S($B$57:B1977))</f>
        <v/>
      </c>
      <c r="F1977" s="67" t="str">
        <f t="shared" si="202"/>
        <v/>
      </c>
      <c r="G1977" s="64" t="str">
        <f t="shared" si="201"/>
        <v/>
      </c>
      <c r="H1977" s="65">
        <f t="shared" ref="H1977:H2040" ca="1" si="203">IF(ISBLANK($D$6),$M$2+(3*$M$3),$D$6)</f>
        <v>27.90227815451221</v>
      </c>
      <c r="I1977" s="74">
        <f t="shared" ref="I1977:I2040" ca="1" si="204">IF(ISBLANK($D$7),$M$2+(2*$M$3),$D$7)</f>
        <v>21.896181079042996</v>
      </c>
      <c r="J1977" s="74"/>
      <c r="K1977" s="66">
        <f t="shared" ref="K1977:K2040" ca="1" si="205">IF(ISBLANK($D$8),$M$2-(2*$M$3),$D$8)</f>
        <v>-2.1282072228338471</v>
      </c>
      <c r="L1977" s="66">
        <f t="shared" ref="L1977:L2040" ca="1" si="206">IF(ISBLANK($D$9),$M$2-(3*$M$3),$D$9)</f>
        <v>-8.1343042983030589</v>
      </c>
    </row>
    <row r="1978" spans="1:12" x14ac:dyDescent="0.35">
      <c r="A1978" s="64" t="str">
        <f>IF(B1978="","",COUNTA($B$57:B1978)-COUNTBLANK($B$57:B1978))</f>
        <v/>
      </c>
      <c r="B1978" s="61"/>
      <c r="C1978" s="61"/>
      <c r="D1978" s="64" t="str">
        <f>IF(B1978="","",AVERAGE($B$57:B1978))</f>
        <v/>
      </c>
      <c r="E1978" s="64" t="str">
        <f>IF(B1978="","",_xlfn.STDEV.S($B$57:B1978))</f>
        <v/>
      </c>
      <c r="F1978" s="67" t="str">
        <f t="shared" si="202"/>
        <v/>
      </c>
      <c r="G1978" s="64" t="str">
        <f t="shared" ref="G1978:G2041" si="207">IF(B1978="","",B1978)</f>
        <v/>
      </c>
      <c r="H1978" s="65">
        <f t="shared" ca="1" si="203"/>
        <v>27.90227815451221</v>
      </c>
      <c r="I1978" s="74">
        <f t="shared" ca="1" si="204"/>
        <v>21.896181079042996</v>
      </c>
      <c r="J1978" s="74"/>
      <c r="K1978" s="66">
        <f t="shared" ca="1" si="205"/>
        <v>-2.1282072228338471</v>
      </c>
      <c r="L1978" s="66">
        <f t="shared" ca="1" si="206"/>
        <v>-8.1343042983030589</v>
      </c>
    </row>
    <row r="1979" spans="1:12" x14ac:dyDescent="0.35">
      <c r="A1979" s="64" t="str">
        <f>IF(B1979="","",COUNTA($B$57:B1979)-COUNTBLANK($B$57:B1979))</f>
        <v/>
      </c>
      <c r="B1979" s="61"/>
      <c r="C1979" s="61"/>
      <c r="D1979" s="64" t="str">
        <f>IF(B1979="","",AVERAGE($B$57:B1979))</f>
        <v/>
      </c>
      <c r="E1979" s="64" t="str">
        <f>IF(B1979="","",_xlfn.STDEV.S($B$57:B1979))</f>
        <v/>
      </c>
      <c r="F1979" s="67" t="str">
        <f t="shared" si="202"/>
        <v/>
      </c>
      <c r="G1979" s="64" t="str">
        <f t="shared" si="207"/>
        <v/>
      </c>
      <c r="H1979" s="65">
        <f t="shared" ca="1" si="203"/>
        <v>27.90227815451221</v>
      </c>
      <c r="I1979" s="74">
        <f t="shared" ca="1" si="204"/>
        <v>21.896181079042996</v>
      </c>
      <c r="J1979" s="74"/>
      <c r="K1979" s="66">
        <f t="shared" ca="1" si="205"/>
        <v>-2.1282072228338471</v>
      </c>
      <c r="L1979" s="66">
        <f t="shared" ca="1" si="206"/>
        <v>-8.1343042983030589</v>
      </c>
    </row>
    <row r="1980" spans="1:12" x14ac:dyDescent="0.35">
      <c r="A1980" s="64" t="str">
        <f>IF(B1980="","",COUNTA($B$57:B1980)-COUNTBLANK($B$57:B1980))</f>
        <v/>
      </c>
      <c r="B1980" s="61"/>
      <c r="C1980" s="61"/>
      <c r="D1980" s="64" t="str">
        <f>IF(B1980="","",AVERAGE($B$57:B1980))</f>
        <v/>
      </c>
      <c r="E1980" s="64" t="str">
        <f>IF(B1980="","",_xlfn.STDEV.S($B$57:B1980))</f>
        <v/>
      </c>
      <c r="F1980" s="67" t="str">
        <f t="shared" si="202"/>
        <v/>
      </c>
      <c r="G1980" s="64" t="str">
        <f t="shared" si="207"/>
        <v/>
      </c>
      <c r="H1980" s="65">
        <f t="shared" ca="1" si="203"/>
        <v>27.90227815451221</v>
      </c>
      <c r="I1980" s="74">
        <f t="shared" ca="1" si="204"/>
        <v>21.896181079042996</v>
      </c>
      <c r="J1980" s="74"/>
      <c r="K1980" s="66">
        <f t="shared" ca="1" si="205"/>
        <v>-2.1282072228338471</v>
      </c>
      <c r="L1980" s="66">
        <f t="shared" ca="1" si="206"/>
        <v>-8.1343042983030589</v>
      </c>
    </row>
    <row r="1981" spans="1:12" x14ac:dyDescent="0.35">
      <c r="A1981" s="64" t="str">
        <f>IF(B1981="","",COUNTA($B$57:B1981)-COUNTBLANK($B$57:B1981))</f>
        <v/>
      </c>
      <c r="B1981" s="61"/>
      <c r="C1981" s="61"/>
      <c r="D1981" s="64" t="str">
        <f>IF(B1981="","",AVERAGE($B$57:B1981))</f>
        <v/>
      </c>
      <c r="E1981" s="64" t="str">
        <f>IF(B1981="","",_xlfn.STDEV.S($B$57:B1981))</f>
        <v/>
      </c>
      <c r="F1981" s="67" t="str">
        <f t="shared" si="202"/>
        <v/>
      </c>
      <c r="G1981" s="64" t="str">
        <f t="shared" si="207"/>
        <v/>
      </c>
      <c r="H1981" s="65">
        <f t="shared" ca="1" si="203"/>
        <v>27.90227815451221</v>
      </c>
      <c r="I1981" s="74">
        <f t="shared" ca="1" si="204"/>
        <v>21.896181079042996</v>
      </c>
      <c r="J1981" s="74"/>
      <c r="K1981" s="66">
        <f t="shared" ca="1" si="205"/>
        <v>-2.1282072228338471</v>
      </c>
      <c r="L1981" s="66">
        <f t="shared" ca="1" si="206"/>
        <v>-8.1343042983030589</v>
      </c>
    </row>
    <row r="1982" spans="1:12" x14ac:dyDescent="0.35">
      <c r="A1982" s="64" t="str">
        <f>IF(B1982="","",COUNTA($B$57:B1982)-COUNTBLANK($B$57:B1982))</f>
        <v/>
      </c>
      <c r="B1982" s="61"/>
      <c r="C1982" s="61"/>
      <c r="D1982" s="64" t="str">
        <f>IF(B1982="","",AVERAGE($B$57:B1982))</f>
        <v/>
      </c>
      <c r="E1982" s="64" t="str">
        <f>IF(B1982="","",_xlfn.STDEV.S($B$57:B1982))</f>
        <v/>
      </c>
      <c r="F1982" s="67" t="str">
        <f t="shared" ref="F1982:F2045" si="208">IF(E1982="","",E1982/D1982)</f>
        <v/>
      </c>
      <c r="G1982" s="64" t="str">
        <f t="shared" si="207"/>
        <v/>
      </c>
      <c r="H1982" s="65">
        <f t="shared" ca="1" si="203"/>
        <v>27.90227815451221</v>
      </c>
      <c r="I1982" s="74">
        <f t="shared" ca="1" si="204"/>
        <v>21.896181079042996</v>
      </c>
      <c r="J1982" s="74"/>
      <c r="K1982" s="66">
        <f t="shared" ca="1" si="205"/>
        <v>-2.1282072228338471</v>
      </c>
      <c r="L1982" s="66">
        <f t="shared" ca="1" si="206"/>
        <v>-8.1343042983030589</v>
      </c>
    </row>
    <row r="1983" spans="1:12" x14ac:dyDescent="0.35">
      <c r="A1983" s="64" t="str">
        <f>IF(B1983="","",COUNTA($B$57:B1983)-COUNTBLANK($B$57:B1983))</f>
        <v/>
      </c>
      <c r="B1983" s="61"/>
      <c r="C1983" s="61"/>
      <c r="D1983" s="64" t="str">
        <f>IF(B1983="","",AVERAGE($B$57:B1983))</f>
        <v/>
      </c>
      <c r="E1983" s="64" t="str">
        <f>IF(B1983="","",_xlfn.STDEV.S($B$57:B1983))</f>
        <v/>
      </c>
      <c r="F1983" s="67" t="str">
        <f t="shared" si="208"/>
        <v/>
      </c>
      <c r="G1983" s="64" t="str">
        <f t="shared" si="207"/>
        <v/>
      </c>
      <c r="H1983" s="65">
        <f t="shared" ca="1" si="203"/>
        <v>27.90227815451221</v>
      </c>
      <c r="I1983" s="74">
        <f t="shared" ca="1" si="204"/>
        <v>21.896181079042996</v>
      </c>
      <c r="J1983" s="74"/>
      <c r="K1983" s="66">
        <f t="shared" ca="1" si="205"/>
        <v>-2.1282072228338471</v>
      </c>
      <c r="L1983" s="66">
        <f t="shared" ca="1" si="206"/>
        <v>-8.1343042983030589</v>
      </c>
    </row>
    <row r="1984" spans="1:12" x14ac:dyDescent="0.35">
      <c r="A1984" s="64" t="str">
        <f>IF(B1984="","",COUNTA($B$57:B1984)-COUNTBLANK($B$57:B1984))</f>
        <v/>
      </c>
      <c r="B1984" s="61"/>
      <c r="C1984" s="61"/>
      <c r="D1984" s="64" t="str">
        <f>IF(B1984="","",AVERAGE($B$57:B1984))</f>
        <v/>
      </c>
      <c r="E1984" s="64" t="str">
        <f>IF(B1984="","",_xlfn.STDEV.S($B$57:B1984))</f>
        <v/>
      </c>
      <c r="F1984" s="67" t="str">
        <f t="shared" si="208"/>
        <v/>
      </c>
      <c r="G1984" s="64" t="str">
        <f t="shared" si="207"/>
        <v/>
      </c>
      <c r="H1984" s="65">
        <f t="shared" ca="1" si="203"/>
        <v>27.90227815451221</v>
      </c>
      <c r="I1984" s="74">
        <f t="shared" ca="1" si="204"/>
        <v>21.896181079042996</v>
      </c>
      <c r="J1984" s="74"/>
      <c r="K1984" s="66">
        <f t="shared" ca="1" si="205"/>
        <v>-2.1282072228338471</v>
      </c>
      <c r="L1984" s="66">
        <f t="shared" ca="1" si="206"/>
        <v>-8.1343042983030589</v>
      </c>
    </row>
    <row r="1985" spans="1:12" x14ac:dyDescent="0.35">
      <c r="A1985" s="64" t="str">
        <f>IF(B1985="","",COUNTA($B$57:B1985)-COUNTBLANK($B$57:B1985))</f>
        <v/>
      </c>
      <c r="B1985" s="61"/>
      <c r="C1985" s="61"/>
      <c r="D1985" s="64" t="str">
        <f>IF(B1985="","",AVERAGE($B$57:B1985))</f>
        <v/>
      </c>
      <c r="E1985" s="64" t="str">
        <f>IF(B1985="","",_xlfn.STDEV.S($B$57:B1985))</f>
        <v/>
      </c>
      <c r="F1985" s="67" t="str">
        <f t="shared" si="208"/>
        <v/>
      </c>
      <c r="G1985" s="64" t="str">
        <f t="shared" si="207"/>
        <v/>
      </c>
      <c r="H1985" s="65">
        <f t="shared" ca="1" si="203"/>
        <v>27.90227815451221</v>
      </c>
      <c r="I1985" s="74">
        <f t="shared" ca="1" si="204"/>
        <v>21.896181079042996</v>
      </c>
      <c r="J1985" s="74"/>
      <c r="K1985" s="66">
        <f t="shared" ca="1" si="205"/>
        <v>-2.1282072228338471</v>
      </c>
      <c r="L1985" s="66">
        <f t="shared" ca="1" si="206"/>
        <v>-8.1343042983030589</v>
      </c>
    </row>
    <row r="1986" spans="1:12" x14ac:dyDescent="0.35">
      <c r="A1986" s="64" t="str">
        <f>IF(B1986="","",COUNTA($B$57:B1986)-COUNTBLANK($B$57:B1986))</f>
        <v/>
      </c>
      <c r="B1986" s="61"/>
      <c r="C1986" s="61"/>
      <c r="D1986" s="64" t="str">
        <f>IF(B1986="","",AVERAGE($B$57:B1986))</f>
        <v/>
      </c>
      <c r="E1986" s="64" t="str">
        <f>IF(B1986="","",_xlfn.STDEV.S($B$57:B1986))</f>
        <v/>
      </c>
      <c r="F1986" s="67" t="str">
        <f t="shared" si="208"/>
        <v/>
      </c>
      <c r="G1986" s="64" t="str">
        <f t="shared" si="207"/>
        <v/>
      </c>
      <c r="H1986" s="65">
        <f t="shared" ca="1" si="203"/>
        <v>27.90227815451221</v>
      </c>
      <c r="I1986" s="74">
        <f t="shared" ca="1" si="204"/>
        <v>21.896181079042996</v>
      </c>
      <c r="J1986" s="74"/>
      <c r="K1986" s="66">
        <f t="shared" ca="1" si="205"/>
        <v>-2.1282072228338471</v>
      </c>
      <c r="L1986" s="66">
        <f t="shared" ca="1" si="206"/>
        <v>-8.1343042983030589</v>
      </c>
    </row>
    <row r="1987" spans="1:12" x14ac:dyDescent="0.35">
      <c r="A1987" s="64" t="str">
        <f>IF(B1987="","",COUNTA($B$57:B1987)-COUNTBLANK($B$57:B1987))</f>
        <v/>
      </c>
      <c r="B1987" s="61"/>
      <c r="C1987" s="61"/>
      <c r="D1987" s="64" t="str">
        <f>IF(B1987="","",AVERAGE($B$57:B1987))</f>
        <v/>
      </c>
      <c r="E1987" s="64" t="str">
        <f>IF(B1987="","",_xlfn.STDEV.S($B$57:B1987))</f>
        <v/>
      </c>
      <c r="F1987" s="67" t="str">
        <f t="shared" si="208"/>
        <v/>
      </c>
      <c r="G1987" s="64" t="str">
        <f t="shared" si="207"/>
        <v/>
      </c>
      <c r="H1987" s="65">
        <f t="shared" ca="1" si="203"/>
        <v>27.90227815451221</v>
      </c>
      <c r="I1987" s="74">
        <f t="shared" ca="1" si="204"/>
        <v>21.896181079042996</v>
      </c>
      <c r="J1987" s="74"/>
      <c r="K1987" s="66">
        <f t="shared" ca="1" si="205"/>
        <v>-2.1282072228338471</v>
      </c>
      <c r="L1987" s="66">
        <f t="shared" ca="1" si="206"/>
        <v>-8.1343042983030589</v>
      </c>
    </row>
    <row r="1988" spans="1:12" x14ac:dyDescent="0.35">
      <c r="A1988" s="64" t="str">
        <f>IF(B1988="","",COUNTA($B$57:B1988)-COUNTBLANK($B$57:B1988))</f>
        <v/>
      </c>
      <c r="B1988" s="61"/>
      <c r="C1988" s="61"/>
      <c r="D1988" s="64" t="str">
        <f>IF(B1988="","",AVERAGE($B$57:B1988))</f>
        <v/>
      </c>
      <c r="E1988" s="64" t="str">
        <f>IF(B1988="","",_xlfn.STDEV.S($B$57:B1988))</f>
        <v/>
      </c>
      <c r="F1988" s="67" t="str">
        <f t="shared" si="208"/>
        <v/>
      </c>
      <c r="G1988" s="64" t="str">
        <f t="shared" si="207"/>
        <v/>
      </c>
      <c r="H1988" s="65">
        <f t="shared" ca="1" si="203"/>
        <v>27.90227815451221</v>
      </c>
      <c r="I1988" s="74">
        <f t="shared" ca="1" si="204"/>
        <v>21.896181079042996</v>
      </c>
      <c r="J1988" s="74"/>
      <c r="K1988" s="66">
        <f t="shared" ca="1" si="205"/>
        <v>-2.1282072228338471</v>
      </c>
      <c r="L1988" s="66">
        <f t="shared" ca="1" si="206"/>
        <v>-8.1343042983030589</v>
      </c>
    </row>
    <row r="1989" spans="1:12" x14ac:dyDescent="0.35">
      <c r="A1989" s="64" t="str">
        <f>IF(B1989="","",COUNTA($B$57:B1989)-COUNTBLANK($B$57:B1989))</f>
        <v/>
      </c>
      <c r="B1989" s="61"/>
      <c r="C1989" s="61"/>
      <c r="D1989" s="64" t="str">
        <f>IF(B1989="","",AVERAGE($B$57:B1989))</f>
        <v/>
      </c>
      <c r="E1989" s="64" t="str">
        <f>IF(B1989="","",_xlfn.STDEV.S($B$57:B1989))</f>
        <v/>
      </c>
      <c r="F1989" s="67" t="str">
        <f t="shared" si="208"/>
        <v/>
      </c>
      <c r="G1989" s="64" t="str">
        <f t="shared" si="207"/>
        <v/>
      </c>
      <c r="H1989" s="65">
        <f t="shared" ca="1" si="203"/>
        <v>27.90227815451221</v>
      </c>
      <c r="I1989" s="74">
        <f t="shared" ca="1" si="204"/>
        <v>21.896181079042996</v>
      </c>
      <c r="J1989" s="74"/>
      <c r="K1989" s="66">
        <f t="shared" ca="1" si="205"/>
        <v>-2.1282072228338471</v>
      </c>
      <c r="L1989" s="66">
        <f t="shared" ca="1" si="206"/>
        <v>-8.1343042983030589</v>
      </c>
    </row>
    <row r="1990" spans="1:12" x14ac:dyDescent="0.35">
      <c r="A1990" s="64" t="str">
        <f>IF(B1990="","",COUNTA($B$57:B1990)-COUNTBLANK($B$57:B1990))</f>
        <v/>
      </c>
      <c r="B1990" s="61"/>
      <c r="C1990" s="61"/>
      <c r="D1990" s="64" t="str">
        <f>IF(B1990="","",AVERAGE($B$57:B1990))</f>
        <v/>
      </c>
      <c r="E1990" s="64" t="str">
        <f>IF(B1990="","",_xlfn.STDEV.S($B$57:B1990))</f>
        <v/>
      </c>
      <c r="F1990" s="67" t="str">
        <f t="shared" si="208"/>
        <v/>
      </c>
      <c r="G1990" s="64" t="str">
        <f t="shared" si="207"/>
        <v/>
      </c>
      <c r="H1990" s="65">
        <f t="shared" ca="1" si="203"/>
        <v>27.90227815451221</v>
      </c>
      <c r="I1990" s="74">
        <f t="shared" ca="1" si="204"/>
        <v>21.896181079042996</v>
      </c>
      <c r="J1990" s="74"/>
      <c r="K1990" s="66">
        <f t="shared" ca="1" si="205"/>
        <v>-2.1282072228338471</v>
      </c>
      <c r="L1990" s="66">
        <f t="shared" ca="1" si="206"/>
        <v>-8.1343042983030589</v>
      </c>
    </row>
    <row r="1991" spans="1:12" x14ac:dyDescent="0.35">
      <c r="A1991" s="64" t="str">
        <f>IF(B1991="","",COUNTA($B$57:B1991)-COUNTBLANK($B$57:B1991))</f>
        <v/>
      </c>
      <c r="B1991" s="61"/>
      <c r="C1991" s="61"/>
      <c r="D1991" s="64" t="str">
        <f>IF(B1991="","",AVERAGE($B$57:B1991))</f>
        <v/>
      </c>
      <c r="E1991" s="64" t="str">
        <f>IF(B1991="","",_xlfn.STDEV.S($B$57:B1991))</f>
        <v/>
      </c>
      <c r="F1991" s="67" t="str">
        <f t="shared" si="208"/>
        <v/>
      </c>
      <c r="G1991" s="64" t="str">
        <f t="shared" si="207"/>
        <v/>
      </c>
      <c r="H1991" s="65">
        <f t="shared" ca="1" si="203"/>
        <v>27.90227815451221</v>
      </c>
      <c r="I1991" s="74">
        <f t="shared" ca="1" si="204"/>
        <v>21.896181079042996</v>
      </c>
      <c r="J1991" s="74"/>
      <c r="K1991" s="66">
        <f t="shared" ca="1" si="205"/>
        <v>-2.1282072228338471</v>
      </c>
      <c r="L1991" s="66">
        <f t="shared" ca="1" si="206"/>
        <v>-8.1343042983030589</v>
      </c>
    </row>
    <row r="1992" spans="1:12" x14ac:dyDescent="0.35">
      <c r="A1992" s="64" t="str">
        <f>IF(B1992="","",COUNTA($B$57:B1992)-COUNTBLANK($B$57:B1992))</f>
        <v/>
      </c>
      <c r="B1992" s="61"/>
      <c r="C1992" s="61"/>
      <c r="D1992" s="64" t="str">
        <f>IF(B1992="","",AVERAGE($B$57:B1992))</f>
        <v/>
      </c>
      <c r="E1992" s="64" t="str">
        <f>IF(B1992="","",_xlfn.STDEV.S($B$57:B1992))</f>
        <v/>
      </c>
      <c r="F1992" s="67" t="str">
        <f t="shared" si="208"/>
        <v/>
      </c>
      <c r="G1992" s="64" t="str">
        <f t="shared" si="207"/>
        <v/>
      </c>
      <c r="H1992" s="65">
        <f t="shared" ca="1" si="203"/>
        <v>27.90227815451221</v>
      </c>
      <c r="I1992" s="74">
        <f t="shared" ca="1" si="204"/>
        <v>21.896181079042996</v>
      </c>
      <c r="J1992" s="74"/>
      <c r="K1992" s="66">
        <f t="shared" ca="1" si="205"/>
        <v>-2.1282072228338471</v>
      </c>
      <c r="L1992" s="66">
        <f t="shared" ca="1" si="206"/>
        <v>-8.1343042983030589</v>
      </c>
    </row>
    <row r="1993" spans="1:12" x14ac:dyDescent="0.35">
      <c r="A1993" s="64" t="str">
        <f>IF(B1993="","",COUNTA($B$57:B1993)-COUNTBLANK($B$57:B1993))</f>
        <v/>
      </c>
      <c r="B1993" s="61"/>
      <c r="C1993" s="61"/>
      <c r="D1993" s="64" t="str">
        <f>IF(B1993="","",AVERAGE($B$57:B1993))</f>
        <v/>
      </c>
      <c r="E1993" s="64" t="str">
        <f>IF(B1993="","",_xlfn.STDEV.S($B$57:B1993))</f>
        <v/>
      </c>
      <c r="F1993" s="67" t="str">
        <f t="shared" si="208"/>
        <v/>
      </c>
      <c r="G1993" s="64" t="str">
        <f t="shared" si="207"/>
        <v/>
      </c>
      <c r="H1993" s="65">
        <f t="shared" ca="1" si="203"/>
        <v>27.90227815451221</v>
      </c>
      <c r="I1993" s="74">
        <f t="shared" ca="1" si="204"/>
        <v>21.896181079042996</v>
      </c>
      <c r="J1993" s="74"/>
      <c r="K1993" s="66">
        <f t="shared" ca="1" si="205"/>
        <v>-2.1282072228338471</v>
      </c>
      <c r="L1993" s="66">
        <f t="shared" ca="1" si="206"/>
        <v>-8.1343042983030589</v>
      </c>
    </row>
    <row r="1994" spans="1:12" x14ac:dyDescent="0.35">
      <c r="A1994" s="64" t="str">
        <f>IF(B1994="","",COUNTA($B$57:B1994)-COUNTBLANK($B$57:B1994))</f>
        <v/>
      </c>
      <c r="B1994" s="61"/>
      <c r="C1994" s="61"/>
      <c r="D1994" s="64" t="str">
        <f>IF(B1994="","",AVERAGE($B$57:B1994))</f>
        <v/>
      </c>
      <c r="E1994" s="64" t="str">
        <f>IF(B1994="","",_xlfn.STDEV.S($B$57:B1994))</f>
        <v/>
      </c>
      <c r="F1994" s="67" t="str">
        <f t="shared" si="208"/>
        <v/>
      </c>
      <c r="G1994" s="64" t="str">
        <f t="shared" si="207"/>
        <v/>
      </c>
      <c r="H1994" s="65">
        <f t="shared" ca="1" si="203"/>
        <v>27.90227815451221</v>
      </c>
      <c r="I1994" s="74">
        <f t="shared" ca="1" si="204"/>
        <v>21.896181079042996</v>
      </c>
      <c r="J1994" s="74"/>
      <c r="K1994" s="66">
        <f t="shared" ca="1" si="205"/>
        <v>-2.1282072228338471</v>
      </c>
      <c r="L1994" s="66">
        <f t="shared" ca="1" si="206"/>
        <v>-8.1343042983030589</v>
      </c>
    </row>
    <row r="1995" spans="1:12" x14ac:dyDescent="0.35">
      <c r="A1995" s="64" t="str">
        <f>IF(B1995="","",COUNTA($B$57:B1995)-COUNTBLANK($B$57:B1995))</f>
        <v/>
      </c>
      <c r="B1995" s="61"/>
      <c r="C1995" s="61"/>
      <c r="D1995" s="64" t="str">
        <f>IF(B1995="","",AVERAGE($B$57:B1995))</f>
        <v/>
      </c>
      <c r="E1995" s="64" t="str">
        <f>IF(B1995="","",_xlfn.STDEV.S($B$57:B1995))</f>
        <v/>
      </c>
      <c r="F1995" s="67" t="str">
        <f t="shared" si="208"/>
        <v/>
      </c>
      <c r="G1995" s="64" t="str">
        <f t="shared" si="207"/>
        <v/>
      </c>
      <c r="H1995" s="65">
        <f t="shared" ca="1" si="203"/>
        <v>27.90227815451221</v>
      </c>
      <c r="I1995" s="74">
        <f t="shared" ca="1" si="204"/>
        <v>21.896181079042996</v>
      </c>
      <c r="J1995" s="74"/>
      <c r="K1995" s="66">
        <f t="shared" ca="1" si="205"/>
        <v>-2.1282072228338471</v>
      </c>
      <c r="L1995" s="66">
        <f t="shared" ca="1" si="206"/>
        <v>-8.1343042983030589</v>
      </c>
    </row>
    <row r="1996" spans="1:12" x14ac:dyDescent="0.35">
      <c r="A1996" s="64" t="str">
        <f>IF(B1996="","",COUNTA($B$57:B1996)-COUNTBLANK($B$57:B1996))</f>
        <v/>
      </c>
      <c r="B1996" s="61"/>
      <c r="C1996" s="61"/>
      <c r="D1996" s="64" t="str">
        <f>IF(B1996="","",AVERAGE($B$57:B1996))</f>
        <v/>
      </c>
      <c r="E1996" s="64" t="str">
        <f>IF(B1996="","",_xlfn.STDEV.S($B$57:B1996))</f>
        <v/>
      </c>
      <c r="F1996" s="67" t="str">
        <f t="shared" si="208"/>
        <v/>
      </c>
      <c r="G1996" s="64" t="str">
        <f t="shared" si="207"/>
        <v/>
      </c>
      <c r="H1996" s="65">
        <f t="shared" ca="1" si="203"/>
        <v>27.90227815451221</v>
      </c>
      <c r="I1996" s="74">
        <f t="shared" ca="1" si="204"/>
        <v>21.896181079042996</v>
      </c>
      <c r="J1996" s="74"/>
      <c r="K1996" s="66">
        <f t="shared" ca="1" si="205"/>
        <v>-2.1282072228338471</v>
      </c>
      <c r="L1996" s="66">
        <f t="shared" ca="1" si="206"/>
        <v>-8.1343042983030589</v>
      </c>
    </row>
    <row r="1997" spans="1:12" x14ac:dyDescent="0.35">
      <c r="A1997" s="64" t="str">
        <f>IF(B1997="","",COUNTA($B$57:B1997)-COUNTBLANK($B$57:B1997))</f>
        <v/>
      </c>
      <c r="B1997" s="61"/>
      <c r="C1997" s="61"/>
      <c r="D1997" s="64" t="str">
        <f>IF(B1997="","",AVERAGE($B$57:B1997))</f>
        <v/>
      </c>
      <c r="E1997" s="64" t="str">
        <f>IF(B1997="","",_xlfn.STDEV.S($B$57:B1997))</f>
        <v/>
      </c>
      <c r="F1997" s="67" t="str">
        <f t="shared" si="208"/>
        <v/>
      </c>
      <c r="G1997" s="64" t="str">
        <f t="shared" si="207"/>
        <v/>
      </c>
      <c r="H1997" s="65">
        <f t="shared" ca="1" si="203"/>
        <v>27.90227815451221</v>
      </c>
      <c r="I1997" s="74">
        <f t="shared" ca="1" si="204"/>
        <v>21.896181079042996</v>
      </c>
      <c r="J1997" s="74"/>
      <c r="K1997" s="66">
        <f t="shared" ca="1" si="205"/>
        <v>-2.1282072228338471</v>
      </c>
      <c r="L1997" s="66">
        <f t="shared" ca="1" si="206"/>
        <v>-8.1343042983030589</v>
      </c>
    </row>
    <row r="1998" spans="1:12" x14ac:dyDescent="0.35">
      <c r="A1998" s="64" t="str">
        <f>IF(B1998="","",COUNTA($B$57:B1998)-COUNTBLANK($B$57:B1998))</f>
        <v/>
      </c>
      <c r="B1998" s="61"/>
      <c r="C1998" s="61"/>
      <c r="D1998" s="64" t="str">
        <f>IF(B1998="","",AVERAGE($B$57:B1998))</f>
        <v/>
      </c>
      <c r="E1998" s="64" t="str">
        <f>IF(B1998="","",_xlfn.STDEV.S($B$57:B1998))</f>
        <v/>
      </c>
      <c r="F1998" s="67" t="str">
        <f t="shared" si="208"/>
        <v/>
      </c>
      <c r="G1998" s="64" t="str">
        <f t="shared" si="207"/>
        <v/>
      </c>
      <c r="H1998" s="65">
        <f t="shared" ca="1" si="203"/>
        <v>27.90227815451221</v>
      </c>
      <c r="I1998" s="74">
        <f t="shared" ca="1" si="204"/>
        <v>21.896181079042996</v>
      </c>
      <c r="J1998" s="74"/>
      <c r="K1998" s="66">
        <f t="shared" ca="1" si="205"/>
        <v>-2.1282072228338471</v>
      </c>
      <c r="L1998" s="66">
        <f t="shared" ca="1" si="206"/>
        <v>-8.1343042983030589</v>
      </c>
    </row>
    <row r="1999" spans="1:12" x14ac:dyDescent="0.35">
      <c r="A1999" s="64" t="str">
        <f>IF(B1999="","",COUNTA($B$57:B1999)-COUNTBLANK($B$57:B1999))</f>
        <v/>
      </c>
      <c r="B1999" s="61"/>
      <c r="C1999" s="61"/>
      <c r="D1999" s="64" t="str">
        <f>IF(B1999="","",AVERAGE($B$57:B1999))</f>
        <v/>
      </c>
      <c r="E1999" s="64" t="str">
        <f>IF(B1999="","",_xlfn.STDEV.S($B$57:B1999))</f>
        <v/>
      </c>
      <c r="F1999" s="67" t="str">
        <f t="shared" si="208"/>
        <v/>
      </c>
      <c r="G1999" s="64" t="str">
        <f t="shared" si="207"/>
        <v/>
      </c>
      <c r="H1999" s="65">
        <f t="shared" ca="1" si="203"/>
        <v>27.90227815451221</v>
      </c>
      <c r="I1999" s="74">
        <f t="shared" ca="1" si="204"/>
        <v>21.896181079042996</v>
      </c>
      <c r="J1999" s="74"/>
      <c r="K1999" s="66">
        <f t="shared" ca="1" si="205"/>
        <v>-2.1282072228338471</v>
      </c>
      <c r="L1999" s="66">
        <f t="shared" ca="1" si="206"/>
        <v>-8.1343042983030589</v>
      </c>
    </row>
    <row r="2000" spans="1:12" x14ac:dyDescent="0.35">
      <c r="A2000" s="64" t="str">
        <f>IF(B2000="","",COUNTA($B$57:B2000)-COUNTBLANK($B$57:B2000))</f>
        <v/>
      </c>
      <c r="B2000" s="61"/>
      <c r="C2000" s="61"/>
      <c r="D2000" s="64" t="str">
        <f>IF(B2000="","",AVERAGE($B$57:B2000))</f>
        <v/>
      </c>
      <c r="E2000" s="64" t="str">
        <f>IF(B2000="","",_xlfn.STDEV.S($B$57:B2000))</f>
        <v/>
      </c>
      <c r="F2000" s="67" t="str">
        <f t="shared" si="208"/>
        <v/>
      </c>
      <c r="G2000" s="64" t="str">
        <f t="shared" si="207"/>
        <v/>
      </c>
      <c r="H2000" s="65">
        <f t="shared" ca="1" si="203"/>
        <v>27.90227815451221</v>
      </c>
      <c r="I2000" s="74">
        <f t="shared" ca="1" si="204"/>
        <v>21.896181079042996</v>
      </c>
      <c r="J2000" s="74"/>
      <c r="K2000" s="66">
        <f t="shared" ca="1" si="205"/>
        <v>-2.1282072228338471</v>
      </c>
      <c r="L2000" s="66">
        <f t="shared" ca="1" si="206"/>
        <v>-8.1343042983030589</v>
      </c>
    </row>
    <row r="2001" spans="1:12" x14ac:dyDescent="0.35">
      <c r="A2001" s="64" t="str">
        <f>IF(B2001="","",COUNTA($B$57:B2001)-COUNTBLANK($B$57:B2001))</f>
        <v/>
      </c>
      <c r="B2001" s="61"/>
      <c r="C2001" s="61"/>
      <c r="D2001" s="64" t="str">
        <f>IF(B2001="","",AVERAGE($B$57:B2001))</f>
        <v/>
      </c>
      <c r="E2001" s="64" t="str">
        <f>IF(B2001="","",_xlfn.STDEV.S($B$57:B2001))</f>
        <v/>
      </c>
      <c r="F2001" s="67" t="str">
        <f t="shared" si="208"/>
        <v/>
      </c>
      <c r="G2001" s="64" t="str">
        <f t="shared" si="207"/>
        <v/>
      </c>
      <c r="H2001" s="65">
        <f t="shared" ca="1" si="203"/>
        <v>27.90227815451221</v>
      </c>
      <c r="I2001" s="74">
        <f t="shared" ca="1" si="204"/>
        <v>21.896181079042996</v>
      </c>
      <c r="J2001" s="74"/>
      <c r="K2001" s="66">
        <f t="shared" ca="1" si="205"/>
        <v>-2.1282072228338471</v>
      </c>
      <c r="L2001" s="66">
        <f t="shared" ca="1" si="206"/>
        <v>-8.1343042983030589</v>
      </c>
    </row>
    <row r="2002" spans="1:12" x14ac:dyDescent="0.35">
      <c r="A2002" s="64" t="str">
        <f>IF(B2002="","",COUNTA($B$57:B2002)-COUNTBLANK($B$57:B2002))</f>
        <v/>
      </c>
      <c r="B2002" s="61"/>
      <c r="C2002" s="61"/>
      <c r="D2002" s="64" t="str">
        <f>IF(B2002="","",AVERAGE($B$57:B2002))</f>
        <v/>
      </c>
      <c r="E2002" s="64" t="str">
        <f>IF(B2002="","",_xlfn.STDEV.S($B$57:B2002))</f>
        <v/>
      </c>
      <c r="F2002" s="67" t="str">
        <f t="shared" si="208"/>
        <v/>
      </c>
      <c r="G2002" s="64" t="str">
        <f t="shared" si="207"/>
        <v/>
      </c>
      <c r="H2002" s="65">
        <f t="shared" ca="1" si="203"/>
        <v>27.90227815451221</v>
      </c>
      <c r="I2002" s="74">
        <f t="shared" ca="1" si="204"/>
        <v>21.896181079042996</v>
      </c>
      <c r="J2002" s="74"/>
      <c r="K2002" s="66">
        <f t="shared" ca="1" si="205"/>
        <v>-2.1282072228338471</v>
      </c>
      <c r="L2002" s="66">
        <f t="shared" ca="1" si="206"/>
        <v>-8.1343042983030589</v>
      </c>
    </row>
    <row r="2003" spans="1:12" x14ac:dyDescent="0.35">
      <c r="A2003" s="64" t="str">
        <f>IF(B2003="","",COUNTA($B$57:B2003)-COUNTBLANK($B$57:B2003))</f>
        <v/>
      </c>
      <c r="B2003" s="61"/>
      <c r="C2003" s="61"/>
      <c r="D2003" s="64" t="str">
        <f>IF(B2003="","",AVERAGE($B$57:B2003))</f>
        <v/>
      </c>
      <c r="E2003" s="64" t="str">
        <f>IF(B2003="","",_xlfn.STDEV.S($B$57:B2003))</f>
        <v/>
      </c>
      <c r="F2003" s="67" t="str">
        <f t="shared" si="208"/>
        <v/>
      </c>
      <c r="G2003" s="64" t="str">
        <f t="shared" si="207"/>
        <v/>
      </c>
      <c r="H2003" s="65">
        <f t="shared" ca="1" si="203"/>
        <v>27.90227815451221</v>
      </c>
      <c r="I2003" s="74">
        <f t="shared" ca="1" si="204"/>
        <v>21.896181079042996</v>
      </c>
      <c r="J2003" s="74"/>
      <c r="K2003" s="66">
        <f t="shared" ca="1" si="205"/>
        <v>-2.1282072228338471</v>
      </c>
      <c r="L2003" s="66">
        <f t="shared" ca="1" si="206"/>
        <v>-8.1343042983030589</v>
      </c>
    </row>
    <row r="2004" spans="1:12" x14ac:dyDescent="0.35">
      <c r="A2004" s="64" t="str">
        <f>IF(B2004="","",COUNTA($B$57:B2004)-COUNTBLANK($B$57:B2004))</f>
        <v/>
      </c>
      <c r="B2004" s="61"/>
      <c r="C2004" s="61"/>
      <c r="D2004" s="64" t="str">
        <f>IF(B2004="","",AVERAGE($B$57:B2004))</f>
        <v/>
      </c>
      <c r="E2004" s="64" t="str">
        <f>IF(B2004="","",_xlfn.STDEV.S($B$57:B2004))</f>
        <v/>
      </c>
      <c r="F2004" s="67" t="str">
        <f t="shared" si="208"/>
        <v/>
      </c>
      <c r="G2004" s="64" t="str">
        <f t="shared" si="207"/>
        <v/>
      </c>
      <c r="H2004" s="65">
        <f t="shared" ca="1" si="203"/>
        <v>27.90227815451221</v>
      </c>
      <c r="I2004" s="74">
        <f t="shared" ca="1" si="204"/>
        <v>21.896181079042996</v>
      </c>
      <c r="J2004" s="74"/>
      <c r="K2004" s="66">
        <f t="shared" ca="1" si="205"/>
        <v>-2.1282072228338471</v>
      </c>
      <c r="L2004" s="66">
        <f t="shared" ca="1" si="206"/>
        <v>-8.1343042983030589</v>
      </c>
    </row>
    <row r="2005" spans="1:12" x14ac:dyDescent="0.35">
      <c r="A2005" s="64" t="str">
        <f>IF(B2005="","",COUNTA($B$57:B2005)-COUNTBLANK($B$57:B2005))</f>
        <v/>
      </c>
      <c r="B2005" s="61"/>
      <c r="C2005" s="61"/>
      <c r="D2005" s="64" t="str">
        <f>IF(B2005="","",AVERAGE($B$57:B2005))</f>
        <v/>
      </c>
      <c r="E2005" s="64" t="str">
        <f>IF(B2005="","",_xlfn.STDEV.S($B$57:B2005))</f>
        <v/>
      </c>
      <c r="F2005" s="67" t="str">
        <f t="shared" si="208"/>
        <v/>
      </c>
      <c r="G2005" s="64" t="str">
        <f t="shared" si="207"/>
        <v/>
      </c>
      <c r="H2005" s="65">
        <f t="shared" ca="1" si="203"/>
        <v>27.90227815451221</v>
      </c>
      <c r="I2005" s="74">
        <f t="shared" ca="1" si="204"/>
        <v>21.896181079042996</v>
      </c>
      <c r="J2005" s="74"/>
      <c r="K2005" s="66">
        <f t="shared" ca="1" si="205"/>
        <v>-2.1282072228338471</v>
      </c>
      <c r="L2005" s="66">
        <f t="shared" ca="1" si="206"/>
        <v>-8.1343042983030589</v>
      </c>
    </row>
    <row r="2006" spans="1:12" x14ac:dyDescent="0.35">
      <c r="A2006" s="64" t="str">
        <f>IF(B2006="","",COUNTA($B$57:B2006)-COUNTBLANK($B$57:B2006))</f>
        <v/>
      </c>
      <c r="B2006" s="61"/>
      <c r="C2006" s="61"/>
      <c r="D2006" s="64" t="str">
        <f>IF(B2006="","",AVERAGE($B$57:B2006))</f>
        <v/>
      </c>
      <c r="E2006" s="64" t="str">
        <f>IF(B2006="","",_xlfn.STDEV.S($B$57:B2006))</f>
        <v/>
      </c>
      <c r="F2006" s="67" t="str">
        <f t="shared" si="208"/>
        <v/>
      </c>
      <c r="G2006" s="64" t="str">
        <f t="shared" si="207"/>
        <v/>
      </c>
      <c r="H2006" s="65">
        <f t="shared" ca="1" si="203"/>
        <v>27.90227815451221</v>
      </c>
      <c r="I2006" s="74">
        <f t="shared" ca="1" si="204"/>
        <v>21.896181079042996</v>
      </c>
      <c r="J2006" s="74"/>
      <c r="K2006" s="66">
        <f t="shared" ca="1" si="205"/>
        <v>-2.1282072228338471</v>
      </c>
      <c r="L2006" s="66">
        <f t="shared" ca="1" si="206"/>
        <v>-8.1343042983030589</v>
      </c>
    </row>
    <row r="2007" spans="1:12" x14ac:dyDescent="0.35">
      <c r="A2007" s="64" t="str">
        <f>IF(B2007="","",COUNTA($B$57:B2007)-COUNTBLANK($B$57:B2007))</f>
        <v/>
      </c>
      <c r="B2007" s="61"/>
      <c r="C2007" s="61"/>
      <c r="D2007" s="64" t="str">
        <f>IF(B2007="","",AVERAGE($B$57:B2007))</f>
        <v/>
      </c>
      <c r="E2007" s="64" t="str">
        <f>IF(B2007="","",_xlfn.STDEV.S($B$57:B2007))</f>
        <v/>
      </c>
      <c r="F2007" s="67" t="str">
        <f t="shared" si="208"/>
        <v/>
      </c>
      <c r="G2007" s="64" t="str">
        <f t="shared" si="207"/>
        <v/>
      </c>
      <c r="H2007" s="65">
        <f t="shared" ca="1" si="203"/>
        <v>27.90227815451221</v>
      </c>
      <c r="I2007" s="74">
        <f t="shared" ca="1" si="204"/>
        <v>21.896181079042996</v>
      </c>
      <c r="J2007" s="74"/>
      <c r="K2007" s="66">
        <f t="shared" ca="1" si="205"/>
        <v>-2.1282072228338471</v>
      </c>
      <c r="L2007" s="66">
        <f t="shared" ca="1" si="206"/>
        <v>-8.1343042983030589</v>
      </c>
    </row>
    <row r="2008" spans="1:12" x14ac:dyDescent="0.35">
      <c r="A2008" s="64" t="str">
        <f>IF(B2008="","",COUNTA($B$57:B2008)-COUNTBLANK($B$57:B2008))</f>
        <v/>
      </c>
      <c r="B2008" s="61"/>
      <c r="C2008" s="61"/>
      <c r="D2008" s="64" t="str">
        <f>IF(B2008="","",AVERAGE($B$57:B2008))</f>
        <v/>
      </c>
      <c r="E2008" s="64" t="str">
        <f>IF(B2008="","",_xlfn.STDEV.S($B$57:B2008))</f>
        <v/>
      </c>
      <c r="F2008" s="67" t="str">
        <f t="shared" si="208"/>
        <v/>
      </c>
      <c r="G2008" s="64" t="str">
        <f t="shared" si="207"/>
        <v/>
      </c>
      <c r="H2008" s="65">
        <f t="shared" ca="1" si="203"/>
        <v>27.90227815451221</v>
      </c>
      <c r="I2008" s="74">
        <f t="shared" ca="1" si="204"/>
        <v>21.896181079042996</v>
      </c>
      <c r="J2008" s="74"/>
      <c r="K2008" s="66">
        <f t="shared" ca="1" si="205"/>
        <v>-2.1282072228338471</v>
      </c>
      <c r="L2008" s="66">
        <f t="shared" ca="1" si="206"/>
        <v>-8.1343042983030589</v>
      </c>
    </row>
    <row r="2009" spans="1:12" x14ac:dyDescent="0.35">
      <c r="A2009" s="64" t="str">
        <f>IF(B2009="","",COUNTA($B$57:B2009)-COUNTBLANK($B$57:B2009))</f>
        <v/>
      </c>
      <c r="B2009" s="61"/>
      <c r="C2009" s="61"/>
      <c r="D2009" s="64" t="str">
        <f>IF(B2009="","",AVERAGE($B$57:B2009))</f>
        <v/>
      </c>
      <c r="E2009" s="64" t="str">
        <f>IF(B2009="","",_xlfn.STDEV.S($B$57:B2009))</f>
        <v/>
      </c>
      <c r="F2009" s="67" t="str">
        <f t="shared" si="208"/>
        <v/>
      </c>
      <c r="G2009" s="64" t="str">
        <f t="shared" si="207"/>
        <v/>
      </c>
      <c r="H2009" s="65">
        <f t="shared" ca="1" si="203"/>
        <v>27.90227815451221</v>
      </c>
      <c r="I2009" s="74">
        <f t="shared" ca="1" si="204"/>
        <v>21.896181079042996</v>
      </c>
      <c r="J2009" s="74"/>
      <c r="K2009" s="66">
        <f t="shared" ca="1" si="205"/>
        <v>-2.1282072228338471</v>
      </c>
      <c r="L2009" s="66">
        <f t="shared" ca="1" si="206"/>
        <v>-8.1343042983030589</v>
      </c>
    </row>
    <row r="2010" spans="1:12" x14ac:dyDescent="0.35">
      <c r="A2010" s="64" t="str">
        <f>IF(B2010="","",COUNTA($B$57:B2010)-COUNTBLANK($B$57:B2010))</f>
        <v/>
      </c>
      <c r="B2010" s="61"/>
      <c r="C2010" s="61"/>
      <c r="D2010" s="64" t="str">
        <f>IF(B2010="","",AVERAGE($B$57:B2010))</f>
        <v/>
      </c>
      <c r="E2010" s="64" t="str">
        <f>IF(B2010="","",_xlfn.STDEV.S($B$57:B2010))</f>
        <v/>
      </c>
      <c r="F2010" s="67" t="str">
        <f t="shared" si="208"/>
        <v/>
      </c>
      <c r="G2010" s="64" t="str">
        <f t="shared" si="207"/>
        <v/>
      </c>
      <c r="H2010" s="65">
        <f t="shared" ca="1" si="203"/>
        <v>27.90227815451221</v>
      </c>
      <c r="I2010" s="74">
        <f t="shared" ca="1" si="204"/>
        <v>21.896181079042996</v>
      </c>
      <c r="J2010" s="74"/>
      <c r="K2010" s="66">
        <f t="shared" ca="1" si="205"/>
        <v>-2.1282072228338471</v>
      </c>
      <c r="L2010" s="66">
        <f t="shared" ca="1" si="206"/>
        <v>-8.1343042983030589</v>
      </c>
    </row>
    <row r="2011" spans="1:12" x14ac:dyDescent="0.35">
      <c r="A2011" s="64" t="str">
        <f>IF(B2011="","",COUNTA($B$57:B2011)-COUNTBLANK($B$57:B2011))</f>
        <v/>
      </c>
      <c r="B2011" s="61"/>
      <c r="C2011" s="61"/>
      <c r="D2011" s="64" t="str">
        <f>IF(B2011="","",AVERAGE($B$57:B2011))</f>
        <v/>
      </c>
      <c r="E2011" s="64" t="str">
        <f>IF(B2011="","",_xlfn.STDEV.S($B$57:B2011))</f>
        <v/>
      </c>
      <c r="F2011" s="67" t="str">
        <f t="shared" si="208"/>
        <v/>
      </c>
      <c r="G2011" s="64" t="str">
        <f t="shared" si="207"/>
        <v/>
      </c>
      <c r="H2011" s="65">
        <f t="shared" ca="1" si="203"/>
        <v>27.90227815451221</v>
      </c>
      <c r="I2011" s="74">
        <f t="shared" ca="1" si="204"/>
        <v>21.896181079042996</v>
      </c>
      <c r="J2011" s="74"/>
      <c r="K2011" s="66">
        <f t="shared" ca="1" si="205"/>
        <v>-2.1282072228338471</v>
      </c>
      <c r="L2011" s="66">
        <f t="shared" ca="1" si="206"/>
        <v>-8.1343042983030589</v>
      </c>
    </row>
    <row r="2012" spans="1:12" x14ac:dyDescent="0.35">
      <c r="A2012" s="64" t="str">
        <f>IF(B2012="","",COUNTA($B$57:B2012)-COUNTBLANK($B$57:B2012))</f>
        <v/>
      </c>
      <c r="B2012" s="61"/>
      <c r="C2012" s="61"/>
      <c r="D2012" s="64" t="str">
        <f>IF(B2012="","",AVERAGE($B$57:B2012))</f>
        <v/>
      </c>
      <c r="E2012" s="64" t="str">
        <f>IF(B2012="","",_xlfn.STDEV.S($B$57:B2012))</f>
        <v/>
      </c>
      <c r="F2012" s="67" t="str">
        <f t="shared" si="208"/>
        <v/>
      </c>
      <c r="G2012" s="64" t="str">
        <f t="shared" si="207"/>
        <v/>
      </c>
      <c r="H2012" s="65">
        <f t="shared" ca="1" si="203"/>
        <v>27.90227815451221</v>
      </c>
      <c r="I2012" s="74">
        <f t="shared" ca="1" si="204"/>
        <v>21.896181079042996</v>
      </c>
      <c r="J2012" s="74"/>
      <c r="K2012" s="66">
        <f t="shared" ca="1" si="205"/>
        <v>-2.1282072228338471</v>
      </c>
      <c r="L2012" s="66">
        <f t="shared" ca="1" si="206"/>
        <v>-8.1343042983030589</v>
      </c>
    </row>
    <row r="2013" spans="1:12" x14ac:dyDescent="0.35">
      <c r="A2013" s="64" t="str">
        <f>IF(B2013="","",COUNTA($B$57:B2013)-COUNTBLANK($B$57:B2013))</f>
        <v/>
      </c>
      <c r="B2013" s="61"/>
      <c r="C2013" s="61"/>
      <c r="D2013" s="64" t="str">
        <f>IF(B2013="","",AVERAGE($B$57:B2013))</f>
        <v/>
      </c>
      <c r="E2013" s="64" t="str">
        <f>IF(B2013="","",_xlfn.STDEV.S($B$57:B2013))</f>
        <v/>
      </c>
      <c r="F2013" s="67" t="str">
        <f t="shared" si="208"/>
        <v/>
      </c>
      <c r="G2013" s="64" t="str">
        <f t="shared" si="207"/>
        <v/>
      </c>
      <c r="H2013" s="65">
        <f t="shared" ca="1" si="203"/>
        <v>27.90227815451221</v>
      </c>
      <c r="I2013" s="74">
        <f t="shared" ca="1" si="204"/>
        <v>21.896181079042996</v>
      </c>
      <c r="J2013" s="74"/>
      <c r="K2013" s="66">
        <f t="shared" ca="1" si="205"/>
        <v>-2.1282072228338471</v>
      </c>
      <c r="L2013" s="66">
        <f t="shared" ca="1" si="206"/>
        <v>-8.1343042983030589</v>
      </c>
    </row>
    <row r="2014" spans="1:12" x14ac:dyDescent="0.35">
      <c r="A2014" s="64" t="str">
        <f>IF(B2014="","",COUNTA($B$57:B2014)-COUNTBLANK($B$57:B2014))</f>
        <v/>
      </c>
      <c r="B2014" s="61"/>
      <c r="C2014" s="61"/>
      <c r="D2014" s="64" t="str">
        <f>IF(B2014="","",AVERAGE($B$57:B2014))</f>
        <v/>
      </c>
      <c r="E2014" s="64" t="str">
        <f>IF(B2014="","",_xlfn.STDEV.S($B$57:B2014))</f>
        <v/>
      </c>
      <c r="F2014" s="67" t="str">
        <f t="shared" si="208"/>
        <v/>
      </c>
      <c r="G2014" s="64" t="str">
        <f t="shared" si="207"/>
        <v/>
      </c>
      <c r="H2014" s="65">
        <f t="shared" ca="1" si="203"/>
        <v>27.90227815451221</v>
      </c>
      <c r="I2014" s="74">
        <f t="shared" ca="1" si="204"/>
        <v>21.896181079042996</v>
      </c>
      <c r="J2014" s="74"/>
      <c r="K2014" s="66">
        <f t="shared" ca="1" si="205"/>
        <v>-2.1282072228338471</v>
      </c>
      <c r="L2014" s="66">
        <f t="shared" ca="1" si="206"/>
        <v>-8.1343042983030589</v>
      </c>
    </row>
    <row r="2015" spans="1:12" x14ac:dyDescent="0.35">
      <c r="A2015" s="64" t="str">
        <f>IF(B2015="","",COUNTA($B$57:B2015)-COUNTBLANK($B$57:B2015))</f>
        <v/>
      </c>
      <c r="B2015" s="61"/>
      <c r="C2015" s="61"/>
      <c r="D2015" s="64" t="str">
        <f>IF(B2015="","",AVERAGE($B$57:B2015))</f>
        <v/>
      </c>
      <c r="E2015" s="64" t="str">
        <f>IF(B2015="","",_xlfn.STDEV.S($B$57:B2015))</f>
        <v/>
      </c>
      <c r="F2015" s="67" t="str">
        <f t="shared" si="208"/>
        <v/>
      </c>
      <c r="G2015" s="64" t="str">
        <f t="shared" si="207"/>
        <v/>
      </c>
      <c r="H2015" s="65">
        <f t="shared" ca="1" si="203"/>
        <v>27.90227815451221</v>
      </c>
      <c r="I2015" s="74">
        <f t="shared" ca="1" si="204"/>
        <v>21.896181079042996</v>
      </c>
      <c r="J2015" s="74"/>
      <c r="K2015" s="66">
        <f t="shared" ca="1" si="205"/>
        <v>-2.1282072228338471</v>
      </c>
      <c r="L2015" s="66">
        <f t="shared" ca="1" si="206"/>
        <v>-8.1343042983030589</v>
      </c>
    </row>
    <row r="2016" spans="1:12" x14ac:dyDescent="0.35">
      <c r="A2016" s="64" t="str">
        <f>IF(B2016="","",COUNTA($B$57:B2016)-COUNTBLANK($B$57:B2016))</f>
        <v/>
      </c>
      <c r="B2016" s="61"/>
      <c r="C2016" s="61"/>
      <c r="D2016" s="64" t="str">
        <f>IF(B2016="","",AVERAGE($B$57:B2016))</f>
        <v/>
      </c>
      <c r="E2016" s="64" t="str">
        <f>IF(B2016="","",_xlfn.STDEV.S($B$57:B2016))</f>
        <v/>
      </c>
      <c r="F2016" s="67" t="str">
        <f t="shared" si="208"/>
        <v/>
      </c>
      <c r="G2016" s="64" t="str">
        <f t="shared" si="207"/>
        <v/>
      </c>
      <c r="H2016" s="65">
        <f t="shared" ca="1" si="203"/>
        <v>27.90227815451221</v>
      </c>
      <c r="I2016" s="74">
        <f t="shared" ca="1" si="204"/>
        <v>21.896181079042996</v>
      </c>
      <c r="J2016" s="74"/>
      <c r="K2016" s="66">
        <f t="shared" ca="1" si="205"/>
        <v>-2.1282072228338471</v>
      </c>
      <c r="L2016" s="66">
        <f t="shared" ca="1" si="206"/>
        <v>-8.1343042983030589</v>
      </c>
    </row>
    <row r="2017" spans="1:12" x14ac:dyDescent="0.35">
      <c r="A2017" s="64" t="str">
        <f>IF(B2017="","",COUNTA($B$57:B2017)-COUNTBLANK($B$57:B2017))</f>
        <v/>
      </c>
      <c r="B2017" s="61"/>
      <c r="C2017" s="61"/>
      <c r="D2017" s="64" t="str">
        <f>IF(B2017="","",AVERAGE($B$57:B2017))</f>
        <v/>
      </c>
      <c r="E2017" s="64" t="str">
        <f>IF(B2017="","",_xlfn.STDEV.S($B$57:B2017))</f>
        <v/>
      </c>
      <c r="F2017" s="67" t="str">
        <f t="shared" si="208"/>
        <v/>
      </c>
      <c r="G2017" s="64" t="str">
        <f t="shared" si="207"/>
        <v/>
      </c>
      <c r="H2017" s="65">
        <f t="shared" ca="1" si="203"/>
        <v>27.90227815451221</v>
      </c>
      <c r="I2017" s="74">
        <f t="shared" ca="1" si="204"/>
        <v>21.896181079042996</v>
      </c>
      <c r="J2017" s="74"/>
      <c r="K2017" s="66">
        <f t="shared" ca="1" si="205"/>
        <v>-2.1282072228338471</v>
      </c>
      <c r="L2017" s="66">
        <f t="shared" ca="1" si="206"/>
        <v>-8.1343042983030589</v>
      </c>
    </row>
    <row r="2018" spans="1:12" x14ac:dyDescent="0.35">
      <c r="A2018" s="64" t="str">
        <f>IF(B2018="","",COUNTA($B$57:B2018)-COUNTBLANK($B$57:B2018))</f>
        <v/>
      </c>
      <c r="B2018" s="61"/>
      <c r="C2018" s="61"/>
      <c r="D2018" s="64" t="str">
        <f>IF(B2018="","",AVERAGE($B$57:B2018))</f>
        <v/>
      </c>
      <c r="E2018" s="64" t="str">
        <f>IF(B2018="","",_xlfn.STDEV.S($B$57:B2018))</f>
        <v/>
      </c>
      <c r="F2018" s="67" t="str">
        <f t="shared" si="208"/>
        <v/>
      </c>
      <c r="G2018" s="64" t="str">
        <f t="shared" si="207"/>
        <v/>
      </c>
      <c r="H2018" s="65">
        <f t="shared" ca="1" si="203"/>
        <v>27.90227815451221</v>
      </c>
      <c r="I2018" s="74">
        <f t="shared" ca="1" si="204"/>
        <v>21.896181079042996</v>
      </c>
      <c r="J2018" s="74"/>
      <c r="K2018" s="66">
        <f t="shared" ca="1" si="205"/>
        <v>-2.1282072228338471</v>
      </c>
      <c r="L2018" s="66">
        <f t="shared" ca="1" si="206"/>
        <v>-8.1343042983030589</v>
      </c>
    </row>
    <row r="2019" spans="1:12" x14ac:dyDescent="0.35">
      <c r="A2019" s="64" t="str">
        <f>IF(B2019="","",COUNTA($B$57:B2019)-COUNTBLANK($B$57:B2019))</f>
        <v/>
      </c>
      <c r="B2019" s="61"/>
      <c r="C2019" s="61"/>
      <c r="D2019" s="64" t="str">
        <f>IF(B2019="","",AVERAGE($B$57:B2019))</f>
        <v/>
      </c>
      <c r="E2019" s="64" t="str">
        <f>IF(B2019="","",_xlfn.STDEV.S($B$57:B2019))</f>
        <v/>
      </c>
      <c r="F2019" s="67" t="str">
        <f t="shared" si="208"/>
        <v/>
      </c>
      <c r="G2019" s="64" t="str">
        <f t="shared" si="207"/>
        <v/>
      </c>
      <c r="H2019" s="65">
        <f t="shared" ca="1" si="203"/>
        <v>27.90227815451221</v>
      </c>
      <c r="I2019" s="74">
        <f t="shared" ca="1" si="204"/>
        <v>21.896181079042996</v>
      </c>
      <c r="J2019" s="74"/>
      <c r="K2019" s="66">
        <f t="shared" ca="1" si="205"/>
        <v>-2.1282072228338471</v>
      </c>
      <c r="L2019" s="66">
        <f t="shared" ca="1" si="206"/>
        <v>-8.1343042983030589</v>
      </c>
    </row>
    <row r="2020" spans="1:12" x14ac:dyDescent="0.35">
      <c r="A2020" s="64" t="str">
        <f>IF(B2020="","",COUNTA($B$57:B2020)-COUNTBLANK($B$57:B2020))</f>
        <v/>
      </c>
      <c r="B2020" s="61"/>
      <c r="C2020" s="61"/>
      <c r="D2020" s="64" t="str">
        <f>IF(B2020="","",AVERAGE($B$57:B2020))</f>
        <v/>
      </c>
      <c r="E2020" s="64" t="str">
        <f>IF(B2020="","",_xlfn.STDEV.S($B$57:B2020))</f>
        <v/>
      </c>
      <c r="F2020" s="67" t="str">
        <f t="shared" si="208"/>
        <v/>
      </c>
      <c r="G2020" s="64" t="str">
        <f t="shared" si="207"/>
        <v/>
      </c>
      <c r="H2020" s="65">
        <f t="shared" ca="1" si="203"/>
        <v>27.90227815451221</v>
      </c>
      <c r="I2020" s="74">
        <f t="shared" ca="1" si="204"/>
        <v>21.896181079042996</v>
      </c>
      <c r="J2020" s="74"/>
      <c r="K2020" s="66">
        <f t="shared" ca="1" si="205"/>
        <v>-2.1282072228338471</v>
      </c>
      <c r="L2020" s="66">
        <f t="shared" ca="1" si="206"/>
        <v>-8.1343042983030589</v>
      </c>
    </row>
    <row r="2021" spans="1:12" x14ac:dyDescent="0.35">
      <c r="A2021" s="64" t="str">
        <f>IF(B2021="","",COUNTA($B$57:B2021)-COUNTBLANK($B$57:B2021))</f>
        <v/>
      </c>
      <c r="B2021" s="61"/>
      <c r="C2021" s="61"/>
      <c r="D2021" s="64" t="str">
        <f>IF(B2021="","",AVERAGE($B$57:B2021))</f>
        <v/>
      </c>
      <c r="E2021" s="64" t="str">
        <f>IF(B2021="","",_xlfn.STDEV.S($B$57:B2021))</f>
        <v/>
      </c>
      <c r="F2021" s="67" t="str">
        <f t="shared" si="208"/>
        <v/>
      </c>
      <c r="G2021" s="64" t="str">
        <f t="shared" si="207"/>
        <v/>
      </c>
      <c r="H2021" s="65">
        <f t="shared" ca="1" si="203"/>
        <v>27.90227815451221</v>
      </c>
      <c r="I2021" s="74">
        <f t="shared" ca="1" si="204"/>
        <v>21.896181079042996</v>
      </c>
      <c r="J2021" s="74"/>
      <c r="K2021" s="66">
        <f t="shared" ca="1" si="205"/>
        <v>-2.1282072228338471</v>
      </c>
      <c r="L2021" s="66">
        <f t="shared" ca="1" si="206"/>
        <v>-8.1343042983030589</v>
      </c>
    </row>
    <row r="2022" spans="1:12" x14ac:dyDescent="0.35">
      <c r="A2022" s="64" t="str">
        <f>IF(B2022="","",COUNTA($B$57:B2022)-COUNTBLANK($B$57:B2022))</f>
        <v/>
      </c>
      <c r="B2022" s="61"/>
      <c r="C2022" s="61"/>
      <c r="D2022" s="64" t="str">
        <f>IF(B2022="","",AVERAGE($B$57:B2022))</f>
        <v/>
      </c>
      <c r="E2022" s="64" t="str">
        <f>IF(B2022="","",_xlfn.STDEV.S($B$57:B2022))</f>
        <v/>
      </c>
      <c r="F2022" s="67" t="str">
        <f t="shared" si="208"/>
        <v/>
      </c>
      <c r="G2022" s="64" t="str">
        <f t="shared" si="207"/>
        <v/>
      </c>
      <c r="H2022" s="65">
        <f t="shared" ca="1" si="203"/>
        <v>27.90227815451221</v>
      </c>
      <c r="I2022" s="74">
        <f t="shared" ca="1" si="204"/>
        <v>21.896181079042996</v>
      </c>
      <c r="J2022" s="74"/>
      <c r="K2022" s="66">
        <f t="shared" ca="1" si="205"/>
        <v>-2.1282072228338471</v>
      </c>
      <c r="L2022" s="66">
        <f t="shared" ca="1" si="206"/>
        <v>-8.1343042983030589</v>
      </c>
    </row>
    <row r="2023" spans="1:12" x14ac:dyDescent="0.35">
      <c r="A2023" s="64" t="str">
        <f>IF(B2023="","",COUNTA($B$57:B2023)-COUNTBLANK($B$57:B2023))</f>
        <v/>
      </c>
      <c r="B2023" s="61"/>
      <c r="C2023" s="61"/>
      <c r="D2023" s="64" t="str">
        <f>IF(B2023="","",AVERAGE($B$57:B2023))</f>
        <v/>
      </c>
      <c r="E2023" s="64" t="str">
        <f>IF(B2023="","",_xlfn.STDEV.S($B$57:B2023))</f>
        <v/>
      </c>
      <c r="F2023" s="67" t="str">
        <f t="shared" si="208"/>
        <v/>
      </c>
      <c r="G2023" s="64" t="str">
        <f t="shared" si="207"/>
        <v/>
      </c>
      <c r="H2023" s="65">
        <f t="shared" ca="1" si="203"/>
        <v>27.90227815451221</v>
      </c>
      <c r="I2023" s="74">
        <f t="shared" ca="1" si="204"/>
        <v>21.896181079042996</v>
      </c>
      <c r="J2023" s="74"/>
      <c r="K2023" s="66">
        <f t="shared" ca="1" si="205"/>
        <v>-2.1282072228338471</v>
      </c>
      <c r="L2023" s="66">
        <f t="shared" ca="1" si="206"/>
        <v>-8.1343042983030589</v>
      </c>
    </row>
    <row r="2024" spans="1:12" x14ac:dyDescent="0.35">
      <c r="A2024" s="64" t="str">
        <f>IF(B2024="","",COUNTA($B$57:B2024)-COUNTBLANK($B$57:B2024))</f>
        <v/>
      </c>
      <c r="B2024" s="61"/>
      <c r="C2024" s="61"/>
      <c r="D2024" s="64" t="str">
        <f>IF(B2024="","",AVERAGE($B$57:B2024))</f>
        <v/>
      </c>
      <c r="E2024" s="64" t="str">
        <f>IF(B2024="","",_xlfn.STDEV.S($B$57:B2024))</f>
        <v/>
      </c>
      <c r="F2024" s="67" t="str">
        <f t="shared" si="208"/>
        <v/>
      </c>
      <c r="G2024" s="64" t="str">
        <f t="shared" si="207"/>
        <v/>
      </c>
      <c r="H2024" s="65">
        <f t="shared" ca="1" si="203"/>
        <v>27.90227815451221</v>
      </c>
      <c r="I2024" s="74">
        <f t="shared" ca="1" si="204"/>
        <v>21.896181079042996</v>
      </c>
      <c r="J2024" s="74"/>
      <c r="K2024" s="66">
        <f t="shared" ca="1" si="205"/>
        <v>-2.1282072228338471</v>
      </c>
      <c r="L2024" s="66">
        <f t="shared" ca="1" si="206"/>
        <v>-8.1343042983030589</v>
      </c>
    </row>
    <row r="2025" spans="1:12" x14ac:dyDescent="0.35">
      <c r="A2025" s="64" t="str">
        <f>IF(B2025="","",COUNTA($B$57:B2025)-COUNTBLANK($B$57:B2025))</f>
        <v/>
      </c>
      <c r="B2025" s="61"/>
      <c r="C2025" s="61"/>
      <c r="D2025" s="64" t="str">
        <f>IF(B2025="","",AVERAGE($B$57:B2025))</f>
        <v/>
      </c>
      <c r="E2025" s="64" t="str">
        <f>IF(B2025="","",_xlfn.STDEV.S($B$57:B2025))</f>
        <v/>
      </c>
      <c r="F2025" s="67" t="str">
        <f t="shared" si="208"/>
        <v/>
      </c>
      <c r="G2025" s="64" t="str">
        <f t="shared" si="207"/>
        <v/>
      </c>
      <c r="H2025" s="65">
        <f t="shared" ca="1" si="203"/>
        <v>27.90227815451221</v>
      </c>
      <c r="I2025" s="74">
        <f t="shared" ca="1" si="204"/>
        <v>21.896181079042996</v>
      </c>
      <c r="J2025" s="74"/>
      <c r="K2025" s="66">
        <f t="shared" ca="1" si="205"/>
        <v>-2.1282072228338471</v>
      </c>
      <c r="L2025" s="66">
        <f t="shared" ca="1" si="206"/>
        <v>-8.1343042983030589</v>
      </c>
    </row>
    <row r="2026" spans="1:12" x14ac:dyDescent="0.35">
      <c r="A2026" s="64" t="str">
        <f>IF(B2026="","",COUNTA($B$57:B2026)-COUNTBLANK($B$57:B2026))</f>
        <v/>
      </c>
      <c r="B2026" s="61"/>
      <c r="C2026" s="61"/>
      <c r="D2026" s="64" t="str">
        <f>IF(B2026="","",AVERAGE($B$57:B2026))</f>
        <v/>
      </c>
      <c r="E2026" s="64" t="str">
        <f>IF(B2026="","",_xlfn.STDEV.S($B$57:B2026))</f>
        <v/>
      </c>
      <c r="F2026" s="67" t="str">
        <f t="shared" si="208"/>
        <v/>
      </c>
      <c r="G2026" s="64" t="str">
        <f t="shared" si="207"/>
        <v/>
      </c>
      <c r="H2026" s="65">
        <f t="shared" ca="1" si="203"/>
        <v>27.90227815451221</v>
      </c>
      <c r="I2026" s="74">
        <f t="shared" ca="1" si="204"/>
        <v>21.896181079042996</v>
      </c>
      <c r="J2026" s="74"/>
      <c r="K2026" s="66">
        <f t="shared" ca="1" si="205"/>
        <v>-2.1282072228338471</v>
      </c>
      <c r="L2026" s="66">
        <f t="shared" ca="1" si="206"/>
        <v>-8.1343042983030589</v>
      </c>
    </row>
    <row r="2027" spans="1:12" x14ac:dyDescent="0.35">
      <c r="A2027" s="64" t="str">
        <f>IF(B2027="","",COUNTA($B$57:B2027)-COUNTBLANK($B$57:B2027))</f>
        <v/>
      </c>
      <c r="B2027" s="61"/>
      <c r="C2027" s="61"/>
      <c r="D2027" s="64" t="str">
        <f>IF(B2027="","",AVERAGE($B$57:B2027))</f>
        <v/>
      </c>
      <c r="E2027" s="64" t="str">
        <f>IF(B2027="","",_xlfn.STDEV.S($B$57:B2027))</f>
        <v/>
      </c>
      <c r="F2027" s="67" t="str">
        <f t="shared" si="208"/>
        <v/>
      </c>
      <c r="G2027" s="64" t="str">
        <f t="shared" si="207"/>
        <v/>
      </c>
      <c r="H2027" s="65">
        <f t="shared" ca="1" si="203"/>
        <v>27.90227815451221</v>
      </c>
      <c r="I2027" s="74">
        <f t="shared" ca="1" si="204"/>
        <v>21.896181079042996</v>
      </c>
      <c r="J2027" s="74"/>
      <c r="K2027" s="66">
        <f t="shared" ca="1" si="205"/>
        <v>-2.1282072228338471</v>
      </c>
      <c r="L2027" s="66">
        <f t="shared" ca="1" si="206"/>
        <v>-8.1343042983030589</v>
      </c>
    </row>
    <row r="2028" spans="1:12" x14ac:dyDescent="0.35">
      <c r="A2028" s="64" t="str">
        <f>IF(B2028="","",COUNTA($B$57:B2028)-COUNTBLANK($B$57:B2028))</f>
        <v/>
      </c>
      <c r="B2028" s="61"/>
      <c r="C2028" s="61"/>
      <c r="D2028" s="64" t="str">
        <f>IF(B2028="","",AVERAGE($B$57:B2028))</f>
        <v/>
      </c>
      <c r="E2028" s="64" t="str">
        <f>IF(B2028="","",_xlfn.STDEV.S($B$57:B2028))</f>
        <v/>
      </c>
      <c r="F2028" s="67" t="str">
        <f t="shared" si="208"/>
        <v/>
      </c>
      <c r="G2028" s="64" t="str">
        <f t="shared" si="207"/>
        <v/>
      </c>
      <c r="H2028" s="65">
        <f t="shared" ca="1" si="203"/>
        <v>27.90227815451221</v>
      </c>
      <c r="I2028" s="74">
        <f t="shared" ca="1" si="204"/>
        <v>21.896181079042996</v>
      </c>
      <c r="J2028" s="74"/>
      <c r="K2028" s="66">
        <f t="shared" ca="1" si="205"/>
        <v>-2.1282072228338471</v>
      </c>
      <c r="L2028" s="66">
        <f t="shared" ca="1" si="206"/>
        <v>-8.1343042983030589</v>
      </c>
    </row>
    <row r="2029" spans="1:12" x14ac:dyDescent="0.35">
      <c r="A2029" s="64" t="str">
        <f>IF(B2029="","",COUNTA($B$57:B2029)-COUNTBLANK($B$57:B2029))</f>
        <v/>
      </c>
      <c r="B2029" s="61"/>
      <c r="C2029" s="61"/>
      <c r="D2029" s="64" t="str">
        <f>IF(B2029="","",AVERAGE($B$57:B2029))</f>
        <v/>
      </c>
      <c r="E2029" s="64" t="str">
        <f>IF(B2029="","",_xlfn.STDEV.S($B$57:B2029))</f>
        <v/>
      </c>
      <c r="F2029" s="67" t="str">
        <f t="shared" si="208"/>
        <v/>
      </c>
      <c r="G2029" s="64" t="str">
        <f t="shared" si="207"/>
        <v/>
      </c>
      <c r="H2029" s="65">
        <f t="shared" ca="1" si="203"/>
        <v>27.90227815451221</v>
      </c>
      <c r="I2029" s="74">
        <f t="shared" ca="1" si="204"/>
        <v>21.896181079042996</v>
      </c>
      <c r="J2029" s="74"/>
      <c r="K2029" s="66">
        <f t="shared" ca="1" si="205"/>
        <v>-2.1282072228338471</v>
      </c>
      <c r="L2029" s="66">
        <f t="shared" ca="1" si="206"/>
        <v>-8.1343042983030589</v>
      </c>
    </row>
    <row r="2030" spans="1:12" x14ac:dyDescent="0.35">
      <c r="A2030" s="64" t="str">
        <f>IF(B2030="","",COUNTA($B$57:B2030)-COUNTBLANK($B$57:B2030))</f>
        <v/>
      </c>
      <c r="B2030" s="61"/>
      <c r="C2030" s="61"/>
      <c r="D2030" s="64" t="str">
        <f>IF(B2030="","",AVERAGE($B$57:B2030))</f>
        <v/>
      </c>
      <c r="E2030" s="64" t="str">
        <f>IF(B2030="","",_xlfn.STDEV.S($B$57:B2030))</f>
        <v/>
      </c>
      <c r="F2030" s="67" t="str">
        <f t="shared" si="208"/>
        <v/>
      </c>
      <c r="G2030" s="64" t="str">
        <f t="shared" si="207"/>
        <v/>
      </c>
      <c r="H2030" s="65">
        <f t="shared" ca="1" si="203"/>
        <v>27.90227815451221</v>
      </c>
      <c r="I2030" s="74">
        <f t="shared" ca="1" si="204"/>
        <v>21.896181079042996</v>
      </c>
      <c r="J2030" s="74"/>
      <c r="K2030" s="66">
        <f t="shared" ca="1" si="205"/>
        <v>-2.1282072228338471</v>
      </c>
      <c r="L2030" s="66">
        <f t="shared" ca="1" si="206"/>
        <v>-8.1343042983030589</v>
      </c>
    </row>
    <row r="2031" spans="1:12" x14ac:dyDescent="0.35">
      <c r="A2031" s="64" t="str">
        <f>IF(B2031="","",COUNTA($B$57:B2031)-COUNTBLANK($B$57:B2031))</f>
        <v/>
      </c>
      <c r="B2031" s="61"/>
      <c r="C2031" s="61"/>
      <c r="D2031" s="64" t="str">
        <f>IF(B2031="","",AVERAGE($B$57:B2031))</f>
        <v/>
      </c>
      <c r="E2031" s="64" t="str">
        <f>IF(B2031="","",_xlfn.STDEV.S($B$57:B2031))</f>
        <v/>
      </c>
      <c r="F2031" s="67" t="str">
        <f t="shared" si="208"/>
        <v/>
      </c>
      <c r="G2031" s="64" t="str">
        <f t="shared" si="207"/>
        <v/>
      </c>
      <c r="H2031" s="65">
        <f t="shared" ca="1" si="203"/>
        <v>27.90227815451221</v>
      </c>
      <c r="I2031" s="74">
        <f t="shared" ca="1" si="204"/>
        <v>21.896181079042996</v>
      </c>
      <c r="J2031" s="74"/>
      <c r="K2031" s="66">
        <f t="shared" ca="1" si="205"/>
        <v>-2.1282072228338471</v>
      </c>
      <c r="L2031" s="66">
        <f t="shared" ca="1" si="206"/>
        <v>-8.1343042983030589</v>
      </c>
    </row>
    <row r="2032" spans="1:12" x14ac:dyDescent="0.35">
      <c r="A2032" s="64" t="str">
        <f>IF(B2032="","",COUNTA($B$57:B2032)-COUNTBLANK($B$57:B2032))</f>
        <v/>
      </c>
      <c r="B2032" s="61"/>
      <c r="C2032" s="61"/>
      <c r="D2032" s="64" t="str">
        <f>IF(B2032="","",AVERAGE($B$57:B2032))</f>
        <v/>
      </c>
      <c r="E2032" s="64" t="str">
        <f>IF(B2032="","",_xlfn.STDEV.S($B$57:B2032))</f>
        <v/>
      </c>
      <c r="F2032" s="67" t="str">
        <f t="shared" si="208"/>
        <v/>
      </c>
      <c r="G2032" s="64" t="str">
        <f t="shared" si="207"/>
        <v/>
      </c>
      <c r="H2032" s="65">
        <f t="shared" ca="1" si="203"/>
        <v>27.90227815451221</v>
      </c>
      <c r="I2032" s="74">
        <f t="shared" ca="1" si="204"/>
        <v>21.896181079042996</v>
      </c>
      <c r="J2032" s="74"/>
      <c r="K2032" s="66">
        <f t="shared" ca="1" si="205"/>
        <v>-2.1282072228338471</v>
      </c>
      <c r="L2032" s="66">
        <f t="shared" ca="1" si="206"/>
        <v>-8.1343042983030589</v>
      </c>
    </row>
    <row r="2033" spans="1:12" x14ac:dyDescent="0.35">
      <c r="A2033" s="64" t="str">
        <f>IF(B2033="","",COUNTA($B$57:B2033)-COUNTBLANK($B$57:B2033))</f>
        <v/>
      </c>
      <c r="B2033" s="61"/>
      <c r="C2033" s="61"/>
      <c r="D2033" s="64" t="str">
        <f>IF(B2033="","",AVERAGE($B$57:B2033))</f>
        <v/>
      </c>
      <c r="E2033" s="64" t="str">
        <f>IF(B2033="","",_xlfn.STDEV.S($B$57:B2033))</f>
        <v/>
      </c>
      <c r="F2033" s="67" t="str">
        <f t="shared" si="208"/>
        <v/>
      </c>
      <c r="G2033" s="64" t="str">
        <f t="shared" si="207"/>
        <v/>
      </c>
      <c r="H2033" s="65">
        <f t="shared" ca="1" si="203"/>
        <v>27.90227815451221</v>
      </c>
      <c r="I2033" s="74">
        <f t="shared" ca="1" si="204"/>
        <v>21.896181079042996</v>
      </c>
      <c r="J2033" s="74"/>
      <c r="K2033" s="66">
        <f t="shared" ca="1" si="205"/>
        <v>-2.1282072228338471</v>
      </c>
      <c r="L2033" s="66">
        <f t="shared" ca="1" si="206"/>
        <v>-8.1343042983030589</v>
      </c>
    </row>
    <row r="2034" spans="1:12" x14ac:dyDescent="0.35">
      <c r="A2034" s="64" t="str">
        <f>IF(B2034="","",COUNTA($B$57:B2034)-COUNTBLANK($B$57:B2034))</f>
        <v/>
      </c>
      <c r="B2034" s="61"/>
      <c r="C2034" s="61"/>
      <c r="D2034" s="64" t="str">
        <f>IF(B2034="","",AVERAGE($B$57:B2034))</f>
        <v/>
      </c>
      <c r="E2034" s="64" t="str">
        <f>IF(B2034="","",_xlfn.STDEV.S($B$57:B2034))</f>
        <v/>
      </c>
      <c r="F2034" s="67" t="str">
        <f t="shared" si="208"/>
        <v/>
      </c>
      <c r="G2034" s="64" t="str">
        <f t="shared" si="207"/>
        <v/>
      </c>
      <c r="H2034" s="65">
        <f t="shared" ca="1" si="203"/>
        <v>27.90227815451221</v>
      </c>
      <c r="I2034" s="74">
        <f t="shared" ca="1" si="204"/>
        <v>21.896181079042996</v>
      </c>
      <c r="J2034" s="74"/>
      <c r="K2034" s="66">
        <f t="shared" ca="1" si="205"/>
        <v>-2.1282072228338471</v>
      </c>
      <c r="L2034" s="66">
        <f t="shared" ca="1" si="206"/>
        <v>-8.1343042983030589</v>
      </c>
    </row>
    <row r="2035" spans="1:12" x14ac:dyDescent="0.35">
      <c r="A2035" s="64" t="str">
        <f>IF(B2035="","",COUNTA($B$57:B2035)-COUNTBLANK($B$57:B2035))</f>
        <v/>
      </c>
      <c r="B2035" s="61"/>
      <c r="C2035" s="61"/>
      <c r="D2035" s="64" t="str">
        <f>IF(B2035="","",AVERAGE($B$57:B2035))</f>
        <v/>
      </c>
      <c r="E2035" s="64" t="str">
        <f>IF(B2035="","",_xlfn.STDEV.S($B$57:B2035))</f>
        <v/>
      </c>
      <c r="F2035" s="67" t="str">
        <f t="shared" si="208"/>
        <v/>
      </c>
      <c r="G2035" s="64" t="str">
        <f t="shared" si="207"/>
        <v/>
      </c>
      <c r="H2035" s="65">
        <f t="shared" ca="1" si="203"/>
        <v>27.90227815451221</v>
      </c>
      <c r="I2035" s="74">
        <f t="shared" ca="1" si="204"/>
        <v>21.896181079042996</v>
      </c>
      <c r="J2035" s="74"/>
      <c r="K2035" s="66">
        <f t="shared" ca="1" si="205"/>
        <v>-2.1282072228338471</v>
      </c>
      <c r="L2035" s="66">
        <f t="shared" ca="1" si="206"/>
        <v>-8.1343042983030589</v>
      </c>
    </row>
    <row r="2036" spans="1:12" x14ac:dyDescent="0.35">
      <c r="A2036" s="64" t="str">
        <f>IF(B2036="","",COUNTA($B$57:B2036)-COUNTBLANK($B$57:B2036))</f>
        <v/>
      </c>
      <c r="B2036" s="61"/>
      <c r="C2036" s="61"/>
      <c r="D2036" s="64" t="str">
        <f>IF(B2036="","",AVERAGE($B$57:B2036))</f>
        <v/>
      </c>
      <c r="E2036" s="64" t="str">
        <f>IF(B2036="","",_xlfn.STDEV.S($B$57:B2036))</f>
        <v/>
      </c>
      <c r="F2036" s="67" t="str">
        <f t="shared" si="208"/>
        <v/>
      </c>
      <c r="G2036" s="64" t="str">
        <f t="shared" si="207"/>
        <v/>
      </c>
      <c r="H2036" s="65">
        <f t="shared" ca="1" si="203"/>
        <v>27.90227815451221</v>
      </c>
      <c r="I2036" s="74">
        <f t="shared" ca="1" si="204"/>
        <v>21.896181079042996</v>
      </c>
      <c r="J2036" s="74"/>
      <c r="K2036" s="66">
        <f t="shared" ca="1" si="205"/>
        <v>-2.1282072228338471</v>
      </c>
      <c r="L2036" s="66">
        <f t="shared" ca="1" si="206"/>
        <v>-8.1343042983030589</v>
      </c>
    </row>
    <row r="2037" spans="1:12" x14ac:dyDescent="0.35">
      <c r="A2037" s="64" t="str">
        <f>IF(B2037="","",COUNTA($B$57:B2037)-COUNTBLANK($B$57:B2037))</f>
        <v/>
      </c>
      <c r="B2037" s="61"/>
      <c r="C2037" s="61"/>
      <c r="D2037" s="64" t="str">
        <f>IF(B2037="","",AVERAGE($B$57:B2037))</f>
        <v/>
      </c>
      <c r="E2037" s="64" t="str">
        <f>IF(B2037="","",_xlfn.STDEV.S($B$57:B2037))</f>
        <v/>
      </c>
      <c r="F2037" s="67" t="str">
        <f t="shared" si="208"/>
        <v/>
      </c>
      <c r="G2037" s="64" t="str">
        <f t="shared" si="207"/>
        <v/>
      </c>
      <c r="H2037" s="65">
        <f t="shared" ca="1" si="203"/>
        <v>27.90227815451221</v>
      </c>
      <c r="I2037" s="74">
        <f t="shared" ca="1" si="204"/>
        <v>21.896181079042996</v>
      </c>
      <c r="J2037" s="74"/>
      <c r="K2037" s="66">
        <f t="shared" ca="1" si="205"/>
        <v>-2.1282072228338471</v>
      </c>
      <c r="L2037" s="66">
        <f t="shared" ca="1" si="206"/>
        <v>-8.1343042983030589</v>
      </c>
    </row>
    <row r="2038" spans="1:12" x14ac:dyDescent="0.35">
      <c r="A2038" s="64" t="str">
        <f>IF(B2038="","",COUNTA($B$57:B2038)-COUNTBLANK($B$57:B2038))</f>
        <v/>
      </c>
      <c r="B2038" s="61"/>
      <c r="C2038" s="61"/>
      <c r="D2038" s="64" t="str">
        <f>IF(B2038="","",AVERAGE($B$57:B2038))</f>
        <v/>
      </c>
      <c r="E2038" s="64" t="str">
        <f>IF(B2038="","",_xlfn.STDEV.S($B$57:B2038))</f>
        <v/>
      </c>
      <c r="F2038" s="67" t="str">
        <f t="shared" si="208"/>
        <v/>
      </c>
      <c r="G2038" s="64" t="str">
        <f t="shared" si="207"/>
        <v/>
      </c>
      <c r="H2038" s="65">
        <f t="shared" ca="1" si="203"/>
        <v>27.90227815451221</v>
      </c>
      <c r="I2038" s="74">
        <f t="shared" ca="1" si="204"/>
        <v>21.896181079042996</v>
      </c>
      <c r="J2038" s="74"/>
      <c r="K2038" s="66">
        <f t="shared" ca="1" si="205"/>
        <v>-2.1282072228338471</v>
      </c>
      <c r="L2038" s="66">
        <f t="shared" ca="1" si="206"/>
        <v>-8.1343042983030589</v>
      </c>
    </row>
    <row r="2039" spans="1:12" x14ac:dyDescent="0.35">
      <c r="A2039" s="64" t="str">
        <f>IF(B2039="","",COUNTA($B$57:B2039)-COUNTBLANK($B$57:B2039))</f>
        <v/>
      </c>
      <c r="B2039" s="61"/>
      <c r="C2039" s="61"/>
      <c r="D2039" s="64" t="str">
        <f>IF(B2039="","",AVERAGE($B$57:B2039))</f>
        <v/>
      </c>
      <c r="E2039" s="64" t="str">
        <f>IF(B2039="","",_xlfn.STDEV.S($B$57:B2039))</f>
        <v/>
      </c>
      <c r="F2039" s="67" t="str">
        <f t="shared" si="208"/>
        <v/>
      </c>
      <c r="G2039" s="64" t="str">
        <f t="shared" si="207"/>
        <v/>
      </c>
      <c r="H2039" s="65">
        <f t="shared" ca="1" si="203"/>
        <v>27.90227815451221</v>
      </c>
      <c r="I2039" s="74">
        <f t="shared" ca="1" si="204"/>
        <v>21.896181079042996</v>
      </c>
      <c r="J2039" s="74"/>
      <c r="K2039" s="66">
        <f t="shared" ca="1" si="205"/>
        <v>-2.1282072228338471</v>
      </c>
      <c r="L2039" s="66">
        <f t="shared" ca="1" si="206"/>
        <v>-8.1343042983030589</v>
      </c>
    </row>
    <row r="2040" spans="1:12" x14ac:dyDescent="0.35">
      <c r="A2040" s="64" t="str">
        <f>IF(B2040="","",COUNTA($B$57:B2040)-COUNTBLANK($B$57:B2040))</f>
        <v/>
      </c>
      <c r="B2040" s="61"/>
      <c r="C2040" s="61"/>
      <c r="D2040" s="64" t="str">
        <f>IF(B2040="","",AVERAGE($B$57:B2040))</f>
        <v/>
      </c>
      <c r="E2040" s="64" t="str">
        <f>IF(B2040="","",_xlfn.STDEV.S($B$57:B2040))</f>
        <v/>
      </c>
      <c r="F2040" s="67" t="str">
        <f t="shared" si="208"/>
        <v/>
      </c>
      <c r="G2040" s="64" t="str">
        <f t="shared" si="207"/>
        <v/>
      </c>
      <c r="H2040" s="65">
        <f t="shared" ca="1" si="203"/>
        <v>27.90227815451221</v>
      </c>
      <c r="I2040" s="74">
        <f t="shared" ca="1" si="204"/>
        <v>21.896181079042996</v>
      </c>
      <c r="J2040" s="74"/>
      <c r="K2040" s="66">
        <f t="shared" ca="1" si="205"/>
        <v>-2.1282072228338471</v>
      </c>
      <c r="L2040" s="66">
        <f t="shared" ca="1" si="206"/>
        <v>-8.1343042983030589</v>
      </c>
    </row>
    <row r="2041" spans="1:12" x14ac:dyDescent="0.35">
      <c r="A2041" s="64" t="str">
        <f>IF(B2041="","",COUNTA($B$57:B2041)-COUNTBLANK($B$57:B2041))</f>
        <v/>
      </c>
      <c r="B2041" s="61"/>
      <c r="C2041" s="61"/>
      <c r="D2041" s="64" t="str">
        <f>IF(B2041="","",AVERAGE($B$57:B2041))</f>
        <v/>
      </c>
      <c r="E2041" s="64" t="str">
        <f>IF(B2041="","",_xlfn.STDEV.S($B$57:B2041))</f>
        <v/>
      </c>
      <c r="F2041" s="67" t="str">
        <f t="shared" si="208"/>
        <v/>
      </c>
      <c r="G2041" s="64" t="str">
        <f t="shared" si="207"/>
        <v/>
      </c>
      <c r="H2041" s="65">
        <f t="shared" ref="H2041:H2104" ca="1" si="209">IF(ISBLANK($D$6),$M$2+(3*$M$3),$D$6)</f>
        <v>27.90227815451221</v>
      </c>
      <c r="I2041" s="74">
        <f t="shared" ref="I2041:I2104" ca="1" si="210">IF(ISBLANK($D$7),$M$2+(2*$M$3),$D$7)</f>
        <v>21.896181079042996</v>
      </c>
      <c r="J2041" s="74"/>
      <c r="K2041" s="66">
        <f t="shared" ref="K2041:K2104" ca="1" si="211">IF(ISBLANK($D$8),$M$2-(2*$M$3),$D$8)</f>
        <v>-2.1282072228338471</v>
      </c>
      <c r="L2041" s="66">
        <f t="shared" ref="L2041:L2104" ca="1" si="212">IF(ISBLANK($D$9),$M$2-(3*$M$3),$D$9)</f>
        <v>-8.1343042983030589</v>
      </c>
    </row>
    <row r="2042" spans="1:12" x14ac:dyDescent="0.35">
      <c r="A2042" s="64" t="str">
        <f>IF(B2042="","",COUNTA($B$57:B2042)-COUNTBLANK($B$57:B2042))</f>
        <v/>
      </c>
      <c r="B2042" s="61"/>
      <c r="C2042" s="61"/>
      <c r="D2042" s="64" t="str">
        <f>IF(B2042="","",AVERAGE($B$57:B2042))</f>
        <v/>
      </c>
      <c r="E2042" s="64" t="str">
        <f>IF(B2042="","",_xlfn.STDEV.S($B$57:B2042))</f>
        <v/>
      </c>
      <c r="F2042" s="67" t="str">
        <f t="shared" si="208"/>
        <v/>
      </c>
      <c r="G2042" s="64" t="str">
        <f t="shared" ref="G2042:G2105" si="213">IF(B2042="","",B2042)</f>
        <v/>
      </c>
      <c r="H2042" s="65">
        <f t="shared" ca="1" si="209"/>
        <v>27.90227815451221</v>
      </c>
      <c r="I2042" s="74">
        <f t="shared" ca="1" si="210"/>
        <v>21.896181079042996</v>
      </c>
      <c r="J2042" s="74"/>
      <c r="K2042" s="66">
        <f t="shared" ca="1" si="211"/>
        <v>-2.1282072228338471</v>
      </c>
      <c r="L2042" s="66">
        <f t="shared" ca="1" si="212"/>
        <v>-8.1343042983030589</v>
      </c>
    </row>
    <row r="2043" spans="1:12" x14ac:dyDescent="0.35">
      <c r="A2043" s="64" t="str">
        <f>IF(B2043="","",COUNTA($B$57:B2043)-COUNTBLANK($B$57:B2043))</f>
        <v/>
      </c>
      <c r="B2043" s="61"/>
      <c r="C2043" s="61"/>
      <c r="D2043" s="64" t="str">
        <f>IF(B2043="","",AVERAGE($B$57:B2043))</f>
        <v/>
      </c>
      <c r="E2043" s="64" t="str">
        <f>IF(B2043="","",_xlfn.STDEV.S($B$57:B2043))</f>
        <v/>
      </c>
      <c r="F2043" s="67" t="str">
        <f t="shared" si="208"/>
        <v/>
      </c>
      <c r="G2043" s="64" t="str">
        <f t="shared" si="213"/>
        <v/>
      </c>
      <c r="H2043" s="65">
        <f t="shared" ca="1" si="209"/>
        <v>27.90227815451221</v>
      </c>
      <c r="I2043" s="74">
        <f t="shared" ca="1" si="210"/>
        <v>21.896181079042996</v>
      </c>
      <c r="J2043" s="74"/>
      <c r="K2043" s="66">
        <f t="shared" ca="1" si="211"/>
        <v>-2.1282072228338471</v>
      </c>
      <c r="L2043" s="66">
        <f t="shared" ca="1" si="212"/>
        <v>-8.1343042983030589</v>
      </c>
    </row>
    <row r="2044" spans="1:12" x14ac:dyDescent="0.35">
      <c r="A2044" s="64" t="str">
        <f>IF(B2044="","",COUNTA($B$57:B2044)-COUNTBLANK($B$57:B2044))</f>
        <v/>
      </c>
      <c r="B2044" s="61"/>
      <c r="C2044" s="61"/>
      <c r="D2044" s="64" t="str">
        <f>IF(B2044="","",AVERAGE($B$57:B2044))</f>
        <v/>
      </c>
      <c r="E2044" s="64" t="str">
        <f>IF(B2044="","",_xlfn.STDEV.S($B$57:B2044))</f>
        <v/>
      </c>
      <c r="F2044" s="67" t="str">
        <f t="shared" si="208"/>
        <v/>
      </c>
      <c r="G2044" s="64" t="str">
        <f t="shared" si="213"/>
        <v/>
      </c>
      <c r="H2044" s="65">
        <f t="shared" ca="1" si="209"/>
        <v>27.90227815451221</v>
      </c>
      <c r="I2044" s="74">
        <f t="shared" ca="1" si="210"/>
        <v>21.896181079042996</v>
      </c>
      <c r="J2044" s="74"/>
      <c r="K2044" s="66">
        <f t="shared" ca="1" si="211"/>
        <v>-2.1282072228338471</v>
      </c>
      <c r="L2044" s="66">
        <f t="shared" ca="1" si="212"/>
        <v>-8.1343042983030589</v>
      </c>
    </row>
    <row r="2045" spans="1:12" x14ac:dyDescent="0.35">
      <c r="A2045" s="64" t="str">
        <f>IF(B2045="","",COUNTA($B$57:B2045)-COUNTBLANK($B$57:B2045))</f>
        <v/>
      </c>
      <c r="B2045" s="61"/>
      <c r="C2045" s="61"/>
      <c r="D2045" s="64" t="str">
        <f>IF(B2045="","",AVERAGE($B$57:B2045))</f>
        <v/>
      </c>
      <c r="E2045" s="64" t="str">
        <f>IF(B2045="","",_xlfn.STDEV.S($B$57:B2045))</f>
        <v/>
      </c>
      <c r="F2045" s="67" t="str">
        <f t="shared" si="208"/>
        <v/>
      </c>
      <c r="G2045" s="64" t="str">
        <f t="shared" si="213"/>
        <v/>
      </c>
      <c r="H2045" s="65">
        <f t="shared" ca="1" si="209"/>
        <v>27.90227815451221</v>
      </c>
      <c r="I2045" s="74">
        <f t="shared" ca="1" si="210"/>
        <v>21.896181079042996</v>
      </c>
      <c r="J2045" s="74"/>
      <c r="K2045" s="66">
        <f t="shared" ca="1" si="211"/>
        <v>-2.1282072228338471</v>
      </c>
      <c r="L2045" s="66">
        <f t="shared" ca="1" si="212"/>
        <v>-8.1343042983030589</v>
      </c>
    </row>
    <row r="2046" spans="1:12" x14ac:dyDescent="0.35">
      <c r="A2046" s="64" t="str">
        <f>IF(B2046="","",COUNTA($B$57:B2046)-COUNTBLANK($B$57:B2046))</f>
        <v/>
      </c>
      <c r="B2046" s="61"/>
      <c r="C2046" s="61"/>
      <c r="D2046" s="64" t="str">
        <f>IF(B2046="","",AVERAGE($B$57:B2046))</f>
        <v/>
      </c>
      <c r="E2046" s="64" t="str">
        <f>IF(B2046="","",_xlfn.STDEV.S($B$57:B2046))</f>
        <v/>
      </c>
      <c r="F2046" s="67" t="str">
        <f t="shared" ref="F2046:F2109" si="214">IF(E2046="","",E2046/D2046)</f>
        <v/>
      </c>
      <c r="G2046" s="64" t="str">
        <f t="shared" si="213"/>
        <v/>
      </c>
      <c r="H2046" s="65">
        <f t="shared" ca="1" si="209"/>
        <v>27.90227815451221</v>
      </c>
      <c r="I2046" s="74">
        <f t="shared" ca="1" si="210"/>
        <v>21.896181079042996</v>
      </c>
      <c r="J2046" s="74"/>
      <c r="K2046" s="66">
        <f t="shared" ca="1" si="211"/>
        <v>-2.1282072228338471</v>
      </c>
      <c r="L2046" s="66">
        <f t="shared" ca="1" si="212"/>
        <v>-8.1343042983030589</v>
      </c>
    </row>
    <row r="2047" spans="1:12" x14ac:dyDescent="0.35">
      <c r="A2047" s="64" t="str">
        <f>IF(B2047="","",COUNTA($B$57:B2047)-COUNTBLANK($B$57:B2047))</f>
        <v/>
      </c>
      <c r="B2047" s="61"/>
      <c r="C2047" s="61"/>
      <c r="D2047" s="64" t="str">
        <f>IF(B2047="","",AVERAGE($B$57:B2047))</f>
        <v/>
      </c>
      <c r="E2047" s="64" t="str">
        <f>IF(B2047="","",_xlfn.STDEV.S($B$57:B2047))</f>
        <v/>
      </c>
      <c r="F2047" s="67" t="str">
        <f t="shared" si="214"/>
        <v/>
      </c>
      <c r="G2047" s="64" t="str">
        <f t="shared" si="213"/>
        <v/>
      </c>
      <c r="H2047" s="65">
        <f t="shared" ca="1" si="209"/>
        <v>27.90227815451221</v>
      </c>
      <c r="I2047" s="74">
        <f t="shared" ca="1" si="210"/>
        <v>21.896181079042996</v>
      </c>
      <c r="J2047" s="74"/>
      <c r="K2047" s="66">
        <f t="shared" ca="1" si="211"/>
        <v>-2.1282072228338471</v>
      </c>
      <c r="L2047" s="66">
        <f t="shared" ca="1" si="212"/>
        <v>-8.1343042983030589</v>
      </c>
    </row>
    <row r="2048" spans="1:12" x14ac:dyDescent="0.35">
      <c r="A2048" s="64" t="str">
        <f>IF(B2048="","",COUNTA($B$57:B2048)-COUNTBLANK($B$57:B2048))</f>
        <v/>
      </c>
      <c r="B2048" s="61"/>
      <c r="C2048" s="61"/>
      <c r="D2048" s="64" t="str">
        <f>IF(B2048="","",AVERAGE($B$57:B2048))</f>
        <v/>
      </c>
      <c r="E2048" s="64" t="str">
        <f>IF(B2048="","",_xlfn.STDEV.S($B$57:B2048))</f>
        <v/>
      </c>
      <c r="F2048" s="67" t="str">
        <f t="shared" si="214"/>
        <v/>
      </c>
      <c r="G2048" s="64" t="str">
        <f t="shared" si="213"/>
        <v/>
      </c>
      <c r="H2048" s="65">
        <f t="shared" ca="1" si="209"/>
        <v>27.90227815451221</v>
      </c>
      <c r="I2048" s="74">
        <f t="shared" ca="1" si="210"/>
        <v>21.896181079042996</v>
      </c>
      <c r="J2048" s="74"/>
      <c r="K2048" s="66">
        <f t="shared" ca="1" si="211"/>
        <v>-2.1282072228338471</v>
      </c>
      <c r="L2048" s="66">
        <f t="shared" ca="1" si="212"/>
        <v>-8.1343042983030589</v>
      </c>
    </row>
    <row r="2049" spans="1:12" x14ac:dyDescent="0.35">
      <c r="A2049" s="64" t="str">
        <f>IF(B2049="","",COUNTA($B$57:B2049)-COUNTBLANK($B$57:B2049))</f>
        <v/>
      </c>
      <c r="B2049" s="61"/>
      <c r="C2049" s="61"/>
      <c r="D2049" s="64" t="str">
        <f>IF(B2049="","",AVERAGE($B$57:B2049))</f>
        <v/>
      </c>
      <c r="E2049" s="64" t="str">
        <f>IF(B2049="","",_xlfn.STDEV.S($B$57:B2049))</f>
        <v/>
      </c>
      <c r="F2049" s="67" t="str">
        <f t="shared" si="214"/>
        <v/>
      </c>
      <c r="G2049" s="64" t="str">
        <f t="shared" si="213"/>
        <v/>
      </c>
      <c r="H2049" s="65">
        <f t="shared" ca="1" si="209"/>
        <v>27.90227815451221</v>
      </c>
      <c r="I2049" s="74">
        <f t="shared" ca="1" si="210"/>
        <v>21.896181079042996</v>
      </c>
      <c r="J2049" s="74"/>
      <c r="K2049" s="66">
        <f t="shared" ca="1" si="211"/>
        <v>-2.1282072228338471</v>
      </c>
      <c r="L2049" s="66">
        <f t="shared" ca="1" si="212"/>
        <v>-8.1343042983030589</v>
      </c>
    </row>
    <row r="2050" spans="1:12" x14ac:dyDescent="0.35">
      <c r="A2050" s="64" t="str">
        <f>IF(B2050="","",COUNTA($B$57:B2050)-COUNTBLANK($B$57:B2050))</f>
        <v/>
      </c>
      <c r="B2050" s="61"/>
      <c r="C2050" s="61"/>
      <c r="D2050" s="64" t="str">
        <f>IF(B2050="","",AVERAGE($B$57:B2050))</f>
        <v/>
      </c>
      <c r="E2050" s="64" t="str">
        <f>IF(B2050="","",_xlfn.STDEV.S($B$57:B2050))</f>
        <v/>
      </c>
      <c r="F2050" s="67" t="str">
        <f t="shared" si="214"/>
        <v/>
      </c>
      <c r="G2050" s="64" t="str">
        <f t="shared" si="213"/>
        <v/>
      </c>
      <c r="H2050" s="65">
        <f t="shared" ca="1" si="209"/>
        <v>27.90227815451221</v>
      </c>
      <c r="I2050" s="74">
        <f t="shared" ca="1" si="210"/>
        <v>21.896181079042996</v>
      </c>
      <c r="J2050" s="74"/>
      <c r="K2050" s="66">
        <f t="shared" ca="1" si="211"/>
        <v>-2.1282072228338471</v>
      </c>
      <c r="L2050" s="66">
        <f t="shared" ca="1" si="212"/>
        <v>-8.1343042983030589</v>
      </c>
    </row>
    <row r="2051" spans="1:12" x14ac:dyDescent="0.35">
      <c r="A2051" s="64" t="str">
        <f>IF(B2051="","",COUNTA($B$57:B2051)-COUNTBLANK($B$57:B2051))</f>
        <v/>
      </c>
      <c r="B2051" s="61"/>
      <c r="C2051" s="61"/>
      <c r="D2051" s="64" t="str">
        <f>IF(B2051="","",AVERAGE($B$57:B2051))</f>
        <v/>
      </c>
      <c r="E2051" s="64" t="str">
        <f>IF(B2051="","",_xlfn.STDEV.S($B$57:B2051))</f>
        <v/>
      </c>
      <c r="F2051" s="67" t="str">
        <f t="shared" si="214"/>
        <v/>
      </c>
      <c r="G2051" s="64" t="str">
        <f t="shared" si="213"/>
        <v/>
      </c>
      <c r="H2051" s="65">
        <f t="shared" ca="1" si="209"/>
        <v>27.90227815451221</v>
      </c>
      <c r="I2051" s="74">
        <f t="shared" ca="1" si="210"/>
        <v>21.896181079042996</v>
      </c>
      <c r="J2051" s="74"/>
      <c r="K2051" s="66">
        <f t="shared" ca="1" si="211"/>
        <v>-2.1282072228338471</v>
      </c>
      <c r="L2051" s="66">
        <f t="shared" ca="1" si="212"/>
        <v>-8.1343042983030589</v>
      </c>
    </row>
    <row r="2052" spans="1:12" x14ac:dyDescent="0.35">
      <c r="A2052" s="64" t="str">
        <f>IF(B2052="","",COUNTA($B$57:B2052)-COUNTBLANK($B$57:B2052))</f>
        <v/>
      </c>
      <c r="B2052" s="61"/>
      <c r="C2052" s="61"/>
      <c r="D2052" s="64" t="str">
        <f>IF(B2052="","",AVERAGE($B$57:B2052))</f>
        <v/>
      </c>
      <c r="E2052" s="64" t="str">
        <f>IF(B2052="","",_xlfn.STDEV.S($B$57:B2052))</f>
        <v/>
      </c>
      <c r="F2052" s="67" t="str">
        <f t="shared" si="214"/>
        <v/>
      </c>
      <c r="G2052" s="64" t="str">
        <f t="shared" si="213"/>
        <v/>
      </c>
      <c r="H2052" s="65">
        <f t="shared" ca="1" si="209"/>
        <v>27.90227815451221</v>
      </c>
      <c r="I2052" s="74">
        <f t="shared" ca="1" si="210"/>
        <v>21.896181079042996</v>
      </c>
      <c r="J2052" s="74"/>
      <c r="K2052" s="66">
        <f t="shared" ca="1" si="211"/>
        <v>-2.1282072228338471</v>
      </c>
      <c r="L2052" s="66">
        <f t="shared" ca="1" si="212"/>
        <v>-8.1343042983030589</v>
      </c>
    </row>
    <row r="2053" spans="1:12" x14ac:dyDescent="0.35">
      <c r="A2053" s="64" t="str">
        <f>IF(B2053="","",COUNTA($B$57:B2053)-COUNTBLANK($B$57:B2053))</f>
        <v/>
      </c>
      <c r="B2053" s="61"/>
      <c r="C2053" s="61"/>
      <c r="D2053" s="64" t="str">
        <f>IF(B2053="","",AVERAGE($B$57:B2053))</f>
        <v/>
      </c>
      <c r="E2053" s="64" t="str">
        <f>IF(B2053="","",_xlfn.STDEV.S($B$57:B2053))</f>
        <v/>
      </c>
      <c r="F2053" s="67" t="str">
        <f t="shared" si="214"/>
        <v/>
      </c>
      <c r="G2053" s="64" t="str">
        <f t="shared" si="213"/>
        <v/>
      </c>
      <c r="H2053" s="65">
        <f t="shared" ca="1" si="209"/>
        <v>27.90227815451221</v>
      </c>
      <c r="I2053" s="74">
        <f t="shared" ca="1" si="210"/>
        <v>21.896181079042996</v>
      </c>
      <c r="J2053" s="74"/>
      <c r="K2053" s="66">
        <f t="shared" ca="1" si="211"/>
        <v>-2.1282072228338471</v>
      </c>
      <c r="L2053" s="66">
        <f t="shared" ca="1" si="212"/>
        <v>-8.1343042983030589</v>
      </c>
    </row>
    <row r="2054" spans="1:12" x14ac:dyDescent="0.35">
      <c r="A2054" s="64" t="str">
        <f>IF(B2054="","",COUNTA($B$57:B2054)-COUNTBLANK($B$57:B2054))</f>
        <v/>
      </c>
      <c r="B2054" s="61"/>
      <c r="C2054" s="61"/>
      <c r="D2054" s="64" t="str">
        <f>IF(B2054="","",AVERAGE($B$57:B2054))</f>
        <v/>
      </c>
      <c r="E2054" s="64" t="str">
        <f>IF(B2054="","",_xlfn.STDEV.S($B$57:B2054))</f>
        <v/>
      </c>
      <c r="F2054" s="67" t="str">
        <f t="shared" si="214"/>
        <v/>
      </c>
      <c r="G2054" s="64" t="str">
        <f t="shared" si="213"/>
        <v/>
      </c>
      <c r="H2054" s="65">
        <f t="shared" ca="1" si="209"/>
        <v>27.90227815451221</v>
      </c>
      <c r="I2054" s="74">
        <f t="shared" ca="1" si="210"/>
        <v>21.896181079042996</v>
      </c>
      <c r="J2054" s="74"/>
      <c r="K2054" s="66">
        <f t="shared" ca="1" si="211"/>
        <v>-2.1282072228338471</v>
      </c>
      <c r="L2054" s="66">
        <f t="shared" ca="1" si="212"/>
        <v>-8.1343042983030589</v>
      </c>
    </row>
    <row r="2055" spans="1:12" x14ac:dyDescent="0.35">
      <c r="A2055" s="64" t="str">
        <f>IF(B2055="","",COUNTA($B$57:B2055)-COUNTBLANK($B$57:B2055))</f>
        <v/>
      </c>
      <c r="B2055" s="61"/>
      <c r="C2055" s="61"/>
      <c r="D2055" s="64" t="str">
        <f>IF(B2055="","",AVERAGE($B$57:B2055))</f>
        <v/>
      </c>
      <c r="E2055" s="64" t="str">
        <f>IF(B2055="","",_xlfn.STDEV.S($B$57:B2055))</f>
        <v/>
      </c>
      <c r="F2055" s="67" t="str">
        <f t="shared" si="214"/>
        <v/>
      </c>
      <c r="G2055" s="64" t="str">
        <f t="shared" si="213"/>
        <v/>
      </c>
      <c r="H2055" s="65">
        <f t="shared" ca="1" si="209"/>
        <v>27.90227815451221</v>
      </c>
      <c r="I2055" s="74">
        <f t="shared" ca="1" si="210"/>
        <v>21.896181079042996</v>
      </c>
      <c r="J2055" s="74"/>
      <c r="K2055" s="66">
        <f t="shared" ca="1" si="211"/>
        <v>-2.1282072228338471</v>
      </c>
      <c r="L2055" s="66">
        <f t="shared" ca="1" si="212"/>
        <v>-8.1343042983030589</v>
      </c>
    </row>
    <row r="2056" spans="1:12" x14ac:dyDescent="0.35">
      <c r="A2056" s="64" t="str">
        <f>IF(B2056="","",COUNTA($B$57:B2056)-COUNTBLANK($B$57:B2056))</f>
        <v/>
      </c>
      <c r="B2056" s="61"/>
      <c r="C2056" s="61"/>
      <c r="D2056" s="64" t="str">
        <f>IF(B2056="","",AVERAGE($B$57:B2056))</f>
        <v/>
      </c>
      <c r="E2056" s="64" t="str">
        <f>IF(B2056="","",_xlfn.STDEV.S($B$57:B2056))</f>
        <v/>
      </c>
      <c r="F2056" s="67" t="str">
        <f t="shared" si="214"/>
        <v/>
      </c>
      <c r="G2056" s="64" t="str">
        <f t="shared" si="213"/>
        <v/>
      </c>
      <c r="H2056" s="65">
        <f t="shared" ca="1" si="209"/>
        <v>27.90227815451221</v>
      </c>
      <c r="I2056" s="74">
        <f t="shared" ca="1" si="210"/>
        <v>21.896181079042996</v>
      </c>
      <c r="J2056" s="74"/>
      <c r="K2056" s="66">
        <f t="shared" ca="1" si="211"/>
        <v>-2.1282072228338471</v>
      </c>
      <c r="L2056" s="66">
        <f t="shared" ca="1" si="212"/>
        <v>-8.1343042983030589</v>
      </c>
    </row>
    <row r="2057" spans="1:12" x14ac:dyDescent="0.35">
      <c r="A2057" s="64" t="str">
        <f>IF(B2057="","",COUNTA($B$57:B2057)-COUNTBLANK($B$57:B2057))</f>
        <v/>
      </c>
      <c r="B2057" s="61"/>
      <c r="C2057" s="61"/>
      <c r="D2057" s="64" t="str">
        <f>IF(B2057="","",AVERAGE($B$57:B2057))</f>
        <v/>
      </c>
      <c r="E2057" s="64" t="str">
        <f>IF(B2057="","",_xlfn.STDEV.S($B$57:B2057))</f>
        <v/>
      </c>
      <c r="F2057" s="67" t="str">
        <f t="shared" si="214"/>
        <v/>
      </c>
      <c r="G2057" s="64" t="str">
        <f t="shared" si="213"/>
        <v/>
      </c>
      <c r="H2057" s="65">
        <f t="shared" ca="1" si="209"/>
        <v>27.90227815451221</v>
      </c>
      <c r="I2057" s="74">
        <f t="shared" ca="1" si="210"/>
        <v>21.896181079042996</v>
      </c>
      <c r="J2057" s="74"/>
      <c r="K2057" s="66">
        <f t="shared" ca="1" si="211"/>
        <v>-2.1282072228338471</v>
      </c>
      <c r="L2057" s="66">
        <f t="shared" ca="1" si="212"/>
        <v>-8.1343042983030589</v>
      </c>
    </row>
    <row r="2058" spans="1:12" x14ac:dyDescent="0.35">
      <c r="A2058" s="64" t="str">
        <f>IF(B2058="","",COUNTA($B$57:B2058)-COUNTBLANK($B$57:B2058))</f>
        <v/>
      </c>
      <c r="B2058" s="61"/>
      <c r="C2058" s="61"/>
      <c r="D2058" s="64" t="str">
        <f>IF(B2058="","",AVERAGE($B$57:B2058))</f>
        <v/>
      </c>
      <c r="E2058" s="64" t="str">
        <f>IF(B2058="","",_xlfn.STDEV.S($B$57:B2058))</f>
        <v/>
      </c>
      <c r="F2058" s="67" t="str">
        <f t="shared" si="214"/>
        <v/>
      </c>
      <c r="G2058" s="64" t="str">
        <f t="shared" si="213"/>
        <v/>
      </c>
      <c r="H2058" s="65">
        <f t="shared" ca="1" si="209"/>
        <v>27.90227815451221</v>
      </c>
      <c r="I2058" s="74">
        <f t="shared" ca="1" si="210"/>
        <v>21.896181079042996</v>
      </c>
      <c r="J2058" s="74"/>
      <c r="K2058" s="66">
        <f t="shared" ca="1" si="211"/>
        <v>-2.1282072228338471</v>
      </c>
      <c r="L2058" s="66">
        <f t="shared" ca="1" si="212"/>
        <v>-8.1343042983030589</v>
      </c>
    </row>
    <row r="2059" spans="1:12" x14ac:dyDescent="0.35">
      <c r="A2059" s="64" t="str">
        <f>IF(B2059="","",COUNTA($B$57:B2059)-COUNTBLANK($B$57:B2059))</f>
        <v/>
      </c>
      <c r="B2059" s="61"/>
      <c r="C2059" s="61"/>
      <c r="D2059" s="64" t="str">
        <f>IF(B2059="","",AVERAGE($B$57:B2059))</f>
        <v/>
      </c>
      <c r="E2059" s="64" t="str">
        <f>IF(B2059="","",_xlfn.STDEV.S($B$57:B2059))</f>
        <v/>
      </c>
      <c r="F2059" s="67" t="str">
        <f t="shared" si="214"/>
        <v/>
      </c>
      <c r="G2059" s="64" t="str">
        <f t="shared" si="213"/>
        <v/>
      </c>
      <c r="H2059" s="65">
        <f t="shared" ca="1" si="209"/>
        <v>27.90227815451221</v>
      </c>
      <c r="I2059" s="74">
        <f t="shared" ca="1" si="210"/>
        <v>21.896181079042996</v>
      </c>
      <c r="J2059" s="74"/>
      <c r="K2059" s="66">
        <f t="shared" ca="1" si="211"/>
        <v>-2.1282072228338471</v>
      </c>
      <c r="L2059" s="66">
        <f t="shared" ca="1" si="212"/>
        <v>-8.1343042983030589</v>
      </c>
    </row>
    <row r="2060" spans="1:12" x14ac:dyDescent="0.35">
      <c r="A2060" s="64" t="str">
        <f>IF(B2060="","",COUNTA($B$57:B2060)-COUNTBLANK($B$57:B2060))</f>
        <v/>
      </c>
      <c r="B2060" s="61"/>
      <c r="C2060" s="61"/>
      <c r="D2060" s="64" t="str">
        <f>IF(B2060="","",AVERAGE($B$57:B2060))</f>
        <v/>
      </c>
      <c r="E2060" s="64" t="str">
        <f>IF(B2060="","",_xlfn.STDEV.S($B$57:B2060))</f>
        <v/>
      </c>
      <c r="F2060" s="67" t="str">
        <f t="shared" si="214"/>
        <v/>
      </c>
      <c r="G2060" s="64" t="str">
        <f t="shared" si="213"/>
        <v/>
      </c>
      <c r="H2060" s="65">
        <f t="shared" ca="1" si="209"/>
        <v>27.90227815451221</v>
      </c>
      <c r="I2060" s="74">
        <f t="shared" ca="1" si="210"/>
        <v>21.896181079042996</v>
      </c>
      <c r="J2060" s="74"/>
      <c r="K2060" s="66">
        <f t="shared" ca="1" si="211"/>
        <v>-2.1282072228338471</v>
      </c>
      <c r="L2060" s="66">
        <f t="shared" ca="1" si="212"/>
        <v>-8.1343042983030589</v>
      </c>
    </row>
    <row r="2061" spans="1:12" x14ac:dyDescent="0.35">
      <c r="A2061" s="64" t="str">
        <f>IF(B2061="","",COUNTA($B$57:B2061)-COUNTBLANK($B$57:B2061))</f>
        <v/>
      </c>
      <c r="B2061" s="61"/>
      <c r="C2061" s="61"/>
      <c r="D2061" s="64" t="str">
        <f>IF(B2061="","",AVERAGE($B$57:B2061))</f>
        <v/>
      </c>
      <c r="E2061" s="64" t="str">
        <f>IF(B2061="","",_xlfn.STDEV.S($B$57:B2061))</f>
        <v/>
      </c>
      <c r="F2061" s="67" t="str">
        <f t="shared" si="214"/>
        <v/>
      </c>
      <c r="G2061" s="64" t="str">
        <f t="shared" si="213"/>
        <v/>
      </c>
      <c r="H2061" s="65">
        <f t="shared" ca="1" si="209"/>
        <v>27.90227815451221</v>
      </c>
      <c r="I2061" s="74">
        <f t="shared" ca="1" si="210"/>
        <v>21.896181079042996</v>
      </c>
      <c r="J2061" s="74"/>
      <c r="K2061" s="66">
        <f t="shared" ca="1" si="211"/>
        <v>-2.1282072228338471</v>
      </c>
      <c r="L2061" s="66">
        <f t="shared" ca="1" si="212"/>
        <v>-8.1343042983030589</v>
      </c>
    </row>
    <row r="2062" spans="1:12" x14ac:dyDescent="0.35">
      <c r="A2062" s="64" t="str">
        <f>IF(B2062="","",COUNTA($B$57:B2062)-COUNTBLANK($B$57:B2062))</f>
        <v/>
      </c>
      <c r="B2062" s="61"/>
      <c r="C2062" s="61"/>
      <c r="D2062" s="64" t="str">
        <f>IF(B2062="","",AVERAGE($B$57:B2062))</f>
        <v/>
      </c>
      <c r="E2062" s="64" t="str">
        <f>IF(B2062="","",_xlfn.STDEV.S($B$57:B2062))</f>
        <v/>
      </c>
      <c r="F2062" s="67" t="str">
        <f t="shared" si="214"/>
        <v/>
      </c>
      <c r="G2062" s="64" t="str">
        <f t="shared" si="213"/>
        <v/>
      </c>
      <c r="H2062" s="65">
        <f t="shared" ca="1" si="209"/>
        <v>27.90227815451221</v>
      </c>
      <c r="I2062" s="74">
        <f t="shared" ca="1" si="210"/>
        <v>21.896181079042996</v>
      </c>
      <c r="J2062" s="74"/>
      <c r="K2062" s="66">
        <f t="shared" ca="1" si="211"/>
        <v>-2.1282072228338471</v>
      </c>
      <c r="L2062" s="66">
        <f t="shared" ca="1" si="212"/>
        <v>-8.1343042983030589</v>
      </c>
    </row>
    <row r="2063" spans="1:12" x14ac:dyDescent="0.35">
      <c r="A2063" s="64" t="str">
        <f>IF(B2063="","",COUNTA($B$57:B2063)-COUNTBLANK($B$57:B2063))</f>
        <v/>
      </c>
      <c r="B2063" s="61"/>
      <c r="C2063" s="61"/>
      <c r="D2063" s="64" t="str">
        <f>IF(B2063="","",AVERAGE($B$57:B2063))</f>
        <v/>
      </c>
      <c r="E2063" s="64" t="str">
        <f>IF(B2063="","",_xlfn.STDEV.S($B$57:B2063))</f>
        <v/>
      </c>
      <c r="F2063" s="67" t="str">
        <f t="shared" si="214"/>
        <v/>
      </c>
      <c r="G2063" s="64" t="str">
        <f t="shared" si="213"/>
        <v/>
      </c>
      <c r="H2063" s="65">
        <f t="shared" ca="1" si="209"/>
        <v>27.90227815451221</v>
      </c>
      <c r="I2063" s="74">
        <f t="shared" ca="1" si="210"/>
        <v>21.896181079042996</v>
      </c>
      <c r="J2063" s="74"/>
      <c r="K2063" s="66">
        <f t="shared" ca="1" si="211"/>
        <v>-2.1282072228338471</v>
      </c>
      <c r="L2063" s="66">
        <f t="shared" ca="1" si="212"/>
        <v>-8.1343042983030589</v>
      </c>
    </row>
    <row r="2064" spans="1:12" x14ac:dyDescent="0.35">
      <c r="A2064" s="64" t="str">
        <f>IF(B2064="","",COUNTA($B$57:B2064)-COUNTBLANK($B$57:B2064))</f>
        <v/>
      </c>
      <c r="B2064" s="61"/>
      <c r="C2064" s="61"/>
      <c r="D2064" s="64" t="str">
        <f>IF(B2064="","",AVERAGE($B$57:B2064))</f>
        <v/>
      </c>
      <c r="E2064" s="64" t="str">
        <f>IF(B2064="","",_xlfn.STDEV.S($B$57:B2064))</f>
        <v/>
      </c>
      <c r="F2064" s="67" t="str">
        <f t="shared" si="214"/>
        <v/>
      </c>
      <c r="G2064" s="64" t="str">
        <f t="shared" si="213"/>
        <v/>
      </c>
      <c r="H2064" s="65">
        <f t="shared" ca="1" si="209"/>
        <v>27.90227815451221</v>
      </c>
      <c r="I2064" s="74">
        <f t="shared" ca="1" si="210"/>
        <v>21.896181079042996</v>
      </c>
      <c r="J2064" s="74"/>
      <c r="K2064" s="66">
        <f t="shared" ca="1" si="211"/>
        <v>-2.1282072228338471</v>
      </c>
      <c r="L2064" s="66">
        <f t="shared" ca="1" si="212"/>
        <v>-8.1343042983030589</v>
      </c>
    </row>
    <row r="2065" spans="1:12" x14ac:dyDescent="0.35">
      <c r="A2065" s="64" t="str">
        <f>IF(B2065="","",COUNTA($B$57:B2065)-COUNTBLANK($B$57:B2065))</f>
        <v/>
      </c>
      <c r="B2065" s="61"/>
      <c r="C2065" s="61"/>
      <c r="D2065" s="64" t="str">
        <f>IF(B2065="","",AVERAGE($B$57:B2065))</f>
        <v/>
      </c>
      <c r="E2065" s="64" t="str">
        <f>IF(B2065="","",_xlfn.STDEV.S($B$57:B2065))</f>
        <v/>
      </c>
      <c r="F2065" s="67" t="str">
        <f t="shared" si="214"/>
        <v/>
      </c>
      <c r="G2065" s="64" t="str">
        <f t="shared" si="213"/>
        <v/>
      </c>
      <c r="H2065" s="65">
        <f t="shared" ca="1" si="209"/>
        <v>27.90227815451221</v>
      </c>
      <c r="I2065" s="74">
        <f t="shared" ca="1" si="210"/>
        <v>21.896181079042996</v>
      </c>
      <c r="J2065" s="74"/>
      <c r="K2065" s="66">
        <f t="shared" ca="1" si="211"/>
        <v>-2.1282072228338471</v>
      </c>
      <c r="L2065" s="66">
        <f t="shared" ca="1" si="212"/>
        <v>-8.1343042983030589</v>
      </c>
    </row>
    <row r="2066" spans="1:12" x14ac:dyDescent="0.35">
      <c r="A2066" s="64" t="str">
        <f>IF(B2066="","",COUNTA($B$57:B2066)-COUNTBLANK($B$57:B2066))</f>
        <v/>
      </c>
      <c r="B2066" s="61"/>
      <c r="C2066" s="61"/>
      <c r="D2066" s="64" t="str">
        <f>IF(B2066="","",AVERAGE($B$57:B2066))</f>
        <v/>
      </c>
      <c r="E2066" s="64" t="str">
        <f>IF(B2066="","",_xlfn.STDEV.S($B$57:B2066))</f>
        <v/>
      </c>
      <c r="F2066" s="67" t="str">
        <f t="shared" si="214"/>
        <v/>
      </c>
      <c r="G2066" s="64" t="str">
        <f t="shared" si="213"/>
        <v/>
      </c>
      <c r="H2066" s="65">
        <f t="shared" ca="1" si="209"/>
        <v>27.90227815451221</v>
      </c>
      <c r="I2066" s="74">
        <f t="shared" ca="1" si="210"/>
        <v>21.896181079042996</v>
      </c>
      <c r="J2066" s="74"/>
      <c r="K2066" s="66">
        <f t="shared" ca="1" si="211"/>
        <v>-2.1282072228338471</v>
      </c>
      <c r="L2066" s="66">
        <f t="shared" ca="1" si="212"/>
        <v>-8.1343042983030589</v>
      </c>
    </row>
    <row r="2067" spans="1:12" x14ac:dyDescent="0.35">
      <c r="A2067" s="64" t="str">
        <f>IF(B2067="","",COUNTA($B$57:B2067)-COUNTBLANK($B$57:B2067))</f>
        <v/>
      </c>
      <c r="B2067" s="61"/>
      <c r="C2067" s="61"/>
      <c r="D2067" s="64" t="str">
        <f>IF(B2067="","",AVERAGE($B$57:B2067))</f>
        <v/>
      </c>
      <c r="E2067" s="64" t="str">
        <f>IF(B2067="","",_xlfn.STDEV.S($B$57:B2067))</f>
        <v/>
      </c>
      <c r="F2067" s="67" t="str">
        <f t="shared" si="214"/>
        <v/>
      </c>
      <c r="G2067" s="64" t="str">
        <f t="shared" si="213"/>
        <v/>
      </c>
      <c r="H2067" s="65">
        <f t="shared" ca="1" si="209"/>
        <v>27.90227815451221</v>
      </c>
      <c r="I2067" s="74">
        <f t="shared" ca="1" si="210"/>
        <v>21.896181079042996</v>
      </c>
      <c r="J2067" s="74"/>
      <c r="K2067" s="66">
        <f t="shared" ca="1" si="211"/>
        <v>-2.1282072228338471</v>
      </c>
      <c r="L2067" s="66">
        <f t="shared" ca="1" si="212"/>
        <v>-8.1343042983030589</v>
      </c>
    </row>
    <row r="2068" spans="1:12" x14ac:dyDescent="0.35">
      <c r="A2068" s="64" t="str">
        <f>IF(B2068="","",COUNTA($B$57:B2068)-COUNTBLANK($B$57:B2068))</f>
        <v/>
      </c>
      <c r="B2068" s="61"/>
      <c r="C2068" s="61"/>
      <c r="D2068" s="64" t="str">
        <f>IF(B2068="","",AVERAGE($B$57:B2068))</f>
        <v/>
      </c>
      <c r="E2068" s="64" t="str">
        <f>IF(B2068="","",_xlfn.STDEV.S($B$57:B2068))</f>
        <v/>
      </c>
      <c r="F2068" s="67" t="str">
        <f t="shared" si="214"/>
        <v/>
      </c>
      <c r="G2068" s="64" t="str">
        <f t="shared" si="213"/>
        <v/>
      </c>
      <c r="H2068" s="65">
        <f t="shared" ca="1" si="209"/>
        <v>27.90227815451221</v>
      </c>
      <c r="I2068" s="74">
        <f t="shared" ca="1" si="210"/>
        <v>21.896181079042996</v>
      </c>
      <c r="J2068" s="74"/>
      <c r="K2068" s="66">
        <f t="shared" ca="1" si="211"/>
        <v>-2.1282072228338471</v>
      </c>
      <c r="L2068" s="66">
        <f t="shared" ca="1" si="212"/>
        <v>-8.1343042983030589</v>
      </c>
    </row>
    <row r="2069" spans="1:12" x14ac:dyDescent="0.35">
      <c r="A2069" s="64" t="str">
        <f>IF(B2069="","",COUNTA($B$57:B2069)-COUNTBLANK($B$57:B2069))</f>
        <v/>
      </c>
      <c r="B2069" s="61"/>
      <c r="C2069" s="61"/>
      <c r="D2069" s="64" t="str">
        <f>IF(B2069="","",AVERAGE($B$57:B2069))</f>
        <v/>
      </c>
      <c r="E2069" s="64" t="str">
        <f>IF(B2069="","",_xlfn.STDEV.S($B$57:B2069))</f>
        <v/>
      </c>
      <c r="F2069" s="67" t="str">
        <f t="shared" si="214"/>
        <v/>
      </c>
      <c r="G2069" s="64" t="str">
        <f t="shared" si="213"/>
        <v/>
      </c>
      <c r="H2069" s="65">
        <f t="shared" ca="1" si="209"/>
        <v>27.90227815451221</v>
      </c>
      <c r="I2069" s="74">
        <f t="shared" ca="1" si="210"/>
        <v>21.896181079042996</v>
      </c>
      <c r="J2069" s="74"/>
      <c r="K2069" s="66">
        <f t="shared" ca="1" si="211"/>
        <v>-2.1282072228338471</v>
      </c>
      <c r="L2069" s="66">
        <f t="shared" ca="1" si="212"/>
        <v>-8.1343042983030589</v>
      </c>
    </row>
    <row r="2070" spans="1:12" x14ac:dyDescent="0.35">
      <c r="A2070" s="64" t="str">
        <f>IF(B2070="","",COUNTA($B$57:B2070)-COUNTBLANK($B$57:B2070))</f>
        <v/>
      </c>
      <c r="B2070" s="61"/>
      <c r="C2070" s="61"/>
      <c r="D2070" s="64" t="str">
        <f>IF(B2070="","",AVERAGE($B$57:B2070))</f>
        <v/>
      </c>
      <c r="E2070" s="64" t="str">
        <f>IF(B2070="","",_xlfn.STDEV.S($B$57:B2070))</f>
        <v/>
      </c>
      <c r="F2070" s="67" t="str">
        <f t="shared" si="214"/>
        <v/>
      </c>
      <c r="G2070" s="64" t="str">
        <f t="shared" si="213"/>
        <v/>
      </c>
      <c r="H2070" s="65">
        <f t="shared" ca="1" si="209"/>
        <v>27.90227815451221</v>
      </c>
      <c r="I2070" s="74">
        <f t="shared" ca="1" si="210"/>
        <v>21.896181079042996</v>
      </c>
      <c r="J2070" s="74"/>
      <c r="K2070" s="66">
        <f t="shared" ca="1" si="211"/>
        <v>-2.1282072228338471</v>
      </c>
      <c r="L2070" s="66">
        <f t="shared" ca="1" si="212"/>
        <v>-8.1343042983030589</v>
      </c>
    </row>
    <row r="2071" spans="1:12" x14ac:dyDescent="0.35">
      <c r="A2071" s="64" t="str">
        <f>IF(B2071="","",COUNTA($B$57:B2071)-COUNTBLANK($B$57:B2071))</f>
        <v/>
      </c>
      <c r="B2071" s="61"/>
      <c r="C2071" s="61"/>
      <c r="D2071" s="64" t="str">
        <f>IF(B2071="","",AVERAGE($B$57:B2071))</f>
        <v/>
      </c>
      <c r="E2071" s="64" t="str">
        <f>IF(B2071="","",_xlfn.STDEV.S($B$57:B2071))</f>
        <v/>
      </c>
      <c r="F2071" s="67" t="str">
        <f t="shared" si="214"/>
        <v/>
      </c>
      <c r="G2071" s="64" t="str">
        <f t="shared" si="213"/>
        <v/>
      </c>
      <c r="H2071" s="65">
        <f t="shared" ca="1" si="209"/>
        <v>27.90227815451221</v>
      </c>
      <c r="I2071" s="74">
        <f t="shared" ca="1" si="210"/>
        <v>21.896181079042996</v>
      </c>
      <c r="J2071" s="74"/>
      <c r="K2071" s="66">
        <f t="shared" ca="1" si="211"/>
        <v>-2.1282072228338471</v>
      </c>
      <c r="L2071" s="66">
        <f t="shared" ca="1" si="212"/>
        <v>-8.1343042983030589</v>
      </c>
    </row>
    <row r="2072" spans="1:12" x14ac:dyDescent="0.35">
      <c r="A2072" s="64" t="str">
        <f>IF(B2072="","",COUNTA($B$57:B2072)-COUNTBLANK($B$57:B2072))</f>
        <v/>
      </c>
      <c r="B2072" s="61"/>
      <c r="C2072" s="61"/>
      <c r="D2072" s="64" t="str">
        <f>IF(B2072="","",AVERAGE($B$57:B2072))</f>
        <v/>
      </c>
      <c r="E2072" s="64" t="str">
        <f>IF(B2072="","",_xlfn.STDEV.S($B$57:B2072))</f>
        <v/>
      </c>
      <c r="F2072" s="67" t="str">
        <f t="shared" si="214"/>
        <v/>
      </c>
      <c r="G2072" s="64" t="str">
        <f t="shared" si="213"/>
        <v/>
      </c>
      <c r="H2072" s="65">
        <f t="shared" ca="1" si="209"/>
        <v>27.90227815451221</v>
      </c>
      <c r="I2072" s="74">
        <f t="shared" ca="1" si="210"/>
        <v>21.896181079042996</v>
      </c>
      <c r="J2072" s="74"/>
      <c r="K2072" s="66">
        <f t="shared" ca="1" si="211"/>
        <v>-2.1282072228338471</v>
      </c>
      <c r="L2072" s="66">
        <f t="shared" ca="1" si="212"/>
        <v>-8.1343042983030589</v>
      </c>
    </row>
    <row r="2073" spans="1:12" x14ac:dyDescent="0.35">
      <c r="A2073" s="64" t="str">
        <f>IF(B2073="","",COUNTA($B$57:B2073)-COUNTBLANK($B$57:B2073))</f>
        <v/>
      </c>
      <c r="B2073" s="61"/>
      <c r="C2073" s="61"/>
      <c r="D2073" s="64" t="str">
        <f>IF(B2073="","",AVERAGE($B$57:B2073))</f>
        <v/>
      </c>
      <c r="E2073" s="64" t="str">
        <f>IF(B2073="","",_xlfn.STDEV.S($B$57:B2073))</f>
        <v/>
      </c>
      <c r="F2073" s="67" t="str">
        <f t="shared" si="214"/>
        <v/>
      </c>
      <c r="G2073" s="64" t="str">
        <f t="shared" si="213"/>
        <v/>
      </c>
      <c r="H2073" s="65">
        <f t="shared" ca="1" si="209"/>
        <v>27.90227815451221</v>
      </c>
      <c r="I2073" s="74">
        <f t="shared" ca="1" si="210"/>
        <v>21.896181079042996</v>
      </c>
      <c r="J2073" s="74"/>
      <c r="K2073" s="66">
        <f t="shared" ca="1" si="211"/>
        <v>-2.1282072228338471</v>
      </c>
      <c r="L2073" s="66">
        <f t="shared" ca="1" si="212"/>
        <v>-8.1343042983030589</v>
      </c>
    </row>
    <row r="2074" spans="1:12" x14ac:dyDescent="0.35">
      <c r="A2074" s="64" t="str">
        <f>IF(B2074="","",COUNTA($B$57:B2074)-COUNTBLANK($B$57:B2074))</f>
        <v/>
      </c>
      <c r="B2074" s="61"/>
      <c r="C2074" s="61"/>
      <c r="D2074" s="64" t="str">
        <f>IF(B2074="","",AVERAGE($B$57:B2074))</f>
        <v/>
      </c>
      <c r="E2074" s="64" t="str">
        <f>IF(B2074="","",_xlfn.STDEV.S($B$57:B2074))</f>
        <v/>
      </c>
      <c r="F2074" s="67" t="str">
        <f t="shared" si="214"/>
        <v/>
      </c>
      <c r="G2074" s="64" t="str">
        <f t="shared" si="213"/>
        <v/>
      </c>
      <c r="H2074" s="65">
        <f t="shared" ca="1" si="209"/>
        <v>27.90227815451221</v>
      </c>
      <c r="I2074" s="74">
        <f t="shared" ca="1" si="210"/>
        <v>21.896181079042996</v>
      </c>
      <c r="J2074" s="74"/>
      <c r="K2074" s="66">
        <f t="shared" ca="1" si="211"/>
        <v>-2.1282072228338471</v>
      </c>
      <c r="L2074" s="66">
        <f t="shared" ca="1" si="212"/>
        <v>-8.1343042983030589</v>
      </c>
    </row>
    <row r="2075" spans="1:12" x14ac:dyDescent="0.35">
      <c r="A2075" s="64" t="str">
        <f>IF(B2075="","",COUNTA($B$57:B2075)-COUNTBLANK($B$57:B2075))</f>
        <v/>
      </c>
      <c r="B2075" s="61"/>
      <c r="C2075" s="61"/>
      <c r="D2075" s="64" t="str">
        <f>IF(B2075="","",AVERAGE($B$57:B2075))</f>
        <v/>
      </c>
      <c r="E2075" s="64" t="str">
        <f>IF(B2075="","",_xlfn.STDEV.S($B$57:B2075))</f>
        <v/>
      </c>
      <c r="F2075" s="67" t="str">
        <f t="shared" si="214"/>
        <v/>
      </c>
      <c r="G2075" s="64" t="str">
        <f t="shared" si="213"/>
        <v/>
      </c>
      <c r="H2075" s="65">
        <f t="shared" ca="1" si="209"/>
        <v>27.90227815451221</v>
      </c>
      <c r="I2075" s="74">
        <f t="shared" ca="1" si="210"/>
        <v>21.896181079042996</v>
      </c>
      <c r="J2075" s="74"/>
      <c r="K2075" s="66">
        <f t="shared" ca="1" si="211"/>
        <v>-2.1282072228338471</v>
      </c>
      <c r="L2075" s="66">
        <f t="shared" ca="1" si="212"/>
        <v>-8.1343042983030589</v>
      </c>
    </row>
    <row r="2076" spans="1:12" x14ac:dyDescent="0.35">
      <c r="A2076" s="64" t="str">
        <f>IF(B2076="","",COUNTA($B$57:B2076)-COUNTBLANK($B$57:B2076))</f>
        <v/>
      </c>
      <c r="B2076" s="61"/>
      <c r="C2076" s="61"/>
      <c r="D2076" s="64" t="str">
        <f>IF(B2076="","",AVERAGE($B$57:B2076))</f>
        <v/>
      </c>
      <c r="E2076" s="64" t="str">
        <f>IF(B2076="","",_xlfn.STDEV.S($B$57:B2076))</f>
        <v/>
      </c>
      <c r="F2076" s="67" t="str">
        <f t="shared" si="214"/>
        <v/>
      </c>
      <c r="G2076" s="64" t="str">
        <f t="shared" si="213"/>
        <v/>
      </c>
      <c r="H2076" s="65">
        <f t="shared" ca="1" si="209"/>
        <v>27.90227815451221</v>
      </c>
      <c r="I2076" s="74">
        <f t="shared" ca="1" si="210"/>
        <v>21.896181079042996</v>
      </c>
      <c r="J2076" s="74"/>
      <c r="K2076" s="66">
        <f t="shared" ca="1" si="211"/>
        <v>-2.1282072228338471</v>
      </c>
      <c r="L2076" s="66">
        <f t="shared" ca="1" si="212"/>
        <v>-8.1343042983030589</v>
      </c>
    </row>
    <row r="2077" spans="1:12" x14ac:dyDescent="0.35">
      <c r="A2077" s="64" t="str">
        <f>IF(B2077="","",COUNTA($B$57:B2077)-COUNTBLANK($B$57:B2077))</f>
        <v/>
      </c>
      <c r="B2077" s="61"/>
      <c r="C2077" s="61"/>
      <c r="D2077" s="64" t="str">
        <f>IF(B2077="","",AVERAGE($B$57:B2077))</f>
        <v/>
      </c>
      <c r="E2077" s="64" t="str">
        <f>IF(B2077="","",_xlfn.STDEV.S($B$57:B2077))</f>
        <v/>
      </c>
      <c r="F2077" s="67" t="str">
        <f t="shared" si="214"/>
        <v/>
      </c>
      <c r="G2077" s="64" t="str">
        <f t="shared" si="213"/>
        <v/>
      </c>
      <c r="H2077" s="65">
        <f t="shared" ca="1" si="209"/>
        <v>27.90227815451221</v>
      </c>
      <c r="I2077" s="74">
        <f t="shared" ca="1" si="210"/>
        <v>21.896181079042996</v>
      </c>
      <c r="J2077" s="74"/>
      <c r="K2077" s="66">
        <f t="shared" ca="1" si="211"/>
        <v>-2.1282072228338471</v>
      </c>
      <c r="L2077" s="66">
        <f t="shared" ca="1" si="212"/>
        <v>-8.1343042983030589</v>
      </c>
    </row>
    <row r="2078" spans="1:12" x14ac:dyDescent="0.35">
      <c r="A2078" s="64" t="str">
        <f>IF(B2078="","",COUNTA($B$57:B2078)-COUNTBLANK($B$57:B2078))</f>
        <v/>
      </c>
      <c r="B2078" s="61"/>
      <c r="C2078" s="61"/>
      <c r="D2078" s="64" t="str">
        <f>IF(B2078="","",AVERAGE($B$57:B2078))</f>
        <v/>
      </c>
      <c r="E2078" s="64" t="str">
        <f>IF(B2078="","",_xlfn.STDEV.S($B$57:B2078))</f>
        <v/>
      </c>
      <c r="F2078" s="67" t="str">
        <f t="shared" si="214"/>
        <v/>
      </c>
      <c r="G2078" s="64" t="str">
        <f t="shared" si="213"/>
        <v/>
      </c>
      <c r="H2078" s="65">
        <f t="shared" ca="1" si="209"/>
        <v>27.90227815451221</v>
      </c>
      <c r="I2078" s="74">
        <f t="shared" ca="1" si="210"/>
        <v>21.896181079042996</v>
      </c>
      <c r="J2078" s="74"/>
      <c r="K2078" s="66">
        <f t="shared" ca="1" si="211"/>
        <v>-2.1282072228338471</v>
      </c>
      <c r="L2078" s="66">
        <f t="shared" ca="1" si="212"/>
        <v>-8.1343042983030589</v>
      </c>
    </row>
    <row r="2079" spans="1:12" x14ac:dyDescent="0.35">
      <c r="A2079" s="64" t="str">
        <f>IF(B2079="","",COUNTA($B$57:B2079)-COUNTBLANK($B$57:B2079))</f>
        <v/>
      </c>
      <c r="B2079" s="61"/>
      <c r="C2079" s="61"/>
      <c r="D2079" s="64" t="str">
        <f>IF(B2079="","",AVERAGE($B$57:B2079))</f>
        <v/>
      </c>
      <c r="E2079" s="64" t="str">
        <f>IF(B2079="","",_xlfn.STDEV.S($B$57:B2079))</f>
        <v/>
      </c>
      <c r="F2079" s="67" t="str">
        <f t="shared" si="214"/>
        <v/>
      </c>
      <c r="G2079" s="64" t="str">
        <f t="shared" si="213"/>
        <v/>
      </c>
      <c r="H2079" s="65">
        <f t="shared" ca="1" si="209"/>
        <v>27.90227815451221</v>
      </c>
      <c r="I2079" s="74">
        <f t="shared" ca="1" si="210"/>
        <v>21.896181079042996</v>
      </c>
      <c r="J2079" s="74"/>
      <c r="K2079" s="66">
        <f t="shared" ca="1" si="211"/>
        <v>-2.1282072228338471</v>
      </c>
      <c r="L2079" s="66">
        <f t="shared" ca="1" si="212"/>
        <v>-8.1343042983030589</v>
      </c>
    </row>
    <row r="2080" spans="1:12" x14ac:dyDescent="0.35">
      <c r="A2080" s="64" t="str">
        <f>IF(B2080="","",COUNTA($B$57:B2080)-COUNTBLANK($B$57:B2080))</f>
        <v/>
      </c>
      <c r="B2080" s="61"/>
      <c r="C2080" s="61"/>
      <c r="D2080" s="64" t="str">
        <f>IF(B2080="","",AVERAGE($B$57:B2080))</f>
        <v/>
      </c>
      <c r="E2080" s="64" t="str">
        <f>IF(B2080="","",_xlfn.STDEV.S($B$57:B2080))</f>
        <v/>
      </c>
      <c r="F2080" s="67" t="str">
        <f t="shared" si="214"/>
        <v/>
      </c>
      <c r="G2080" s="64" t="str">
        <f t="shared" si="213"/>
        <v/>
      </c>
      <c r="H2080" s="65">
        <f t="shared" ca="1" si="209"/>
        <v>27.90227815451221</v>
      </c>
      <c r="I2080" s="74">
        <f t="shared" ca="1" si="210"/>
        <v>21.896181079042996</v>
      </c>
      <c r="J2080" s="74"/>
      <c r="K2080" s="66">
        <f t="shared" ca="1" si="211"/>
        <v>-2.1282072228338471</v>
      </c>
      <c r="L2080" s="66">
        <f t="shared" ca="1" si="212"/>
        <v>-8.1343042983030589</v>
      </c>
    </row>
    <row r="2081" spans="1:12" x14ac:dyDescent="0.35">
      <c r="A2081" s="64" t="str">
        <f>IF(B2081="","",COUNTA($B$57:B2081)-COUNTBLANK($B$57:B2081))</f>
        <v/>
      </c>
      <c r="B2081" s="61"/>
      <c r="C2081" s="61"/>
      <c r="D2081" s="64" t="str">
        <f>IF(B2081="","",AVERAGE($B$57:B2081))</f>
        <v/>
      </c>
      <c r="E2081" s="64" t="str">
        <f>IF(B2081="","",_xlfn.STDEV.S($B$57:B2081))</f>
        <v/>
      </c>
      <c r="F2081" s="67" t="str">
        <f t="shared" si="214"/>
        <v/>
      </c>
      <c r="G2081" s="64" t="str">
        <f t="shared" si="213"/>
        <v/>
      </c>
      <c r="H2081" s="65">
        <f t="shared" ca="1" si="209"/>
        <v>27.90227815451221</v>
      </c>
      <c r="I2081" s="74">
        <f t="shared" ca="1" si="210"/>
        <v>21.896181079042996</v>
      </c>
      <c r="J2081" s="74"/>
      <c r="K2081" s="66">
        <f t="shared" ca="1" si="211"/>
        <v>-2.1282072228338471</v>
      </c>
      <c r="L2081" s="66">
        <f t="shared" ca="1" si="212"/>
        <v>-8.1343042983030589</v>
      </c>
    </row>
    <row r="2082" spans="1:12" x14ac:dyDescent="0.35">
      <c r="A2082" s="64" t="str">
        <f>IF(B2082="","",COUNTA($B$57:B2082)-COUNTBLANK($B$57:B2082))</f>
        <v/>
      </c>
      <c r="B2082" s="61"/>
      <c r="C2082" s="61"/>
      <c r="D2082" s="64" t="str">
        <f>IF(B2082="","",AVERAGE($B$57:B2082))</f>
        <v/>
      </c>
      <c r="E2082" s="64" t="str">
        <f>IF(B2082="","",_xlfn.STDEV.S($B$57:B2082))</f>
        <v/>
      </c>
      <c r="F2082" s="67" t="str">
        <f t="shared" si="214"/>
        <v/>
      </c>
      <c r="G2082" s="64" t="str">
        <f t="shared" si="213"/>
        <v/>
      </c>
      <c r="H2082" s="65">
        <f t="shared" ca="1" si="209"/>
        <v>27.90227815451221</v>
      </c>
      <c r="I2082" s="74">
        <f t="shared" ca="1" si="210"/>
        <v>21.896181079042996</v>
      </c>
      <c r="J2082" s="74"/>
      <c r="K2082" s="66">
        <f t="shared" ca="1" si="211"/>
        <v>-2.1282072228338471</v>
      </c>
      <c r="L2082" s="66">
        <f t="shared" ca="1" si="212"/>
        <v>-8.1343042983030589</v>
      </c>
    </row>
    <row r="2083" spans="1:12" x14ac:dyDescent="0.35">
      <c r="A2083" s="64" t="str">
        <f>IF(B2083="","",COUNTA($B$57:B2083)-COUNTBLANK($B$57:B2083))</f>
        <v/>
      </c>
      <c r="B2083" s="61"/>
      <c r="C2083" s="61"/>
      <c r="D2083" s="64" t="str">
        <f>IF(B2083="","",AVERAGE($B$57:B2083))</f>
        <v/>
      </c>
      <c r="E2083" s="64" t="str">
        <f>IF(B2083="","",_xlfn.STDEV.S($B$57:B2083))</f>
        <v/>
      </c>
      <c r="F2083" s="67" t="str">
        <f t="shared" si="214"/>
        <v/>
      </c>
      <c r="G2083" s="64" t="str">
        <f t="shared" si="213"/>
        <v/>
      </c>
      <c r="H2083" s="65">
        <f t="shared" ca="1" si="209"/>
        <v>27.90227815451221</v>
      </c>
      <c r="I2083" s="74">
        <f t="shared" ca="1" si="210"/>
        <v>21.896181079042996</v>
      </c>
      <c r="J2083" s="74"/>
      <c r="K2083" s="66">
        <f t="shared" ca="1" si="211"/>
        <v>-2.1282072228338471</v>
      </c>
      <c r="L2083" s="66">
        <f t="shared" ca="1" si="212"/>
        <v>-8.1343042983030589</v>
      </c>
    </row>
    <row r="2084" spans="1:12" x14ac:dyDescent="0.35">
      <c r="A2084" s="64" t="str">
        <f>IF(B2084="","",COUNTA($B$57:B2084)-COUNTBLANK($B$57:B2084))</f>
        <v/>
      </c>
      <c r="B2084" s="61"/>
      <c r="C2084" s="61"/>
      <c r="D2084" s="64" t="str">
        <f>IF(B2084="","",AVERAGE($B$57:B2084))</f>
        <v/>
      </c>
      <c r="E2084" s="64" t="str">
        <f>IF(B2084="","",_xlfn.STDEV.S($B$57:B2084))</f>
        <v/>
      </c>
      <c r="F2084" s="67" t="str">
        <f t="shared" si="214"/>
        <v/>
      </c>
      <c r="G2084" s="64" t="str">
        <f t="shared" si="213"/>
        <v/>
      </c>
      <c r="H2084" s="65">
        <f t="shared" ca="1" si="209"/>
        <v>27.90227815451221</v>
      </c>
      <c r="I2084" s="74">
        <f t="shared" ca="1" si="210"/>
        <v>21.896181079042996</v>
      </c>
      <c r="J2084" s="74"/>
      <c r="K2084" s="66">
        <f t="shared" ca="1" si="211"/>
        <v>-2.1282072228338471</v>
      </c>
      <c r="L2084" s="66">
        <f t="shared" ca="1" si="212"/>
        <v>-8.1343042983030589</v>
      </c>
    </row>
    <row r="2085" spans="1:12" x14ac:dyDescent="0.35">
      <c r="A2085" s="64" t="str">
        <f>IF(B2085="","",COUNTA($B$57:B2085)-COUNTBLANK($B$57:B2085))</f>
        <v/>
      </c>
      <c r="B2085" s="61"/>
      <c r="C2085" s="61"/>
      <c r="D2085" s="64" t="str">
        <f>IF(B2085="","",AVERAGE($B$57:B2085))</f>
        <v/>
      </c>
      <c r="E2085" s="64" t="str">
        <f>IF(B2085="","",_xlfn.STDEV.S($B$57:B2085))</f>
        <v/>
      </c>
      <c r="F2085" s="67" t="str">
        <f t="shared" si="214"/>
        <v/>
      </c>
      <c r="G2085" s="64" t="str">
        <f t="shared" si="213"/>
        <v/>
      </c>
      <c r="H2085" s="65">
        <f t="shared" ca="1" si="209"/>
        <v>27.90227815451221</v>
      </c>
      <c r="I2085" s="74">
        <f t="shared" ca="1" si="210"/>
        <v>21.896181079042996</v>
      </c>
      <c r="J2085" s="74"/>
      <c r="K2085" s="66">
        <f t="shared" ca="1" si="211"/>
        <v>-2.1282072228338471</v>
      </c>
      <c r="L2085" s="66">
        <f t="shared" ca="1" si="212"/>
        <v>-8.1343042983030589</v>
      </c>
    </row>
    <row r="2086" spans="1:12" x14ac:dyDescent="0.35">
      <c r="A2086" s="64" t="str">
        <f>IF(B2086="","",COUNTA($B$57:B2086)-COUNTBLANK($B$57:B2086))</f>
        <v/>
      </c>
      <c r="B2086" s="61"/>
      <c r="C2086" s="61"/>
      <c r="D2086" s="64" t="str">
        <f>IF(B2086="","",AVERAGE($B$57:B2086))</f>
        <v/>
      </c>
      <c r="E2086" s="64" t="str">
        <f>IF(B2086="","",_xlfn.STDEV.S($B$57:B2086))</f>
        <v/>
      </c>
      <c r="F2086" s="67" t="str">
        <f t="shared" si="214"/>
        <v/>
      </c>
      <c r="G2086" s="64" t="str">
        <f t="shared" si="213"/>
        <v/>
      </c>
      <c r="H2086" s="65">
        <f t="shared" ca="1" si="209"/>
        <v>27.90227815451221</v>
      </c>
      <c r="I2086" s="74">
        <f t="shared" ca="1" si="210"/>
        <v>21.896181079042996</v>
      </c>
      <c r="J2086" s="74"/>
      <c r="K2086" s="66">
        <f t="shared" ca="1" si="211"/>
        <v>-2.1282072228338471</v>
      </c>
      <c r="L2086" s="66">
        <f t="shared" ca="1" si="212"/>
        <v>-8.1343042983030589</v>
      </c>
    </row>
    <row r="2087" spans="1:12" x14ac:dyDescent="0.35">
      <c r="A2087" s="64" t="str">
        <f>IF(B2087="","",COUNTA($B$57:B2087)-COUNTBLANK($B$57:B2087))</f>
        <v/>
      </c>
      <c r="B2087" s="61"/>
      <c r="C2087" s="61"/>
      <c r="D2087" s="64" t="str">
        <f>IF(B2087="","",AVERAGE($B$57:B2087))</f>
        <v/>
      </c>
      <c r="E2087" s="64" t="str">
        <f>IF(B2087="","",_xlfn.STDEV.S($B$57:B2087))</f>
        <v/>
      </c>
      <c r="F2087" s="67" t="str">
        <f t="shared" si="214"/>
        <v/>
      </c>
      <c r="G2087" s="64" t="str">
        <f t="shared" si="213"/>
        <v/>
      </c>
      <c r="H2087" s="65">
        <f t="shared" ca="1" si="209"/>
        <v>27.90227815451221</v>
      </c>
      <c r="I2087" s="74">
        <f t="shared" ca="1" si="210"/>
        <v>21.896181079042996</v>
      </c>
      <c r="J2087" s="74"/>
      <c r="K2087" s="66">
        <f t="shared" ca="1" si="211"/>
        <v>-2.1282072228338471</v>
      </c>
      <c r="L2087" s="66">
        <f t="shared" ca="1" si="212"/>
        <v>-8.1343042983030589</v>
      </c>
    </row>
    <row r="2088" spans="1:12" x14ac:dyDescent="0.35">
      <c r="A2088" s="64" t="str">
        <f>IF(B2088="","",COUNTA($B$57:B2088)-COUNTBLANK($B$57:B2088))</f>
        <v/>
      </c>
      <c r="B2088" s="61"/>
      <c r="C2088" s="61"/>
      <c r="D2088" s="64" t="str">
        <f>IF(B2088="","",AVERAGE($B$57:B2088))</f>
        <v/>
      </c>
      <c r="E2088" s="64" t="str">
        <f>IF(B2088="","",_xlfn.STDEV.S($B$57:B2088))</f>
        <v/>
      </c>
      <c r="F2088" s="67" t="str">
        <f t="shared" si="214"/>
        <v/>
      </c>
      <c r="G2088" s="64" t="str">
        <f t="shared" si="213"/>
        <v/>
      </c>
      <c r="H2088" s="65">
        <f t="shared" ca="1" si="209"/>
        <v>27.90227815451221</v>
      </c>
      <c r="I2088" s="74">
        <f t="shared" ca="1" si="210"/>
        <v>21.896181079042996</v>
      </c>
      <c r="J2088" s="74"/>
      <c r="K2088" s="66">
        <f t="shared" ca="1" si="211"/>
        <v>-2.1282072228338471</v>
      </c>
      <c r="L2088" s="66">
        <f t="shared" ca="1" si="212"/>
        <v>-8.1343042983030589</v>
      </c>
    </row>
    <row r="2089" spans="1:12" x14ac:dyDescent="0.35">
      <c r="A2089" s="64" t="str">
        <f>IF(B2089="","",COUNTA($B$57:B2089)-COUNTBLANK($B$57:B2089))</f>
        <v/>
      </c>
      <c r="B2089" s="61"/>
      <c r="C2089" s="61"/>
      <c r="D2089" s="64" t="str">
        <f>IF(B2089="","",AVERAGE($B$57:B2089))</f>
        <v/>
      </c>
      <c r="E2089" s="64" t="str">
        <f>IF(B2089="","",_xlfn.STDEV.S($B$57:B2089))</f>
        <v/>
      </c>
      <c r="F2089" s="67" t="str">
        <f t="shared" si="214"/>
        <v/>
      </c>
      <c r="G2089" s="64" t="str">
        <f t="shared" si="213"/>
        <v/>
      </c>
      <c r="H2089" s="65">
        <f t="shared" ca="1" si="209"/>
        <v>27.90227815451221</v>
      </c>
      <c r="I2089" s="74">
        <f t="shared" ca="1" si="210"/>
        <v>21.896181079042996</v>
      </c>
      <c r="J2089" s="74"/>
      <c r="K2089" s="66">
        <f t="shared" ca="1" si="211"/>
        <v>-2.1282072228338471</v>
      </c>
      <c r="L2089" s="66">
        <f t="shared" ca="1" si="212"/>
        <v>-8.1343042983030589</v>
      </c>
    </row>
    <row r="2090" spans="1:12" x14ac:dyDescent="0.35">
      <c r="A2090" s="64" t="str">
        <f>IF(B2090="","",COUNTA($B$57:B2090)-COUNTBLANK($B$57:B2090))</f>
        <v/>
      </c>
      <c r="B2090" s="61"/>
      <c r="C2090" s="61"/>
      <c r="D2090" s="64" t="str">
        <f>IF(B2090="","",AVERAGE($B$57:B2090))</f>
        <v/>
      </c>
      <c r="E2090" s="64" t="str">
        <f>IF(B2090="","",_xlfn.STDEV.S($B$57:B2090))</f>
        <v/>
      </c>
      <c r="F2090" s="67" t="str">
        <f t="shared" si="214"/>
        <v/>
      </c>
      <c r="G2090" s="64" t="str">
        <f t="shared" si="213"/>
        <v/>
      </c>
      <c r="H2090" s="65">
        <f t="shared" ca="1" si="209"/>
        <v>27.90227815451221</v>
      </c>
      <c r="I2090" s="74">
        <f t="shared" ca="1" si="210"/>
        <v>21.896181079042996</v>
      </c>
      <c r="J2090" s="74"/>
      <c r="K2090" s="66">
        <f t="shared" ca="1" si="211"/>
        <v>-2.1282072228338471</v>
      </c>
      <c r="L2090" s="66">
        <f t="shared" ca="1" si="212"/>
        <v>-8.1343042983030589</v>
      </c>
    </row>
    <row r="2091" spans="1:12" x14ac:dyDescent="0.35">
      <c r="A2091" s="64" t="str">
        <f>IF(B2091="","",COUNTA($B$57:B2091)-COUNTBLANK($B$57:B2091))</f>
        <v/>
      </c>
      <c r="B2091" s="61"/>
      <c r="C2091" s="61"/>
      <c r="D2091" s="64" t="str">
        <f>IF(B2091="","",AVERAGE($B$57:B2091))</f>
        <v/>
      </c>
      <c r="E2091" s="64" t="str">
        <f>IF(B2091="","",_xlfn.STDEV.S($B$57:B2091))</f>
        <v/>
      </c>
      <c r="F2091" s="67" t="str">
        <f t="shared" si="214"/>
        <v/>
      </c>
      <c r="G2091" s="64" t="str">
        <f t="shared" si="213"/>
        <v/>
      </c>
      <c r="H2091" s="65">
        <f t="shared" ca="1" si="209"/>
        <v>27.90227815451221</v>
      </c>
      <c r="I2091" s="74">
        <f t="shared" ca="1" si="210"/>
        <v>21.896181079042996</v>
      </c>
      <c r="J2091" s="74"/>
      <c r="K2091" s="66">
        <f t="shared" ca="1" si="211"/>
        <v>-2.1282072228338471</v>
      </c>
      <c r="L2091" s="66">
        <f t="shared" ca="1" si="212"/>
        <v>-8.1343042983030589</v>
      </c>
    </row>
    <row r="2092" spans="1:12" x14ac:dyDescent="0.35">
      <c r="A2092" s="64" t="str">
        <f>IF(B2092="","",COUNTA($B$57:B2092)-COUNTBLANK($B$57:B2092))</f>
        <v/>
      </c>
      <c r="B2092" s="61"/>
      <c r="C2092" s="61"/>
      <c r="D2092" s="64" t="str">
        <f>IF(B2092="","",AVERAGE($B$57:B2092))</f>
        <v/>
      </c>
      <c r="E2092" s="64" t="str">
        <f>IF(B2092="","",_xlfn.STDEV.S($B$57:B2092))</f>
        <v/>
      </c>
      <c r="F2092" s="67" t="str">
        <f t="shared" si="214"/>
        <v/>
      </c>
      <c r="G2092" s="64" t="str">
        <f t="shared" si="213"/>
        <v/>
      </c>
      <c r="H2092" s="65">
        <f t="shared" ca="1" si="209"/>
        <v>27.90227815451221</v>
      </c>
      <c r="I2092" s="74">
        <f t="shared" ca="1" si="210"/>
        <v>21.896181079042996</v>
      </c>
      <c r="J2092" s="74"/>
      <c r="K2092" s="66">
        <f t="shared" ca="1" si="211"/>
        <v>-2.1282072228338471</v>
      </c>
      <c r="L2092" s="66">
        <f t="shared" ca="1" si="212"/>
        <v>-8.1343042983030589</v>
      </c>
    </row>
    <row r="2093" spans="1:12" x14ac:dyDescent="0.35">
      <c r="A2093" s="64" t="str">
        <f>IF(B2093="","",COUNTA($B$57:B2093)-COUNTBLANK($B$57:B2093))</f>
        <v/>
      </c>
      <c r="B2093" s="61"/>
      <c r="C2093" s="61"/>
      <c r="D2093" s="64" t="str">
        <f>IF(B2093="","",AVERAGE($B$57:B2093))</f>
        <v/>
      </c>
      <c r="E2093" s="64" t="str">
        <f>IF(B2093="","",_xlfn.STDEV.S($B$57:B2093))</f>
        <v/>
      </c>
      <c r="F2093" s="67" t="str">
        <f t="shared" si="214"/>
        <v/>
      </c>
      <c r="G2093" s="64" t="str">
        <f t="shared" si="213"/>
        <v/>
      </c>
      <c r="H2093" s="65">
        <f t="shared" ca="1" si="209"/>
        <v>27.90227815451221</v>
      </c>
      <c r="I2093" s="74">
        <f t="shared" ca="1" si="210"/>
        <v>21.896181079042996</v>
      </c>
      <c r="J2093" s="74"/>
      <c r="K2093" s="66">
        <f t="shared" ca="1" si="211"/>
        <v>-2.1282072228338471</v>
      </c>
      <c r="L2093" s="66">
        <f t="shared" ca="1" si="212"/>
        <v>-8.1343042983030589</v>
      </c>
    </row>
    <row r="2094" spans="1:12" x14ac:dyDescent="0.35">
      <c r="A2094" s="64" t="str">
        <f>IF(B2094="","",COUNTA($B$57:B2094)-COUNTBLANK($B$57:B2094))</f>
        <v/>
      </c>
      <c r="B2094" s="61"/>
      <c r="C2094" s="61"/>
      <c r="D2094" s="64" t="str">
        <f>IF(B2094="","",AVERAGE($B$57:B2094))</f>
        <v/>
      </c>
      <c r="E2094" s="64" t="str">
        <f>IF(B2094="","",_xlfn.STDEV.S($B$57:B2094))</f>
        <v/>
      </c>
      <c r="F2094" s="67" t="str">
        <f t="shared" si="214"/>
        <v/>
      </c>
      <c r="G2094" s="64" t="str">
        <f t="shared" si="213"/>
        <v/>
      </c>
      <c r="H2094" s="65">
        <f t="shared" ca="1" si="209"/>
        <v>27.90227815451221</v>
      </c>
      <c r="I2094" s="74">
        <f t="shared" ca="1" si="210"/>
        <v>21.896181079042996</v>
      </c>
      <c r="J2094" s="74"/>
      <c r="K2094" s="66">
        <f t="shared" ca="1" si="211"/>
        <v>-2.1282072228338471</v>
      </c>
      <c r="L2094" s="66">
        <f t="shared" ca="1" si="212"/>
        <v>-8.1343042983030589</v>
      </c>
    </row>
    <row r="2095" spans="1:12" x14ac:dyDescent="0.35">
      <c r="A2095" s="64" t="str">
        <f>IF(B2095="","",COUNTA($B$57:B2095)-COUNTBLANK($B$57:B2095))</f>
        <v/>
      </c>
      <c r="B2095" s="61"/>
      <c r="C2095" s="61"/>
      <c r="D2095" s="64" t="str">
        <f>IF(B2095="","",AVERAGE($B$57:B2095))</f>
        <v/>
      </c>
      <c r="E2095" s="64" t="str">
        <f>IF(B2095="","",_xlfn.STDEV.S($B$57:B2095))</f>
        <v/>
      </c>
      <c r="F2095" s="67" t="str">
        <f t="shared" si="214"/>
        <v/>
      </c>
      <c r="G2095" s="64" t="str">
        <f t="shared" si="213"/>
        <v/>
      </c>
      <c r="H2095" s="65">
        <f t="shared" ca="1" si="209"/>
        <v>27.90227815451221</v>
      </c>
      <c r="I2095" s="74">
        <f t="shared" ca="1" si="210"/>
        <v>21.896181079042996</v>
      </c>
      <c r="J2095" s="74"/>
      <c r="K2095" s="66">
        <f t="shared" ca="1" si="211"/>
        <v>-2.1282072228338471</v>
      </c>
      <c r="L2095" s="66">
        <f t="shared" ca="1" si="212"/>
        <v>-8.1343042983030589</v>
      </c>
    </row>
    <row r="2096" spans="1:12" x14ac:dyDescent="0.35">
      <c r="A2096" s="64" t="str">
        <f>IF(B2096="","",COUNTA($B$57:B2096)-COUNTBLANK($B$57:B2096))</f>
        <v/>
      </c>
      <c r="B2096" s="61"/>
      <c r="C2096" s="61"/>
      <c r="D2096" s="64" t="str">
        <f>IF(B2096="","",AVERAGE($B$57:B2096))</f>
        <v/>
      </c>
      <c r="E2096" s="64" t="str">
        <f>IF(B2096="","",_xlfn.STDEV.S($B$57:B2096))</f>
        <v/>
      </c>
      <c r="F2096" s="67" t="str">
        <f t="shared" si="214"/>
        <v/>
      </c>
      <c r="G2096" s="64" t="str">
        <f t="shared" si="213"/>
        <v/>
      </c>
      <c r="H2096" s="65">
        <f t="shared" ca="1" si="209"/>
        <v>27.90227815451221</v>
      </c>
      <c r="I2096" s="74">
        <f t="shared" ca="1" si="210"/>
        <v>21.896181079042996</v>
      </c>
      <c r="J2096" s="74"/>
      <c r="K2096" s="66">
        <f t="shared" ca="1" si="211"/>
        <v>-2.1282072228338471</v>
      </c>
      <c r="L2096" s="66">
        <f t="shared" ca="1" si="212"/>
        <v>-8.1343042983030589</v>
      </c>
    </row>
    <row r="2097" spans="1:12" x14ac:dyDescent="0.35">
      <c r="A2097" s="64" t="str">
        <f>IF(B2097="","",COUNTA($B$57:B2097)-COUNTBLANK($B$57:B2097))</f>
        <v/>
      </c>
      <c r="B2097" s="61"/>
      <c r="C2097" s="61"/>
      <c r="D2097" s="64" t="str">
        <f>IF(B2097="","",AVERAGE($B$57:B2097))</f>
        <v/>
      </c>
      <c r="E2097" s="64" t="str">
        <f>IF(B2097="","",_xlfn.STDEV.S($B$57:B2097))</f>
        <v/>
      </c>
      <c r="F2097" s="67" t="str">
        <f t="shared" si="214"/>
        <v/>
      </c>
      <c r="G2097" s="64" t="str">
        <f t="shared" si="213"/>
        <v/>
      </c>
      <c r="H2097" s="65">
        <f t="shared" ca="1" si="209"/>
        <v>27.90227815451221</v>
      </c>
      <c r="I2097" s="74">
        <f t="shared" ca="1" si="210"/>
        <v>21.896181079042996</v>
      </c>
      <c r="J2097" s="74"/>
      <c r="K2097" s="66">
        <f t="shared" ca="1" si="211"/>
        <v>-2.1282072228338471</v>
      </c>
      <c r="L2097" s="66">
        <f t="shared" ca="1" si="212"/>
        <v>-8.1343042983030589</v>
      </c>
    </row>
    <row r="2098" spans="1:12" x14ac:dyDescent="0.35">
      <c r="A2098" s="64" t="str">
        <f>IF(B2098="","",COUNTA($B$57:B2098)-COUNTBLANK($B$57:B2098))</f>
        <v/>
      </c>
      <c r="B2098" s="61"/>
      <c r="C2098" s="61"/>
      <c r="D2098" s="64" t="str">
        <f>IF(B2098="","",AVERAGE($B$57:B2098))</f>
        <v/>
      </c>
      <c r="E2098" s="64" t="str">
        <f>IF(B2098="","",_xlfn.STDEV.S($B$57:B2098))</f>
        <v/>
      </c>
      <c r="F2098" s="67" t="str">
        <f t="shared" si="214"/>
        <v/>
      </c>
      <c r="G2098" s="64" t="str">
        <f t="shared" si="213"/>
        <v/>
      </c>
      <c r="H2098" s="65">
        <f t="shared" ca="1" si="209"/>
        <v>27.90227815451221</v>
      </c>
      <c r="I2098" s="74">
        <f t="shared" ca="1" si="210"/>
        <v>21.896181079042996</v>
      </c>
      <c r="J2098" s="74"/>
      <c r="K2098" s="66">
        <f t="shared" ca="1" si="211"/>
        <v>-2.1282072228338471</v>
      </c>
      <c r="L2098" s="66">
        <f t="shared" ca="1" si="212"/>
        <v>-8.1343042983030589</v>
      </c>
    </row>
    <row r="2099" spans="1:12" x14ac:dyDescent="0.35">
      <c r="A2099" s="64" t="str">
        <f>IF(B2099="","",COUNTA($B$57:B2099)-COUNTBLANK($B$57:B2099))</f>
        <v/>
      </c>
      <c r="B2099" s="61"/>
      <c r="C2099" s="61"/>
      <c r="D2099" s="64" t="str">
        <f>IF(B2099="","",AVERAGE($B$57:B2099))</f>
        <v/>
      </c>
      <c r="E2099" s="64" t="str">
        <f>IF(B2099="","",_xlfn.STDEV.S($B$57:B2099))</f>
        <v/>
      </c>
      <c r="F2099" s="67" t="str">
        <f t="shared" si="214"/>
        <v/>
      </c>
      <c r="G2099" s="64" t="str">
        <f t="shared" si="213"/>
        <v/>
      </c>
      <c r="H2099" s="65">
        <f t="shared" ca="1" si="209"/>
        <v>27.90227815451221</v>
      </c>
      <c r="I2099" s="74">
        <f t="shared" ca="1" si="210"/>
        <v>21.896181079042996</v>
      </c>
      <c r="J2099" s="74"/>
      <c r="K2099" s="66">
        <f t="shared" ca="1" si="211"/>
        <v>-2.1282072228338471</v>
      </c>
      <c r="L2099" s="66">
        <f t="shared" ca="1" si="212"/>
        <v>-8.1343042983030589</v>
      </c>
    </row>
    <row r="2100" spans="1:12" x14ac:dyDescent="0.35">
      <c r="A2100" s="64" t="str">
        <f>IF(B2100="","",COUNTA($B$57:B2100)-COUNTBLANK($B$57:B2100))</f>
        <v/>
      </c>
      <c r="B2100" s="61"/>
      <c r="C2100" s="61"/>
      <c r="D2100" s="64" t="str">
        <f>IF(B2100="","",AVERAGE($B$57:B2100))</f>
        <v/>
      </c>
      <c r="E2100" s="64" t="str">
        <f>IF(B2100="","",_xlfn.STDEV.S($B$57:B2100))</f>
        <v/>
      </c>
      <c r="F2100" s="67" t="str">
        <f t="shared" si="214"/>
        <v/>
      </c>
      <c r="G2100" s="64" t="str">
        <f t="shared" si="213"/>
        <v/>
      </c>
      <c r="H2100" s="65">
        <f t="shared" ca="1" si="209"/>
        <v>27.90227815451221</v>
      </c>
      <c r="I2100" s="74">
        <f t="shared" ca="1" si="210"/>
        <v>21.896181079042996</v>
      </c>
      <c r="J2100" s="74"/>
      <c r="K2100" s="66">
        <f t="shared" ca="1" si="211"/>
        <v>-2.1282072228338471</v>
      </c>
      <c r="L2100" s="66">
        <f t="shared" ca="1" si="212"/>
        <v>-8.1343042983030589</v>
      </c>
    </row>
    <row r="2101" spans="1:12" x14ac:dyDescent="0.35">
      <c r="A2101" s="64" t="str">
        <f>IF(B2101="","",COUNTA($B$57:B2101)-COUNTBLANK($B$57:B2101))</f>
        <v/>
      </c>
      <c r="B2101" s="61"/>
      <c r="C2101" s="61"/>
      <c r="D2101" s="64" t="str">
        <f>IF(B2101="","",AVERAGE($B$57:B2101))</f>
        <v/>
      </c>
      <c r="E2101" s="64" t="str">
        <f>IF(B2101="","",_xlfn.STDEV.S($B$57:B2101))</f>
        <v/>
      </c>
      <c r="F2101" s="67" t="str">
        <f t="shared" si="214"/>
        <v/>
      </c>
      <c r="G2101" s="64" t="str">
        <f t="shared" si="213"/>
        <v/>
      </c>
      <c r="H2101" s="65">
        <f t="shared" ca="1" si="209"/>
        <v>27.90227815451221</v>
      </c>
      <c r="I2101" s="74">
        <f t="shared" ca="1" si="210"/>
        <v>21.896181079042996</v>
      </c>
      <c r="J2101" s="74"/>
      <c r="K2101" s="66">
        <f t="shared" ca="1" si="211"/>
        <v>-2.1282072228338471</v>
      </c>
      <c r="L2101" s="66">
        <f t="shared" ca="1" si="212"/>
        <v>-8.1343042983030589</v>
      </c>
    </row>
    <row r="2102" spans="1:12" x14ac:dyDescent="0.35">
      <c r="A2102" s="64" t="str">
        <f>IF(B2102="","",COUNTA($B$57:B2102)-COUNTBLANK($B$57:B2102))</f>
        <v/>
      </c>
      <c r="B2102" s="61"/>
      <c r="C2102" s="61"/>
      <c r="D2102" s="64" t="str">
        <f>IF(B2102="","",AVERAGE($B$57:B2102))</f>
        <v/>
      </c>
      <c r="E2102" s="64" t="str">
        <f>IF(B2102="","",_xlfn.STDEV.S($B$57:B2102))</f>
        <v/>
      </c>
      <c r="F2102" s="67" t="str">
        <f t="shared" si="214"/>
        <v/>
      </c>
      <c r="G2102" s="64" t="str">
        <f t="shared" si="213"/>
        <v/>
      </c>
      <c r="H2102" s="65">
        <f t="shared" ca="1" si="209"/>
        <v>27.90227815451221</v>
      </c>
      <c r="I2102" s="74">
        <f t="shared" ca="1" si="210"/>
        <v>21.896181079042996</v>
      </c>
      <c r="J2102" s="74"/>
      <c r="K2102" s="66">
        <f t="shared" ca="1" si="211"/>
        <v>-2.1282072228338471</v>
      </c>
      <c r="L2102" s="66">
        <f t="shared" ca="1" si="212"/>
        <v>-8.1343042983030589</v>
      </c>
    </row>
    <row r="2103" spans="1:12" x14ac:dyDescent="0.35">
      <c r="A2103" s="64" t="str">
        <f>IF(B2103="","",COUNTA($B$57:B2103)-COUNTBLANK($B$57:B2103))</f>
        <v/>
      </c>
      <c r="B2103" s="61"/>
      <c r="C2103" s="61"/>
      <c r="D2103" s="64" t="str">
        <f>IF(B2103="","",AVERAGE($B$57:B2103))</f>
        <v/>
      </c>
      <c r="E2103" s="64" t="str">
        <f>IF(B2103="","",_xlfn.STDEV.S($B$57:B2103))</f>
        <v/>
      </c>
      <c r="F2103" s="67" t="str">
        <f t="shared" si="214"/>
        <v/>
      </c>
      <c r="G2103" s="64" t="str">
        <f t="shared" si="213"/>
        <v/>
      </c>
      <c r="H2103" s="65">
        <f t="shared" ca="1" si="209"/>
        <v>27.90227815451221</v>
      </c>
      <c r="I2103" s="74">
        <f t="shared" ca="1" si="210"/>
        <v>21.896181079042996</v>
      </c>
      <c r="J2103" s="74"/>
      <c r="K2103" s="66">
        <f t="shared" ca="1" si="211"/>
        <v>-2.1282072228338471</v>
      </c>
      <c r="L2103" s="66">
        <f t="shared" ca="1" si="212"/>
        <v>-8.1343042983030589</v>
      </c>
    </row>
    <row r="2104" spans="1:12" x14ac:dyDescent="0.35">
      <c r="A2104" s="64" t="str">
        <f>IF(B2104="","",COUNTA($B$57:B2104)-COUNTBLANK($B$57:B2104))</f>
        <v/>
      </c>
      <c r="B2104" s="61"/>
      <c r="C2104" s="61"/>
      <c r="D2104" s="64" t="str">
        <f>IF(B2104="","",AVERAGE($B$57:B2104))</f>
        <v/>
      </c>
      <c r="E2104" s="64" t="str">
        <f>IF(B2104="","",_xlfn.STDEV.S($B$57:B2104))</f>
        <v/>
      </c>
      <c r="F2104" s="67" t="str">
        <f t="shared" si="214"/>
        <v/>
      </c>
      <c r="G2104" s="64" t="str">
        <f t="shared" si="213"/>
        <v/>
      </c>
      <c r="H2104" s="65">
        <f t="shared" ca="1" si="209"/>
        <v>27.90227815451221</v>
      </c>
      <c r="I2104" s="74">
        <f t="shared" ca="1" si="210"/>
        <v>21.896181079042996</v>
      </c>
      <c r="J2104" s="74"/>
      <c r="K2104" s="66">
        <f t="shared" ca="1" si="211"/>
        <v>-2.1282072228338471</v>
      </c>
      <c r="L2104" s="66">
        <f t="shared" ca="1" si="212"/>
        <v>-8.1343042983030589</v>
      </c>
    </row>
    <row r="2105" spans="1:12" x14ac:dyDescent="0.35">
      <c r="A2105" s="64" t="str">
        <f>IF(B2105="","",COUNTA($B$57:B2105)-COUNTBLANK($B$57:B2105))</f>
        <v/>
      </c>
      <c r="B2105" s="61"/>
      <c r="C2105" s="61"/>
      <c r="D2105" s="64" t="str">
        <f>IF(B2105="","",AVERAGE($B$57:B2105))</f>
        <v/>
      </c>
      <c r="E2105" s="64" t="str">
        <f>IF(B2105="","",_xlfn.STDEV.S($B$57:B2105))</f>
        <v/>
      </c>
      <c r="F2105" s="67" t="str">
        <f t="shared" si="214"/>
        <v/>
      </c>
      <c r="G2105" s="64" t="str">
        <f t="shared" si="213"/>
        <v/>
      </c>
      <c r="H2105" s="65">
        <f t="shared" ref="H2105:H2168" ca="1" si="215">IF(ISBLANK($D$6),$M$2+(3*$M$3),$D$6)</f>
        <v>27.90227815451221</v>
      </c>
      <c r="I2105" s="74">
        <f t="shared" ref="I2105:I2168" ca="1" si="216">IF(ISBLANK($D$7),$M$2+(2*$M$3),$D$7)</f>
        <v>21.896181079042996</v>
      </c>
      <c r="J2105" s="74"/>
      <c r="K2105" s="66">
        <f t="shared" ref="K2105:K2168" ca="1" si="217">IF(ISBLANK($D$8),$M$2-(2*$M$3),$D$8)</f>
        <v>-2.1282072228338471</v>
      </c>
      <c r="L2105" s="66">
        <f t="shared" ref="L2105:L2168" ca="1" si="218">IF(ISBLANK($D$9),$M$2-(3*$M$3),$D$9)</f>
        <v>-8.1343042983030589</v>
      </c>
    </row>
    <row r="2106" spans="1:12" x14ac:dyDescent="0.35">
      <c r="A2106" s="64" t="str">
        <f>IF(B2106="","",COUNTA($B$57:B2106)-COUNTBLANK($B$57:B2106))</f>
        <v/>
      </c>
      <c r="B2106" s="61"/>
      <c r="C2106" s="61"/>
      <c r="D2106" s="64" t="str">
        <f>IF(B2106="","",AVERAGE($B$57:B2106))</f>
        <v/>
      </c>
      <c r="E2106" s="64" t="str">
        <f>IF(B2106="","",_xlfn.STDEV.S($B$57:B2106))</f>
        <v/>
      </c>
      <c r="F2106" s="67" t="str">
        <f t="shared" si="214"/>
        <v/>
      </c>
      <c r="G2106" s="64" t="str">
        <f t="shared" ref="G2106:G2169" si="219">IF(B2106="","",B2106)</f>
        <v/>
      </c>
      <c r="H2106" s="65">
        <f t="shared" ca="1" si="215"/>
        <v>27.90227815451221</v>
      </c>
      <c r="I2106" s="74">
        <f t="shared" ca="1" si="216"/>
        <v>21.896181079042996</v>
      </c>
      <c r="J2106" s="74"/>
      <c r="K2106" s="66">
        <f t="shared" ca="1" si="217"/>
        <v>-2.1282072228338471</v>
      </c>
      <c r="L2106" s="66">
        <f t="shared" ca="1" si="218"/>
        <v>-8.1343042983030589</v>
      </c>
    </row>
    <row r="2107" spans="1:12" x14ac:dyDescent="0.35">
      <c r="A2107" s="64" t="str">
        <f>IF(B2107="","",COUNTA($B$57:B2107)-COUNTBLANK($B$57:B2107))</f>
        <v/>
      </c>
      <c r="B2107" s="61"/>
      <c r="C2107" s="61"/>
      <c r="D2107" s="64" t="str">
        <f>IF(B2107="","",AVERAGE($B$57:B2107))</f>
        <v/>
      </c>
      <c r="E2107" s="64" t="str">
        <f>IF(B2107="","",_xlfn.STDEV.S($B$57:B2107))</f>
        <v/>
      </c>
      <c r="F2107" s="67" t="str">
        <f t="shared" si="214"/>
        <v/>
      </c>
      <c r="G2107" s="64" t="str">
        <f t="shared" si="219"/>
        <v/>
      </c>
      <c r="H2107" s="65">
        <f t="shared" ca="1" si="215"/>
        <v>27.90227815451221</v>
      </c>
      <c r="I2107" s="74">
        <f t="shared" ca="1" si="216"/>
        <v>21.896181079042996</v>
      </c>
      <c r="J2107" s="74"/>
      <c r="K2107" s="66">
        <f t="shared" ca="1" si="217"/>
        <v>-2.1282072228338471</v>
      </c>
      <c r="L2107" s="66">
        <f t="shared" ca="1" si="218"/>
        <v>-8.1343042983030589</v>
      </c>
    </row>
    <row r="2108" spans="1:12" x14ac:dyDescent="0.35">
      <c r="A2108" s="64" t="str">
        <f>IF(B2108="","",COUNTA($B$57:B2108)-COUNTBLANK($B$57:B2108))</f>
        <v/>
      </c>
      <c r="B2108" s="61"/>
      <c r="C2108" s="61"/>
      <c r="D2108" s="64" t="str">
        <f>IF(B2108="","",AVERAGE($B$57:B2108))</f>
        <v/>
      </c>
      <c r="E2108" s="64" t="str">
        <f>IF(B2108="","",_xlfn.STDEV.S($B$57:B2108))</f>
        <v/>
      </c>
      <c r="F2108" s="67" t="str">
        <f t="shared" si="214"/>
        <v/>
      </c>
      <c r="G2108" s="64" t="str">
        <f t="shared" si="219"/>
        <v/>
      </c>
      <c r="H2108" s="65">
        <f t="shared" ca="1" si="215"/>
        <v>27.90227815451221</v>
      </c>
      <c r="I2108" s="74">
        <f t="shared" ca="1" si="216"/>
        <v>21.896181079042996</v>
      </c>
      <c r="J2108" s="74"/>
      <c r="K2108" s="66">
        <f t="shared" ca="1" si="217"/>
        <v>-2.1282072228338471</v>
      </c>
      <c r="L2108" s="66">
        <f t="shared" ca="1" si="218"/>
        <v>-8.1343042983030589</v>
      </c>
    </row>
    <row r="2109" spans="1:12" x14ac:dyDescent="0.35">
      <c r="A2109" s="64" t="str">
        <f>IF(B2109="","",COUNTA($B$57:B2109)-COUNTBLANK($B$57:B2109))</f>
        <v/>
      </c>
      <c r="B2109" s="61"/>
      <c r="C2109" s="61"/>
      <c r="D2109" s="64" t="str">
        <f>IF(B2109="","",AVERAGE($B$57:B2109))</f>
        <v/>
      </c>
      <c r="E2109" s="64" t="str">
        <f>IF(B2109="","",_xlfn.STDEV.S($B$57:B2109))</f>
        <v/>
      </c>
      <c r="F2109" s="67" t="str">
        <f t="shared" si="214"/>
        <v/>
      </c>
      <c r="G2109" s="64" t="str">
        <f t="shared" si="219"/>
        <v/>
      </c>
      <c r="H2109" s="65">
        <f t="shared" ca="1" si="215"/>
        <v>27.90227815451221</v>
      </c>
      <c r="I2109" s="74">
        <f t="shared" ca="1" si="216"/>
        <v>21.896181079042996</v>
      </c>
      <c r="J2109" s="74"/>
      <c r="K2109" s="66">
        <f t="shared" ca="1" si="217"/>
        <v>-2.1282072228338471</v>
      </c>
      <c r="L2109" s="66">
        <f t="shared" ca="1" si="218"/>
        <v>-8.1343042983030589</v>
      </c>
    </row>
    <row r="2110" spans="1:12" x14ac:dyDescent="0.35">
      <c r="A2110" s="64" t="str">
        <f>IF(B2110="","",COUNTA($B$57:B2110)-COUNTBLANK($B$57:B2110))</f>
        <v/>
      </c>
      <c r="B2110" s="61"/>
      <c r="C2110" s="61"/>
      <c r="D2110" s="64" t="str">
        <f>IF(B2110="","",AVERAGE($B$57:B2110))</f>
        <v/>
      </c>
      <c r="E2110" s="64" t="str">
        <f>IF(B2110="","",_xlfn.STDEV.S($B$57:B2110))</f>
        <v/>
      </c>
      <c r="F2110" s="67" t="str">
        <f t="shared" ref="F2110:F2173" si="220">IF(E2110="","",E2110/D2110)</f>
        <v/>
      </c>
      <c r="G2110" s="64" t="str">
        <f t="shared" si="219"/>
        <v/>
      </c>
      <c r="H2110" s="65">
        <f t="shared" ca="1" si="215"/>
        <v>27.90227815451221</v>
      </c>
      <c r="I2110" s="74">
        <f t="shared" ca="1" si="216"/>
        <v>21.896181079042996</v>
      </c>
      <c r="J2110" s="74"/>
      <c r="K2110" s="66">
        <f t="shared" ca="1" si="217"/>
        <v>-2.1282072228338471</v>
      </c>
      <c r="L2110" s="66">
        <f t="shared" ca="1" si="218"/>
        <v>-8.1343042983030589</v>
      </c>
    </row>
    <row r="2111" spans="1:12" x14ac:dyDescent="0.35">
      <c r="A2111" s="64" t="str">
        <f>IF(B2111="","",COUNTA($B$57:B2111)-COUNTBLANK($B$57:B2111))</f>
        <v/>
      </c>
      <c r="B2111" s="61"/>
      <c r="C2111" s="61"/>
      <c r="D2111" s="64" t="str">
        <f>IF(B2111="","",AVERAGE($B$57:B2111))</f>
        <v/>
      </c>
      <c r="E2111" s="64" t="str">
        <f>IF(B2111="","",_xlfn.STDEV.S($B$57:B2111))</f>
        <v/>
      </c>
      <c r="F2111" s="67" t="str">
        <f t="shared" si="220"/>
        <v/>
      </c>
      <c r="G2111" s="64" t="str">
        <f t="shared" si="219"/>
        <v/>
      </c>
      <c r="H2111" s="65">
        <f t="shared" ca="1" si="215"/>
        <v>27.90227815451221</v>
      </c>
      <c r="I2111" s="74">
        <f t="shared" ca="1" si="216"/>
        <v>21.896181079042996</v>
      </c>
      <c r="J2111" s="74"/>
      <c r="K2111" s="66">
        <f t="shared" ca="1" si="217"/>
        <v>-2.1282072228338471</v>
      </c>
      <c r="L2111" s="66">
        <f t="shared" ca="1" si="218"/>
        <v>-8.1343042983030589</v>
      </c>
    </row>
    <row r="2112" spans="1:12" x14ac:dyDescent="0.35">
      <c r="A2112" s="64" t="str">
        <f>IF(B2112="","",COUNTA($B$57:B2112)-COUNTBLANK($B$57:B2112))</f>
        <v/>
      </c>
      <c r="B2112" s="61"/>
      <c r="C2112" s="61"/>
      <c r="D2112" s="64" t="str">
        <f>IF(B2112="","",AVERAGE($B$57:B2112))</f>
        <v/>
      </c>
      <c r="E2112" s="64" t="str">
        <f>IF(B2112="","",_xlfn.STDEV.S($B$57:B2112))</f>
        <v/>
      </c>
      <c r="F2112" s="67" t="str">
        <f t="shared" si="220"/>
        <v/>
      </c>
      <c r="G2112" s="64" t="str">
        <f t="shared" si="219"/>
        <v/>
      </c>
      <c r="H2112" s="65">
        <f t="shared" ca="1" si="215"/>
        <v>27.90227815451221</v>
      </c>
      <c r="I2112" s="74">
        <f t="shared" ca="1" si="216"/>
        <v>21.896181079042996</v>
      </c>
      <c r="J2112" s="74"/>
      <c r="K2112" s="66">
        <f t="shared" ca="1" si="217"/>
        <v>-2.1282072228338471</v>
      </c>
      <c r="L2112" s="66">
        <f t="shared" ca="1" si="218"/>
        <v>-8.1343042983030589</v>
      </c>
    </row>
    <row r="2113" spans="1:12" x14ac:dyDescent="0.35">
      <c r="A2113" s="64" t="str">
        <f>IF(B2113="","",COUNTA($B$57:B2113)-COUNTBLANK($B$57:B2113))</f>
        <v/>
      </c>
      <c r="B2113" s="61"/>
      <c r="C2113" s="61"/>
      <c r="D2113" s="64" t="str">
        <f>IF(B2113="","",AVERAGE($B$57:B2113))</f>
        <v/>
      </c>
      <c r="E2113" s="64" t="str">
        <f>IF(B2113="","",_xlfn.STDEV.S($B$57:B2113))</f>
        <v/>
      </c>
      <c r="F2113" s="67" t="str">
        <f t="shared" si="220"/>
        <v/>
      </c>
      <c r="G2113" s="64" t="str">
        <f t="shared" si="219"/>
        <v/>
      </c>
      <c r="H2113" s="65">
        <f t="shared" ca="1" si="215"/>
        <v>27.90227815451221</v>
      </c>
      <c r="I2113" s="74">
        <f t="shared" ca="1" si="216"/>
        <v>21.896181079042996</v>
      </c>
      <c r="J2113" s="74"/>
      <c r="K2113" s="66">
        <f t="shared" ca="1" si="217"/>
        <v>-2.1282072228338471</v>
      </c>
      <c r="L2113" s="66">
        <f t="shared" ca="1" si="218"/>
        <v>-8.1343042983030589</v>
      </c>
    </row>
    <row r="2114" spans="1:12" x14ac:dyDescent="0.35">
      <c r="A2114" s="64" t="str">
        <f>IF(B2114="","",COUNTA($B$57:B2114)-COUNTBLANK($B$57:B2114))</f>
        <v/>
      </c>
      <c r="B2114" s="61"/>
      <c r="C2114" s="61"/>
      <c r="D2114" s="64" t="str">
        <f>IF(B2114="","",AVERAGE($B$57:B2114))</f>
        <v/>
      </c>
      <c r="E2114" s="64" t="str">
        <f>IF(B2114="","",_xlfn.STDEV.S($B$57:B2114))</f>
        <v/>
      </c>
      <c r="F2114" s="67" t="str">
        <f t="shared" si="220"/>
        <v/>
      </c>
      <c r="G2114" s="64" t="str">
        <f t="shared" si="219"/>
        <v/>
      </c>
      <c r="H2114" s="65">
        <f t="shared" ca="1" si="215"/>
        <v>27.90227815451221</v>
      </c>
      <c r="I2114" s="74">
        <f t="shared" ca="1" si="216"/>
        <v>21.896181079042996</v>
      </c>
      <c r="J2114" s="74"/>
      <c r="K2114" s="66">
        <f t="shared" ca="1" si="217"/>
        <v>-2.1282072228338471</v>
      </c>
      <c r="L2114" s="66">
        <f t="shared" ca="1" si="218"/>
        <v>-8.1343042983030589</v>
      </c>
    </row>
    <row r="2115" spans="1:12" x14ac:dyDescent="0.35">
      <c r="A2115" s="64" t="str">
        <f>IF(B2115="","",COUNTA($B$57:B2115)-COUNTBLANK($B$57:B2115))</f>
        <v/>
      </c>
      <c r="B2115" s="61"/>
      <c r="C2115" s="61"/>
      <c r="D2115" s="64" t="str">
        <f>IF(B2115="","",AVERAGE($B$57:B2115))</f>
        <v/>
      </c>
      <c r="E2115" s="64" t="str">
        <f>IF(B2115="","",_xlfn.STDEV.S($B$57:B2115))</f>
        <v/>
      </c>
      <c r="F2115" s="67" t="str">
        <f t="shared" si="220"/>
        <v/>
      </c>
      <c r="G2115" s="64" t="str">
        <f t="shared" si="219"/>
        <v/>
      </c>
      <c r="H2115" s="65">
        <f t="shared" ca="1" si="215"/>
        <v>27.90227815451221</v>
      </c>
      <c r="I2115" s="74">
        <f t="shared" ca="1" si="216"/>
        <v>21.896181079042996</v>
      </c>
      <c r="J2115" s="74"/>
      <c r="K2115" s="66">
        <f t="shared" ca="1" si="217"/>
        <v>-2.1282072228338471</v>
      </c>
      <c r="L2115" s="66">
        <f t="shared" ca="1" si="218"/>
        <v>-8.1343042983030589</v>
      </c>
    </row>
    <row r="2116" spans="1:12" x14ac:dyDescent="0.35">
      <c r="A2116" s="64" t="str">
        <f>IF(B2116="","",COUNTA($B$57:B2116)-COUNTBLANK($B$57:B2116))</f>
        <v/>
      </c>
      <c r="B2116" s="61"/>
      <c r="C2116" s="61"/>
      <c r="D2116" s="64" t="str">
        <f>IF(B2116="","",AVERAGE($B$57:B2116))</f>
        <v/>
      </c>
      <c r="E2116" s="64" t="str">
        <f>IF(B2116="","",_xlfn.STDEV.S($B$57:B2116))</f>
        <v/>
      </c>
      <c r="F2116" s="67" t="str">
        <f t="shared" si="220"/>
        <v/>
      </c>
      <c r="G2116" s="64" t="str">
        <f t="shared" si="219"/>
        <v/>
      </c>
      <c r="H2116" s="65">
        <f t="shared" ca="1" si="215"/>
        <v>27.90227815451221</v>
      </c>
      <c r="I2116" s="74">
        <f t="shared" ca="1" si="216"/>
        <v>21.896181079042996</v>
      </c>
      <c r="J2116" s="74"/>
      <c r="K2116" s="66">
        <f t="shared" ca="1" si="217"/>
        <v>-2.1282072228338471</v>
      </c>
      <c r="L2116" s="66">
        <f t="shared" ca="1" si="218"/>
        <v>-8.1343042983030589</v>
      </c>
    </row>
    <row r="2117" spans="1:12" x14ac:dyDescent="0.35">
      <c r="A2117" s="64" t="str">
        <f>IF(B2117="","",COUNTA($B$57:B2117)-COUNTBLANK($B$57:B2117))</f>
        <v/>
      </c>
      <c r="B2117" s="61"/>
      <c r="C2117" s="61"/>
      <c r="D2117" s="64" t="str">
        <f>IF(B2117="","",AVERAGE($B$57:B2117))</f>
        <v/>
      </c>
      <c r="E2117" s="64" t="str">
        <f>IF(B2117="","",_xlfn.STDEV.S($B$57:B2117))</f>
        <v/>
      </c>
      <c r="F2117" s="67" t="str">
        <f t="shared" si="220"/>
        <v/>
      </c>
      <c r="G2117" s="64" t="str">
        <f t="shared" si="219"/>
        <v/>
      </c>
      <c r="H2117" s="65">
        <f t="shared" ca="1" si="215"/>
        <v>27.90227815451221</v>
      </c>
      <c r="I2117" s="74">
        <f t="shared" ca="1" si="216"/>
        <v>21.896181079042996</v>
      </c>
      <c r="J2117" s="74"/>
      <c r="K2117" s="66">
        <f t="shared" ca="1" si="217"/>
        <v>-2.1282072228338471</v>
      </c>
      <c r="L2117" s="66">
        <f t="shared" ca="1" si="218"/>
        <v>-8.1343042983030589</v>
      </c>
    </row>
    <row r="2118" spans="1:12" x14ac:dyDescent="0.35">
      <c r="A2118" s="64" t="str">
        <f>IF(B2118="","",COUNTA($B$57:B2118)-COUNTBLANK($B$57:B2118))</f>
        <v/>
      </c>
      <c r="B2118" s="61"/>
      <c r="C2118" s="61"/>
      <c r="D2118" s="64" t="str">
        <f>IF(B2118="","",AVERAGE($B$57:B2118))</f>
        <v/>
      </c>
      <c r="E2118" s="64" t="str">
        <f>IF(B2118="","",_xlfn.STDEV.S($B$57:B2118))</f>
        <v/>
      </c>
      <c r="F2118" s="67" t="str">
        <f t="shared" si="220"/>
        <v/>
      </c>
      <c r="G2118" s="64" t="str">
        <f t="shared" si="219"/>
        <v/>
      </c>
      <c r="H2118" s="65">
        <f t="shared" ca="1" si="215"/>
        <v>27.90227815451221</v>
      </c>
      <c r="I2118" s="74">
        <f t="shared" ca="1" si="216"/>
        <v>21.896181079042996</v>
      </c>
      <c r="J2118" s="74"/>
      <c r="K2118" s="66">
        <f t="shared" ca="1" si="217"/>
        <v>-2.1282072228338471</v>
      </c>
      <c r="L2118" s="66">
        <f t="shared" ca="1" si="218"/>
        <v>-8.1343042983030589</v>
      </c>
    </row>
    <row r="2119" spans="1:12" x14ac:dyDescent="0.35">
      <c r="A2119" s="64" t="str">
        <f>IF(B2119="","",COUNTA($B$57:B2119)-COUNTBLANK($B$57:B2119))</f>
        <v/>
      </c>
      <c r="B2119" s="61"/>
      <c r="C2119" s="61"/>
      <c r="D2119" s="64" t="str">
        <f>IF(B2119="","",AVERAGE($B$57:B2119))</f>
        <v/>
      </c>
      <c r="E2119" s="64" t="str">
        <f>IF(B2119="","",_xlfn.STDEV.S($B$57:B2119))</f>
        <v/>
      </c>
      <c r="F2119" s="67" t="str">
        <f t="shared" si="220"/>
        <v/>
      </c>
      <c r="G2119" s="64" t="str">
        <f t="shared" si="219"/>
        <v/>
      </c>
      <c r="H2119" s="65">
        <f t="shared" ca="1" si="215"/>
        <v>27.90227815451221</v>
      </c>
      <c r="I2119" s="74">
        <f t="shared" ca="1" si="216"/>
        <v>21.896181079042996</v>
      </c>
      <c r="J2119" s="74"/>
      <c r="K2119" s="66">
        <f t="shared" ca="1" si="217"/>
        <v>-2.1282072228338471</v>
      </c>
      <c r="L2119" s="66">
        <f t="shared" ca="1" si="218"/>
        <v>-8.1343042983030589</v>
      </c>
    </row>
    <row r="2120" spans="1:12" x14ac:dyDescent="0.35">
      <c r="A2120" s="64" t="str">
        <f>IF(B2120="","",COUNTA($B$57:B2120)-COUNTBLANK($B$57:B2120))</f>
        <v/>
      </c>
      <c r="B2120" s="61"/>
      <c r="C2120" s="61"/>
      <c r="D2120" s="64" t="str">
        <f>IF(B2120="","",AVERAGE($B$57:B2120))</f>
        <v/>
      </c>
      <c r="E2120" s="64" t="str">
        <f>IF(B2120="","",_xlfn.STDEV.S($B$57:B2120))</f>
        <v/>
      </c>
      <c r="F2120" s="67" t="str">
        <f t="shared" si="220"/>
        <v/>
      </c>
      <c r="G2120" s="64" t="str">
        <f t="shared" si="219"/>
        <v/>
      </c>
      <c r="H2120" s="65">
        <f t="shared" ca="1" si="215"/>
        <v>27.90227815451221</v>
      </c>
      <c r="I2120" s="74">
        <f t="shared" ca="1" si="216"/>
        <v>21.896181079042996</v>
      </c>
      <c r="J2120" s="74"/>
      <c r="K2120" s="66">
        <f t="shared" ca="1" si="217"/>
        <v>-2.1282072228338471</v>
      </c>
      <c r="L2120" s="66">
        <f t="shared" ca="1" si="218"/>
        <v>-8.1343042983030589</v>
      </c>
    </row>
    <row r="2121" spans="1:12" x14ac:dyDescent="0.35">
      <c r="A2121" s="64" t="str">
        <f>IF(B2121="","",COUNTA($B$57:B2121)-COUNTBLANK($B$57:B2121))</f>
        <v/>
      </c>
      <c r="B2121" s="61"/>
      <c r="C2121" s="61"/>
      <c r="D2121" s="64" t="str">
        <f>IF(B2121="","",AVERAGE($B$57:B2121))</f>
        <v/>
      </c>
      <c r="E2121" s="64" t="str">
        <f>IF(B2121="","",_xlfn.STDEV.S($B$57:B2121))</f>
        <v/>
      </c>
      <c r="F2121" s="67" t="str">
        <f t="shared" si="220"/>
        <v/>
      </c>
      <c r="G2121" s="64" t="str">
        <f t="shared" si="219"/>
        <v/>
      </c>
      <c r="H2121" s="65">
        <f t="shared" ca="1" si="215"/>
        <v>27.90227815451221</v>
      </c>
      <c r="I2121" s="74">
        <f t="shared" ca="1" si="216"/>
        <v>21.896181079042996</v>
      </c>
      <c r="J2121" s="74"/>
      <c r="K2121" s="66">
        <f t="shared" ca="1" si="217"/>
        <v>-2.1282072228338471</v>
      </c>
      <c r="L2121" s="66">
        <f t="shared" ca="1" si="218"/>
        <v>-8.1343042983030589</v>
      </c>
    </row>
    <row r="2122" spans="1:12" x14ac:dyDescent="0.35">
      <c r="A2122" s="64" t="str">
        <f>IF(B2122="","",COUNTA($B$57:B2122)-COUNTBLANK($B$57:B2122))</f>
        <v/>
      </c>
      <c r="B2122" s="61"/>
      <c r="C2122" s="61"/>
      <c r="D2122" s="64" t="str">
        <f>IF(B2122="","",AVERAGE($B$57:B2122))</f>
        <v/>
      </c>
      <c r="E2122" s="64" t="str">
        <f>IF(B2122="","",_xlfn.STDEV.S($B$57:B2122))</f>
        <v/>
      </c>
      <c r="F2122" s="67" t="str">
        <f t="shared" si="220"/>
        <v/>
      </c>
      <c r="G2122" s="64" t="str">
        <f t="shared" si="219"/>
        <v/>
      </c>
      <c r="H2122" s="65">
        <f t="shared" ca="1" si="215"/>
        <v>27.90227815451221</v>
      </c>
      <c r="I2122" s="74">
        <f t="shared" ca="1" si="216"/>
        <v>21.896181079042996</v>
      </c>
      <c r="J2122" s="74"/>
      <c r="K2122" s="66">
        <f t="shared" ca="1" si="217"/>
        <v>-2.1282072228338471</v>
      </c>
      <c r="L2122" s="66">
        <f t="shared" ca="1" si="218"/>
        <v>-8.1343042983030589</v>
      </c>
    </row>
    <row r="2123" spans="1:12" x14ac:dyDescent="0.35">
      <c r="A2123" s="64" t="str">
        <f>IF(B2123="","",COUNTA($B$57:B2123)-COUNTBLANK($B$57:B2123))</f>
        <v/>
      </c>
      <c r="B2123" s="61"/>
      <c r="C2123" s="61"/>
      <c r="D2123" s="64" t="str">
        <f>IF(B2123="","",AVERAGE($B$57:B2123))</f>
        <v/>
      </c>
      <c r="E2123" s="64" t="str">
        <f>IF(B2123="","",_xlfn.STDEV.S($B$57:B2123))</f>
        <v/>
      </c>
      <c r="F2123" s="67" t="str">
        <f t="shared" si="220"/>
        <v/>
      </c>
      <c r="G2123" s="64" t="str">
        <f t="shared" si="219"/>
        <v/>
      </c>
      <c r="H2123" s="65">
        <f t="shared" ca="1" si="215"/>
        <v>27.90227815451221</v>
      </c>
      <c r="I2123" s="74">
        <f t="shared" ca="1" si="216"/>
        <v>21.896181079042996</v>
      </c>
      <c r="J2123" s="74"/>
      <c r="K2123" s="66">
        <f t="shared" ca="1" si="217"/>
        <v>-2.1282072228338471</v>
      </c>
      <c r="L2123" s="66">
        <f t="shared" ca="1" si="218"/>
        <v>-8.1343042983030589</v>
      </c>
    </row>
    <row r="2124" spans="1:12" x14ac:dyDescent="0.35">
      <c r="A2124" s="64" t="str">
        <f>IF(B2124="","",COUNTA($B$57:B2124)-COUNTBLANK($B$57:B2124))</f>
        <v/>
      </c>
      <c r="B2124" s="61"/>
      <c r="C2124" s="61"/>
      <c r="D2124" s="64" t="str">
        <f>IF(B2124="","",AVERAGE($B$57:B2124))</f>
        <v/>
      </c>
      <c r="E2124" s="64" t="str">
        <f>IF(B2124="","",_xlfn.STDEV.S($B$57:B2124))</f>
        <v/>
      </c>
      <c r="F2124" s="67" t="str">
        <f t="shared" si="220"/>
        <v/>
      </c>
      <c r="G2124" s="64" t="str">
        <f t="shared" si="219"/>
        <v/>
      </c>
      <c r="H2124" s="65">
        <f t="shared" ca="1" si="215"/>
        <v>27.90227815451221</v>
      </c>
      <c r="I2124" s="74">
        <f t="shared" ca="1" si="216"/>
        <v>21.896181079042996</v>
      </c>
      <c r="J2124" s="74"/>
      <c r="K2124" s="66">
        <f t="shared" ca="1" si="217"/>
        <v>-2.1282072228338471</v>
      </c>
      <c r="L2124" s="66">
        <f t="shared" ca="1" si="218"/>
        <v>-8.1343042983030589</v>
      </c>
    </row>
    <row r="2125" spans="1:12" x14ac:dyDescent="0.35">
      <c r="A2125" s="64" t="str">
        <f>IF(B2125="","",COUNTA($B$57:B2125)-COUNTBLANK($B$57:B2125))</f>
        <v/>
      </c>
      <c r="B2125" s="61"/>
      <c r="C2125" s="61"/>
      <c r="D2125" s="64" t="str">
        <f>IF(B2125="","",AVERAGE($B$57:B2125))</f>
        <v/>
      </c>
      <c r="E2125" s="64" t="str">
        <f>IF(B2125="","",_xlfn.STDEV.S($B$57:B2125))</f>
        <v/>
      </c>
      <c r="F2125" s="67" t="str">
        <f t="shared" si="220"/>
        <v/>
      </c>
      <c r="G2125" s="64" t="str">
        <f t="shared" si="219"/>
        <v/>
      </c>
      <c r="H2125" s="65">
        <f t="shared" ca="1" si="215"/>
        <v>27.90227815451221</v>
      </c>
      <c r="I2125" s="74">
        <f t="shared" ca="1" si="216"/>
        <v>21.896181079042996</v>
      </c>
      <c r="J2125" s="74"/>
      <c r="K2125" s="66">
        <f t="shared" ca="1" si="217"/>
        <v>-2.1282072228338471</v>
      </c>
      <c r="L2125" s="66">
        <f t="shared" ca="1" si="218"/>
        <v>-8.1343042983030589</v>
      </c>
    </row>
    <row r="2126" spans="1:12" x14ac:dyDescent="0.35">
      <c r="A2126" s="64" t="str">
        <f>IF(B2126="","",COUNTA($B$57:B2126)-COUNTBLANK($B$57:B2126))</f>
        <v/>
      </c>
      <c r="B2126" s="61"/>
      <c r="C2126" s="61"/>
      <c r="D2126" s="64" t="str">
        <f>IF(B2126="","",AVERAGE($B$57:B2126))</f>
        <v/>
      </c>
      <c r="E2126" s="64" t="str">
        <f>IF(B2126="","",_xlfn.STDEV.S($B$57:B2126))</f>
        <v/>
      </c>
      <c r="F2126" s="67" t="str">
        <f t="shared" si="220"/>
        <v/>
      </c>
      <c r="G2126" s="64" t="str">
        <f t="shared" si="219"/>
        <v/>
      </c>
      <c r="H2126" s="65">
        <f t="shared" ca="1" si="215"/>
        <v>27.90227815451221</v>
      </c>
      <c r="I2126" s="74">
        <f t="shared" ca="1" si="216"/>
        <v>21.896181079042996</v>
      </c>
      <c r="J2126" s="74"/>
      <c r="K2126" s="66">
        <f t="shared" ca="1" si="217"/>
        <v>-2.1282072228338471</v>
      </c>
      <c r="L2126" s="66">
        <f t="shared" ca="1" si="218"/>
        <v>-8.1343042983030589</v>
      </c>
    </row>
    <row r="2127" spans="1:12" x14ac:dyDescent="0.35">
      <c r="A2127" s="64" t="str">
        <f>IF(B2127="","",COUNTA($B$57:B2127)-COUNTBLANK($B$57:B2127))</f>
        <v/>
      </c>
      <c r="B2127" s="61"/>
      <c r="C2127" s="61"/>
      <c r="D2127" s="64" t="str">
        <f>IF(B2127="","",AVERAGE($B$57:B2127))</f>
        <v/>
      </c>
      <c r="E2127" s="64" t="str">
        <f>IF(B2127="","",_xlfn.STDEV.S($B$57:B2127))</f>
        <v/>
      </c>
      <c r="F2127" s="67" t="str">
        <f t="shared" si="220"/>
        <v/>
      </c>
      <c r="G2127" s="64" t="str">
        <f t="shared" si="219"/>
        <v/>
      </c>
      <c r="H2127" s="65">
        <f t="shared" ca="1" si="215"/>
        <v>27.90227815451221</v>
      </c>
      <c r="I2127" s="74">
        <f t="shared" ca="1" si="216"/>
        <v>21.896181079042996</v>
      </c>
      <c r="J2127" s="74"/>
      <c r="K2127" s="66">
        <f t="shared" ca="1" si="217"/>
        <v>-2.1282072228338471</v>
      </c>
      <c r="L2127" s="66">
        <f t="shared" ca="1" si="218"/>
        <v>-8.1343042983030589</v>
      </c>
    </row>
    <row r="2128" spans="1:12" x14ac:dyDescent="0.35">
      <c r="A2128" s="64" t="str">
        <f>IF(B2128="","",COUNTA($B$57:B2128)-COUNTBLANK($B$57:B2128))</f>
        <v/>
      </c>
      <c r="B2128" s="61"/>
      <c r="C2128" s="61"/>
      <c r="D2128" s="64" t="str">
        <f>IF(B2128="","",AVERAGE($B$57:B2128))</f>
        <v/>
      </c>
      <c r="E2128" s="64" t="str">
        <f>IF(B2128="","",_xlfn.STDEV.S($B$57:B2128))</f>
        <v/>
      </c>
      <c r="F2128" s="67" t="str">
        <f t="shared" si="220"/>
        <v/>
      </c>
      <c r="G2128" s="64" t="str">
        <f t="shared" si="219"/>
        <v/>
      </c>
      <c r="H2128" s="65">
        <f t="shared" ca="1" si="215"/>
        <v>27.90227815451221</v>
      </c>
      <c r="I2128" s="74">
        <f t="shared" ca="1" si="216"/>
        <v>21.896181079042996</v>
      </c>
      <c r="J2128" s="74"/>
      <c r="K2128" s="66">
        <f t="shared" ca="1" si="217"/>
        <v>-2.1282072228338471</v>
      </c>
      <c r="L2128" s="66">
        <f t="shared" ca="1" si="218"/>
        <v>-8.1343042983030589</v>
      </c>
    </row>
    <row r="2129" spans="1:12" x14ac:dyDescent="0.35">
      <c r="A2129" s="64" t="str">
        <f>IF(B2129="","",COUNTA($B$57:B2129)-COUNTBLANK($B$57:B2129))</f>
        <v/>
      </c>
      <c r="B2129" s="61"/>
      <c r="C2129" s="61"/>
      <c r="D2129" s="64" t="str">
        <f>IF(B2129="","",AVERAGE($B$57:B2129))</f>
        <v/>
      </c>
      <c r="E2129" s="64" t="str">
        <f>IF(B2129="","",_xlfn.STDEV.S($B$57:B2129))</f>
        <v/>
      </c>
      <c r="F2129" s="67" t="str">
        <f t="shared" si="220"/>
        <v/>
      </c>
      <c r="G2129" s="64" t="str">
        <f t="shared" si="219"/>
        <v/>
      </c>
      <c r="H2129" s="65">
        <f t="shared" ca="1" si="215"/>
        <v>27.90227815451221</v>
      </c>
      <c r="I2129" s="74">
        <f t="shared" ca="1" si="216"/>
        <v>21.896181079042996</v>
      </c>
      <c r="J2129" s="74"/>
      <c r="K2129" s="66">
        <f t="shared" ca="1" si="217"/>
        <v>-2.1282072228338471</v>
      </c>
      <c r="L2129" s="66">
        <f t="shared" ca="1" si="218"/>
        <v>-8.1343042983030589</v>
      </c>
    </row>
    <row r="2130" spans="1:12" x14ac:dyDescent="0.35">
      <c r="A2130" s="64" t="str">
        <f>IF(B2130="","",COUNTA($B$57:B2130)-COUNTBLANK($B$57:B2130))</f>
        <v/>
      </c>
      <c r="B2130" s="61"/>
      <c r="C2130" s="61"/>
      <c r="D2130" s="64" t="str">
        <f>IF(B2130="","",AVERAGE($B$57:B2130))</f>
        <v/>
      </c>
      <c r="E2130" s="64" t="str">
        <f>IF(B2130="","",_xlfn.STDEV.S($B$57:B2130))</f>
        <v/>
      </c>
      <c r="F2130" s="67" t="str">
        <f t="shared" si="220"/>
        <v/>
      </c>
      <c r="G2130" s="64" t="str">
        <f t="shared" si="219"/>
        <v/>
      </c>
      <c r="H2130" s="65">
        <f t="shared" ca="1" si="215"/>
        <v>27.90227815451221</v>
      </c>
      <c r="I2130" s="74">
        <f t="shared" ca="1" si="216"/>
        <v>21.896181079042996</v>
      </c>
      <c r="J2130" s="74"/>
      <c r="K2130" s="66">
        <f t="shared" ca="1" si="217"/>
        <v>-2.1282072228338471</v>
      </c>
      <c r="L2130" s="66">
        <f t="shared" ca="1" si="218"/>
        <v>-8.1343042983030589</v>
      </c>
    </row>
    <row r="2131" spans="1:12" x14ac:dyDescent="0.35">
      <c r="A2131" s="64" t="str">
        <f>IF(B2131="","",COUNTA($B$57:B2131)-COUNTBLANK($B$57:B2131))</f>
        <v/>
      </c>
      <c r="B2131" s="61"/>
      <c r="C2131" s="61"/>
      <c r="D2131" s="64" t="str">
        <f>IF(B2131="","",AVERAGE($B$57:B2131))</f>
        <v/>
      </c>
      <c r="E2131" s="64" t="str">
        <f>IF(B2131="","",_xlfn.STDEV.S($B$57:B2131))</f>
        <v/>
      </c>
      <c r="F2131" s="67" t="str">
        <f t="shared" si="220"/>
        <v/>
      </c>
      <c r="G2131" s="64" t="str">
        <f t="shared" si="219"/>
        <v/>
      </c>
      <c r="H2131" s="65">
        <f t="shared" ca="1" si="215"/>
        <v>27.90227815451221</v>
      </c>
      <c r="I2131" s="74">
        <f t="shared" ca="1" si="216"/>
        <v>21.896181079042996</v>
      </c>
      <c r="J2131" s="74"/>
      <c r="K2131" s="66">
        <f t="shared" ca="1" si="217"/>
        <v>-2.1282072228338471</v>
      </c>
      <c r="L2131" s="66">
        <f t="shared" ca="1" si="218"/>
        <v>-8.1343042983030589</v>
      </c>
    </row>
    <row r="2132" spans="1:12" x14ac:dyDescent="0.35">
      <c r="A2132" s="64" t="str">
        <f>IF(B2132="","",COUNTA($B$57:B2132)-COUNTBLANK($B$57:B2132))</f>
        <v/>
      </c>
      <c r="B2132" s="61"/>
      <c r="C2132" s="61"/>
      <c r="D2132" s="64" t="str">
        <f>IF(B2132="","",AVERAGE($B$57:B2132))</f>
        <v/>
      </c>
      <c r="E2132" s="64" t="str">
        <f>IF(B2132="","",_xlfn.STDEV.S($B$57:B2132))</f>
        <v/>
      </c>
      <c r="F2132" s="67" t="str">
        <f t="shared" si="220"/>
        <v/>
      </c>
      <c r="G2132" s="64" t="str">
        <f t="shared" si="219"/>
        <v/>
      </c>
      <c r="H2132" s="65">
        <f t="shared" ca="1" si="215"/>
        <v>27.90227815451221</v>
      </c>
      <c r="I2132" s="74">
        <f t="shared" ca="1" si="216"/>
        <v>21.896181079042996</v>
      </c>
      <c r="J2132" s="74"/>
      <c r="K2132" s="66">
        <f t="shared" ca="1" si="217"/>
        <v>-2.1282072228338471</v>
      </c>
      <c r="L2132" s="66">
        <f t="shared" ca="1" si="218"/>
        <v>-8.1343042983030589</v>
      </c>
    </row>
    <row r="2133" spans="1:12" x14ac:dyDescent="0.35">
      <c r="A2133" s="64" t="str">
        <f>IF(B2133="","",COUNTA($B$57:B2133)-COUNTBLANK($B$57:B2133))</f>
        <v/>
      </c>
      <c r="B2133" s="61"/>
      <c r="C2133" s="61"/>
      <c r="D2133" s="64" t="str">
        <f>IF(B2133="","",AVERAGE($B$57:B2133))</f>
        <v/>
      </c>
      <c r="E2133" s="64" t="str">
        <f>IF(B2133="","",_xlfn.STDEV.S($B$57:B2133))</f>
        <v/>
      </c>
      <c r="F2133" s="67" t="str">
        <f t="shared" si="220"/>
        <v/>
      </c>
      <c r="G2133" s="64" t="str">
        <f t="shared" si="219"/>
        <v/>
      </c>
      <c r="H2133" s="65">
        <f t="shared" ca="1" si="215"/>
        <v>27.90227815451221</v>
      </c>
      <c r="I2133" s="74">
        <f t="shared" ca="1" si="216"/>
        <v>21.896181079042996</v>
      </c>
      <c r="J2133" s="74"/>
      <c r="K2133" s="66">
        <f t="shared" ca="1" si="217"/>
        <v>-2.1282072228338471</v>
      </c>
      <c r="L2133" s="66">
        <f t="shared" ca="1" si="218"/>
        <v>-8.1343042983030589</v>
      </c>
    </row>
    <row r="2134" spans="1:12" x14ac:dyDescent="0.35">
      <c r="A2134" s="64" t="str">
        <f>IF(B2134="","",COUNTA($B$57:B2134)-COUNTBLANK($B$57:B2134))</f>
        <v/>
      </c>
      <c r="B2134" s="61"/>
      <c r="C2134" s="61"/>
      <c r="D2134" s="64" t="str">
        <f>IF(B2134="","",AVERAGE($B$57:B2134))</f>
        <v/>
      </c>
      <c r="E2134" s="64" t="str">
        <f>IF(B2134="","",_xlfn.STDEV.S($B$57:B2134))</f>
        <v/>
      </c>
      <c r="F2134" s="67" t="str">
        <f t="shared" si="220"/>
        <v/>
      </c>
      <c r="G2134" s="64" t="str">
        <f t="shared" si="219"/>
        <v/>
      </c>
      <c r="H2134" s="65">
        <f t="shared" ca="1" si="215"/>
        <v>27.90227815451221</v>
      </c>
      <c r="I2134" s="74">
        <f t="shared" ca="1" si="216"/>
        <v>21.896181079042996</v>
      </c>
      <c r="J2134" s="74"/>
      <c r="K2134" s="66">
        <f t="shared" ca="1" si="217"/>
        <v>-2.1282072228338471</v>
      </c>
      <c r="L2134" s="66">
        <f t="shared" ca="1" si="218"/>
        <v>-8.1343042983030589</v>
      </c>
    </row>
    <row r="2135" spans="1:12" x14ac:dyDescent="0.35">
      <c r="A2135" s="64" t="str">
        <f>IF(B2135="","",COUNTA($B$57:B2135)-COUNTBLANK($B$57:B2135))</f>
        <v/>
      </c>
      <c r="B2135" s="61"/>
      <c r="C2135" s="61"/>
      <c r="D2135" s="64" t="str">
        <f>IF(B2135="","",AVERAGE($B$57:B2135))</f>
        <v/>
      </c>
      <c r="E2135" s="64" t="str">
        <f>IF(B2135="","",_xlfn.STDEV.S($B$57:B2135))</f>
        <v/>
      </c>
      <c r="F2135" s="67" t="str">
        <f t="shared" si="220"/>
        <v/>
      </c>
      <c r="G2135" s="64" t="str">
        <f t="shared" si="219"/>
        <v/>
      </c>
      <c r="H2135" s="65">
        <f t="shared" ca="1" si="215"/>
        <v>27.90227815451221</v>
      </c>
      <c r="I2135" s="74">
        <f t="shared" ca="1" si="216"/>
        <v>21.896181079042996</v>
      </c>
      <c r="J2135" s="74"/>
      <c r="K2135" s="66">
        <f t="shared" ca="1" si="217"/>
        <v>-2.1282072228338471</v>
      </c>
      <c r="L2135" s="66">
        <f t="shared" ca="1" si="218"/>
        <v>-8.1343042983030589</v>
      </c>
    </row>
    <row r="2136" spans="1:12" x14ac:dyDescent="0.35">
      <c r="A2136" s="64" t="str">
        <f>IF(B2136="","",COUNTA($B$57:B2136)-COUNTBLANK($B$57:B2136))</f>
        <v/>
      </c>
      <c r="B2136" s="61"/>
      <c r="C2136" s="61"/>
      <c r="D2136" s="64" t="str">
        <f>IF(B2136="","",AVERAGE($B$57:B2136))</f>
        <v/>
      </c>
      <c r="E2136" s="64" t="str">
        <f>IF(B2136="","",_xlfn.STDEV.S($B$57:B2136))</f>
        <v/>
      </c>
      <c r="F2136" s="67" t="str">
        <f t="shared" si="220"/>
        <v/>
      </c>
      <c r="G2136" s="64" t="str">
        <f t="shared" si="219"/>
        <v/>
      </c>
      <c r="H2136" s="65">
        <f t="shared" ca="1" si="215"/>
        <v>27.90227815451221</v>
      </c>
      <c r="I2136" s="74">
        <f t="shared" ca="1" si="216"/>
        <v>21.896181079042996</v>
      </c>
      <c r="J2136" s="74"/>
      <c r="K2136" s="66">
        <f t="shared" ca="1" si="217"/>
        <v>-2.1282072228338471</v>
      </c>
      <c r="L2136" s="66">
        <f t="shared" ca="1" si="218"/>
        <v>-8.1343042983030589</v>
      </c>
    </row>
    <row r="2137" spans="1:12" x14ac:dyDescent="0.35">
      <c r="A2137" s="64" t="str">
        <f>IF(B2137="","",COUNTA($B$57:B2137)-COUNTBLANK($B$57:B2137))</f>
        <v/>
      </c>
      <c r="B2137" s="61"/>
      <c r="C2137" s="61"/>
      <c r="D2137" s="64" t="str">
        <f>IF(B2137="","",AVERAGE($B$57:B2137))</f>
        <v/>
      </c>
      <c r="E2137" s="64" t="str">
        <f>IF(B2137="","",_xlfn.STDEV.S($B$57:B2137))</f>
        <v/>
      </c>
      <c r="F2137" s="67" t="str">
        <f t="shared" si="220"/>
        <v/>
      </c>
      <c r="G2137" s="64" t="str">
        <f t="shared" si="219"/>
        <v/>
      </c>
      <c r="H2137" s="65">
        <f t="shared" ca="1" si="215"/>
        <v>27.90227815451221</v>
      </c>
      <c r="I2137" s="74">
        <f t="shared" ca="1" si="216"/>
        <v>21.896181079042996</v>
      </c>
      <c r="J2137" s="74"/>
      <c r="K2137" s="66">
        <f t="shared" ca="1" si="217"/>
        <v>-2.1282072228338471</v>
      </c>
      <c r="L2137" s="66">
        <f t="shared" ca="1" si="218"/>
        <v>-8.1343042983030589</v>
      </c>
    </row>
    <row r="2138" spans="1:12" x14ac:dyDescent="0.35">
      <c r="A2138" s="64" t="str">
        <f>IF(B2138="","",COUNTA($B$57:B2138)-COUNTBLANK($B$57:B2138))</f>
        <v/>
      </c>
      <c r="B2138" s="61"/>
      <c r="C2138" s="61"/>
      <c r="D2138" s="64" t="str">
        <f>IF(B2138="","",AVERAGE($B$57:B2138))</f>
        <v/>
      </c>
      <c r="E2138" s="64" t="str">
        <f>IF(B2138="","",_xlfn.STDEV.S($B$57:B2138))</f>
        <v/>
      </c>
      <c r="F2138" s="67" t="str">
        <f t="shared" si="220"/>
        <v/>
      </c>
      <c r="G2138" s="64" t="str">
        <f t="shared" si="219"/>
        <v/>
      </c>
      <c r="H2138" s="65">
        <f t="shared" ca="1" si="215"/>
        <v>27.90227815451221</v>
      </c>
      <c r="I2138" s="74">
        <f t="shared" ca="1" si="216"/>
        <v>21.896181079042996</v>
      </c>
      <c r="J2138" s="74"/>
      <c r="K2138" s="66">
        <f t="shared" ca="1" si="217"/>
        <v>-2.1282072228338471</v>
      </c>
      <c r="L2138" s="66">
        <f t="shared" ca="1" si="218"/>
        <v>-8.1343042983030589</v>
      </c>
    </row>
    <row r="2139" spans="1:12" x14ac:dyDescent="0.35">
      <c r="A2139" s="64" t="str">
        <f>IF(B2139="","",COUNTA($B$57:B2139)-COUNTBLANK($B$57:B2139))</f>
        <v/>
      </c>
      <c r="B2139" s="61"/>
      <c r="C2139" s="61"/>
      <c r="D2139" s="64" t="str">
        <f>IF(B2139="","",AVERAGE($B$57:B2139))</f>
        <v/>
      </c>
      <c r="E2139" s="64" t="str">
        <f>IF(B2139="","",_xlfn.STDEV.S($B$57:B2139))</f>
        <v/>
      </c>
      <c r="F2139" s="67" t="str">
        <f t="shared" si="220"/>
        <v/>
      </c>
      <c r="G2139" s="64" t="str">
        <f t="shared" si="219"/>
        <v/>
      </c>
      <c r="H2139" s="65">
        <f t="shared" ca="1" si="215"/>
        <v>27.90227815451221</v>
      </c>
      <c r="I2139" s="74">
        <f t="shared" ca="1" si="216"/>
        <v>21.896181079042996</v>
      </c>
      <c r="J2139" s="74"/>
      <c r="K2139" s="66">
        <f t="shared" ca="1" si="217"/>
        <v>-2.1282072228338471</v>
      </c>
      <c r="L2139" s="66">
        <f t="shared" ca="1" si="218"/>
        <v>-8.1343042983030589</v>
      </c>
    </row>
    <row r="2140" spans="1:12" x14ac:dyDescent="0.35">
      <c r="A2140" s="64" t="str">
        <f>IF(B2140="","",COUNTA($B$57:B2140)-COUNTBLANK($B$57:B2140))</f>
        <v/>
      </c>
      <c r="B2140" s="61"/>
      <c r="C2140" s="61"/>
      <c r="D2140" s="64" t="str">
        <f>IF(B2140="","",AVERAGE($B$57:B2140))</f>
        <v/>
      </c>
      <c r="E2140" s="64" t="str">
        <f>IF(B2140="","",_xlfn.STDEV.S($B$57:B2140))</f>
        <v/>
      </c>
      <c r="F2140" s="67" t="str">
        <f t="shared" si="220"/>
        <v/>
      </c>
      <c r="G2140" s="64" t="str">
        <f t="shared" si="219"/>
        <v/>
      </c>
      <c r="H2140" s="65">
        <f t="shared" ca="1" si="215"/>
        <v>27.90227815451221</v>
      </c>
      <c r="I2140" s="74">
        <f t="shared" ca="1" si="216"/>
        <v>21.896181079042996</v>
      </c>
      <c r="J2140" s="74"/>
      <c r="K2140" s="66">
        <f t="shared" ca="1" si="217"/>
        <v>-2.1282072228338471</v>
      </c>
      <c r="L2140" s="66">
        <f t="shared" ca="1" si="218"/>
        <v>-8.1343042983030589</v>
      </c>
    </row>
    <row r="2141" spans="1:12" x14ac:dyDescent="0.35">
      <c r="A2141" s="64" t="str">
        <f>IF(B2141="","",COUNTA($B$57:B2141)-COUNTBLANK($B$57:B2141))</f>
        <v/>
      </c>
      <c r="B2141" s="61"/>
      <c r="C2141" s="61"/>
      <c r="D2141" s="64" t="str">
        <f>IF(B2141="","",AVERAGE($B$57:B2141))</f>
        <v/>
      </c>
      <c r="E2141" s="64" t="str">
        <f>IF(B2141="","",_xlfn.STDEV.S($B$57:B2141))</f>
        <v/>
      </c>
      <c r="F2141" s="67" t="str">
        <f t="shared" si="220"/>
        <v/>
      </c>
      <c r="G2141" s="64" t="str">
        <f t="shared" si="219"/>
        <v/>
      </c>
      <c r="H2141" s="65">
        <f t="shared" ca="1" si="215"/>
        <v>27.90227815451221</v>
      </c>
      <c r="I2141" s="74">
        <f t="shared" ca="1" si="216"/>
        <v>21.896181079042996</v>
      </c>
      <c r="J2141" s="74"/>
      <c r="K2141" s="66">
        <f t="shared" ca="1" si="217"/>
        <v>-2.1282072228338471</v>
      </c>
      <c r="L2141" s="66">
        <f t="shared" ca="1" si="218"/>
        <v>-8.1343042983030589</v>
      </c>
    </row>
    <row r="2142" spans="1:12" x14ac:dyDescent="0.35">
      <c r="A2142" s="64" t="str">
        <f>IF(B2142="","",COUNTA($B$57:B2142)-COUNTBLANK($B$57:B2142))</f>
        <v/>
      </c>
      <c r="B2142" s="61"/>
      <c r="C2142" s="61"/>
      <c r="D2142" s="64" t="str">
        <f>IF(B2142="","",AVERAGE($B$57:B2142))</f>
        <v/>
      </c>
      <c r="E2142" s="64" t="str">
        <f>IF(B2142="","",_xlfn.STDEV.S($B$57:B2142))</f>
        <v/>
      </c>
      <c r="F2142" s="67" t="str">
        <f t="shared" si="220"/>
        <v/>
      </c>
      <c r="G2142" s="64" t="str">
        <f t="shared" si="219"/>
        <v/>
      </c>
      <c r="H2142" s="65">
        <f t="shared" ca="1" si="215"/>
        <v>27.90227815451221</v>
      </c>
      <c r="I2142" s="74">
        <f t="shared" ca="1" si="216"/>
        <v>21.896181079042996</v>
      </c>
      <c r="J2142" s="74"/>
      <c r="K2142" s="66">
        <f t="shared" ca="1" si="217"/>
        <v>-2.1282072228338471</v>
      </c>
      <c r="L2142" s="66">
        <f t="shared" ca="1" si="218"/>
        <v>-8.1343042983030589</v>
      </c>
    </row>
    <row r="2143" spans="1:12" x14ac:dyDescent="0.35">
      <c r="A2143" s="64" t="str">
        <f>IF(B2143="","",COUNTA($B$57:B2143)-COUNTBLANK($B$57:B2143))</f>
        <v/>
      </c>
      <c r="B2143" s="61"/>
      <c r="C2143" s="61"/>
      <c r="D2143" s="64" t="str">
        <f>IF(B2143="","",AVERAGE($B$57:B2143))</f>
        <v/>
      </c>
      <c r="E2143" s="64" t="str">
        <f>IF(B2143="","",_xlfn.STDEV.S($B$57:B2143))</f>
        <v/>
      </c>
      <c r="F2143" s="67" t="str">
        <f t="shared" si="220"/>
        <v/>
      </c>
      <c r="G2143" s="64" t="str">
        <f t="shared" si="219"/>
        <v/>
      </c>
      <c r="H2143" s="65">
        <f t="shared" ca="1" si="215"/>
        <v>27.90227815451221</v>
      </c>
      <c r="I2143" s="74">
        <f t="shared" ca="1" si="216"/>
        <v>21.896181079042996</v>
      </c>
      <c r="J2143" s="74"/>
      <c r="K2143" s="66">
        <f t="shared" ca="1" si="217"/>
        <v>-2.1282072228338471</v>
      </c>
      <c r="L2143" s="66">
        <f t="shared" ca="1" si="218"/>
        <v>-8.1343042983030589</v>
      </c>
    </row>
    <row r="2144" spans="1:12" x14ac:dyDescent="0.35">
      <c r="A2144" s="64" t="str">
        <f>IF(B2144="","",COUNTA($B$57:B2144)-COUNTBLANK($B$57:B2144))</f>
        <v/>
      </c>
      <c r="B2144" s="61"/>
      <c r="C2144" s="61"/>
      <c r="D2144" s="64" t="str">
        <f>IF(B2144="","",AVERAGE($B$57:B2144))</f>
        <v/>
      </c>
      <c r="E2144" s="64" t="str">
        <f>IF(B2144="","",_xlfn.STDEV.S($B$57:B2144))</f>
        <v/>
      </c>
      <c r="F2144" s="67" t="str">
        <f t="shared" si="220"/>
        <v/>
      </c>
      <c r="G2144" s="64" t="str">
        <f t="shared" si="219"/>
        <v/>
      </c>
      <c r="H2144" s="65">
        <f t="shared" ca="1" si="215"/>
        <v>27.90227815451221</v>
      </c>
      <c r="I2144" s="74">
        <f t="shared" ca="1" si="216"/>
        <v>21.896181079042996</v>
      </c>
      <c r="J2144" s="74"/>
      <c r="K2144" s="66">
        <f t="shared" ca="1" si="217"/>
        <v>-2.1282072228338471</v>
      </c>
      <c r="L2144" s="66">
        <f t="shared" ca="1" si="218"/>
        <v>-8.1343042983030589</v>
      </c>
    </row>
    <row r="2145" spans="1:12" x14ac:dyDescent="0.35">
      <c r="A2145" s="64" t="str">
        <f>IF(B2145="","",COUNTA($B$57:B2145)-COUNTBLANK($B$57:B2145))</f>
        <v/>
      </c>
      <c r="B2145" s="61"/>
      <c r="C2145" s="61"/>
      <c r="D2145" s="64" t="str">
        <f>IF(B2145="","",AVERAGE($B$57:B2145))</f>
        <v/>
      </c>
      <c r="E2145" s="64" t="str">
        <f>IF(B2145="","",_xlfn.STDEV.S($B$57:B2145))</f>
        <v/>
      </c>
      <c r="F2145" s="67" t="str">
        <f t="shared" si="220"/>
        <v/>
      </c>
      <c r="G2145" s="64" t="str">
        <f t="shared" si="219"/>
        <v/>
      </c>
      <c r="H2145" s="65">
        <f t="shared" ca="1" si="215"/>
        <v>27.90227815451221</v>
      </c>
      <c r="I2145" s="74">
        <f t="shared" ca="1" si="216"/>
        <v>21.896181079042996</v>
      </c>
      <c r="J2145" s="74"/>
      <c r="K2145" s="66">
        <f t="shared" ca="1" si="217"/>
        <v>-2.1282072228338471</v>
      </c>
      <c r="L2145" s="66">
        <f t="shared" ca="1" si="218"/>
        <v>-8.1343042983030589</v>
      </c>
    </row>
    <row r="2146" spans="1:12" x14ac:dyDescent="0.35">
      <c r="A2146" s="64" t="str">
        <f>IF(B2146="","",COUNTA($B$57:B2146)-COUNTBLANK($B$57:B2146))</f>
        <v/>
      </c>
      <c r="B2146" s="61"/>
      <c r="C2146" s="61"/>
      <c r="D2146" s="64" t="str">
        <f>IF(B2146="","",AVERAGE($B$57:B2146))</f>
        <v/>
      </c>
      <c r="E2146" s="64" t="str">
        <f>IF(B2146="","",_xlfn.STDEV.S($B$57:B2146))</f>
        <v/>
      </c>
      <c r="F2146" s="67" t="str">
        <f t="shared" si="220"/>
        <v/>
      </c>
      <c r="G2146" s="64" t="str">
        <f t="shared" si="219"/>
        <v/>
      </c>
      <c r="H2146" s="65">
        <f t="shared" ca="1" si="215"/>
        <v>27.90227815451221</v>
      </c>
      <c r="I2146" s="74">
        <f t="shared" ca="1" si="216"/>
        <v>21.896181079042996</v>
      </c>
      <c r="J2146" s="74"/>
      <c r="K2146" s="66">
        <f t="shared" ca="1" si="217"/>
        <v>-2.1282072228338471</v>
      </c>
      <c r="L2146" s="66">
        <f t="shared" ca="1" si="218"/>
        <v>-8.1343042983030589</v>
      </c>
    </row>
    <row r="2147" spans="1:12" x14ac:dyDescent="0.35">
      <c r="A2147" s="64" t="str">
        <f>IF(B2147="","",COUNTA($B$57:B2147)-COUNTBLANK($B$57:B2147))</f>
        <v/>
      </c>
      <c r="B2147" s="61"/>
      <c r="C2147" s="61"/>
      <c r="D2147" s="64" t="str">
        <f>IF(B2147="","",AVERAGE($B$57:B2147))</f>
        <v/>
      </c>
      <c r="E2147" s="64" t="str">
        <f>IF(B2147="","",_xlfn.STDEV.S($B$57:B2147))</f>
        <v/>
      </c>
      <c r="F2147" s="67" t="str">
        <f t="shared" si="220"/>
        <v/>
      </c>
      <c r="G2147" s="64" t="str">
        <f t="shared" si="219"/>
        <v/>
      </c>
      <c r="H2147" s="65">
        <f t="shared" ca="1" si="215"/>
        <v>27.90227815451221</v>
      </c>
      <c r="I2147" s="74">
        <f t="shared" ca="1" si="216"/>
        <v>21.896181079042996</v>
      </c>
      <c r="J2147" s="74"/>
      <c r="K2147" s="66">
        <f t="shared" ca="1" si="217"/>
        <v>-2.1282072228338471</v>
      </c>
      <c r="L2147" s="66">
        <f t="shared" ca="1" si="218"/>
        <v>-8.1343042983030589</v>
      </c>
    </row>
    <row r="2148" spans="1:12" x14ac:dyDescent="0.35">
      <c r="A2148" s="64" t="str">
        <f>IF(B2148="","",COUNTA($B$57:B2148)-COUNTBLANK($B$57:B2148))</f>
        <v/>
      </c>
      <c r="B2148" s="61"/>
      <c r="C2148" s="61"/>
      <c r="D2148" s="64" t="str">
        <f>IF(B2148="","",AVERAGE($B$57:B2148))</f>
        <v/>
      </c>
      <c r="E2148" s="64" t="str">
        <f>IF(B2148="","",_xlfn.STDEV.S($B$57:B2148))</f>
        <v/>
      </c>
      <c r="F2148" s="67" t="str">
        <f t="shared" si="220"/>
        <v/>
      </c>
      <c r="G2148" s="64" t="str">
        <f t="shared" si="219"/>
        <v/>
      </c>
      <c r="H2148" s="65">
        <f t="shared" ca="1" si="215"/>
        <v>27.90227815451221</v>
      </c>
      <c r="I2148" s="74">
        <f t="shared" ca="1" si="216"/>
        <v>21.896181079042996</v>
      </c>
      <c r="J2148" s="74"/>
      <c r="K2148" s="66">
        <f t="shared" ca="1" si="217"/>
        <v>-2.1282072228338471</v>
      </c>
      <c r="L2148" s="66">
        <f t="shared" ca="1" si="218"/>
        <v>-8.1343042983030589</v>
      </c>
    </row>
    <row r="2149" spans="1:12" x14ac:dyDescent="0.35">
      <c r="A2149" s="64" t="str">
        <f>IF(B2149="","",COUNTA($B$57:B2149)-COUNTBLANK($B$57:B2149))</f>
        <v/>
      </c>
      <c r="B2149" s="61"/>
      <c r="C2149" s="61"/>
      <c r="D2149" s="64" t="str">
        <f>IF(B2149="","",AVERAGE($B$57:B2149))</f>
        <v/>
      </c>
      <c r="E2149" s="64" t="str">
        <f>IF(B2149="","",_xlfn.STDEV.S($B$57:B2149))</f>
        <v/>
      </c>
      <c r="F2149" s="67" t="str">
        <f t="shared" si="220"/>
        <v/>
      </c>
      <c r="G2149" s="64" t="str">
        <f t="shared" si="219"/>
        <v/>
      </c>
      <c r="H2149" s="65">
        <f t="shared" ca="1" si="215"/>
        <v>27.90227815451221</v>
      </c>
      <c r="I2149" s="74">
        <f t="shared" ca="1" si="216"/>
        <v>21.896181079042996</v>
      </c>
      <c r="J2149" s="74"/>
      <c r="K2149" s="66">
        <f t="shared" ca="1" si="217"/>
        <v>-2.1282072228338471</v>
      </c>
      <c r="L2149" s="66">
        <f t="shared" ca="1" si="218"/>
        <v>-8.1343042983030589</v>
      </c>
    </row>
    <row r="2150" spans="1:12" x14ac:dyDescent="0.35">
      <c r="A2150" s="64" t="str">
        <f>IF(B2150="","",COUNTA($B$57:B2150)-COUNTBLANK($B$57:B2150))</f>
        <v/>
      </c>
      <c r="B2150" s="61"/>
      <c r="C2150" s="61"/>
      <c r="D2150" s="64" t="str">
        <f>IF(B2150="","",AVERAGE($B$57:B2150))</f>
        <v/>
      </c>
      <c r="E2150" s="64" t="str">
        <f>IF(B2150="","",_xlfn.STDEV.S($B$57:B2150))</f>
        <v/>
      </c>
      <c r="F2150" s="67" t="str">
        <f t="shared" si="220"/>
        <v/>
      </c>
      <c r="G2150" s="64" t="str">
        <f t="shared" si="219"/>
        <v/>
      </c>
      <c r="H2150" s="65">
        <f t="shared" ca="1" si="215"/>
        <v>27.90227815451221</v>
      </c>
      <c r="I2150" s="74">
        <f t="shared" ca="1" si="216"/>
        <v>21.896181079042996</v>
      </c>
      <c r="J2150" s="74"/>
      <c r="K2150" s="66">
        <f t="shared" ca="1" si="217"/>
        <v>-2.1282072228338471</v>
      </c>
      <c r="L2150" s="66">
        <f t="shared" ca="1" si="218"/>
        <v>-8.1343042983030589</v>
      </c>
    </row>
    <row r="2151" spans="1:12" x14ac:dyDescent="0.35">
      <c r="A2151" s="64" t="str">
        <f>IF(B2151="","",COUNTA($B$57:B2151)-COUNTBLANK($B$57:B2151))</f>
        <v/>
      </c>
      <c r="B2151" s="61"/>
      <c r="C2151" s="61"/>
      <c r="D2151" s="64" t="str">
        <f>IF(B2151="","",AVERAGE($B$57:B2151))</f>
        <v/>
      </c>
      <c r="E2151" s="64" t="str">
        <f>IF(B2151="","",_xlfn.STDEV.S($B$57:B2151))</f>
        <v/>
      </c>
      <c r="F2151" s="67" t="str">
        <f t="shared" si="220"/>
        <v/>
      </c>
      <c r="G2151" s="64" t="str">
        <f t="shared" si="219"/>
        <v/>
      </c>
      <c r="H2151" s="65">
        <f t="shared" ca="1" si="215"/>
        <v>27.90227815451221</v>
      </c>
      <c r="I2151" s="74">
        <f t="shared" ca="1" si="216"/>
        <v>21.896181079042996</v>
      </c>
      <c r="J2151" s="74"/>
      <c r="K2151" s="66">
        <f t="shared" ca="1" si="217"/>
        <v>-2.1282072228338471</v>
      </c>
      <c r="L2151" s="66">
        <f t="shared" ca="1" si="218"/>
        <v>-8.1343042983030589</v>
      </c>
    </row>
    <row r="2152" spans="1:12" x14ac:dyDescent="0.35">
      <c r="A2152" s="64" t="str">
        <f>IF(B2152="","",COUNTA($B$57:B2152)-COUNTBLANK($B$57:B2152))</f>
        <v/>
      </c>
      <c r="B2152" s="61"/>
      <c r="C2152" s="61"/>
      <c r="D2152" s="64" t="str">
        <f>IF(B2152="","",AVERAGE($B$57:B2152))</f>
        <v/>
      </c>
      <c r="E2152" s="64" t="str">
        <f>IF(B2152="","",_xlfn.STDEV.S($B$57:B2152))</f>
        <v/>
      </c>
      <c r="F2152" s="67" t="str">
        <f t="shared" si="220"/>
        <v/>
      </c>
      <c r="G2152" s="64" t="str">
        <f t="shared" si="219"/>
        <v/>
      </c>
      <c r="H2152" s="65">
        <f t="shared" ca="1" si="215"/>
        <v>27.90227815451221</v>
      </c>
      <c r="I2152" s="74">
        <f t="shared" ca="1" si="216"/>
        <v>21.896181079042996</v>
      </c>
      <c r="J2152" s="74"/>
      <c r="K2152" s="66">
        <f t="shared" ca="1" si="217"/>
        <v>-2.1282072228338471</v>
      </c>
      <c r="L2152" s="66">
        <f t="shared" ca="1" si="218"/>
        <v>-8.1343042983030589</v>
      </c>
    </row>
    <row r="2153" spans="1:12" x14ac:dyDescent="0.35">
      <c r="A2153" s="64" t="str">
        <f>IF(B2153="","",COUNTA($B$57:B2153)-COUNTBLANK($B$57:B2153))</f>
        <v/>
      </c>
      <c r="B2153" s="61"/>
      <c r="C2153" s="61"/>
      <c r="D2153" s="64" t="str">
        <f>IF(B2153="","",AVERAGE($B$57:B2153))</f>
        <v/>
      </c>
      <c r="E2153" s="64" t="str">
        <f>IF(B2153="","",_xlfn.STDEV.S($B$57:B2153))</f>
        <v/>
      </c>
      <c r="F2153" s="67" t="str">
        <f t="shared" si="220"/>
        <v/>
      </c>
      <c r="G2153" s="64" t="str">
        <f t="shared" si="219"/>
        <v/>
      </c>
      <c r="H2153" s="65">
        <f t="shared" ca="1" si="215"/>
        <v>27.90227815451221</v>
      </c>
      <c r="I2153" s="74">
        <f t="shared" ca="1" si="216"/>
        <v>21.896181079042996</v>
      </c>
      <c r="J2153" s="74"/>
      <c r="K2153" s="66">
        <f t="shared" ca="1" si="217"/>
        <v>-2.1282072228338471</v>
      </c>
      <c r="L2153" s="66">
        <f t="shared" ca="1" si="218"/>
        <v>-8.1343042983030589</v>
      </c>
    </row>
    <row r="2154" spans="1:12" x14ac:dyDescent="0.35">
      <c r="A2154" s="64" t="str">
        <f>IF(B2154="","",COUNTA($B$57:B2154)-COUNTBLANK($B$57:B2154))</f>
        <v/>
      </c>
      <c r="B2154" s="61"/>
      <c r="C2154" s="61"/>
      <c r="D2154" s="64" t="str">
        <f>IF(B2154="","",AVERAGE($B$57:B2154))</f>
        <v/>
      </c>
      <c r="E2154" s="64" t="str">
        <f>IF(B2154="","",_xlfn.STDEV.S($B$57:B2154))</f>
        <v/>
      </c>
      <c r="F2154" s="67" t="str">
        <f t="shared" si="220"/>
        <v/>
      </c>
      <c r="G2154" s="64" t="str">
        <f t="shared" si="219"/>
        <v/>
      </c>
      <c r="H2154" s="65">
        <f t="shared" ca="1" si="215"/>
        <v>27.90227815451221</v>
      </c>
      <c r="I2154" s="74">
        <f t="shared" ca="1" si="216"/>
        <v>21.896181079042996</v>
      </c>
      <c r="J2154" s="74"/>
      <c r="K2154" s="66">
        <f t="shared" ca="1" si="217"/>
        <v>-2.1282072228338471</v>
      </c>
      <c r="L2154" s="66">
        <f t="shared" ca="1" si="218"/>
        <v>-8.1343042983030589</v>
      </c>
    </row>
    <row r="2155" spans="1:12" x14ac:dyDescent="0.35">
      <c r="A2155" s="64" t="str">
        <f>IF(B2155="","",COUNTA($B$57:B2155)-COUNTBLANK($B$57:B2155))</f>
        <v/>
      </c>
      <c r="B2155" s="61"/>
      <c r="C2155" s="61"/>
      <c r="D2155" s="64" t="str">
        <f>IF(B2155="","",AVERAGE($B$57:B2155))</f>
        <v/>
      </c>
      <c r="E2155" s="64" t="str">
        <f>IF(B2155="","",_xlfn.STDEV.S($B$57:B2155))</f>
        <v/>
      </c>
      <c r="F2155" s="67" t="str">
        <f t="shared" si="220"/>
        <v/>
      </c>
      <c r="G2155" s="64" t="str">
        <f t="shared" si="219"/>
        <v/>
      </c>
      <c r="H2155" s="65">
        <f t="shared" ca="1" si="215"/>
        <v>27.90227815451221</v>
      </c>
      <c r="I2155" s="74">
        <f t="shared" ca="1" si="216"/>
        <v>21.896181079042996</v>
      </c>
      <c r="J2155" s="74"/>
      <c r="K2155" s="66">
        <f t="shared" ca="1" si="217"/>
        <v>-2.1282072228338471</v>
      </c>
      <c r="L2155" s="66">
        <f t="shared" ca="1" si="218"/>
        <v>-8.1343042983030589</v>
      </c>
    </row>
    <row r="2156" spans="1:12" x14ac:dyDescent="0.35">
      <c r="A2156" s="64" t="str">
        <f>IF(B2156="","",COUNTA($B$57:B2156)-COUNTBLANK($B$57:B2156))</f>
        <v/>
      </c>
      <c r="B2156" s="61"/>
      <c r="C2156" s="61"/>
      <c r="D2156" s="64" t="str">
        <f>IF(B2156="","",AVERAGE($B$57:B2156))</f>
        <v/>
      </c>
      <c r="E2156" s="64" t="str">
        <f>IF(B2156="","",_xlfn.STDEV.S($B$57:B2156))</f>
        <v/>
      </c>
      <c r="F2156" s="67" t="str">
        <f t="shared" si="220"/>
        <v/>
      </c>
      <c r="G2156" s="64" t="str">
        <f t="shared" si="219"/>
        <v/>
      </c>
      <c r="H2156" s="65">
        <f t="shared" ca="1" si="215"/>
        <v>27.90227815451221</v>
      </c>
      <c r="I2156" s="74">
        <f t="shared" ca="1" si="216"/>
        <v>21.896181079042996</v>
      </c>
      <c r="J2156" s="74"/>
      <c r="K2156" s="66">
        <f t="shared" ca="1" si="217"/>
        <v>-2.1282072228338471</v>
      </c>
      <c r="L2156" s="66">
        <f t="shared" ca="1" si="218"/>
        <v>-8.1343042983030589</v>
      </c>
    </row>
    <row r="2157" spans="1:12" x14ac:dyDescent="0.35">
      <c r="A2157" s="64" t="str">
        <f>IF(B2157="","",COUNTA($B$57:B2157)-COUNTBLANK($B$57:B2157))</f>
        <v/>
      </c>
      <c r="B2157" s="61"/>
      <c r="C2157" s="61"/>
      <c r="D2157" s="64" t="str">
        <f>IF(B2157="","",AVERAGE($B$57:B2157))</f>
        <v/>
      </c>
      <c r="E2157" s="64" t="str">
        <f>IF(B2157="","",_xlfn.STDEV.S($B$57:B2157))</f>
        <v/>
      </c>
      <c r="F2157" s="67" t="str">
        <f t="shared" si="220"/>
        <v/>
      </c>
      <c r="G2157" s="64" t="str">
        <f t="shared" si="219"/>
        <v/>
      </c>
      <c r="H2157" s="65">
        <f t="shared" ca="1" si="215"/>
        <v>27.90227815451221</v>
      </c>
      <c r="I2157" s="74">
        <f t="shared" ca="1" si="216"/>
        <v>21.896181079042996</v>
      </c>
      <c r="J2157" s="74"/>
      <c r="K2157" s="66">
        <f t="shared" ca="1" si="217"/>
        <v>-2.1282072228338471</v>
      </c>
      <c r="L2157" s="66">
        <f t="shared" ca="1" si="218"/>
        <v>-8.1343042983030589</v>
      </c>
    </row>
    <row r="2158" spans="1:12" x14ac:dyDescent="0.35">
      <c r="A2158" s="64" t="str">
        <f>IF(B2158="","",COUNTA($B$57:B2158)-COUNTBLANK($B$57:B2158))</f>
        <v/>
      </c>
      <c r="B2158" s="61"/>
      <c r="C2158" s="61"/>
      <c r="D2158" s="64" t="str">
        <f>IF(B2158="","",AVERAGE($B$57:B2158))</f>
        <v/>
      </c>
      <c r="E2158" s="64" t="str">
        <f>IF(B2158="","",_xlfn.STDEV.S($B$57:B2158))</f>
        <v/>
      </c>
      <c r="F2158" s="67" t="str">
        <f t="shared" si="220"/>
        <v/>
      </c>
      <c r="G2158" s="64" t="str">
        <f t="shared" si="219"/>
        <v/>
      </c>
      <c r="H2158" s="65">
        <f t="shared" ca="1" si="215"/>
        <v>27.90227815451221</v>
      </c>
      <c r="I2158" s="74">
        <f t="shared" ca="1" si="216"/>
        <v>21.896181079042996</v>
      </c>
      <c r="J2158" s="74"/>
      <c r="K2158" s="66">
        <f t="shared" ca="1" si="217"/>
        <v>-2.1282072228338471</v>
      </c>
      <c r="L2158" s="66">
        <f t="shared" ca="1" si="218"/>
        <v>-8.1343042983030589</v>
      </c>
    </row>
    <row r="2159" spans="1:12" x14ac:dyDescent="0.35">
      <c r="A2159" s="64" t="str">
        <f>IF(B2159="","",COUNTA($B$57:B2159)-COUNTBLANK($B$57:B2159))</f>
        <v/>
      </c>
      <c r="B2159" s="61"/>
      <c r="C2159" s="61"/>
      <c r="D2159" s="64" t="str">
        <f>IF(B2159="","",AVERAGE($B$57:B2159))</f>
        <v/>
      </c>
      <c r="E2159" s="64" t="str">
        <f>IF(B2159="","",_xlfn.STDEV.S($B$57:B2159))</f>
        <v/>
      </c>
      <c r="F2159" s="67" t="str">
        <f t="shared" si="220"/>
        <v/>
      </c>
      <c r="G2159" s="64" t="str">
        <f t="shared" si="219"/>
        <v/>
      </c>
      <c r="H2159" s="65">
        <f t="shared" ca="1" si="215"/>
        <v>27.90227815451221</v>
      </c>
      <c r="I2159" s="74">
        <f t="shared" ca="1" si="216"/>
        <v>21.896181079042996</v>
      </c>
      <c r="J2159" s="74"/>
      <c r="K2159" s="66">
        <f t="shared" ca="1" si="217"/>
        <v>-2.1282072228338471</v>
      </c>
      <c r="L2159" s="66">
        <f t="shared" ca="1" si="218"/>
        <v>-8.1343042983030589</v>
      </c>
    </row>
    <row r="2160" spans="1:12" x14ac:dyDescent="0.35">
      <c r="A2160" s="64" t="str">
        <f>IF(B2160="","",COUNTA($B$57:B2160)-COUNTBLANK($B$57:B2160))</f>
        <v/>
      </c>
      <c r="B2160" s="61"/>
      <c r="C2160" s="61"/>
      <c r="D2160" s="64" t="str">
        <f>IF(B2160="","",AVERAGE($B$57:B2160))</f>
        <v/>
      </c>
      <c r="E2160" s="64" t="str">
        <f>IF(B2160="","",_xlfn.STDEV.S($B$57:B2160))</f>
        <v/>
      </c>
      <c r="F2160" s="67" t="str">
        <f t="shared" si="220"/>
        <v/>
      </c>
      <c r="G2160" s="64" t="str">
        <f t="shared" si="219"/>
        <v/>
      </c>
      <c r="H2160" s="65">
        <f t="shared" ca="1" si="215"/>
        <v>27.90227815451221</v>
      </c>
      <c r="I2160" s="74">
        <f t="shared" ca="1" si="216"/>
        <v>21.896181079042996</v>
      </c>
      <c r="J2160" s="74"/>
      <c r="K2160" s="66">
        <f t="shared" ca="1" si="217"/>
        <v>-2.1282072228338471</v>
      </c>
      <c r="L2160" s="66">
        <f t="shared" ca="1" si="218"/>
        <v>-8.1343042983030589</v>
      </c>
    </row>
    <row r="2161" spans="1:12" x14ac:dyDescent="0.35">
      <c r="A2161" s="64" t="str">
        <f>IF(B2161="","",COUNTA($B$57:B2161)-COUNTBLANK($B$57:B2161))</f>
        <v/>
      </c>
      <c r="B2161" s="61"/>
      <c r="C2161" s="61"/>
      <c r="D2161" s="64" t="str">
        <f>IF(B2161="","",AVERAGE($B$57:B2161))</f>
        <v/>
      </c>
      <c r="E2161" s="64" t="str">
        <f>IF(B2161="","",_xlfn.STDEV.S($B$57:B2161))</f>
        <v/>
      </c>
      <c r="F2161" s="67" t="str">
        <f t="shared" si="220"/>
        <v/>
      </c>
      <c r="G2161" s="64" t="str">
        <f t="shared" si="219"/>
        <v/>
      </c>
      <c r="H2161" s="65">
        <f t="shared" ca="1" si="215"/>
        <v>27.90227815451221</v>
      </c>
      <c r="I2161" s="74">
        <f t="shared" ca="1" si="216"/>
        <v>21.896181079042996</v>
      </c>
      <c r="J2161" s="74"/>
      <c r="K2161" s="66">
        <f t="shared" ca="1" si="217"/>
        <v>-2.1282072228338471</v>
      </c>
      <c r="L2161" s="66">
        <f t="shared" ca="1" si="218"/>
        <v>-8.1343042983030589</v>
      </c>
    </row>
    <row r="2162" spans="1:12" x14ac:dyDescent="0.35">
      <c r="A2162" s="64" t="str">
        <f>IF(B2162="","",COUNTA($B$57:B2162)-COUNTBLANK($B$57:B2162))</f>
        <v/>
      </c>
      <c r="B2162" s="61"/>
      <c r="C2162" s="61"/>
      <c r="D2162" s="64" t="str">
        <f>IF(B2162="","",AVERAGE($B$57:B2162))</f>
        <v/>
      </c>
      <c r="E2162" s="64" t="str">
        <f>IF(B2162="","",_xlfn.STDEV.S($B$57:B2162))</f>
        <v/>
      </c>
      <c r="F2162" s="67" t="str">
        <f t="shared" si="220"/>
        <v/>
      </c>
      <c r="G2162" s="64" t="str">
        <f t="shared" si="219"/>
        <v/>
      </c>
      <c r="H2162" s="65">
        <f t="shared" ca="1" si="215"/>
        <v>27.90227815451221</v>
      </c>
      <c r="I2162" s="74">
        <f t="shared" ca="1" si="216"/>
        <v>21.896181079042996</v>
      </c>
      <c r="J2162" s="74"/>
      <c r="K2162" s="66">
        <f t="shared" ca="1" si="217"/>
        <v>-2.1282072228338471</v>
      </c>
      <c r="L2162" s="66">
        <f t="shared" ca="1" si="218"/>
        <v>-8.1343042983030589</v>
      </c>
    </row>
    <row r="2163" spans="1:12" x14ac:dyDescent="0.35">
      <c r="A2163" s="64" t="str">
        <f>IF(B2163="","",COUNTA($B$57:B2163)-COUNTBLANK($B$57:B2163))</f>
        <v/>
      </c>
      <c r="B2163" s="61"/>
      <c r="C2163" s="61"/>
      <c r="D2163" s="64" t="str">
        <f>IF(B2163="","",AVERAGE($B$57:B2163))</f>
        <v/>
      </c>
      <c r="E2163" s="64" t="str">
        <f>IF(B2163="","",_xlfn.STDEV.S($B$57:B2163))</f>
        <v/>
      </c>
      <c r="F2163" s="67" t="str">
        <f t="shared" si="220"/>
        <v/>
      </c>
      <c r="G2163" s="64" t="str">
        <f t="shared" si="219"/>
        <v/>
      </c>
      <c r="H2163" s="65">
        <f t="shared" ca="1" si="215"/>
        <v>27.90227815451221</v>
      </c>
      <c r="I2163" s="74">
        <f t="shared" ca="1" si="216"/>
        <v>21.896181079042996</v>
      </c>
      <c r="J2163" s="74"/>
      <c r="K2163" s="66">
        <f t="shared" ca="1" si="217"/>
        <v>-2.1282072228338471</v>
      </c>
      <c r="L2163" s="66">
        <f t="shared" ca="1" si="218"/>
        <v>-8.1343042983030589</v>
      </c>
    </row>
    <row r="2164" spans="1:12" x14ac:dyDescent="0.35">
      <c r="A2164" s="64" t="str">
        <f>IF(B2164="","",COUNTA($B$57:B2164)-COUNTBLANK($B$57:B2164))</f>
        <v/>
      </c>
      <c r="B2164" s="61"/>
      <c r="C2164" s="61"/>
      <c r="D2164" s="64" t="str">
        <f>IF(B2164="","",AVERAGE($B$57:B2164))</f>
        <v/>
      </c>
      <c r="E2164" s="64" t="str">
        <f>IF(B2164="","",_xlfn.STDEV.S($B$57:B2164))</f>
        <v/>
      </c>
      <c r="F2164" s="67" t="str">
        <f t="shared" si="220"/>
        <v/>
      </c>
      <c r="G2164" s="64" t="str">
        <f t="shared" si="219"/>
        <v/>
      </c>
      <c r="H2164" s="65">
        <f t="shared" ca="1" si="215"/>
        <v>27.90227815451221</v>
      </c>
      <c r="I2164" s="74">
        <f t="shared" ca="1" si="216"/>
        <v>21.896181079042996</v>
      </c>
      <c r="J2164" s="74"/>
      <c r="K2164" s="66">
        <f t="shared" ca="1" si="217"/>
        <v>-2.1282072228338471</v>
      </c>
      <c r="L2164" s="66">
        <f t="shared" ca="1" si="218"/>
        <v>-8.1343042983030589</v>
      </c>
    </row>
    <row r="2165" spans="1:12" x14ac:dyDescent="0.35">
      <c r="A2165" s="64" t="str">
        <f>IF(B2165="","",COUNTA($B$57:B2165)-COUNTBLANK($B$57:B2165))</f>
        <v/>
      </c>
      <c r="B2165" s="61"/>
      <c r="C2165" s="61"/>
      <c r="D2165" s="64" t="str">
        <f>IF(B2165="","",AVERAGE($B$57:B2165))</f>
        <v/>
      </c>
      <c r="E2165" s="64" t="str">
        <f>IF(B2165="","",_xlfn.STDEV.S($B$57:B2165))</f>
        <v/>
      </c>
      <c r="F2165" s="67" t="str">
        <f t="shared" si="220"/>
        <v/>
      </c>
      <c r="G2165" s="64" t="str">
        <f t="shared" si="219"/>
        <v/>
      </c>
      <c r="H2165" s="65">
        <f t="shared" ca="1" si="215"/>
        <v>27.90227815451221</v>
      </c>
      <c r="I2165" s="74">
        <f t="shared" ca="1" si="216"/>
        <v>21.896181079042996</v>
      </c>
      <c r="J2165" s="74"/>
      <c r="K2165" s="66">
        <f t="shared" ca="1" si="217"/>
        <v>-2.1282072228338471</v>
      </c>
      <c r="L2165" s="66">
        <f t="shared" ca="1" si="218"/>
        <v>-8.1343042983030589</v>
      </c>
    </row>
    <row r="2166" spans="1:12" x14ac:dyDescent="0.35">
      <c r="A2166" s="64" t="str">
        <f>IF(B2166="","",COUNTA($B$57:B2166)-COUNTBLANK($B$57:B2166))</f>
        <v/>
      </c>
      <c r="B2166" s="61"/>
      <c r="C2166" s="61"/>
      <c r="D2166" s="64" t="str">
        <f>IF(B2166="","",AVERAGE($B$57:B2166))</f>
        <v/>
      </c>
      <c r="E2166" s="64" t="str">
        <f>IF(B2166="","",_xlfn.STDEV.S($B$57:B2166))</f>
        <v/>
      </c>
      <c r="F2166" s="67" t="str">
        <f t="shared" si="220"/>
        <v/>
      </c>
      <c r="G2166" s="64" t="str">
        <f t="shared" si="219"/>
        <v/>
      </c>
      <c r="H2166" s="65">
        <f t="shared" ca="1" si="215"/>
        <v>27.90227815451221</v>
      </c>
      <c r="I2166" s="74">
        <f t="shared" ca="1" si="216"/>
        <v>21.896181079042996</v>
      </c>
      <c r="J2166" s="74"/>
      <c r="K2166" s="66">
        <f t="shared" ca="1" si="217"/>
        <v>-2.1282072228338471</v>
      </c>
      <c r="L2166" s="66">
        <f t="shared" ca="1" si="218"/>
        <v>-8.1343042983030589</v>
      </c>
    </row>
    <row r="2167" spans="1:12" x14ac:dyDescent="0.35">
      <c r="A2167" s="64" t="str">
        <f>IF(B2167="","",COUNTA($B$57:B2167)-COUNTBLANK($B$57:B2167))</f>
        <v/>
      </c>
      <c r="B2167" s="61"/>
      <c r="C2167" s="61"/>
      <c r="D2167" s="64" t="str">
        <f>IF(B2167="","",AVERAGE($B$57:B2167))</f>
        <v/>
      </c>
      <c r="E2167" s="64" t="str">
        <f>IF(B2167="","",_xlfn.STDEV.S($B$57:B2167))</f>
        <v/>
      </c>
      <c r="F2167" s="67" t="str">
        <f t="shared" si="220"/>
        <v/>
      </c>
      <c r="G2167" s="64" t="str">
        <f t="shared" si="219"/>
        <v/>
      </c>
      <c r="H2167" s="65">
        <f t="shared" ca="1" si="215"/>
        <v>27.90227815451221</v>
      </c>
      <c r="I2167" s="74">
        <f t="shared" ca="1" si="216"/>
        <v>21.896181079042996</v>
      </c>
      <c r="J2167" s="74"/>
      <c r="K2167" s="66">
        <f t="shared" ca="1" si="217"/>
        <v>-2.1282072228338471</v>
      </c>
      <c r="L2167" s="66">
        <f t="shared" ca="1" si="218"/>
        <v>-8.1343042983030589</v>
      </c>
    </row>
    <row r="2168" spans="1:12" x14ac:dyDescent="0.35">
      <c r="A2168" s="64" t="str">
        <f>IF(B2168="","",COUNTA($B$57:B2168)-COUNTBLANK($B$57:B2168))</f>
        <v/>
      </c>
      <c r="B2168" s="61"/>
      <c r="C2168" s="61"/>
      <c r="D2168" s="64" t="str">
        <f>IF(B2168="","",AVERAGE($B$57:B2168))</f>
        <v/>
      </c>
      <c r="E2168" s="64" t="str">
        <f>IF(B2168="","",_xlfn.STDEV.S($B$57:B2168))</f>
        <v/>
      </c>
      <c r="F2168" s="67" t="str">
        <f t="shared" si="220"/>
        <v/>
      </c>
      <c r="G2168" s="64" t="str">
        <f t="shared" si="219"/>
        <v/>
      </c>
      <c r="H2168" s="65">
        <f t="shared" ca="1" si="215"/>
        <v>27.90227815451221</v>
      </c>
      <c r="I2168" s="74">
        <f t="shared" ca="1" si="216"/>
        <v>21.896181079042996</v>
      </c>
      <c r="J2168" s="74"/>
      <c r="K2168" s="66">
        <f t="shared" ca="1" si="217"/>
        <v>-2.1282072228338471</v>
      </c>
      <c r="L2168" s="66">
        <f t="shared" ca="1" si="218"/>
        <v>-8.1343042983030589</v>
      </c>
    </row>
    <row r="2169" spans="1:12" x14ac:dyDescent="0.35">
      <c r="A2169" s="64" t="str">
        <f>IF(B2169="","",COUNTA($B$57:B2169)-COUNTBLANK($B$57:B2169))</f>
        <v/>
      </c>
      <c r="B2169" s="61"/>
      <c r="C2169" s="61"/>
      <c r="D2169" s="64" t="str">
        <f>IF(B2169="","",AVERAGE($B$57:B2169))</f>
        <v/>
      </c>
      <c r="E2169" s="64" t="str">
        <f>IF(B2169="","",_xlfn.STDEV.S($B$57:B2169))</f>
        <v/>
      </c>
      <c r="F2169" s="67" t="str">
        <f t="shared" si="220"/>
        <v/>
      </c>
      <c r="G2169" s="64" t="str">
        <f t="shared" si="219"/>
        <v/>
      </c>
      <c r="H2169" s="65">
        <f t="shared" ref="H2169:H2232" ca="1" si="221">IF(ISBLANK($D$6),$M$2+(3*$M$3),$D$6)</f>
        <v>27.90227815451221</v>
      </c>
      <c r="I2169" s="74">
        <f t="shared" ref="I2169:I2232" ca="1" si="222">IF(ISBLANK($D$7),$M$2+(2*$M$3),$D$7)</f>
        <v>21.896181079042996</v>
      </c>
      <c r="J2169" s="74"/>
      <c r="K2169" s="66">
        <f t="shared" ref="K2169:K2232" ca="1" si="223">IF(ISBLANK($D$8),$M$2-(2*$M$3),$D$8)</f>
        <v>-2.1282072228338471</v>
      </c>
      <c r="L2169" s="66">
        <f t="shared" ref="L2169:L2232" ca="1" si="224">IF(ISBLANK($D$9),$M$2-(3*$M$3),$D$9)</f>
        <v>-8.1343042983030589</v>
      </c>
    </row>
    <row r="2170" spans="1:12" x14ac:dyDescent="0.35">
      <c r="A2170" s="64" t="str">
        <f>IF(B2170="","",COUNTA($B$57:B2170)-COUNTBLANK($B$57:B2170))</f>
        <v/>
      </c>
      <c r="B2170" s="61"/>
      <c r="C2170" s="61"/>
      <c r="D2170" s="64" t="str">
        <f>IF(B2170="","",AVERAGE($B$57:B2170))</f>
        <v/>
      </c>
      <c r="E2170" s="64" t="str">
        <f>IF(B2170="","",_xlfn.STDEV.S($B$57:B2170))</f>
        <v/>
      </c>
      <c r="F2170" s="67" t="str">
        <f t="shared" si="220"/>
        <v/>
      </c>
      <c r="G2170" s="64" t="str">
        <f>IF(B2170="","",B2170)</f>
        <v/>
      </c>
      <c r="H2170" s="65">
        <f t="shared" ca="1" si="221"/>
        <v>27.90227815451221</v>
      </c>
      <c r="I2170" s="74">
        <f t="shared" ca="1" si="222"/>
        <v>21.896181079042996</v>
      </c>
      <c r="J2170" s="74"/>
      <c r="K2170" s="66">
        <f t="shared" ca="1" si="223"/>
        <v>-2.1282072228338471</v>
      </c>
      <c r="L2170" s="66">
        <f t="shared" ca="1" si="224"/>
        <v>-8.1343042983030589</v>
      </c>
    </row>
    <row r="2171" spans="1:12" x14ac:dyDescent="0.35">
      <c r="A2171" s="64" t="str">
        <f>IF(B2171="","",COUNTA($B$57:B2171)-COUNTBLANK($B$57:B2171))</f>
        <v/>
      </c>
      <c r="B2171" s="61"/>
      <c r="C2171" s="61"/>
      <c r="D2171" s="64" t="str">
        <f>IF(B2171="","",AVERAGE($B$57:B2171))</f>
        <v/>
      </c>
      <c r="E2171" s="64" t="str">
        <f>IF(B2171="","",_xlfn.STDEV.S($B$57:B2171))</f>
        <v/>
      </c>
      <c r="F2171" s="67" t="str">
        <f t="shared" si="220"/>
        <v/>
      </c>
      <c r="G2171" s="64" t="str">
        <f>IF(B2171="","",B2171)</f>
        <v/>
      </c>
      <c r="H2171" s="65">
        <f t="shared" ca="1" si="221"/>
        <v>27.90227815451221</v>
      </c>
      <c r="I2171" s="74">
        <f t="shared" ca="1" si="222"/>
        <v>21.896181079042996</v>
      </c>
      <c r="J2171" s="74"/>
      <c r="K2171" s="66">
        <f t="shared" ca="1" si="223"/>
        <v>-2.1282072228338471</v>
      </c>
      <c r="L2171" s="66">
        <f t="shared" ca="1" si="224"/>
        <v>-8.1343042983030589</v>
      </c>
    </row>
    <row r="2172" spans="1:12" x14ac:dyDescent="0.35">
      <c r="A2172" s="64" t="str">
        <f>IF(B2172="","",COUNTA($B$57:B2172)-COUNTBLANK($B$57:B2172))</f>
        <v/>
      </c>
      <c r="B2172" s="61"/>
      <c r="C2172" s="61"/>
      <c r="D2172" s="64" t="str">
        <f>IF(B2172="","",AVERAGE($B$57:B2172))</f>
        <v/>
      </c>
      <c r="E2172" s="64" t="str">
        <f>IF(B2172="","",_xlfn.STDEV.S($B$57:B2172))</f>
        <v/>
      </c>
      <c r="F2172" s="67" t="str">
        <f t="shared" si="220"/>
        <v/>
      </c>
      <c r="G2172" s="64" t="str">
        <f>IF(B2172="","",B2172)</f>
        <v/>
      </c>
      <c r="H2172" s="65">
        <f t="shared" ca="1" si="221"/>
        <v>27.90227815451221</v>
      </c>
      <c r="I2172" s="74">
        <f t="shared" ca="1" si="222"/>
        <v>21.896181079042996</v>
      </c>
      <c r="J2172" s="74"/>
      <c r="K2172" s="66">
        <f t="shared" ca="1" si="223"/>
        <v>-2.1282072228338471</v>
      </c>
      <c r="L2172" s="66">
        <f t="shared" ca="1" si="224"/>
        <v>-8.1343042983030589</v>
      </c>
    </row>
    <row r="2173" spans="1:12" x14ac:dyDescent="0.35">
      <c r="A2173" s="64" t="str">
        <f>IF(B2173="","",COUNTA($B$57:B2173)-COUNTBLANK($B$57:B2173))</f>
        <v/>
      </c>
      <c r="B2173" s="61"/>
      <c r="C2173" s="61"/>
      <c r="D2173" s="64" t="str">
        <f>IF(B2173="","",AVERAGE($B$57:B2173))</f>
        <v/>
      </c>
      <c r="E2173" s="64" t="str">
        <f>IF(B2173="","",_xlfn.STDEV.S($B$57:B2173))</f>
        <v/>
      </c>
      <c r="F2173" s="67" t="str">
        <f t="shared" si="220"/>
        <v/>
      </c>
      <c r="G2173" s="64" t="str">
        <f>IF(B2173="","",B2173)</f>
        <v/>
      </c>
      <c r="H2173" s="65">
        <f t="shared" ca="1" si="221"/>
        <v>27.90227815451221</v>
      </c>
      <c r="I2173" s="74">
        <f t="shared" ca="1" si="222"/>
        <v>21.896181079042996</v>
      </c>
      <c r="J2173" s="74"/>
      <c r="K2173" s="66">
        <f t="shared" ca="1" si="223"/>
        <v>-2.1282072228338471</v>
      </c>
      <c r="L2173" s="66">
        <f t="shared" ca="1" si="224"/>
        <v>-8.1343042983030589</v>
      </c>
    </row>
    <row r="2174" spans="1:12" x14ac:dyDescent="0.35">
      <c r="A2174" s="68"/>
      <c r="B2174" s="62"/>
      <c r="C2174" s="62"/>
      <c r="D2174" s="64"/>
      <c r="E2174" s="64"/>
      <c r="F2174" s="64"/>
      <c r="G2174" s="64"/>
      <c r="H2174" s="65">
        <f t="shared" ca="1" si="221"/>
        <v>27.90227815451221</v>
      </c>
      <c r="I2174" s="74">
        <f t="shared" ca="1" si="222"/>
        <v>21.896181079042996</v>
      </c>
      <c r="J2174" s="74"/>
      <c r="K2174" s="66">
        <f t="shared" ca="1" si="223"/>
        <v>-2.1282072228338471</v>
      </c>
      <c r="L2174" s="66">
        <f t="shared" ca="1" si="224"/>
        <v>-8.1343042983030589</v>
      </c>
    </row>
    <row r="2175" spans="1:12" x14ac:dyDescent="0.35">
      <c r="A2175" s="68"/>
      <c r="B2175" s="62"/>
      <c r="C2175" s="62"/>
      <c r="D2175" s="64"/>
      <c r="E2175" s="64"/>
      <c r="F2175" s="64"/>
      <c r="G2175" s="64"/>
      <c r="H2175" s="65">
        <f t="shared" ca="1" si="221"/>
        <v>27.90227815451221</v>
      </c>
      <c r="I2175" s="74">
        <f t="shared" ca="1" si="222"/>
        <v>21.896181079042996</v>
      </c>
      <c r="J2175" s="74"/>
      <c r="K2175" s="66">
        <f t="shared" ca="1" si="223"/>
        <v>-2.1282072228338471</v>
      </c>
      <c r="L2175" s="66">
        <f t="shared" ca="1" si="224"/>
        <v>-8.1343042983030589</v>
      </c>
    </row>
    <row r="2176" spans="1:12" x14ac:dyDescent="0.35">
      <c r="A2176" s="68"/>
      <c r="B2176" s="62"/>
      <c r="C2176" s="62"/>
      <c r="D2176" s="64"/>
      <c r="E2176" s="64"/>
      <c r="F2176" s="64"/>
      <c r="G2176" s="64"/>
      <c r="H2176" s="65">
        <f t="shared" ca="1" si="221"/>
        <v>27.90227815451221</v>
      </c>
      <c r="I2176" s="74">
        <f t="shared" ca="1" si="222"/>
        <v>21.896181079042996</v>
      </c>
      <c r="J2176" s="74"/>
      <c r="K2176" s="66">
        <f t="shared" ca="1" si="223"/>
        <v>-2.1282072228338471</v>
      </c>
      <c r="L2176" s="66">
        <f t="shared" ca="1" si="224"/>
        <v>-8.1343042983030589</v>
      </c>
    </row>
    <row r="2177" spans="1:12" x14ac:dyDescent="0.35">
      <c r="A2177" s="68"/>
      <c r="B2177" s="62"/>
      <c r="C2177" s="62"/>
      <c r="D2177" s="64"/>
      <c r="E2177" s="64"/>
      <c r="F2177" s="64"/>
      <c r="G2177" s="64"/>
      <c r="H2177" s="65">
        <f t="shared" ca="1" si="221"/>
        <v>27.90227815451221</v>
      </c>
      <c r="I2177" s="74">
        <f t="shared" ca="1" si="222"/>
        <v>21.896181079042996</v>
      </c>
      <c r="J2177" s="74"/>
      <c r="K2177" s="66">
        <f t="shared" ca="1" si="223"/>
        <v>-2.1282072228338471</v>
      </c>
      <c r="L2177" s="66">
        <f t="shared" ca="1" si="224"/>
        <v>-8.1343042983030589</v>
      </c>
    </row>
    <row r="2178" spans="1:12" x14ac:dyDescent="0.35">
      <c r="A2178" s="68"/>
      <c r="B2178" s="62"/>
      <c r="C2178" s="62"/>
      <c r="D2178" s="64"/>
      <c r="E2178" s="64"/>
      <c r="F2178" s="64"/>
      <c r="G2178" s="64"/>
      <c r="H2178" s="65">
        <f t="shared" ca="1" si="221"/>
        <v>27.90227815451221</v>
      </c>
      <c r="I2178" s="74">
        <f t="shared" ca="1" si="222"/>
        <v>21.896181079042996</v>
      </c>
      <c r="J2178" s="74"/>
      <c r="K2178" s="66">
        <f t="shared" ca="1" si="223"/>
        <v>-2.1282072228338471</v>
      </c>
      <c r="L2178" s="66">
        <f t="shared" ca="1" si="224"/>
        <v>-8.1343042983030589</v>
      </c>
    </row>
    <row r="2179" spans="1:12" x14ac:dyDescent="0.35">
      <c r="A2179" s="68"/>
      <c r="B2179" s="62"/>
      <c r="C2179" s="62"/>
      <c r="D2179" s="64"/>
      <c r="E2179" s="64"/>
      <c r="F2179" s="64"/>
      <c r="G2179" s="64"/>
      <c r="H2179" s="65">
        <f t="shared" ca="1" si="221"/>
        <v>27.90227815451221</v>
      </c>
      <c r="I2179" s="74">
        <f t="shared" ca="1" si="222"/>
        <v>21.896181079042996</v>
      </c>
      <c r="J2179" s="74"/>
      <c r="K2179" s="66">
        <f t="shared" ca="1" si="223"/>
        <v>-2.1282072228338471</v>
      </c>
      <c r="L2179" s="66">
        <f t="shared" ca="1" si="224"/>
        <v>-8.1343042983030589</v>
      </c>
    </row>
    <row r="2180" spans="1:12" x14ac:dyDescent="0.35">
      <c r="A2180" s="68"/>
      <c r="B2180" s="62"/>
      <c r="C2180" s="62"/>
      <c r="D2180" s="64"/>
      <c r="E2180" s="64"/>
      <c r="F2180" s="64"/>
      <c r="G2180" s="64"/>
      <c r="H2180" s="65">
        <f t="shared" ca="1" si="221"/>
        <v>27.90227815451221</v>
      </c>
      <c r="I2180" s="74">
        <f t="shared" ca="1" si="222"/>
        <v>21.896181079042996</v>
      </c>
      <c r="J2180" s="74"/>
      <c r="K2180" s="66">
        <f t="shared" ca="1" si="223"/>
        <v>-2.1282072228338471</v>
      </c>
      <c r="L2180" s="66">
        <f t="shared" ca="1" si="224"/>
        <v>-8.1343042983030589</v>
      </c>
    </row>
    <row r="2181" spans="1:12" x14ac:dyDescent="0.35">
      <c r="A2181" s="68"/>
      <c r="B2181" s="62"/>
      <c r="C2181" s="62"/>
      <c r="D2181" s="64"/>
      <c r="E2181" s="64"/>
      <c r="F2181" s="64"/>
      <c r="G2181" s="64"/>
      <c r="H2181" s="65">
        <f t="shared" ca="1" si="221"/>
        <v>27.90227815451221</v>
      </c>
      <c r="I2181" s="74">
        <f t="shared" ca="1" si="222"/>
        <v>21.896181079042996</v>
      </c>
      <c r="J2181" s="74"/>
      <c r="K2181" s="66">
        <f t="shared" ca="1" si="223"/>
        <v>-2.1282072228338471</v>
      </c>
      <c r="L2181" s="66">
        <f t="shared" ca="1" si="224"/>
        <v>-8.1343042983030589</v>
      </c>
    </row>
    <row r="2182" spans="1:12" x14ac:dyDescent="0.35">
      <c r="A2182" s="68"/>
      <c r="B2182" s="62"/>
      <c r="C2182" s="62"/>
      <c r="D2182" s="64"/>
      <c r="E2182" s="64"/>
      <c r="F2182" s="64"/>
      <c r="G2182" s="64"/>
      <c r="H2182" s="65">
        <f t="shared" ca="1" si="221"/>
        <v>27.90227815451221</v>
      </c>
      <c r="I2182" s="74">
        <f t="shared" ca="1" si="222"/>
        <v>21.896181079042996</v>
      </c>
      <c r="J2182" s="74"/>
      <c r="K2182" s="66">
        <f t="shared" ca="1" si="223"/>
        <v>-2.1282072228338471</v>
      </c>
      <c r="L2182" s="66">
        <f t="shared" ca="1" si="224"/>
        <v>-8.1343042983030589</v>
      </c>
    </row>
    <row r="2183" spans="1:12" x14ac:dyDescent="0.35">
      <c r="A2183" s="68"/>
      <c r="B2183" s="62"/>
      <c r="C2183" s="62"/>
      <c r="D2183" s="64"/>
      <c r="E2183" s="64"/>
      <c r="F2183" s="64"/>
      <c r="G2183" s="64"/>
      <c r="H2183" s="65">
        <f t="shared" ca="1" si="221"/>
        <v>27.90227815451221</v>
      </c>
      <c r="I2183" s="74">
        <f t="shared" ca="1" si="222"/>
        <v>21.896181079042996</v>
      </c>
      <c r="J2183" s="74"/>
      <c r="K2183" s="66">
        <f t="shared" ca="1" si="223"/>
        <v>-2.1282072228338471</v>
      </c>
      <c r="L2183" s="66">
        <f t="shared" ca="1" si="224"/>
        <v>-8.1343042983030589</v>
      </c>
    </row>
    <row r="2184" spans="1:12" x14ac:dyDescent="0.35">
      <c r="A2184" s="68"/>
      <c r="B2184" s="62"/>
      <c r="C2184" s="62"/>
      <c r="D2184" s="64"/>
      <c r="E2184" s="64"/>
      <c r="F2184" s="64"/>
      <c r="G2184" s="64"/>
      <c r="H2184" s="65">
        <f t="shared" ca="1" si="221"/>
        <v>27.90227815451221</v>
      </c>
      <c r="I2184" s="74">
        <f t="shared" ca="1" si="222"/>
        <v>21.896181079042996</v>
      </c>
      <c r="J2184" s="74"/>
      <c r="K2184" s="66">
        <f t="shared" ca="1" si="223"/>
        <v>-2.1282072228338471</v>
      </c>
      <c r="L2184" s="66">
        <f t="shared" ca="1" si="224"/>
        <v>-8.1343042983030589</v>
      </c>
    </row>
    <row r="2185" spans="1:12" x14ac:dyDescent="0.35">
      <c r="A2185" s="68"/>
      <c r="B2185" s="62"/>
      <c r="C2185" s="62"/>
      <c r="D2185" s="64"/>
      <c r="E2185" s="64"/>
      <c r="F2185" s="64"/>
      <c r="G2185" s="64"/>
      <c r="H2185" s="65">
        <f t="shared" ca="1" si="221"/>
        <v>27.90227815451221</v>
      </c>
      <c r="I2185" s="74">
        <f t="shared" ca="1" si="222"/>
        <v>21.896181079042996</v>
      </c>
      <c r="J2185" s="74"/>
      <c r="K2185" s="66">
        <f t="shared" ca="1" si="223"/>
        <v>-2.1282072228338471</v>
      </c>
      <c r="L2185" s="66">
        <f t="shared" ca="1" si="224"/>
        <v>-8.1343042983030589</v>
      </c>
    </row>
    <row r="2186" spans="1:12" x14ac:dyDescent="0.35">
      <c r="A2186" s="68"/>
      <c r="B2186" s="62"/>
      <c r="C2186" s="62"/>
      <c r="D2186" s="64"/>
      <c r="E2186" s="64"/>
      <c r="F2186" s="64"/>
      <c r="G2186" s="64"/>
      <c r="H2186" s="65">
        <f t="shared" ca="1" si="221"/>
        <v>27.90227815451221</v>
      </c>
      <c r="I2186" s="74">
        <f t="shared" ca="1" si="222"/>
        <v>21.896181079042996</v>
      </c>
      <c r="J2186" s="74"/>
      <c r="K2186" s="66">
        <f t="shared" ca="1" si="223"/>
        <v>-2.1282072228338471</v>
      </c>
      <c r="L2186" s="66">
        <f t="shared" ca="1" si="224"/>
        <v>-8.1343042983030589</v>
      </c>
    </row>
    <row r="2187" spans="1:12" x14ac:dyDescent="0.35">
      <c r="A2187" s="68"/>
      <c r="B2187" s="62"/>
      <c r="C2187" s="62"/>
      <c r="D2187" s="64"/>
      <c r="E2187" s="64"/>
      <c r="F2187" s="64"/>
      <c r="G2187" s="64"/>
      <c r="H2187" s="65">
        <f t="shared" ca="1" si="221"/>
        <v>27.90227815451221</v>
      </c>
      <c r="I2187" s="74">
        <f t="shared" ca="1" si="222"/>
        <v>21.896181079042996</v>
      </c>
      <c r="J2187" s="74"/>
      <c r="K2187" s="66">
        <f t="shared" ca="1" si="223"/>
        <v>-2.1282072228338471</v>
      </c>
      <c r="L2187" s="66">
        <f t="shared" ca="1" si="224"/>
        <v>-8.1343042983030589</v>
      </c>
    </row>
    <row r="2188" spans="1:12" x14ac:dyDescent="0.35">
      <c r="A2188" s="68"/>
      <c r="B2188" s="62"/>
      <c r="C2188" s="62"/>
      <c r="D2188" s="64"/>
      <c r="E2188" s="64"/>
      <c r="F2188" s="64"/>
      <c r="G2188" s="64"/>
      <c r="H2188" s="65">
        <f t="shared" ca="1" si="221"/>
        <v>27.90227815451221</v>
      </c>
      <c r="I2188" s="74">
        <f t="shared" ca="1" si="222"/>
        <v>21.896181079042996</v>
      </c>
      <c r="J2188" s="74"/>
      <c r="K2188" s="66">
        <f t="shared" ca="1" si="223"/>
        <v>-2.1282072228338471</v>
      </c>
      <c r="L2188" s="66">
        <f t="shared" ca="1" si="224"/>
        <v>-8.1343042983030589</v>
      </c>
    </row>
    <row r="2189" spans="1:12" x14ac:dyDescent="0.35">
      <c r="A2189" s="68"/>
      <c r="B2189" s="62"/>
      <c r="C2189" s="62"/>
      <c r="D2189" s="64"/>
      <c r="E2189" s="64"/>
      <c r="F2189" s="64"/>
      <c r="G2189" s="64"/>
      <c r="H2189" s="65">
        <f t="shared" ca="1" si="221"/>
        <v>27.90227815451221</v>
      </c>
      <c r="I2189" s="74">
        <f t="shared" ca="1" si="222"/>
        <v>21.896181079042996</v>
      </c>
      <c r="J2189" s="74"/>
      <c r="K2189" s="66">
        <f t="shared" ca="1" si="223"/>
        <v>-2.1282072228338471</v>
      </c>
      <c r="L2189" s="66">
        <f t="shared" ca="1" si="224"/>
        <v>-8.1343042983030589</v>
      </c>
    </row>
    <row r="2190" spans="1:12" x14ac:dyDescent="0.35">
      <c r="A2190" s="68"/>
      <c r="B2190" s="62"/>
      <c r="C2190" s="62"/>
      <c r="D2190" s="64"/>
      <c r="E2190" s="64"/>
      <c r="F2190" s="64"/>
      <c r="G2190" s="64"/>
      <c r="H2190" s="65">
        <f t="shared" ca="1" si="221"/>
        <v>27.90227815451221</v>
      </c>
      <c r="I2190" s="74">
        <f t="shared" ca="1" si="222"/>
        <v>21.896181079042996</v>
      </c>
      <c r="J2190" s="74"/>
      <c r="K2190" s="66">
        <f t="shared" ca="1" si="223"/>
        <v>-2.1282072228338471</v>
      </c>
      <c r="L2190" s="66">
        <f t="shared" ca="1" si="224"/>
        <v>-8.1343042983030589</v>
      </c>
    </row>
    <row r="2191" spans="1:12" x14ac:dyDescent="0.35">
      <c r="A2191" s="68"/>
      <c r="B2191" s="62"/>
      <c r="C2191" s="62"/>
      <c r="D2191" s="64"/>
      <c r="E2191" s="64"/>
      <c r="F2191" s="64"/>
      <c r="G2191" s="64"/>
      <c r="H2191" s="65">
        <f t="shared" ca="1" si="221"/>
        <v>27.90227815451221</v>
      </c>
      <c r="I2191" s="74">
        <f t="shared" ca="1" si="222"/>
        <v>21.896181079042996</v>
      </c>
      <c r="J2191" s="74"/>
      <c r="K2191" s="66">
        <f t="shared" ca="1" si="223"/>
        <v>-2.1282072228338471</v>
      </c>
      <c r="L2191" s="66">
        <f t="shared" ca="1" si="224"/>
        <v>-8.1343042983030589</v>
      </c>
    </row>
    <row r="2192" spans="1:12" x14ac:dyDescent="0.35">
      <c r="A2192" s="68"/>
      <c r="B2192" s="62"/>
      <c r="C2192" s="62"/>
      <c r="D2192" s="64"/>
      <c r="E2192" s="64"/>
      <c r="F2192" s="64"/>
      <c r="G2192" s="64"/>
      <c r="H2192" s="65">
        <f t="shared" ca="1" si="221"/>
        <v>27.90227815451221</v>
      </c>
      <c r="I2192" s="74">
        <f t="shared" ca="1" si="222"/>
        <v>21.896181079042996</v>
      </c>
      <c r="J2192" s="74"/>
      <c r="K2192" s="66">
        <f t="shared" ca="1" si="223"/>
        <v>-2.1282072228338471</v>
      </c>
      <c r="L2192" s="66">
        <f t="shared" ca="1" si="224"/>
        <v>-8.1343042983030589</v>
      </c>
    </row>
    <row r="2193" spans="1:12" x14ac:dyDescent="0.35">
      <c r="A2193" s="68"/>
      <c r="B2193" s="62"/>
      <c r="C2193" s="62"/>
      <c r="D2193" s="64"/>
      <c r="E2193" s="64"/>
      <c r="F2193" s="64"/>
      <c r="G2193" s="64"/>
      <c r="H2193" s="65">
        <f t="shared" ca="1" si="221"/>
        <v>27.90227815451221</v>
      </c>
      <c r="I2193" s="74">
        <f t="shared" ca="1" si="222"/>
        <v>21.896181079042996</v>
      </c>
      <c r="J2193" s="74"/>
      <c r="K2193" s="66">
        <f t="shared" ca="1" si="223"/>
        <v>-2.1282072228338471</v>
      </c>
      <c r="L2193" s="66">
        <f t="shared" ca="1" si="224"/>
        <v>-8.1343042983030589</v>
      </c>
    </row>
    <row r="2194" spans="1:12" x14ac:dyDescent="0.35">
      <c r="A2194" s="68"/>
      <c r="B2194" s="62"/>
      <c r="C2194" s="62"/>
      <c r="D2194" s="64"/>
      <c r="E2194" s="64"/>
      <c r="F2194" s="64"/>
      <c r="G2194" s="64"/>
      <c r="H2194" s="65">
        <f t="shared" ca="1" si="221"/>
        <v>27.90227815451221</v>
      </c>
      <c r="I2194" s="74">
        <f t="shared" ca="1" si="222"/>
        <v>21.896181079042996</v>
      </c>
      <c r="J2194" s="74"/>
      <c r="K2194" s="66">
        <f t="shared" ca="1" si="223"/>
        <v>-2.1282072228338471</v>
      </c>
      <c r="L2194" s="66">
        <f t="shared" ca="1" si="224"/>
        <v>-8.1343042983030589</v>
      </c>
    </row>
    <row r="2195" spans="1:12" x14ac:dyDescent="0.35">
      <c r="A2195" s="68"/>
      <c r="B2195" s="62"/>
      <c r="C2195" s="62"/>
      <c r="D2195" s="64"/>
      <c r="E2195" s="64"/>
      <c r="F2195" s="64"/>
      <c r="G2195" s="64"/>
      <c r="H2195" s="65">
        <f t="shared" ca="1" si="221"/>
        <v>27.90227815451221</v>
      </c>
      <c r="I2195" s="74">
        <f t="shared" ca="1" si="222"/>
        <v>21.896181079042996</v>
      </c>
      <c r="J2195" s="74"/>
      <c r="K2195" s="66">
        <f t="shared" ca="1" si="223"/>
        <v>-2.1282072228338471</v>
      </c>
      <c r="L2195" s="66">
        <f t="shared" ca="1" si="224"/>
        <v>-8.1343042983030589</v>
      </c>
    </row>
    <row r="2196" spans="1:12" x14ac:dyDescent="0.35">
      <c r="A2196" s="68"/>
      <c r="B2196" s="62"/>
      <c r="C2196" s="62"/>
      <c r="D2196" s="64"/>
      <c r="E2196" s="64"/>
      <c r="F2196" s="64"/>
      <c r="G2196" s="64"/>
      <c r="H2196" s="65">
        <f t="shared" ca="1" si="221"/>
        <v>27.90227815451221</v>
      </c>
      <c r="I2196" s="74">
        <f t="shared" ca="1" si="222"/>
        <v>21.896181079042996</v>
      </c>
      <c r="J2196" s="74"/>
      <c r="K2196" s="66">
        <f t="shared" ca="1" si="223"/>
        <v>-2.1282072228338471</v>
      </c>
      <c r="L2196" s="66">
        <f t="shared" ca="1" si="224"/>
        <v>-8.1343042983030589</v>
      </c>
    </row>
    <row r="2197" spans="1:12" x14ac:dyDescent="0.35">
      <c r="A2197" s="68"/>
      <c r="B2197" s="62"/>
      <c r="C2197" s="62"/>
      <c r="D2197" s="64"/>
      <c r="E2197" s="64"/>
      <c r="F2197" s="64"/>
      <c r="G2197" s="64"/>
      <c r="H2197" s="65">
        <f t="shared" ca="1" si="221"/>
        <v>27.90227815451221</v>
      </c>
      <c r="I2197" s="74">
        <f t="shared" ca="1" si="222"/>
        <v>21.896181079042996</v>
      </c>
      <c r="J2197" s="74"/>
      <c r="K2197" s="66">
        <f t="shared" ca="1" si="223"/>
        <v>-2.1282072228338471</v>
      </c>
      <c r="L2197" s="66">
        <f t="shared" ca="1" si="224"/>
        <v>-8.1343042983030589</v>
      </c>
    </row>
    <row r="2198" spans="1:12" x14ac:dyDescent="0.35">
      <c r="A2198" s="68"/>
      <c r="B2198" s="62"/>
      <c r="C2198" s="62"/>
      <c r="D2198" s="64"/>
      <c r="E2198" s="64"/>
      <c r="F2198" s="64"/>
      <c r="G2198" s="64"/>
      <c r="H2198" s="65">
        <f t="shared" ca="1" si="221"/>
        <v>27.90227815451221</v>
      </c>
      <c r="I2198" s="74">
        <f t="shared" ca="1" si="222"/>
        <v>21.896181079042996</v>
      </c>
      <c r="J2198" s="74"/>
      <c r="K2198" s="66">
        <f t="shared" ca="1" si="223"/>
        <v>-2.1282072228338471</v>
      </c>
      <c r="L2198" s="66">
        <f t="shared" ca="1" si="224"/>
        <v>-8.1343042983030589</v>
      </c>
    </row>
    <row r="2199" spans="1:12" x14ac:dyDescent="0.35">
      <c r="A2199" s="68"/>
      <c r="B2199" s="62"/>
      <c r="C2199" s="62"/>
      <c r="D2199" s="64"/>
      <c r="E2199" s="64"/>
      <c r="F2199" s="64"/>
      <c r="G2199" s="64"/>
      <c r="H2199" s="65">
        <f t="shared" ca="1" si="221"/>
        <v>27.90227815451221</v>
      </c>
      <c r="I2199" s="74">
        <f t="shared" ca="1" si="222"/>
        <v>21.896181079042996</v>
      </c>
      <c r="J2199" s="74"/>
      <c r="K2199" s="66">
        <f t="shared" ca="1" si="223"/>
        <v>-2.1282072228338471</v>
      </c>
      <c r="L2199" s="66">
        <f t="shared" ca="1" si="224"/>
        <v>-8.1343042983030589</v>
      </c>
    </row>
    <row r="2200" spans="1:12" x14ac:dyDescent="0.35">
      <c r="A2200" s="68"/>
      <c r="B2200" s="62"/>
      <c r="C2200" s="62"/>
      <c r="D2200" s="64"/>
      <c r="E2200" s="64"/>
      <c r="F2200" s="64"/>
      <c r="G2200" s="64"/>
      <c r="H2200" s="65">
        <f t="shared" ca="1" si="221"/>
        <v>27.90227815451221</v>
      </c>
      <c r="I2200" s="74">
        <f t="shared" ca="1" si="222"/>
        <v>21.896181079042996</v>
      </c>
      <c r="J2200" s="74"/>
      <c r="K2200" s="66">
        <f t="shared" ca="1" si="223"/>
        <v>-2.1282072228338471</v>
      </c>
      <c r="L2200" s="66">
        <f t="shared" ca="1" si="224"/>
        <v>-8.1343042983030589</v>
      </c>
    </row>
    <row r="2201" spans="1:12" x14ac:dyDescent="0.35">
      <c r="A2201" s="68"/>
      <c r="B2201" s="62"/>
      <c r="C2201" s="62"/>
      <c r="D2201" s="64"/>
      <c r="E2201" s="64"/>
      <c r="F2201" s="64"/>
      <c r="G2201" s="64"/>
      <c r="H2201" s="65">
        <f t="shared" ca="1" si="221"/>
        <v>27.90227815451221</v>
      </c>
      <c r="I2201" s="74">
        <f t="shared" ca="1" si="222"/>
        <v>21.896181079042996</v>
      </c>
      <c r="J2201" s="74"/>
      <c r="K2201" s="66">
        <f t="shared" ca="1" si="223"/>
        <v>-2.1282072228338471</v>
      </c>
      <c r="L2201" s="66">
        <f t="shared" ca="1" si="224"/>
        <v>-8.1343042983030589</v>
      </c>
    </row>
    <row r="2202" spans="1:12" x14ac:dyDescent="0.35">
      <c r="A2202" s="68"/>
      <c r="B2202" s="62"/>
      <c r="C2202" s="62"/>
      <c r="D2202" s="64"/>
      <c r="E2202" s="64"/>
      <c r="F2202" s="64"/>
      <c r="G2202" s="64"/>
      <c r="H2202" s="65">
        <f t="shared" ca="1" si="221"/>
        <v>27.90227815451221</v>
      </c>
      <c r="I2202" s="74">
        <f t="shared" ca="1" si="222"/>
        <v>21.896181079042996</v>
      </c>
      <c r="J2202" s="74"/>
      <c r="K2202" s="66">
        <f t="shared" ca="1" si="223"/>
        <v>-2.1282072228338471</v>
      </c>
      <c r="L2202" s="66">
        <f t="shared" ca="1" si="224"/>
        <v>-8.1343042983030589</v>
      </c>
    </row>
    <row r="2203" spans="1:12" x14ac:dyDescent="0.35">
      <c r="A2203" s="68"/>
      <c r="B2203" s="62"/>
      <c r="C2203" s="62"/>
      <c r="D2203" s="64"/>
      <c r="E2203" s="64"/>
      <c r="F2203" s="64"/>
      <c r="G2203" s="64"/>
      <c r="H2203" s="65">
        <f t="shared" ca="1" si="221"/>
        <v>27.90227815451221</v>
      </c>
      <c r="I2203" s="74">
        <f t="shared" ca="1" si="222"/>
        <v>21.896181079042996</v>
      </c>
      <c r="J2203" s="74"/>
      <c r="K2203" s="66">
        <f t="shared" ca="1" si="223"/>
        <v>-2.1282072228338471</v>
      </c>
      <c r="L2203" s="66">
        <f t="shared" ca="1" si="224"/>
        <v>-8.1343042983030589</v>
      </c>
    </row>
    <row r="2204" spans="1:12" x14ac:dyDescent="0.35">
      <c r="A2204" s="68"/>
      <c r="B2204" s="62"/>
      <c r="C2204" s="62"/>
      <c r="D2204" s="64"/>
      <c r="E2204" s="64"/>
      <c r="F2204" s="64"/>
      <c r="G2204" s="64"/>
      <c r="H2204" s="65">
        <f t="shared" ca="1" si="221"/>
        <v>27.90227815451221</v>
      </c>
      <c r="I2204" s="74">
        <f t="shared" ca="1" si="222"/>
        <v>21.896181079042996</v>
      </c>
      <c r="J2204" s="74"/>
      <c r="K2204" s="66">
        <f t="shared" ca="1" si="223"/>
        <v>-2.1282072228338471</v>
      </c>
      <c r="L2204" s="66">
        <f t="shared" ca="1" si="224"/>
        <v>-8.1343042983030589</v>
      </c>
    </row>
    <row r="2205" spans="1:12" x14ac:dyDescent="0.35">
      <c r="A2205" s="68"/>
      <c r="B2205" s="62"/>
      <c r="C2205" s="62"/>
      <c r="D2205" s="64"/>
      <c r="E2205" s="64"/>
      <c r="F2205" s="64"/>
      <c r="G2205" s="64"/>
      <c r="H2205" s="65">
        <f t="shared" ca="1" si="221"/>
        <v>27.90227815451221</v>
      </c>
      <c r="I2205" s="74">
        <f t="shared" ca="1" si="222"/>
        <v>21.896181079042996</v>
      </c>
      <c r="J2205" s="74"/>
      <c r="K2205" s="66">
        <f t="shared" ca="1" si="223"/>
        <v>-2.1282072228338471</v>
      </c>
      <c r="L2205" s="66">
        <f t="shared" ca="1" si="224"/>
        <v>-8.1343042983030589</v>
      </c>
    </row>
    <row r="2206" spans="1:12" x14ac:dyDescent="0.35">
      <c r="A2206" s="68"/>
      <c r="B2206" s="62"/>
      <c r="C2206" s="62"/>
      <c r="D2206" s="64"/>
      <c r="E2206" s="64"/>
      <c r="F2206" s="64"/>
      <c r="G2206" s="64"/>
      <c r="H2206" s="65">
        <f t="shared" ca="1" si="221"/>
        <v>27.90227815451221</v>
      </c>
      <c r="I2206" s="74">
        <f t="shared" ca="1" si="222"/>
        <v>21.896181079042996</v>
      </c>
      <c r="J2206" s="74"/>
      <c r="K2206" s="66">
        <f t="shared" ca="1" si="223"/>
        <v>-2.1282072228338471</v>
      </c>
      <c r="L2206" s="66">
        <f t="shared" ca="1" si="224"/>
        <v>-8.1343042983030589</v>
      </c>
    </row>
    <row r="2207" spans="1:12" x14ac:dyDescent="0.35">
      <c r="A2207" s="68"/>
      <c r="B2207" s="62"/>
      <c r="C2207" s="62"/>
      <c r="D2207" s="64"/>
      <c r="E2207" s="64"/>
      <c r="F2207" s="64"/>
      <c r="G2207" s="64"/>
      <c r="H2207" s="65">
        <f t="shared" ca="1" si="221"/>
        <v>27.90227815451221</v>
      </c>
      <c r="I2207" s="74">
        <f t="shared" ca="1" si="222"/>
        <v>21.896181079042996</v>
      </c>
      <c r="J2207" s="74"/>
      <c r="K2207" s="66">
        <f t="shared" ca="1" si="223"/>
        <v>-2.1282072228338471</v>
      </c>
      <c r="L2207" s="66">
        <f t="shared" ca="1" si="224"/>
        <v>-8.1343042983030589</v>
      </c>
    </row>
    <row r="2208" spans="1:12" x14ac:dyDescent="0.35">
      <c r="A2208" s="68"/>
      <c r="B2208" s="62"/>
      <c r="C2208" s="62"/>
      <c r="D2208" s="64"/>
      <c r="E2208" s="64"/>
      <c r="F2208" s="64"/>
      <c r="G2208" s="64"/>
      <c r="H2208" s="65">
        <f t="shared" ca="1" si="221"/>
        <v>27.90227815451221</v>
      </c>
      <c r="I2208" s="74">
        <f t="shared" ca="1" si="222"/>
        <v>21.896181079042996</v>
      </c>
      <c r="J2208" s="74"/>
      <c r="K2208" s="66">
        <f t="shared" ca="1" si="223"/>
        <v>-2.1282072228338471</v>
      </c>
      <c r="L2208" s="66">
        <f t="shared" ca="1" si="224"/>
        <v>-8.1343042983030589</v>
      </c>
    </row>
    <row r="2209" spans="1:12" x14ac:dyDescent="0.35">
      <c r="A2209" s="68"/>
      <c r="B2209" s="62"/>
      <c r="C2209" s="62"/>
      <c r="D2209" s="64"/>
      <c r="E2209" s="64"/>
      <c r="F2209" s="64"/>
      <c r="G2209" s="64"/>
      <c r="H2209" s="65">
        <f t="shared" ca="1" si="221"/>
        <v>27.90227815451221</v>
      </c>
      <c r="I2209" s="74">
        <f t="shared" ca="1" si="222"/>
        <v>21.896181079042996</v>
      </c>
      <c r="J2209" s="74"/>
      <c r="K2209" s="66">
        <f t="shared" ca="1" si="223"/>
        <v>-2.1282072228338471</v>
      </c>
      <c r="L2209" s="66">
        <f t="shared" ca="1" si="224"/>
        <v>-8.1343042983030589</v>
      </c>
    </row>
    <row r="2210" spans="1:12" x14ac:dyDescent="0.35">
      <c r="A2210" s="68"/>
      <c r="B2210" s="62"/>
      <c r="C2210" s="62"/>
      <c r="D2210" s="64"/>
      <c r="E2210" s="64"/>
      <c r="F2210" s="64"/>
      <c r="G2210" s="64"/>
      <c r="H2210" s="65">
        <f t="shared" ca="1" si="221"/>
        <v>27.90227815451221</v>
      </c>
      <c r="I2210" s="74">
        <f t="shared" ca="1" si="222"/>
        <v>21.896181079042996</v>
      </c>
      <c r="J2210" s="74"/>
      <c r="K2210" s="66">
        <f t="shared" ca="1" si="223"/>
        <v>-2.1282072228338471</v>
      </c>
      <c r="L2210" s="66">
        <f t="shared" ca="1" si="224"/>
        <v>-8.1343042983030589</v>
      </c>
    </row>
    <row r="2211" spans="1:12" x14ac:dyDescent="0.35">
      <c r="A2211" s="68"/>
      <c r="B2211" s="62"/>
      <c r="C2211" s="62"/>
      <c r="D2211" s="64"/>
      <c r="E2211" s="64"/>
      <c r="F2211" s="64"/>
      <c r="G2211" s="64"/>
      <c r="H2211" s="65">
        <f t="shared" ca="1" si="221"/>
        <v>27.90227815451221</v>
      </c>
      <c r="I2211" s="74">
        <f t="shared" ca="1" si="222"/>
        <v>21.896181079042996</v>
      </c>
      <c r="J2211" s="74"/>
      <c r="K2211" s="66">
        <f t="shared" ca="1" si="223"/>
        <v>-2.1282072228338471</v>
      </c>
      <c r="L2211" s="66">
        <f t="shared" ca="1" si="224"/>
        <v>-8.1343042983030589</v>
      </c>
    </row>
    <row r="2212" spans="1:12" x14ac:dyDescent="0.35">
      <c r="A2212" s="68"/>
      <c r="B2212" s="62"/>
      <c r="C2212" s="62"/>
      <c r="D2212" s="64"/>
      <c r="E2212" s="64"/>
      <c r="F2212" s="64"/>
      <c r="G2212" s="64"/>
      <c r="H2212" s="65">
        <f t="shared" ca="1" si="221"/>
        <v>27.90227815451221</v>
      </c>
      <c r="I2212" s="74">
        <f t="shared" ca="1" si="222"/>
        <v>21.896181079042996</v>
      </c>
      <c r="J2212" s="74"/>
      <c r="K2212" s="66">
        <f t="shared" ca="1" si="223"/>
        <v>-2.1282072228338471</v>
      </c>
      <c r="L2212" s="66">
        <f t="shared" ca="1" si="224"/>
        <v>-8.1343042983030589</v>
      </c>
    </row>
    <row r="2213" spans="1:12" x14ac:dyDescent="0.35">
      <c r="A2213" s="68"/>
      <c r="B2213" s="62"/>
      <c r="C2213" s="62"/>
      <c r="D2213" s="64"/>
      <c r="E2213" s="64"/>
      <c r="F2213" s="64"/>
      <c r="G2213" s="64"/>
      <c r="H2213" s="65">
        <f t="shared" ca="1" si="221"/>
        <v>27.90227815451221</v>
      </c>
      <c r="I2213" s="74">
        <f t="shared" ca="1" si="222"/>
        <v>21.896181079042996</v>
      </c>
      <c r="J2213" s="74"/>
      <c r="K2213" s="66">
        <f t="shared" ca="1" si="223"/>
        <v>-2.1282072228338471</v>
      </c>
      <c r="L2213" s="66">
        <f t="shared" ca="1" si="224"/>
        <v>-8.1343042983030589</v>
      </c>
    </row>
    <row r="2214" spans="1:12" x14ac:dyDescent="0.35">
      <c r="A2214" s="68"/>
      <c r="B2214" s="62"/>
      <c r="C2214" s="62"/>
      <c r="D2214" s="64"/>
      <c r="E2214" s="64"/>
      <c r="F2214" s="64"/>
      <c r="G2214" s="64"/>
      <c r="H2214" s="65">
        <f t="shared" ca="1" si="221"/>
        <v>27.90227815451221</v>
      </c>
      <c r="I2214" s="74">
        <f t="shared" ca="1" si="222"/>
        <v>21.896181079042996</v>
      </c>
      <c r="J2214" s="74"/>
      <c r="K2214" s="66">
        <f t="shared" ca="1" si="223"/>
        <v>-2.1282072228338471</v>
      </c>
      <c r="L2214" s="66">
        <f t="shared" ca="1" si="224"/>
        <v>-8.1343042983030589</v>
      </c>
    </row>
    <row r="2215" spans="1:12" x14ac:dyDescent="0.35">
      <c r="A2215" s="68"/>
      <c r="B2215" s="62"/>
      <c r="C2215" s="62"/>
      <c r="D2215" s="64"/>
      <c r="E2215" s="64"/>
      <c r="F2215" s="64"/>
      <c r="G2215" s="64"/>
      <c r="H2215" s="65">
        <f t="shared" ca="1" si="221"/>
        <v>27.90227815451221</v>
      </c>
      <c r="I2215" s="74">
        <f t="shared" ca="1" si="222"/>
        <v>21.896181079042996</v>
      </c>
      <c r="J2215" s="74"/>
      <c r="K2215" s="66">
        <f t="shared" ca="1" si="223"/>
        <v>-2.1282072228338471</v>
      </c>
      <c r="L2215" s="66">
        <f t="shared" ca="1" si="224"/>
        <v>-8.1343042983030589</v>
      </c>
    </row>
    <row r="2216" spans="1:12" x14ac:dyDescent="0.35">
      <c r="A2216" s="68"/>
      <c r="B2216" s="62"/>
      <c r="C2216" s="62"/>
      <c r="D2216" s="64"/>
      <c r="E2216" s="64"/>
      <c r="F2216" s="64"/>
      <c r="G2216" s="64"/>
      <c r="H2216" s="65">
        <f t="shared" ca="1" si="221"/>
        <v>27.90227815451221</v>
      </c>
      <c r="I2216" s="74">
        <f t="shared" ca="1" si="222"/>
        <v>21.896181079042996</v>
      </c>
      <c r="J2216" s="74"/>
      <c r="K2216" s="66">
        <f t="shared" ca="1" si="223"/>
        <v>-2.1282072228338471</v>
      </c>
      <c r="L2216" s="66">
        <f t="shared" ca="1" si="224"/>
        <v>-8.1343042983030589</v>
      </c>
    </row>
    <row r="2217" spans="1:12" x14ac:dyDescent="0.35">
      <c r="A2217" s="68"/>
      <c r="B2217" s="62"/>
      <c r="C2217" s="62"/>
      <c r="D2217" s="64"/>
      <c r="E2217" s="64"/>
      <c r="F2217" s="64"/>
      <c r="G2217" s="64"/>
      <c r="H2217" s="65">
        <f t="shared" ca="1" si="221"/>
        <v>27.90227815451221</v>
      </c>
      <c r="I2217" s="74">
        <f t="shared" ca="1" si="222"/>
        <v>21.896181079042996</v>
      </c>
      <c r="J2217" s="74"/>
      <c r="K2217" s="66">
        <f t="shared" ca="1" si="223"/>
        <v>-2.1282072228338471</v>
      </c>
      <c r="L2217" s="66">
        <f t="shared" ca="1" si="224"/>
        <v>-8.1343042983030589</v>
      </c>
    </row>
    <row r="2218" spans="1:12" x14ac:dyDescent="0.35">
      <c r="A2218" s="68"/>
      <c r="B2218" s="62"/>
      <c r="C2218" s="62"/>
      <c r="D2218" s="64"/>
      <c r="E2218" s="64"/>
      <c r="F2218" s="64"/>
      <c r="G2218" s="64"/>
      <c r="H2218" s="65">
        <f t="shared" ca="1" si="221"/>
        <v>27.90227815451221</v>
      </c>
      <c r="I2218" s="74">
        <f t="shared" ca="1" si="222"/>
        <v>21.896181079042996</v>
      </c>
      <c r="J2218" s="74"/>
      <c r="K2218" s="66">
        <f t="shared" ca="1" si="223"/>
        <v>-2.1282072228338471</v>
      </c>
      <c r="L2218" s="66">
        <f t="shared" ca="1" si="224"/>
        <v>-8.1343042983030589</v>
      </c>
    </row>
    <row r="2219" spans="1:12" x14ac:dyDescent="0.35">
      <c r="A2219" s="68"/>
      <c r="B2219" s="62"/>
      <c r="C2219" s="62"/>
      <c r="D2219" s="64"/>
      <c r="E2219" s="64"/>
      <c r="F2219" s="64"/>
      <c r="G2219" s="64"/>
      <c r="H2219" s="65">
        <f t="shared" ca="1" si="221"/>
        <v>27.90227815451221</v>
      </c>
      <c r="I2219" s="74">
        <f t="shared" ca="1" si="222"/>
        <v>21.896181079042996</v>
      </c>
      <c r="J2219" s="74"/>
      <c r="K2219" s="66">
        <f t="shared" ca="1" si="223"/>
        <v>-2.1282072228338471</v>
      </c>
      <c r="L2219" s="66">
        <f t="shared" ca="1" si="224"/>
        <v>-8.1343042983030589</v>
      </c>
    </row>
    <row r="2220" spans="1:12" x14ac:dyDescent="0.35">
      <c r="A2220" s="68"/>
      <c r="B2220" s="62"/>
      <c r="C2220" s="62"/>
      <c r="D2220" s="64"/>
      <c r="E2220" s="64"/>
      <c r="F2220" s="64"/>
      <c r="G2220" s="64"/>
      <c r="H2220" s="65">
        <f t="shared" ca="1" si="221"/>
        <v>27.90227815451221</v>
      </c>
      <c r="I2220" s="74">
        <f t="shared" ca="1" si="222"/>
        <v>21.896181079042996</v>
      </c>
      <c r="J2220" s="74"/>
      <c r="K2220" s="66">
        <f t="shared" ca="1" si="223"/>
        <v>-2.1282072228338471</v>
      </c>
      <c r="L2220" s="66">
        <f t="shared" ca="1" si="224"/>
        <v>-8.1343042983030589</v>
      </c>
    </row>
    <row r="2221" spans="1:12" x14ac:dyDescent="0.35">
      <c r="A2221" s="68"/>
      <c r="B2221" s="62"/>
      <c r="C2221" s="62"/>
      <c r="D2221" s="64"/>
      <c r="E2221" s="64"/>
      <c r="F2221" s="64"/>
      <c r="G2221" s="64"/>
      <c r="H2221" s="65">
        <f t="shared" ca="1" si="221"/>
        <v>27.90227815451221</v>
      </c>
      <c r="I2221" s="74">
        <f t="shared" ca="1" si="222"/>
        <v>21.896181079042996</v>
      </c>
      <c r="J2221" s="74"/>
      <c r="K2221" s="66">
        <f t="shared" ca="1" si="223"/>
        <v>-2.1282072228338471</v>
      </c>
      <c r="L2221" s="66">
        <f t="shared" ca="1" si="224"/>
        <v>-8.1343042983030589</v>
      </c>
    </row>
    <row r="2222" spans="1:12" x14ac:dyDescent="0.35">
      <c r="A2222" s="68"/>
      <c r="B2222" s="62"/>
      <c r="C2222" s="62"/>
      <c r="D2222" s="64"/>
      <c r="E2222" s="64"/>
      <c r="F2222" s="64"/>
      <c r="G2222" s="64"/>
      <c r="H2222" s="65">
        <f t="shared" ca="1" si="221"/>
        <v>27.90227815451221</v>
      </c>
      <c r="I2222" s="74">
        <f t="shared" ca="1" si="222"/>
        <v>21.896181079042996</v>
      </c>
      <c r="J2222" s="74"/>
      <c r="K2222" s="66">
        <f t="shared" ca="1" si="223"/>
        <v>-2.1282072228338471</v>
      </c>
      <c r="L2222" s="66">
        <f t="shared" ca="1" si="224"/>
        <v>-8.1343042983030589</v>
      </c>
    </row>
    <row r="2223" spans="1:12" x14ac:dyDescent="0.35">
      <c r="A2223" s="68"/>
      <c r="B2223" s="62"/>
      <c r="C2223" s="62"/>
      <c r="D2223" s="64"/>
      <c r="E2223" s="64"/>
      <c r="F2223" s="64"/>
      <c r="G2223" s="64"/>
      <c r="H2223" s="65">
        <f t="shared" ca="1" si="221"/>
        <v>27.90227815451221</v>
      </c>
      <c r="I2223" s="74">
        <f t="shared" ca="1" si="222"/>
        <v>21.896181079042996</v>
      </c>
      <c r="J2223" s="74"/>
      <c r="K2223" s="66">
        <f t="shared" ca="1" si="223"/>
        <v>-2.1282072228338471</v>
      </c>
      <c r="L2223" s="66">
        <f t="shared" ca="1" si="224"/>
        <v>-8.1343042983030589</v>
      </c>
    </row>
    <row r="2224" spans="1:12" x14ac:dyDescent="0.35">
      <c r="A2224" s="68"/>
      <c r="B2224" s="62"/>
      <c r="C2224" s="62"/>
      <c r="D2224" s="64"/>
      <c r="E2224" s="64"/>
      <c r="F2224" s="64"/>
      <c r="G2224" s="64"/>
      <c r="H2224" s="65">
        <f t="shared" ca="1" si="221"/>
        <v>27.90227815451221</v>
      </c>
      <c r="I2224" s="74">
        <f t="shared" ca="1" si="222"/>
        <v>21.896181079042996</v>
      </c>
      <c r="J2224" s="74"/>
      <c r="K2224" s="66">
        <f t="shared" ca="1" si="223"/>
        <v>-2.1282072228338471</v>
      </c>
      <c r="L2224" s="66">
        <f t="shared" ca="1" si="224"/>
        <v>-8.1343042983030589</v>
      </c>
    </row>
    <row r="2225" spans="1:12" x14ac:dyDescent="0.35">
      <c r="A2225" s="68"/>
      <c r="B2225" s="62"/>
      <c r="C2225" s="62"/>
      <c r="D2225" s="64"/>
      <c r="E2225" s="64"/>
      <c r="F2225" s="64"/>
      <c r="G2225" s="64"/>
      <c r="H2225" s="65">
        <f t="shared" ca="1" si="221"/>
        <v>27.90227815451221</v>
      </c>
      <c r="I2225" s="74">
        <f t="shared" ca="1" si="222"/>
        <v>21.896181079042996</v>
      </c>
      <c r="J2225" s="74"/>
      <c r="K2225" s="66">
        <f t="shared" ca="1" si="223"/>
        <v>-2.1282072228338471</v>
      </c>
      <c r="L2225" s="66">
        <f t="shared" ca="1" si="224"/>
        <v>-8.1343042983030589</v>
      </c>
    </row>
    <row r="2226" spans="1:12" x14ac:dyDescent="0.35">
      <c r="A2226" s="68"/>
      <c r="B2226" s="62"/>
      <c r="C2226" s="62"/>
      <c r="D2226" s="64"/>
      <c r="E2226" s="64"/>
      <c r="F2226" s="64"/>
      <c r="G2226" s="64"/>
      <c r="H2226" s="65">
        <f t="shared" ca="1" si="221"/>
        <v>27.90227815451221</v>
      </c>
      <c r="I2226" s="74">
        <f t="shared" ca="1" si="222"/>
        <v>21.896181079042996</v>
      </c>
      <c r="J2226" s="74"/>
      <c r="K2226" s="66">
        <f t="shared" ca="1" si="223"/>
        <v>-2.1282072228338471</v>
      </c>
      <c r="L2226" s="66">
        <f t="shared" ca="1" si="224"/>
        <v>-8.1343042983030589</v>
      </c>
    </row>
    <row r="2227" spans="1:12" x14ac:dyDescent="0.35">
      <c r="A2227" s="68"/>
      <c r="B2227" s="62"/>
      <c r="C2227" s="62"/>
      <c r="D2227" s="64"/>
      <c r="E2227" s="64"/>
      <c r="F2227" s="64"/>
      <c r="G2227" s="64"/>
      <c r="H2227" s="65">
        <f t="shared" ca="1" si="221"/>
        <v>27.90227815451221</v>
      </c>
      <c r="I2227" s="74">
        <f t="shared" ca="1" si="222"/>
        <v>21.896181079042996</v>
      </c>
      <c r="J2227" s="74"/>
      <c r="K2227" s="66">
        <f t="shared" ca="1" si="223"/>
        <v>-2.1282072228338471</v>
      </c>
      <c r="L2227" s="66">
        <f t="shared" ca="1" si="224"/>
        <v>-8.1343042983030589</v>
      </c>
    </row>
    <row r="2228" spans="1:12" x14ac:dyDescent="0.35">
      <c r="A2228" s="68"/>
      <c r="B2228" s="62"/>
      <c r="C2228" s="62"/>
      <c r="D2228" s="64"/>
      <c r="E2228" s="64"/>
      <c r="F2228" s="64"/>
      <c r="G2228" s="64"/>
      <c r="H2228" s="65">
        <f t="shared" ca="1" si="221"/>
        <v>27.90227815451221</v>
      </c>
      <c r="I2228" s="74">
        <f t="shared" ca="1" si="222"/>
        <v>21.896181079042996</v>
      </c>
      <c r="J2228" s="74"/>
      <c r="K2228" s="66">
        <f t="shared" ca="1" si="223"/>
        <v>-2.1282072228338471</v>
      </c>
      <c r="L2228" s="66">
        <f t="shared" ca="1" si="224"/>
        <v>-8.1343042983030589</v>
      </c>
    </row>
    <row r="2229" spans="1:12" x14ac:dyDescent="0.35">
      <c r="A2229" s="68"/>
      <c r="B2229" s="62"/>
      <c r="C2229" s="62"/>
      <c r="D2229" s="64"/>
      <c r="E2229" s="64"/>
      <c r="F2229" s="64"/>
      <c r="G2229" s="64"/>
      <c r="H2229" s="65">
        <f t="shared" ca="1" si="221"/>
        <v>27.90227815451221</v>
      </c>
      <c r="I2229" s="74">
        <f t="shared" ca="1" si="222"/>
        <v>21.896181079042996</v>
      </c>
      <c r="J2229" s="74"/>
      <c r="K2229" s="66">
        <f t="shared" ca="1" si="223"/>
        <v>-2.1282072228338471</v>
      </c>
      <c r="L2229" s="66">
        <f t="shared" ca="1" si="224"/>
        <v>-8.1343042983030589</v>
      </c>
    </row>
    <row r="2230" spans="1:12" x14ac:dyDescent="0.35">
      <c r="A2230" s="68"/>
      <c r="B2230" s="62"/>
      <c r="C2230" s="62"/>
      <c r="D2230" s="64"/>
      <c r="E2230" s="64"/>
      <c r="F2230" s="64"/>
      <c r="G2230" s="64"/>
      <c r="H2230" s="65">
        <f t="shared" ca="1" si="221"/>
        <v>27.90227815451221</v>
      </c>
      <c r="I2230" s="74">
        <f t="shared" ca="1" si="222"/>
        <v>21.896181079042996</v>
      </c>
      <c r="J2230" s="74"/>
      <c r="K2230" s="66">
        <f t="shared" ca="1" si="223"/>
        <v>-2.1282072228338471</v>
      </c>
      <c r="L2230" s="66">
        <f t="shared" ca="1" si="224"/>
        <v>-8.1343042983030589</v>
      </c>
    </row>
    <row r="2231" spans="1:12" x14ac:dyDescent="0.35">
      <c r="A2231" s="68"/>
      <c r="B2231" s="62"/>
      <c r="C2231" s="62"/>
      <c r="D2231" s="64"/>
      <c r="E2231" s="64"/>
      <c r="F2231" s="64"/>
      <c r="G2231" s="64"/>
      <c r="H2231" s="65">
        <f t="shared" ca="1" si="221"/>
        <v>27.90227815451221</v>
      </c>
      <c r="I2231" s="74">
        <f t="shared" ca="1" si="222"/>
        <v>21.896181079042996</v>
      </c>
      <c r="J2231" s="74"/>
      <c r="K2231" s="66">
        <f t="shared" ca="1" si="223"/>
        <v>-2.1282072228338471</v>
      </c>
      <c r="L2231" s="66">
        <f t="shared" ca="1" si="224"/>
        <v>-8.1343042983030589</v>
      </c>
    </row>
    <row r="2232" spans="1:12" x14ac:dyDescent="0.35">
      <c r="A2232" s="68"/>
      <c r="B2232" s="62"/>
      <c r="C2232" s="62"/>
      <c r="D2232" s="64"/>
      <c r="E2232" s="64"/>
      <c r="F2232" s="64"/>
      <c r="G2232" s="64"/>
      <c r="H2232" s="65">
        <f t="shared" ca="1" si="221"/>
        <v>27.90227815451221</v>
      </c>
      <c r="I2232" s="74">
        <f t="shared" ca="1" si="222"/>
        <v>21.896181079042996</v>
      </c>
      <c r="J2232" s="74"/>
      <c r="K2232" s="66">
        <f t="shared" ca="1" si="223"/>
        <v>-2.1282072228338471</v>
      </c>
      <c r="L2232" s="66">
        <f t="shared" ca="1" si="224"/>
        <v>-8.1343042983030589</v>
      </c>
    </row>
    <row r="2233" spans="1:12" x14ac:dyDescent="0.35">
      <c r="A2233" s="68"/>
      <c r="B2233" s="62"/>
      <c r="C2233" s="62"/>
      <c r="D2233" s="64"/>
      <c r="E2233" s="64"/>
      <c r="F2233" s="64"/>
      <c r="G2233" s="64"/>
      <c r="H2233" s="65">
        <f t="shared" ref="H2233:H2296" ca="1" si="225">IF(ISBLANK($D$6),$M$2+(3*$M$3),$D$6)</f>
        <v>27.90227815451221</v>
      </c>
      <c r="I2233" s="74">
        <f t="shared" ref="I2233:I2296" ca="1" si="226">IF(ISBLANK($D$7),$M$2+(2*$M$3),$D$7)</f>
        <v>21.896181079042996</v>
      </c>
      <c r="J2233" s="74"/>
      <c r="K2233" s="66">
        <f t="shared" ref="K2233:K2296" ca="1" si="227">IF(ISBLANK($D$8),$M$2-(2*$M$3),$D$8)</f>
        <v>-2.1282072228338471</v>
      </c>
      <c r="L2233" s="66">
        <f t="shared" ref="L2233:L2296" ca="1" si="228">IF(ISBLANK($D$9),$M$2-(3*$M$3),$D$9)</f>
        <v>-8.1343042983030589</v>
      </c>
    </row>
    <row r="2234" spans="1:12" x14ac:dyDescent="0.35">
      <c r="A2234" s="68"/>
      <c r="B2234" s="62"/>
      <c r="C2234" s="62"/>
      <c r="D2234" s="64"/>
      <c r="E2234" s="64"/>
      <c r="F2234" s="64"/>
      <c r="G2234" s="64"/>
      <c r="H2234" s="65">
        <f t="shared" ca="1" si="225"/>
        <v>27.90227815451221</v>
      </c>
      <c r="I2234" s="74">
        <f t="shared" ca="1" si="226"/>
        <v>21.896181079042996</v>
      </c>
      <c r="J2234" s="74"/>
      <c r="K2234" s="66">
        <f t="shared" ca="1" si="227"/>
        <v>-2.1282072228338471</v>
      </c>
      <c r="L2234" s="66">
        <f t="shared" ca="1" si="228"/>
        <v>-8.1343042983030589</v>
      </c>
    </row>
    <row r="2235" spans="1:12" x14ac:dyDescent="0.35">
      <c r="A2235" s="68"/>
      <c r="B2235" s="62"/>
      <c r="C2235" s="62"/>
      <c r="D2235" s="64"/>
      <c r="E2235" s="64"/>
      <c r="F2235" s="64"/>
      <c r="G2235" s="64"/>
      <c r="H2235" s="65">
        <f t="shared" ca="1" si="225"/>
        <v>27.90227815451221</v>
      </c>
      <c r="I2235" s="74">
        <f t="shared" ca="1" si="226"/>
        <v>21.896181079042996</v>
      </c>
      <c r="J2235" s="74"/>
      <c r="K2235" s="66">
        <f t="shared" ca="1" si="227"/>
        <v>-2.1282072228338471</v>
      </c>
      <c r="L2235" s="66">
        <f t="shared" ca="1" si="228"/>
        <v>-8.1343042983030589</v>
      </c>
    </row>
    <row r="2236" spans="1:12" x14ac:dyDescent="0.35">
      <c r="A2236" s="68"/>
      <c r="B2236" s="62"/>
      <c r="C2236" s="62"/>
      <c r="D2236" s="64"/>
      <c r="E2236" s="64"/>
      <c r="F2236" s="64"/>
      <c r="G2236" s="64"/>
      <c r="H2236" s="65">
        <f t="shared" ca="1" si="225"/>
        <v>27.90227815451221</v>
      </c>
      <c r="I2236" s="74">
        <f t="shared" ca="1" si="226"/>
        <v>21.896181079042996</v>
      </c>
      <c r="J2236" s="74"/>
      <c r="K2236" s="66">
        <f t="shared" ca="1" si="227"/>
        <v>-2.1282072228338471</v>
      </c>
      <c r="L2236" s="66">
        <f t="shared" ca="1" si="228"/>
        <v>-8.1343042983030589</v>
      </c>
    </row>
    <row r="2237" spans="1:12" x14ac:dyDescent="0.35">
      <c r="A2237" s="68"/>
      <c r="B2237" s="62"/>
      <c r="C2237" s="62"/>
      <c r="D2237" s="64"/>
      <c r="E2237" s="64"/>
      <c r="F2237" s="64"/>
      <c r="G2237" s="64"/>
      <c r="H2237" s="65">
        <f t="shared" ca="1" si="225"/>
        <v>27.90227815451221</v>
      </c>
      <c r="I2237" s="74">
        <f t="shared" ca="1" si="226"/>
        <v>21.896181079042996</v>
      </c>
      <c r="J2237" s="74"/>
      <c r="K2237" s="66">
        <f t="shared" ca="1" si="227"/>
        <v>-2.1282072228338471</v>
      </c>
      <c r="L2237" s="66">
        <f t="shared" ca="1" si="228"/>
        <v>-8.1343042983030589</v>
      </c>
    </row>
    <row r="2238" spans="1:12" x14ac:dyDescent="0.35">
      <c r="A2238" s="68"/>
      <c r="B2238" s="62"/>
      <c r="C2238" s="62"/>
      <c r="D2238" s="64"/>
      <c r="E2238" s="64"/>
      <c r="F2238" s="64"/>
      <c r="G2238" s="64"/>
      <c r="H2238" s="65">
        <f t="shared" ca="1" si="225"/>
        <v>27.90227815451221</v>
      </c>
      <c r="I2238" s="74">
        <f t="shared" ca="1" si="226"/>
        <v>21.896181079042996</v>
      </c>
      <c r="J2238" s="74"/>
      <c r="K2238" s="66">
        <f t="shared" ca="1" si="227"/>
        <v>-2.1282072228338471</v>
      </c>
      <c r="L2238" s="66">
        <f t="shared" ca="1" si="228"/>
        <v>-8.1343042983030589</v>
      </c>
    </row>
    <row r="2239" spans="1:12" x14ac:dyDescent="0.35">
      <c r="A2239" s="68"/>
      <c r="B2239" s="62"/>
      <c r="C2239" s="62"/>
      <c r="D2239" s="64"/>
      <c r="E2239" s="64"/>
      <c r="F2239" s="64"/>
      <c r="G2239" s="64"/>
      <c r="H2239" s="65">
        <f t="shared" ca="1" si="225"/>
        <v>27.90227815451221</v>
      </c>
      <c r="I2239" s="74">
        <f t="shared" ca="1" si="226"/>
        <v>21.896181079042996</v>
      </c>
      <c r="J2239" s="74"/>
      <c r="K2239" s="66">
        <f t="shared" ca="1" si="227"/>
        <v>-2.1282072228338471</v>
      </c>
      <c r="L2239" s="66">
        <f t="shared" ca="1" si="228"/>
        <v>-8.1343042983030589</v>
      </c>
    </row>
    <row r="2240" spans="1:12" x14ac:dyDescent="0.35">
      <c r="A2240" s="68"/>
      <c r="B2240" s="62"/>
      <c r="C2240" s="62"/>
      <c r="D2240" s="64"/>
      <c r="E2240" s="64"/>
      <c r="F2240" s="64"/>
      <c r="G2240" s="64"/>
      <c r="H2240" s="65">
        <f t="shared" ca="1" si="225"/>
        <v>27.90227815451221</v>
      </c>
      <c r="I2240" s="74">
        <f t="shared" ca="1" si="226"/>
        <v>21.896181079042996</v>
      </c>
      <c r="J2240" s="74"/>
      <c r="K2240" s="66">
        <f t="shared" ca="1" si="227"/>
        <v>-2.1282072228338471</v>
      </c>
      <c r="L2240" s="66">
        <f t="shared" ca="1" si="228"/>
        <v>-8.1343042983030589</v>
      </c>
    </row>
    <row r="2241" spans="1:12" x14ac:dyDescent="0.35">
      <c r="A2241" s="68"/>
      <c r="B2241" s="62"/>
      <c r="C2241" s="62"/>
      <c r="D2241" s="64"/>
      <c r="E2241" s="64"/>
      <c r="F2241" s="64"/>
      <c r="G2241" s="64"/>
      <c r="H2241" s="65">
        <f t="shared" ca="1" si="225"/>
        <v>27.90227815451221</v>
      </c>
      <c r="I2241" s="74">
        <f t="shared" ca="1" si="226"/>
        <v>21.896181079042996</v>
      </c>
      <c r="J2241" s="74"/>
      <c r="K2241" s="66">
        <f t="shared" ca="1" si="227"/>
        <v>-2.1282072228338471</v>
      </c>
      <c r="L2241" s="66">
        <f t="shared" ca="1" si="228"/>
        <v>-8.1343042983030589</v>
      </c>
    </row>
    <row r="2242" spans="1:12" x14ac:dyDescent="0.35">
      <c r="A2242" s="68"/>
      <c r="B2242" s="62"/>
      <c r="C2242" s="62"/>
      <c r="D2242" s="64"/>
      <c r="E2242" s="64"/>
      <c r="F2242" s="64"/>
      <c r="G2242" s="64"/>
      <c r="H2242" s="65">
        <f t="shared" ca="1" si="225"/>
        <v>27.90227815451221</v>
      </c>
      <c r="I2242" s="74">
        <f t="shared" ca="1" si="226"/>
        <v>21.896181079042996</v>
      </c>
      <c r="J2242" s="74"/>
      <c r="K2242" s="66">
        <f t="shared" ca="1" si="227"/>
        <v>-2.1282072228338471</v>
      </c>
      <c r="L2242" s="66">
        <f t="shared" ca="1" si="228"/>
        <v>-8.1343042983030589</v>
      </c>
    </row>
    <row r="2243" spans="1:12" x14ac:dyDescent="0.35">
      <c r="A2243" s="68"/>
      <c r="B2243" s="62"/>
      <c r="C2243" s="62"/>
      <c r="D2243" s="64"/>
      <c r="E2243" s="64"/>
      <c r="F2243" s="64"/>
      <c r="G2243" s="64"/>
      <c r="H2243" s="65">
        <f t="shared" ca="1" si="225"/>
        <v>27.90227815451221</v>
      </c>
      <c r="I2243" s="74">
        <f t="shared" ca="1" si="226"/>
        <v>21.896181079042996</v>
      </c>
      <c r="J2243" s="74"/>
      <c r="K2243" s="66">
        <f t="shared" ca="1" si="227"/>
        <v>-2.1282072228338471</v>
      </c>
      <c r="L2243" s="66">
        <f t="shared" ca="1" si="228"/>
        <v>-8.1343042983030589</v>
      </c>
    </row>
    <row r="2244" spans="1:12" x14ac:dyDescent="0.35">
      <c r="A2244" s="68"/>
      <c r="B2244" s="62"/>
      <c r="C2244" s="62"/>
      <c r="D2244" s="64"/>
      <c r="E2244" s="64"/>
      <c r="F2244" s="64"/>
      <c r="G2244" s="64"/>
      <c r="H2244" s="65">
        <f t="shared" ca="1" si="225"/>
        <v>27.90227815451221</v>
      </c>
      <c r="I2244" s="74">
        <f t="shared" ca="1" si="226"/>
        <v>21.896181079042996</v>
      </c>
      <c r="J2244" s="74"/>
      <c r="K2244" s="66">
        <f t="shared" ca="1" si="227"/>
        <v>-2.1282072228338471</v>
      </c>
      <c r="L2244" s="66">
        <f t="shared" ca="1" si="228"/>
        <v>-8.1343042983030589</v>
      </c>
    </row>
    <row r="2245" spans="1:12" x14ac:dyDescent="0.35">
      <c r="A2245" s="68"/>
      <c r="B2245" s="62"/>
      <c r="C2245" s="62"/>
      <c r="D2245" s="64"/>
      <c r="E2245" s="64"/>
      <c r="F2245" s="64"/>
      <c r="G2245" s="64"/>
      <c r="H2245" s="65">
        <f t="shared" ca="1" si="225"/>
        <v>27.90227815451221</v>
      </c>
      <c r="I2245" s="74">
        <f t="shared" ca="1" si="226"/>
        <v>21.896181079042996</v>
      </c>
      <c r="J2245" s="74"/>
      <c r="K2245" s="66">
        <f t="shared" ca="1" si="227"/>
        <v>-2.1282072228338471</v>
      </c>
      <c r="L2245" s="66">
        <f t="shared" ca="1" si="228"/>
        <v>-8.1343042983030589</v>
      </c>
    </row>
    <row r="2246" spans="1:12" x14ac:dyDescent="0.35">
      <c r="A2246" s="68"/>
      <c r="B2246" s="62"/>
      <c r="C2246" s="62"/>
      <c r="D2246" s="64"/>
      <c r="E2246" s="64"/>
      <c r="F2246" s="64"/>
      <c r="G2246" s="64"/>
      <c r="H2246" s="65">
        <f t="shared" ca="1" si="225"/>
        <v>27.90227815451221</v>
      </c>
      <c r="I2246" s="74">
        <f t="shared" ca="1" si="226"/>
        <v>21.896181079042996</v>
      </c>
      <c r="J2246" s="74"/>
      <c r="K2246" s="66">
        <f t="shared" ca="1" si="227"/>
        <v>-2.1282072228338471</v>
      </c>
      <c r="L2246" s="66">
        <f t="shared" ca="1" si="228"/>
        <v>-8.1343042983030589</v>
      </c>
    </row>
    <row r="2247" spans="1:12" x14ac:dyDescent="0.35">
      <c r="A2247" s="68"/>
      <c r="B2247" s="62"/>
      <c r="C2247" s="62"/>
      <c r="D2247" s="64"/>
      <c r="E2247" s="64"/>
      <c r="F2247" s="64"/>
      <c r="G2247" s="64"/>
      <c r="H2247" s="65">
        <f t="shared" ca="1" si="225"/>
        <v>27.90227815451221</v>
      </c>
      <c r="I2247" s="74">
        <f t="shared" ca="1" si="226"/>
        <v>21.896181079042996</v>
      </c>
      <c r="J2247" s="74"/>
      <c r="K2247" s="66">
        <f t="shared" ca="1" si="227"/>
        <v>-2.1282072228338471</v>
      </c>
      <c r="L2247" s="66">
        <f t="shared" ca="1" si="228"/>
        <v>-8.1343042983030589</v>
      </c>
    </row>
    <row r="2248" spans="1:12" x14ac:dyDescent="0.35">
      <c r="A2248" s="68"/>
      <c r="B2248" s="62"/>
      <c r="C2248" s="62"/>
      <c r="D2248" s="64"/>
      <c r="E2248" s="64"/>
      <c r="F2248" s="64"/>
      <c r="G2248" s="64"/>
      <c r="H2248" s="65">
        <f t="shared" ca="1" si="225"/>
        <v>27.90227815451221</v>
      </c>
      <c r="I2248" s="74">
        <f t="shared" ca="1" si="226"/>
        <v>21.896181079042996</v>
      </c>
      <c r="J2248" s="74"/>
      <c r="K2248" s="66">
        <f t="shared" ca="1" si="227"/>
        <v>-2.1282072228338471</v>
      </c>
      <c r="L2248" s="66">
        <f t="shared" ca="1" si="228"/>
        <v>-8.1343042983030589</v>
      </c>
    </row>
    <row r="2249" spans="1:12" x14ac:dyDescent="0.35">
      <c r="A2249" s="68"/>
      <c r="B2249" s="62"/>
      <c r="C2249" s="62"/>
      <c r="D2249" s="64"/>
      <c r="E2249" s="64"/>
      <c r="F2249" s="64"/>
      <c r="G2249" s="64"/>
      <c r="H2249" s="65">
        <f t="shared" ca="1" si="225"/>
        <v>27.90227815451221</v>
      </c>
      <c r="I2249" s="74">
        <f t="shared" ca="1" si="226"/>
        <v>21.896181079042996</v>
      </c>
      <c r="J2249" s="74"/>
      <c r="K2249" s="66">
        <f t="shared" ca="1" si="227"/>
        <v>-2.1282072228338471</v>
      </c>
      <c r="L2249" s="66">
        <f t="shared" ca="1" si="228"/>
        <v>-8.1343042983030589</v>
      </c>
    </row>
    <row r="2250" spans="1:12" x14ac:dyDescent="0.35">
      <c r="A2250" s="68"/>
      <c r="B2250" s="62"/>
      <c r="C2250" s="62"/>
      <c r="D2250" s="64"/>
      <c r="E2250" s="64"/>
      <c r="F2250" s="64"/>
      <c r="G2250" s="64"/>
      <c r="H2250" s="65">
        <f t="shared" ca="1" si="225"/>
        <v>27.90227815451221</v>
      </c>
      <c r="I2250" s="74">
        <f t="shared" ca="1" si="226"/>
        <v>21.896181079042996</v>
      </c>
      <c r="J2250" s="74"/>
      <c r="K2250" s="66">
        <f t="shared" ca="1" si="227"/>
        <v>-2.1282072228338471</v>
      </c>
      <c r="L2250" s="66">
        <f t="shared" ca="1" si="228"/>
        <v>-8.1343042983030589</v>
      </c>
    </row>
    <row r="2251" spans="1:12" x14ac:dyDescent="0.35">
      <c r="A2251" s="68"/>
      <c r="B2251" s="62"/>
      <c r="C2251" s="62"/>
      <c r="D2251" s="64"/>
      <c r="E2251" s="64"/>
      <c r="F2251" s="64"/>
      <c r="G2251" s="64"/>
      <c r="H2251" s="65">
        <f t="shared" ca="1" si="225"/>
        <v>27.90227815451221</v>
      </c>
      <c r="I2251" s="74">
        <f t="shared" ca="1" si="226"/>
        <v>21.896181079042996</v>
      </c>
      <c r="J2251" s="74"/>
      <c r="K2251" s="66">
        <f t="shared" ca="1" si="227"/>
        <v>-2.1282072228338471</v>
      </c>
      <c r="L2251" s="66">
        <f t="shared" ca="1" si="228"/>
        <v>-8.1343042983030589</v>
      </c>
    </row>
    <row r="2252" spans="1:12" x14ac:dyDescent="0.35">
      <c r="A2252" s="68"/>
      <c r="B2252" s="62"/>
      <c r="C2252" s="62"/>
      <c r="D2252" s="64"/>
      <c r="E2252" s="64"/>
      <c r="F2252" s="64"/>
      <c r="G2252" s="64"/>
      <c r="H2252" s="65">
        <f t="shared" ca="1" si="225"/>
        <v>27.90227815451221</v>
      </c>
      <c r="I2252" s="74">
        <f t="shared" ca="1" si="226"/>
        <v>21.896181079042996</v>
      </c>
      <c r="J2252" s="74"/>
      <c r="K2252" s="66">
        <f t="shared" ca="1" si="227"/>
        <v>-2.1282072228338471</v>
      </c>
      <c r="L2252" s="66">
        <f t="shared" ca="1" si="228"/>
        <v>-8.1343042983030589</v>
      </c>
    </row>
    <row r="2253" spans="1:12" x14ac:dyDescent="0.35">
      <c r="A2253" s="68"/>
      <c r="B2253" s="62"/>
      <c r="C2253" s="62"/>
      <c r="D2253" s="64"/>
      <c r="E2253" s="64"/>
      <c r="F2253" s="64"/>
      <c r="G2253" s="64"/>
      <c r="H2253" s="65">
        <f t="shared" ca="1" si="225"/>
        <v>27.90227815451221</v>
      </c>
      <c r="I2253" s="74">
        <f t="shared" ca="1" si="226"/>
        <v>21.896181079042996</v>
      </c>
      <c r="J2253" s="74"/>
      <c r="K2253" s="66">
        <f t="shared" ca="1" si="227"/>
        <v>-2.1282072228338471</v>
      </c>
      <c r="L2253" s="66">
        <f t="shared" ca="1" si="228"/>
        <v>-8.1343042983030589</v>
      </c>
    </row>
    <row r="2254" spans="1:12" x14ac:dyDescent="0.35">
      <c r="A2254" s="68"/>
      <c r="B2254" s="62"/>
      <c r="C2254" s="62"/>
      <c r="D2254" s="64"/>
      <c r="E2254" s="64"/>
      <c r="F2254" s="64"/>
      <c r="G2254" s="64"/>
      <c r="H2254" s="65">
        <f t="shared" ca="1" si="225"/>
        <v>27.90227815451221</v>
      </c>
      <c r="I2254" s="74">
        <f t="shared" ca="1" si="226"/>
        <v>21.896181079042996</v>
      </c>
      <c r="J2254" s="74"/>
      <c r="K2254" s="66">
        <f t="shared" ca="1" si="227"/>
        <v>-2.1282072228338471</v>
      </c>
      <c r="L2254" s="66">
        <f t="shared" ca="1" si="228"/>
        <v>-8.1343042983030589</v>
      </c>
    </row>
    <row r="2255" spans="1:12" x14ac:dyDescent="0.35">
      <c r="A2255" s="68"/>
      <c r="B2255" s="62"/>
      <c r="C2255" s="62"/>
      <c r="D2255" s="64"/>
      <c r="E2255" s="64"/>
      <c r="F2255" s="64"/>
      <c r="G2255" s="64"/>
      <c r="H2255" s="65">
        <f t="shared" ca="1" si="225"/>
        <v>27.90227815451221</v>
      </c>
      <c r="I2255" s="74">
        <f t="shared" ca="1" si="226"/>
        <v>21.896181079042996</v>
      </c>
      <c r="J2255" s="74"/>
      <c r="K2255" s="66">
        <f t="shared" ca="1" si="227"/>
        <v>-2.1282072228338471</v>
      </c>
      <c r="L2255" s="66">
        <f t="shared" ca="1" si="228"/>
        <v>-8.1343042983030589</v>
      </c>
    </row>
    <row r="2256" spans="1:12" x14ac:dyDescent="0.35">
      <c r="A2256" s="68"/>
      <c r="B2256" s="62"/>
      <c r="C2256" s="62"/>
      <c r="D2256" s="64"/>
      <c r="E2256" s="64"/>
      <c r="F2256" s="64"/>
      <c r="G2256" s="64"/>
      <c r="H2256" s="65">
        <f t="shared" ca="1" si="225"/>
        <v>27.90227815451221</v>
      </c>
      <c r="I2256" s="74">
        <f t="shared" ca="1" si="226"/>
        <v>21.896181079042996</v>
      </c>
      <c r="J2256" s="74"/>
      <c r="K2256" s="66">
        <f t="shared" ca="1" si="227"/>
        <v>-2.1282072228338471</v>
      </c>
      <c r="L2256" s="66">
        <f t="shared" ca="1" si="228"/>
        <v>-8.1343042983030589</v>
      </c>
    </row>
    <row r="2257" spans="1:12" x14ac:dyDescent="0.35">
      <c r="A2257" s="68"/>
      <c r="B2257" s="62"/>
      <c r="C2257" s="62"/>
      <c r="D2257" s="64"/>
      <c r="E2257" s="64"/>
      <c r="F2257" s="64"/>
      <c r="G2257" s="64"/>
      <c r="H2257" s="65">
        <f t="shared" ca="1" si="225"/>
        <v>27.90227815451221</v>
      </c>
      <c r="I2257" s="74">
        <f t="shared" ca="1" si="226"/>
        <v>21.896181079042996</v>
      </c>
      <c r="J2257" s="74"/>
      <c r="K2257" s="66">
        <f t="shared" ca="1" si="227"/>
        <v>-2.1282072228338471</v>
      </c>
      <c r="L2257" s="66">
        <f t="shared" ca="1" si="228"/>
        <v>-8.1343042983030589</v>
      </c>
    </row>
    <row r="2258" spans="1:12" x14ac:dyDescent="0.35">
      <c r="A2258" s="68"/>
      <c r="B2258" s="62"/>
      <c r="C2258" s="62"/>
      <c r="D2258" s="64"/>
      <c r="E2258" s="64"/>
      <c r="F2258" s="64"/>
      <c r="G2258" s="64"/>
      <c r="H2258" s="65">
        <f t="shared" ca="1" si="225"/>
        <v>27.90227815451221</v>
      </c>
      <c r="I2258" s="74">
        <f t="shared" ca="1" si="226"/>
        <v>21.896181079042996</v>
      </c>
      <c r="J2258" s="74"/>
      <c r="K2258" s="66">
        <f t="shared" ca="1" si="227"/>
        <v>-2.1282072228338471</v>
      </c>
      <c r="L2258" s="66">
        <f t="shared" ca="1" si="228"/>
        <v>-8.1343042983030589</v>
      </c>
    </row>
    <row r="2259" spans="1:12" x14ac:dyDescent="0.35">
      <c r="A2259" s="68"/>
      <c r="B2259" s="62"/>
      <c r="C2259" s="62"/>
      <c r="D2259" s="64"/>
      <c r="E2259" s="64"/>
      <c r="F2259" s="64"/>
      <c r="G2259" s="64"/>
      <c r="H2259" s="65">
        <f t="shared" ca="1" si="225"/>
        <v>27.90227815451221</v>
      </c>
      <c r="I2259" s="74">
        <f t="shared" ca="1" si="226"/>
        <v>21.896181079042996</v>
      </c>
      <c r="J2259" s="74"/>
      <c r="K2259" s="66">
        <f t="shared" ca="1" si="227"/>
        <v>-2.1282072228338471</v>
      </c>
      <c r="L2259" s="66">
        <f t="shared" ca="1" si="228"/>
        <v>-8.1343042983030589</v>
      </c>
    </row>
    <row r="2260" spans="1:12" x14ac:dyDescent="0.35">
      <c r="A2260" s="68"/>
      <c r="B2260" s="62"/>
      <c r="C2260" s="62"/>
      <c r="D2260" s="64"/>
      <c r="E2260" s="64"/>
      <c r="F2260" s="64"/>
      <c r="G2260" s="64"/>
      <c r="H2260" s="65">
        <f t="shared" ca="1" si="225"/>
        <v>27.90227815451221</v>
      </c>
      <c r="I2260" s="74">
        <f t="shared" ca="1" si="226"/>
        <v>21.896181079042996</v>
      </c>
      <c r="J2260" s="74"/>
      <c r="K2260" s="66">
        <f t="shared" ca="1" si="227"/>
        <v>-2.1282072228338471</v>
      </c>
      <c r="L2260" s="66">
        <f t="shared" ca="1" si="228"/>
        <v>-8.1343042983030589</v>
      </c>
    </row>
    <row r="2261" spans="1:12" x14ac:dyDescent="0.35">
      <c r="A2261" s="68"/>
      <c r="B2261" s="62"/>
      <c r="C2261" s="62"/>
      <c r="D2261" s="64"/>
      <c r="E2261" s="64"/>
      <c r="F2261" s="64"/>
      <c r="G2261" s="64"/>
      <c r="H2261" s="65">
        <f t="shared" ca="1" si="225"/>
        <v>27.90227815451221</v>
      </c>
      <c r="I2261" s="74">
        <f t="shared" ca="1" si="226"/>
        <v>21.896181079042996</v>
      </c>
      <c r="J2261" s="74"/>
      <c r="K2261" s="66">
        <f t="shared" ca="1" si="227"/>
        <v>-2.1282072228338471</v>
      </c>
      <c r="L2261" s="66">
        <f t="shared" ca="1" si="228"/>
        <v>-8.1343042983030589</v>
      </c>
    </row>
    <row r="2262" spans="1:12" x14ac:dyDescent="0.35">
      <c r="A2262" s="68"/>
      <c r="B2262" s="62"/>
      <c r="C2262" s="62"/>
      <c r="D2262" s="64"/>
      <c r="E2262" s="64"/>
      <c r="F2262" s="64"/>
      <c r="G2262" s="64"/>
      <c r="H2262" s="65">
        <f t="shared" ca="1" si="225"/>
        <v>27.90227815451221</v>
      </c>
      <c r="I2262" s="74">
        <f t="shared" ca="1" si="226"/>
        <v>21.896181079042996</v>
      </c>
      <c r="J2262" s="74"/>
      <c r="K2262" s="66">
        <f t="shared" ca="1" si="227"/>
        <v>-2.1282072228338471</v>
      </c>
      <c r="L2262" s="66">
        <f t="shared" ca="1" si="228"/>
        <v>-8.1343042983030589</v>
      </c>
    </row>
    <row r="2263" spans="1:12" x14ac:dyDescent="0.35">
      <c r="A2263" s="68"/>
      <c r="B2263" s="62"/>
      <c r="C2263" s="62"/>
      <c r="D2263" s="64"/>
      <c r="E2263" s="64"/>
      <c r="F2263" s="64"/>
      <c r="G2263" s="64"/>
      <c r="H2263" s="65">
        <f t="shared" ca="1" si="225"/>
        <v>27.90227815451221</v>
      </c>
      <c r="I2263" s="74">
        <f t="shared" ca="1" si="226"/>
        <v>21.896181079042996</v>
      </c>
      <c r="J2263" s="74"/>
      <c r="K2263" s="66">
        <f t="shared" ca="1" si="227"/>
        <v>-2.1282072228338471</v>
      </c>
      <c r="L2263" s="66">
        <f t="shared" ca="1" si="228"/>
        <v>-8.1343042983030589</v>
      </c>
    </row>
    <row r="2264" spans="1:12" x14ac:dyDescent="0.35">
      <c r="A2264" s="68"/>
      <c r="B2264" s="62"/>
      <c r="C2264" s="62"/>
      <c r="D2264" s="64"/>
      <c r="E2264" s="64"/>
      <c r="F2264" s="64"/>
      <c r="G2264" s="64"/>
      <c r="H2264" s="65">
        <f t="shared" ca="1" si="225"/>
        <v>27.90227815451221</v>
      </c>
      <c r="I2264" s="74">
        <f t="shared" ca="1" si="226"/>
        <v>21.896181079042996</v>
      </c>
      <c r="J2264" s="74"/>
      <c r="K2264" s="66">
        <f t="shared" ca="1" si="227"/>
        <v>-2.1282072228338471</v>
      </c>
      <c r="L2264" s="66">
        <f t="shared" ca="1" si="228"/>
        <v>-8.1343042983030589</v>
      </c>
    </row>
    <row r="2265" spans="1:12" x14ac:dyDescent="0.35">
      <c r="A2265" s="68"/>
      <c r="B2265" s="62"/>
      <c r="C2265" s="62"/>
      <c r="D2265" s="64"/>
      <c r="E2265" s="64"/>
      <c r="F2265" s="64"/>
      <c r="G2265" s="64"/>
      <c r="H2265" s="65">
        <f t="shared" ca="1" si="225"/>
        <v>27.90227815451221</v>
      </c>
      <c r="I2265" s="74">
        <f t="shared" ca="1" si="226"/>
        <v>21.896181079042996</v>
      </c>
      <c r="J2265" s="74"/>
      <c r="K2265" s="66">
        <f t="shared" ca="1" si="227"/>
        <v>-2.1282072228338471</v>
      </c>
      <c r="L2265" s="66">
        <f t="shared" ca="1" si="228"/>
        <v>-8.1343042983030589</v>
      </c>
    </row>
    <row r="2266" spans="1:12" x14ac:dyDescent="0.35">
      <c r="A2266" s="68"/>
      <c r="B2266" s="62"/>
      <c r="C2266" s="62"/>
      <c r="D2266" s="64"/>
      <c r="E2266" s="64"/>
      <c r="F2266" s="64"/>
      <c r="G2266" s="64"/>
      <c r="H2266" s="65">
        <f t="shared" ca="1" si="225"/>
        <v>27.90227815451221</v>
      </c>
      <c r="I2266" s="74">
        <f t="shared" ca="1" si="226"/>
        <v>21.896181079042996</v>
      </c>
      <c r="J2266" s="74"/>
      <c r="K2266" s="66">
        <f t="shared" ca="1" si="227"/>
        <v>-2.1282072228338471</v>
      </c>
      <c r="L2266" s="66">
        <f t="shared" ca="1" si="228"/>
        <v>-8.1343042983030589</v>
      </c>
    </row>
    <row r="2267" spans="1:12" x14ac:dyDescent="0.35">
      <c r="A2267" s="68"/>
      <c r="B2267" s="62"/>
      <c r="C2267" s="62"/>
      <c r="D2267" s="64"/>
      <c r="E2267" s="64"/>
      <c r="F2267" s="64"/>
      <c r="G2267" s="64"/>
      <c r="H2267" s="65">
        <f t="shared" ca="1" si="225"/>
        <v>27.90227815451221</v>
      </c>
      <c r="I2267" s="74">
        <f t="shared" ca="1" si="226"/>
        <v>21.896181079042996</v>
      </c>
      <c r="J2267" s="74"/>
      <c r="K2267" s="66">
        <f t="shared" ca="1" si="227"/>
        <v>-2.1282072228338471</v>
      </c>
      <c r="L2267" s="66">
        <f t="shared" ca="1" si="228"/>
        <v>-8.1343042983030589</v>
      </c>
    </row>
    <row r="2268" spans="1:12" x14ac:dyDescent="0.35">
      <c r="A2268" s="68"/>
      <c r="B2268" s="62"/>
      <c r="C2268" s="62"/>
      <c r="D2268" s="64"/>
      <c r="E2268" s="64"/>
      <c r="F2268" s="64"/>
      <c r="G2268" s="64"/>
      <c r="H2268" s="65">
        <f t="shared" ca="1" si="225"/>
        <v>27.90227815451221</v>
      </c>
      <c r="I2268" s="74">
        <f t="shared" ca="1" si="226"/>
        <v>21.896181079042996</v>
      </c>
      <c r="J2268" s="74"/>
      <c r="K2268" s="66">
        <f t="shared" ca="1" si="227"/>
        <v>-2.1282072228338471</v>
      </c>
      <c r="L2268" s="66">
        <f t="shared" ca="1" si="228"/>
        <v>-8.1343042983030589</v>
      </c>
    </row>
    <row r="2269" spans="1:12" x14ac:dyDescent="0.35">
      <c r="A2269" s="68"/>
      <c r="B2269" s="62"/>
      <c r="C2269" s="62"/>
      <c r="D2269" s="64"/>
      <c r="E2269" s="64"/>
      <c r="F2269" s="64"/>
      <c r="G2269" s="64"/>
      <c r="H2269" s="65">
        <f t="shared" ca="1" si="225"/>
        <v>27.90227815451221</v>
      </c>
      <c r="I2269" s="74">
        <f t="shared" ca="1" si="226"/>
        <v>21.896181079042996</v>
      </c>
      <c r="J2269" s="74"/>
      <c r="K2269" s="66">
        <f t="shared" ca="1" si="227"/>
        <v>-2.1282072228338471</v>
      </c>
      <c r="L2269" s="66">
        <f t="shared" ca="1" si="228"/>
        <v>-8.1343042983030589</v>
      </c>
    </row>
    <row r="2270" spans="1:12" x14ac:dyDescent="0.35">
      <c r="A2270" s="68"/>
      <c r="B2270" s="62"/>
      <c r="C2270" s="62"/>
      <c r="D2270" s="64"/>
      <c r="E2270" s="64"/>
      <c r="F2270" s="64"/>
      <c r="G2270" s="64"/>
      <c r="H2270" s="65">
        <f t="shared" ca="1" si="225"/>
        <v>27.90227815451221</v>
      </c>
      <c r="I2270" s="74">
        <f t="shared" ca="1" si="226"/>
        <v>21.896181079042996</v>
      </c>
      <c r="J2270" s="74"/>
      <c r="K2270" s="66">
        <f t="shared" ca="1" si="227"/>
        <v>-2.1282072228338471</v>
      </c>
      <c r="L2270" s="66">
        <f t="shared" ca="1" si="228"/>
        <v>-8.1343042983030589</v>
      </c>
    </row>
    <row r="2271" spans="1:12" x14ac:dyDescent="0.35">
      <c r="A2271" s="68"/>
      <c r="B2271" s="62"/>
      <c r="C2271" s="62"/>
      <c r="D2271" s="64"/>
      <c r="E2271" s="64"/>
      <c r="F2271" s="64"/>
      <c r="G2271" s="64"/>
      <c r="H2271" s="65">
        <f t="shared" ca="1" si="225"/>
        <v>27.90227815451221</v>
      </c>
      <c r="I2271" s="74">
        <f t="shared" ca="1" si="226"/>
        <v>21.896181079042996</v>
      </c>
      <c r="J2271" s="74"/>
      <c r="K2271" s="66">
        <f t="shared" ca="1" si="227"/>
        <v>-2.1282072228338471</v>
      </c>
      <c r="L2271" s="66">
        <f t="shared" ca="1" si="228"/>
        <v>-8.1343042983030589</v>
      </c>
    </row>
    <row r="2272" spans="1:12" x14ac:dyDescent="0.35">
      <c r="A2272" s="68"/>
      <c r="B2272" s="62"/>
      <c r="C2272" s="62"/>
      <c r="D2272" s="64"/>
      <c r="E2272" s="64"/>
      <c r="F2272" s="64"/>
      <c r="G2272" s="64"/>
      <c r="H2272" s="65">
        <f t="shared" ca="1" si="225"/>
        <v>27.90227815451221</v>
      </c>
      <c r="I2272" s="74">
        <f t="shared" ca="1" si="226"/>
        <v>21.896181079042996</v>
      </c>
      <c r="J2272" s="74"/>
      <c r="K2272" s="66">
        <f t="shared" ca="1" si="227"/>
        <v>-2.1282072228338471</v>
      </c>
      <c r="L2272" s="66">
        <f t="shared" ca="1" si="228"/>
        <v>-8.1343042983030589</v>
      </c>
    </row>
    <row r="2273" spans="1:12" x14ac:dyDescent="0.35">
      <c r="A2273" s="68"/>
      <c r="B2273" s="62"/>
      <c r="C2273" s="62"/>
      <c r="D2273" s="64"/>
      <c r="E2273" s="64"/>
      <c r="F2273" s="64"/>
      <c r="G2273" s="64"/>
      <c r="H2273" s="65">
        <f t="shared" ca="1" si="225"/>
        <v>27.90227815451221</v>
      </c>
      <c r="I2273" s="74">
        <f t="shared" ca="1" si="226"/>
        <v>21.896181079042996</v>
      </c>
      <c r="J2273" s="74"/>
      <c r="K2273" s="66">
        <f t="shared" ca="1" si="227"/>
        <v>-2.1282072228338471</v>
      </c>
      <c r="L2273" s="66">
        <f t="shared" ca="1" si="228"/>
        <v>-8.1343042983030589</v>
      </c>
    </row>
    <row r="2274" spans="1:12" x14ac:dyDescent="0.35">
      <c r="A2274" s="68"/>
      <c r="B2274" s="62"/>
      <c r="C2274" s="62"/>
      <c r="D2274" s="64"/>
      <c r="E2274" s="64"/>
      <c r="F2274" s="64"/>
      <c r="G2274" s="64"/>
      <c r="H2274" s="65">
        <f t="shared" ca="1" si="225"/>
        <v>27.90227815451221</v>
      </c>
      <c r="I2274" s="74">
        <f t="shared" ca="1" si="226"/>
        <v>21.896181079042996</v>
      </c>
      <c r="J2274" s="74"/>
      <c r="K2274" s="66">
        <f t="shared" ca="1" si="227"/>
        <v>-2.1282072228338471</v>
      </c>
      <c r="L2274" s="66">
        <f t="shared" ca="1" si="228"/>
        <v>-8.1343042983030589</v>
      </c>
    </row>
    <row r="2275" spans="1:12" x14ac:dyDescent="0.35">
      <c r="A2275" s="68"/>
      <c r="B2275" s="62"/>
      <c r="C2275" s="62"/>
      <c r="D2275" s="64"/>
      <c r="E2275" s="64"/>
      <c r="F2275" s="64"/>
      <c r="G2275" s="64"/>
      <c r="H2275" s="65">
        <f t="shared" ca="1" si="225"/>
        <v>27.90227815451221</v>
      </c>
      <c r="I2275" s="74">
        <f t="shared" ca="1" si="226"/>
        <v>21.896181079042996</v>
      </c>
      <c r="J2275" s="74"/>
      <c r="K2275" s="66">
        <f t="shared" ca="1" si="227"/>
        <v>-2.1282072228338471</v>
      </c>
      <c r="L2275" s="66">
        <f t="shared" ca="1" si="228"/>
        <v>-8.1343042983030589</v>
      </c>
    </row>
    <row r="2276" spans="1:12" x14ac:dyDescent="0.35">
      <c r="A2276" s="68"/>
      <c r="B2276" s="62"/>
      <c r="C2276" s="62"/>
      <c r="D2276" s="64"/>
      <c r="E2276" s="64"/>
      <c r="F2276" s="64"/>
      <c r="G2276" s="64"/>
      <c r="H2276" s="65">
        <f t="shared" ca="1" si="225"/>
        <v>27.90227815451221</v>
      </c>
      <c r="I2276" s="74">
        <f t="shared" ca="1" si="226"/>
        <v>21.896181079042996</v>
      </c>
      <c r="J2276" s="74"/>
      <c r="K2276" s="66">
        <f t="shared" ca="1" si="227"/>
        <v>-2.1282072228338471</v>
      </c>
      <c r="L2276" s="66">
        <f t="shared" ca="1" si="228"/>
        <v>-8.1343042983030589</v>
      </c>
    </row>
    <row r="2277" spans="1:12" x14ac:dyDescent="0.35">
      <c r="A2277" s="68"/>
      <c r="B2277" s="62"/>
      <c r="C2277" s="62"/>
      <c r="D2277" s="64"/>
      <c r="E2277" s="64"/>
      <c r="F2277" s="64"/>
      <c r="G2277" s="64"/>
      <c r="H2277" s="65">
        <f t="shared" ca="1" si="225"/>
        <v>27.90227815451221</v>
      </c>
      <c r="I2277" s="74">
        <f t="shared" ca="1" si="226"/>
        <v>21.896181079042996</v>
      </c>
      <c r="J2277" s="74"/>
      <c r="K2277" s="66">
        <f t="shared" ca="1" si="227"/>
        <v>-2.1282072228338471</v>
      </c>
      <c r="L2277" s="66">
        <f t="shared" ca="1" si="228"/>
        <v>-8.1343042983030589</v>
      </c>
    </row>
    <row r="2278" spans="1:12" x14ac:dyDescent="0.35">
      <c r="A2278" s="68"/>
      <c r="B2278" s="62"/>
      <c r="C2278" s="62"/>
      <c r="D2278" s="64"/>
      <c r="E2278" s="64"/>
      <c r="F2278" s="64"/>
      <c r="G2278" s="64"/>
      <c r="H2278" s="65">
        <f t="shared" ca="1" si="225"/>
        <v>27.90227815451221</v>
      </c>
      <c r="I2278" s="74">
        <f t="shared" ca="1" si="226"/>
        <v>21.896181079042996</v>
      </c>
      <c r="J2278" s="74"/>
      <c r="K2278" s="66">
        <f t="shared" ca="1" si="227"/>
        <v>-2.1282072228338471</v>
      </c>
      <c r="L2278" s="66">
        <f t="shared" ca="1" si="228"/>
        <v>-8.1343042983030589</v>
      </c>
    </row>
    <row r="2279" spans="1:12" x14ac:dyDescent="0.35">
      <c r="A2279" s="68"/>
      <c r="B2279" s="62"/>
      <c r="C2279" s="62"/>
      <c r="D2279" s="64"/>
      <c r="E2279" s="64"/>
      <c r="F2279" s="64"/>
      <c r="G2279" s="64"/>
      <c r="H2279" s="65">
        <f t="shared" ca="1" si="225"/>
        <v>27.90227815451221</v>
      </c>
      <c r="I2279" s="74">
        <f t="shared" ca="1" si="226"/>
        <v>21.896181079042996</v>
      </c>
      <c r="J2279" s="74"/>
      <c r="K2279" s="66">
        <f t="shared" ca="1" si="227"/>
        <v>-2.1282072228338471</v>
      </c>
      <c r="L2279" s="66">
        <f t="shared" ca="1" si="228"/>
        <v>-8.1343042983030589</v>
      </c>
    </row>
    <row r="2280" spans="1:12" x14ac:dyDescent="0.35">
      <c r="A2280" s="68"/>
      <c r="B2280" s="62"/>
      <c r="C2280" s="62"/>
      <c r="D2280" s="64"/>
      <c r="E2280" s="64"/>
      <c r="F2280" s="64"/>
      <c r="G2280" s="64"/>
      <c r="H2280" s="65">
        <f t="shared" ca="1" si="225"/>
        <v>27.90227815451221</v>
      </c>
      <c r="I2280" s="74">
        <f t="shared" ca="1" si="226"/>
        <v>21.896181079042996</v>
      </c>
      <c r="J2280" s="74"/>
      <c r="K2280" s="66">
        <f t="shared" ca="1" si="227"/>
        <v>-2.1282072228338471</v>
      </c>
      <c r="L2280" s="66">
        <f t="shared" ca="1" si="228"/>
        <v>-8.1343042983030589</v>
      </c>
    </row>
    <row r="2281" spans="1:12" x14ac:dyDescent="0.35">
      <c r="A2281" s="68"/>
      <c r="B2281" s="62"/>
      <c r="C2281" s="62"/>
      <c r="D2281" s="64"/>
      <c r="E2281" s="64"/>
      <c r="F2281" s="64"/>
      <c r="G2281" s="64"/>
      <c r="H2281" s="65">
        <f t="shared" ca="1" si="225"/>
        <v>27.90227815451221</v>
      </c>
      <c r="I2281" s="74">
        <f t="shared" ca="1" si="226"/>
        <v>21.896181079042996</v>
      </c>
      <c r="J2281" s="74"/>
      <c r="K2281" s="66">
        <f t="shared" ca="1" si="227"/>
        <v>-2.1282072228338471</v>
      </c>
      <c r="L2281" s="66">
        <f t="shared" ca="1" si="228"/>
        <v>-8.1343042983030589</v>
      </c>
    </row>
    <row r="2282" spans="1:12" x14ac:dyDescent="0.35">
      <c r="A2282" s="68"/>
      <c r="B2282" s="62"/>
      <c r="C2282" s="62"/>
      <c r="D2282" s="64"/>
      <c r="E2282" s="64"/>
      <c r="F2282" s="64"/>
      <c r="G2282" s="64"/>
      <c r="H2282" s="65">
        <f t="shared" ca="1" si="225"/>
        <v>27.90227815451221</v>
      </c>
      <c r="I2282" s="74">
        <f t="shared" ca="1" si="226"/>
        <v>21.896181079042996</v>
      </c>
      <c r="J2282" s="74"/>
      <c r="K2282" s="66">
        <f t="shared" ca="1" si="227"/>
        <v>-2.1282072228338471</v>
      </c>
      <c r="L2282" s="66">
        <f t="shared" ca="1" si="228"/>
        <v>-8.1343042983030589</v>
      </c>
    </row>
    <row r="2283" spans="1:12" x14ac:dyDescent="0.35">
      <c r="A2283" s="68"/>
      <c r="B2283" s="62"/>
      <c r="C2283" s="62"/>
      <c r="D2283" s="64"/>
      <c r="E2283" s="64"/>
      <c r="F2283" s="64"/>
      <c r="G2283" s="64"/>
      <c r="H2283" s="65">
        <f t="shared" ca="1" si="225"/>
        <v>27.90227815451221</v>
      </c>
      <c r="I2283" s="74">
        <f t="shared" ca="1" si="226"/>
        <v>21.896181079042996</v>
      </c>
      <c r="J2283" s="74"/>
      <c r="K2283" s="66">
        <f t="shared" ca="1" si="227"/>
        <v>-2.1282072228338471</v>
      </c>
      <c r="L2283" s="66">
        <f t="shared" ca="1" si="228"/>
        <v>-8.1343042983030589</v>
      </c>
    </row>
    <row r="2284" spans="1:12" x14ac:dyDescent="0.35">
      <c r="A2284" s="68"/>
      <c r="B2284" s="62"/>
      <c r="C2284" s="62"/>
      <c r="D2284" s="64"/>
      <c r="E2284" s="64"/>
      <c r="F2284" s="64"/>
      <c r="G2284" s="64"/>
      <c r="H2284" s="65">
        <f t="shared" ca="1" si="225"/>
        <v>27.90227815451221</v>
      </c>
      <c r="I2284" s="74">
        <f t="shared" ca="1" si="226"/>
        <v>21.896181079042996</v>
      </c>
      <c r="J2284" s="74"/>
      <c r="K2284" s="66">
        <f t="shared" ca="1" si="227"/>
        <v>-2.1282072228338471</v>
      </c>
      <c r="L2284" s="66">
        <f t="shared" ca="1" si="228"/>
        <v>-8.1343042983030589</v>
      </c>
    </row>
    <row r="2285" spans="1:12" x14ac:dyDescent="0.35">
      <c r="A2285" s="68"/>
      <c r="B2285" s="62"/>
      <c r="C2285" s="62"/>
      <c r="D2285" s="64"/>
      <c r="E2285" s="64"/>
      <c r="F2285" s="64"/>
      <c r="G2285" s="64"/>
      <c r="H2285" s="65">
        <f t="shared" ca="1" si="225"/>
        <v>27.90227815451221</v>
      </c>
      <c r="I2285" s="74">
        <f t="shared" ca="1" si="226"/>
        <v>21.896181079042996</v>
      </c>
      <c r="J2285" s="74"/>
      <c r="K2285" s="66">
        <f t="shared" ca="1" si="227"/>
        <v>-2.1282072228338471</v>
      </c>
      <c r="L2285" s="66">
        <f t="shared" ca="1" si="228"/>
        <v>-8.1343042983030589</v>
      </c>
    </row>
    <row r="2286" spans="1:12" x14ac:dyDescent="0.35">
      <c r="A2286" s="68"/>
      <c r="B2286" s="62"/>
      <c r="C2286" s="62"/>
      <c r="D2286" s="64"/>
      <c r="E2286" s="64"/>
      <c r="F2286" s="64"/>
      <c r="G2286" s="64"/>
      <c r="H2286" s="65">
        <f t="shared" ca="1" si="225"/>
        <v>27.90227815451221</v>
      </c>
      <c r="I2286" s="74">
        <f t="shared" ca="1" si="226"/>
        <v>21.896181079042996</v>
      </c>
      <c r="J2286" s="74"/>
      <c r="K2286" s="66">
        <f t="shared" ca="1" si="227"/>
        <v>-2.1282072228338471</v>
      </c>
      <c r="L2286" s="66">
        <f t="shared" ca="1" si="228"/>
        <v>-8.1343042983030589</v>
      </c>
    </row>
    <row r="2287" spans="1:12" x14ac:dyDescent="0.35">
      <c r="A2287" s="68"/>
      <c r="B2287" s="62"/>
      <c r="C2287" s="62"/>
      <c r="D2287" s="64"/>
      <c r="E2287" s="64"/>
      <c r="F2287" s="64"/>
      <c r="G2287" s="64"/>
      <c r="H2287" s="65">
        <f t="shared" ca="1" si="225"/>
        <v>27.90227815451221</v>
      </c>
      <c r="I2287" s="74">
        <f t="shared" ca="1" si="226"/>
        <v>21.896181079042996</v>
      </c>
      <c r="J2287" s="74"/>
      <c r="K2287" s="66">
        <f t="shared" ca="1" si="227"/>
        <v>-2.1282072228338471</v>
      </c>
      <c r="L2287" s="66">
        <f t="shared" ca="1" si="228"/>
        <v>-8.1343042983030589</v>
      </c>
    </row>
    <row r="2288" spans="1:12" x14ac:dyDescent="0.35">
      <c r="A2288" s="68"/>
      <c r="B2288" s="62"/>
      <c r="C2288" s="62"/>
      <c r="D2288" s="64"/>
      <c r="E2288" s="64"/>
      <c r="F2288" s="64"/>
      <c r="G2288" s="64"/>
      <c r="H2288" s="65">
        <f t="shared" ca="1" si="225"/>
        <v>27.90227815451221</v>
      </c>
      <c r="I2288" s="74">
        <f t="shared" ca="1" si="226"/>
        <v>21.896181079042996</v>
      </c>
      <c r="J2288" s="74"/>
      <c r="K2288" s="66">
        <f t="shared" ca="1" si="227"/>
        <v>-2.1282072228338471</v>
      </c>
      <c r="L2288" s="66">
        <f t="shared" ca="1" si="228"/>
        <v>-8.1343042983030589</v>
      </c>
    </row>
    <row r="2289" spans="1:12" x14ac:dyDescent="0.35">
      <c r="A2289" s="68"/>
      <c r="B2289" s="62"/>
      <c r="C2289" s="62"/>
      <c r="D2289" s="64"/>
      <c r="E2289" s="64"/>
      <c r="F2289" s="64"/>
      <c r="G2289" s="64"/>
      <c r="H2289" s="65">
        <f t="shared" ca="1" si="225"/>
        <v>27.90227815451221</v>
      </c>
      <c r="I2289" s="74">
        <f t="shared" ca="1" si="226"/>
        <v>21.896181079042996</v>
      </c>
      <c r="J2289" s="74"/>
      <c r="K2289" s="66">
        <f t="shared" ca="1" si="227"/>
        <v>-2.1282072228338471</v>
      </c>
      <c r="L2289" s="66">
        <f t="shared" ca="1" si="228"/>
        <v>-8.1343042983030589</v>
      </c>
    </row>
    <row r="2290" spans="1:12" x14ac:dyDescent="0.35">
      <c r="A2290" s="68"/>
      <c r="B2290" s="62"/>
      <c r="C2290" s="62"/>
      <c r="D2290" s="64"/>
      <c r="E2290" s="64"/>
      <c r="F2290" s="64"/>
      <c r="G2290" s="64"/>
      <c r="H2290" s="65">
        <f t="shared" ca="1" si="225"/>
        <v>27.90227815451221</v>
      </c>
      <c r="I2290" s="74">
        <f t="shared" ca="1" si="226"/>
        <v>21.896181079042996</v>
      </c>
      <c r="J2290" s="74"/>
      <c r="K2290" s="66">
        <f t="shared" ca="1" si="227"/>
        <v>-2.1282072228338471</v>
      </c>
      <c r="L2290" s="66">
        <f t="shared" ca="1" si="228"/>
        <v>-8.1343042983030589</v>
      </c>
    </row>
    <row r="2291" spans="1:12" x14ac:dyDescent="0.35">
      <c r="A2291" s="68"/>
      <c r="B2291" s="62"/>
      <c r="C2291" s="62"/>
      <c r="D2291" s="64"/>
      <c r="E2291" s="64"/>
      <c r="F2291" s="64"/>
      <c r="G2291" s="64"/>
      <c r="H2291" s="65">
        <f t="shared" ca="1" si="225"/>
        <v>27.90227815451221</v>
      </c>
      <c r="I2291" s="74">
        <f t="shared" ca="1" si="226"/>
        <v>21.896181079042996</v>
      </c>
      <c r="J2291" s="74"/>
      <c r="K2291" s="66">
        <f t="shared" ca="1" si="227"/>
        <v>-2.1282072228338471</v>
      </c>
      <c r="L2291" s="66">
        <f t="shared" ca="1" si="228"/>
        <v>-8.1343042983030589</v>
      </c>
    </row>
    <row r="2292" spans="1:12" x14ac:dyDescent="0.35">
      <c r="A2292" s="68"/>
      <c r="B2292" s="62"/>
      <c r="C2292" s="62"/>
      <c r="D2292" s="64"/>
      <c r="E2292" s="64"/>
      <c r="F2292" s="64"/>
      <c r="G2292" s="64"/>
      <c r="H2292" s="65">
        <f t="shared" ca="1" si="225"/>
        <v>27.90227815451221</v>
      </c>
      <c r="I2292" s="74">
        <f t="shared" ca="1" si="226"/>
        <v>21.896181079042996</v>
      </c>
      <c r="J2292" s="74"/>
      <c r="K2292" s="66">
        <f t="shared" ca="1" si="227"/>
        <v>-2.1282072228338471</v>
      </c>
      <c r="L2292" s="66">
        <f t="shared" ca="1" si="228"/>
        <v>-8.1343042983030589</v>
      </c>
    </row>
    <row r="2293" spans="1:12" x14ac:dyDescent="0.35">
      <c r="A2293" s="68"/>
      <c r="B2293" s="62"/>
      <c r="C2293" s="62"/>
      <c r="D2293" s="64"/>
      <c r="E2293" s="64"/>
      <c r="F2293" s="64"/>
      <c r="G2293" s="64"/>
      <c r="H2293" s="65">
        <f t="shared" ca="1" si="225"/>
        <v>27.90227815451221</v>
      </c>
      <c r="I2293" s="74">
        <f t="shared" ca="1" si="226"/>
        <v>21.896181079042996</v>
      </c>
      <c r="J2293" s="74"/>
      <c r="K2293" s="66">
        <f t="shared" ca="1" si="227"/>
        <v>-2.1282072228338471</v>
      </c>
      <c r="L2293" s="66">
        <f t="shared" ca="1" si="228"/>
        <v>-8.1343042983030589</v>
      </c>
    </row>
    <row r="2294" spans="1:12" x14ac:dyDescent="0.35">
      <c r="A2294" s="68"/>
      <c r="B2294" s="62"/>
      <c r="C2294" s="62"/>
      <c r="D2294" s="64"/>
      <c r="E2294" s="64"/>
      <c r="F2294" s="64"/>
      <c r="G2294" s="64"/>
      <c r="H2294" s="65">
        <f t="shared" ca="1" si="225"/>
        <v>27.90227815451221</v>
      </c>
      <c r="I2294" s="74">
        <f t="shared" ca="1" si="226"/>
        <v>21.896181079042996</v>
      </c>
      <c r="J2294" s="74"/>
      <c r="K2294" s="66">
        <f t="shared" ca="1" si="227"/>
        <v>-2.1282072228338471</v>
      </c>
      <c r="L2294" s="66">
        <f t="shared" ca="1" si="228"/>
        <v>-8.1343042983030589</v>
      </c>
    </row>
    <row r="2295" spans="1:12" x14ac:dyDescent="0.35">
      <c r="A2295" s="68"/>
      <c r="B2295" s="62"/>
      <c r="C2295" s="62"/>
      <c r="D2295" s="64"/>
      <c r="E2295" s="64"/>
      <c r="F2295" s="64"/>
      <c r="G2295" s="64"/>
      <c r="H2295" s="65">
        <f t="shared" ca="1" si="225"/>
        <v>27.90227815451221</v>
      </c>
      <c r="I2295" s="74">
        <f t="shared" ca="1" si="226"/>
        <v>21.896181079042996</v>
      </c>
      <c r="J2295" s="74"/>
      <c r="K2295" s="66">
        <f t="shared" ca="1" si="227"/>
        <v>-2.1282072228338471</v>
      </c>
      <c r="L2295" s="66">
        <f t="shared" ca="1" si="228"/>
        <v>-8.1343042983030589</v>
      </c>
    </row>
    <row r="2296" spans="1:12" x14ac:dyDescent="0.35">
      <c r="A2296" s="68"/>
      <c r="B2296" s="62"/>
      <c r="C2296" s="62"/>
      <c r="D2296" s="64"/>
      <c r="E2296" s="64"/>
      <c r="F2296" s="64"/>
      <c r="G2296" s="64"/>
      <c r="H2296" s="65">
        <f t="shared" ca="1" si="225"/>
        <v>27.90227815451221</v>
      </c>
      <c r="I2296" s="74">
        <f t="shared" ca="1" si="226"/>
        <v>21.896181079042996</v>
      </c>
      <c r="J2296" s="74"/>
      <c r="K2296" s="66">
        <f t="shared" ca="1" si="227"/>
        <v>-2.1282072228338471</v>
      </c>
      <c r="L2296" s="66">
        <f t="shared" ca="1" si="228"/>
        <v>-8.1343042983030589</v>
      </c>
    </row>
    <row r="2297" spans="1:12" x14ac:dyDescent="0.35">
      <c r="A2297" s="68"/>
      <c r="B2297" s="62"/>
      <c r="C2297" s="62"/>
      <c r="D2297" s="64"/>
      <c r="E2297" s="64"/>
      <c r="F2297" s="64"/>
      <c r="G2297" s="64"/>
      <c r="H2297" s="65">
        <f t="shared" ref="H2297:H2360" ca="1" si="229">IF(ISBLANK($D$6),$M$2+(3*$M$3),$D$6)</f>
        <v>27.90227815451221</v>
      </c>
      <c r="I2297" s="74">
        <f t="shared" ref="I2297:I2360" ca="1" si="230">IF(ISBLANK($D$7),$M$2+(2*$M$3),$D$7)</f>
        <v>21.896181079042996</v>
      </c>
      <c r="J2297" s="74"/>
      <c r="K2297" s="66">
        <f t="shared" ref="K2297:K2360" ca="1" si="231">IF(ISBLANK($D$8),$M$2-(2*$M$3),$D$8)</f>
        <v>-2.1282072228338471</v>
      </c>
      <c r="L2297" s="66">
        <f t="shared" ref="L2297:L2360" ca="1" si="232">IF(ISBLANK($D$9),$M$2-(3*$M$3),$D$9)</f>
        <v>-8.1343042983030589</v>
      </c>
    </row>
    <row r="2298" spans="1:12" x14ac:dyDescent="0.35">
      <c r="A2298" s="68"/>
      <c r="B2298" s="62"/>
      <c r="C2298" s="62"/>
      <c r="D2298" s="64"/>
      <c r="E2298" s="64"/>
      <c r="F2298" s="64"/>
      <c r="G2298" s="64"/>
      <c r="H2298" s="65">
        <f t="shared" ca="1" si="229"/>
        <v>27.90227815451221</v>
      </c>
      <c r="I2298" s="74">
        <f t="shared" ca="1" si="230"/>
        <v>21.896181079042996</v>
      </c>
      <c r="J2298" s="74"/>
      <c r="K2298" s="66">
        <f t="shared" ca="1" si="231"/>
        <v>-2.1282072228338471</v>
      </c>
      <c r="L2298" s="66">
        <f t="shared" ca="1" si="232"/>
        <v>-8.1343042983030589</v>
      </c>
    </row>
    <row r="2299" spans="1:12" x14ac:dyDescent="0.35">
      <c r="A2299" s="68"/>
      <c r="B2299" s="62"/>
      <c r="C2299" s="62"/>
      <c r="D2299" s="64"/>
      <c r="E2299" s="64"/>
      <c r="F2299" s="64"/>
      <c r="G2299" s="64"/>
      <c r="H2299" s="65">
        <f t="shared" ca="1" si="229"/>
        <v>27.90227815451221</v>
      </c>
      <c r="I2299" s="74">
        <f t="shared" ca="1" si="230"/>
        <v>21.896181079042996</v>
      </c>
      <c r="J2299" s="74"/>
      <c r="K2299" s="66">
        <f t="shared" ca="1" si="231"/>
        <v>-2.1282072228338471</v>
      </c>
      <c r="L2299" s="66">
        <f t="shared" ca="1" si="232"/>
        <v>-8.1343042983030589</v>
      </c>
    </row>
    <row r="2300" spans="1:12" x14ac:dyDescent="0.35">
      <c r="A2300" s="68"/>
      <c r="B2300" s="62"/>
      <c r="C2300" s="62"/>
      <c r="D2300" s="64"/>
      <c r="E2300" s="64"/>
      <c r="F2300" s="64"/>
      <c r="G2300" s="64"/>
      <c r="H2300" s="65">
        <f t="shared" ca="1" si="229"/>
        <v>27.90227815451221</v>
      </c>
      <c r="I2300" s="74">
        <f t="shared" ca="1" si="230"/>
        <v>21.896181079042996</v>
      </c>
      <c r="J2300" s="74"/>
      <c r="K2300" s="66">
        <f t="shared" ca="1" si="231"/>
        <v>-2.1282072228338471</v>
      </c>
      <c r="L2300" s="66">
        <f t="shared" ca="1" si="232"/>
        <v>-8.1343042983030589</v>
      </c>
    </row>
    <row r="2301" spans="1:12" x14ac:dyDescent="0.35">
      <c r="A2301" s="68"/>
      <c r="B2301" s="62"/>
      <c r="C2301" s="62"/>
      <c r="D2301" s="64"/>
      <c r="E2301" s="64"/>
      <c r="F2301" s="64"/>
      <c r="G2301" s="64"/>
      <c r="H2301" s="65">
        <f t="shared" ca="1" si="229"/>
        <v>27.90227815451221</v>
      </c>
      <c r="I2301" s="74">
        <f t="shared" ca="1" si="230"/>
        <v>21.896181079042996</v>
      </c>
      <c r="J2301" s="74"/>
      <c r="K2301" s="66">
        <f t="shared" ca="1" si="231"/>
        <v>-2.1282072228338471</v>
      </c>
      <c r="L2301" s="66">
        <f t="shared" ca="1" si="232"/>
        <v>-8.1343042983030589</v>
      </c>
    </row>
    <row r="2302" spans="1:12" x14ac:dyDescent="0.35">
      <c r="A2302" s="68"/>
      <c r="B2302" s="62"/>
      <c r="C2302" s="62"/>
      <c r="D2302" s="64"/>
      <c r="E2302" s="64"/>
      <c r="F2302" s="64"/>
      <c r="G2302" s="64"/>
      <c r="H2302" s="65">
        <f t="shared" ca="1" si="229"/>
        <v>27.90227815451221</v>
      </c>
      <c r="I2302" s="74">
        <f t="shared" ca="1" si="230"/>
        <v>21.896181079042996</v>
      </c>
      <c r="J2302" s="74"/>
      <c r="K2302" s="66">
        <f t="shared" ca="1" si="231"/>
        <v>-2.1282072228338471</v>
      </c>
      <c r="L2302" s="66">
        <f t="shared" ca="1" si="232"/>
        <v>-8.1343042983030589</v>
      </c>
    </row>
    <row r="2303" spans="1:12" x14ac:dyDescent="0.35">
      <c r="A2303" s="68"/>
      <c r="B2303" s="62"/>
      <c r="C2303" s="62"/>
      <c r="D2303" s="64"/>
      <c r="E2303" s="64"/>
      <c r="F2303" s="64"/>
      <c r="G2303" s="64"/>
      <c r="H2303" s="65">
        <f t="shared" ca="1" si="229"/>
        <v>27.90227815451221</v>
      </c>
      <c r="I2303" s="74">
        <f t="shared" ca="1" si="230"/>
        <v>21.896181079042996</v>
      </c>
      <c r="J2303" s="74"/>
      <c r="K2303" s="66">
        <f t="shared" ca="1" si="231"/>
        <v>-2.1282072228338471</v>
      </c>
      <c r="L2303" s="66">
        <f t="shared" ca="1" si="232"/>
        <v>-8.1343042983030589</v>
      </c>
    </row>
    <row r="2304" spans="1:12" x14ac:dyDescent="0.35">
      <c r="A2304" s="68"/>
      <c r="B2304" s="62"/>
      <c r="C2304" s="62"/>
      <c r="D2304" s="64"/>
      <c r="E2304" s="64"/>
      <c r="F2304" s="64"/>
      <c r="G2304" s="64"/>
      <c r="H2304" s="65">
        <f t="shared" ca="1" si="229"/>
        <v>27.90227815451221</v>
      </c>
      <c r="I2304" s="74">
        <f t="shared" ca="1" si="230"/>
        <v>21.896181079042996</v>
      </c>
      <c r="J2304" s="74"/>
      <c r="K2304" s="66">
        <f t="shared" ca="1" si="231"/>
        <v>-2.1282072228338471</v>
      </c>
      <c r="L2304" s="66">
        <f t="shared" ca="1" si="232"/>
        <v>-8.1343042983030589</v>
      </c>
    </row>
    <row r="2305" spans="1:12" x14ac:dyDescent="0.35">
      <c r="A2305" s="68"/>
      <c r="B2305" s="62"/>
      <c r="C2305" s="62"/>
      <c r="D2305" s="64"/>
      <c r="E2305" s="64"/>
      <c r="F2305" s="64"/>
      <c r="G2305" s="64"/>
      <c r="H2305" s="65">
        <f t="shared" ca="1" si="229"/>
        <v>27.90227815451221</v>
      </c>
      <c r="I2305" s="74">
        <f t="shared" ca="1" si="230"/>
        <v>21.896181079042996</v>
      </c>
      <c r="J2305" s="74"/>
      <c r="K2305" s="66">
        <f t="shared" ca="1" si="231"/>
        <v>-2.1282072228338471</v>
      </c>
      <c r="L2305" s="66">
        <f t="shared" ca="1" si="232"/>
        <v>-8.1343042983030589</v>
      </c>
    </row>
    <row r="2306" spans="1:12" x14ac:dyDescent="0.35">
      <c r="A2306" s="68"/>
      <c r="B2306" s="62"/>
      <c r="C2306" s="62"/>
      <c r="D2306" s="64"/>
      <c r="E2306" s="64"/>
      <c r="F2306" s="64"/>
      <c r="G2306" s="64"/>
      <c r="H2306" s="65">
        <f t="shared" ca="1" si="229"/>
        <v>27.90227815451221</v>
      </c>
      <c r="I2306" s="74">
        <f t="shared" ca="1" si="230"/>
        <v>21.896181079042996</v>
      </c>
      <c r="J2306" s="74"/>
      <c r="K2306" s="66">
        <f t="shared" ca="1" si="231"/>
        <v>-2.1282072228338471</v>
      </c>
      <c r="L2306" s="66">
        <f t="shared" ca="1" si="232"/>
        <v>-8.1343042983030589</v>
      </c>
    </row>
    <row r="2307" spans="1:12" x14ac:dyDescent="0.35">
      <c r="A2307" s="68"/>
      <c r="B2307" s="62"/>
      <c r="C2307" s="62"/>
      <c r="D2307" s="64"/>
      <c r="E2307" s="64"/>
      <c r="F2307" s="64"/>
      <c r="G2307" s="64"/>
      <c r="H2307" s="65">
        <f t="shared" ca="1" si="229"/>
        <v>27.90227815451221</v>
      </c>
      <c r="I2307" s="74">
        <f t="shared" ca="1" si="230"/>
        <v>21.896181079042996</v>
      </c>
      <c r="J2307" s="74"/>
      <c r="K2307" s="66">
        <f t="shared" ca="1" si="231"/>
        <v>-2.1282072228338471</v>
      </c>
      <c r="L2307" s="66">
        <f t="shared" ca="1" si="232"/>
        <v>-8.1343042983030589</v>
      </c>
    </row>
    <row r="2308" spans="1:12" x14ac:dyDescent="0.35">
      <c r="A2308" s="68"/>
      <c r="B2308" s="62"/>
      <c r="C2308" s="62"/>
      <c r="D2308" s="64"/>
      <c r="E2308" s="64"/>
      <c r="F2308" s="64"/>
      <c r="G2308" s="64"/>
      <c r="H2308" s="65">
        <f t="shared" ca="1" si="229"/>
        <v>27.90227815451221</v>
      </c>
      <c r="I2308" s="74">
        <f t="shared" ca="1" si="230"/>
        <v>21.896181079042996</v>
      </c>
      <c r="J2308" s="74"/>
      <c r="K2308" s="66">
        <f t="shared" ca="1" si="231"/>
        <v>-2.1282072228338471</v>
      </c>
      <c r="L2308" s="66">
        <f t="shared" ca="1" si="232"/>
        <v>-8.1343042983030589</v>
      </c>
    </row>
    <row r="2309" spans="1:12" x14ac:dyDescent="0.35">
      <c r="A2309" s="68"/>
      <c r="B2309" s="62"/>
      <c r="C2309" s="62"/>
      <c r="D2309" s="64"/>
      <c r="E2309" s="64"/>
      <c r="F2309" s="64"/>
      <c r="G2309" s="64"/>
      <c r="H2309" s="65">
        <f t="shared" ca="1" si="229"/>
        <v>27.90227815451221</v>
      </c>
      <c r="I2309" s="74">
        <f t="shared" ca="1" si="230"/>
        <v>21.896181079042996</v>
      </c>
      <c r="J2309" s="74"/>
      <c r="K2309" s="66">
        <f t="shared" ca="1" si="231"/>
        <v>-2.1282072228338471</v>
      </c>
      <c r="L2309" s="66">
        <f t="shared" ca="1" si="232"/>
        <v>-8.1343042983030589</v>
      </c>
    </row>
    <row r="2310" spans="1:12" x14ac:dyDescent="0.35">
      <c r="A2310" s="68"/>
      <c r="B2310" s="62"/>
      <c r="C2310" s="62"/>
      <c r="D2310" s="64"/>
      <c r="E2310" s="64"/>
      <c r="F2310" s="64"/>
      <c r="G2310" s="64"/>
      <c r="H2310" s="65">
        <f t="shared" ca="1" si="229"/>
        <v>27.90227815451221</v>
      </c>
      <c r="I2310" s="74">
        <f t="shared" ca="1" si="230"/>
        <v>21.896181079042996</v>
      </c>
      <c r="J2310" s="74"/>
      <c r="K2310" s="66">
        <f t="shared" ca="1" si="231"/>
        <v>-2.1282072228338471</v>
      </c>
      <c r="L2310" s="66">
        <f t="shared" ca="1" si="232"/>
        <v>-8.1343042983030589</v>
      </c>
    </row>
    <row r="2311" spans="1:12" x14ac:dyDescent="0.35">
      <c r="A2311" s="68"/>
      <c r="B2311" s="62"/>
      <c r="C2311" s="62"/>
      <c r="D2311" s="64"/>
      <c r="E2311" s="64"/>
      <c r="F2311" s="64"/>
      <c r="G2311" s="64"/>
      <c r="H2311" s="65">
        <f t="shared" ca="1" si="229"/>
        <v>27.90227815451221</v>
      </c>
      <c r="I2311" s="74">
        <f t="shared" ca="1" si="230"/>
        <v>21.896181079042996</v>
      </c>
      <c r="J2311" s="74"/>
      <c r="K2311" s="66">
        <f t="shared" ca="1" si="231"/>
        <v>-2.1282072228338471</v>
      </c>
      <c r="L2311" s="66">
        <f t="shared" ca="1" si="232"/>
        <v>-8.1343042983030589</v>
      </c>
    </row>
    <row r="2312" spans="1:12" x14ac:dyDescent="0.35">
      <c r="A2312" s="68"/>
      <c r="B2312" s="62"/>
      <c r="C2312" s="62"/>
      <c r="D2312" s="64"/>
      <c r="E2312" s="64"/>
      <c r="F2312" s="64"/>
      <c r="G2312" s="64"/>
      <c r="H2312" s="65">
        <f t="shared" ca="1" si="229"/>
        <v>27.90227815451221</v>
      </c>
      <c r="I2312" s="74">
        <f t="shared" ca="1" si="230"/>
        <v>21.896181079042996</v>
      </c>
      <c r="J2312" s="74"/>
      <c r="K2312" s="66">
        <f t="shared" ca="1" si="231"/>
        <v>-2.1282072228338471</v>
      </c>
      <c r="L2312" s="66">
        <f t="shared" ca="1" si="232"/>
        <v>-8.1343042983030589</v>
      </c>
    </row>
    <row r="2313" spans="1:12" x14ac:dyDescent="0.35">
      <c r="A2313" s="68"/>
      <c r="B2313" s="62"/>
      <c r="C2313" s="62"/>
      <c r="D2313" s="64"/>
      <c r="E2313" s="64"/>
      <c r="F2313" s="64"/>
      <c r="G2313" s="64"/>
      <c r="H2313" s="65">
        <f t="shared" ca="1" si="229"/>
        <v>27.90227815451221</v>
      </c>
      <c r="I2313" s="74">
        <f t="shared" ca="1" si="230"/>
        <v>21.896181079042996</v>
      </c>
      <c r="J2313" s="74"/>
      <c r="K2313" s="66">
        <f t="shared" ca="1" si="231"/>
        <v>-2.1282072228338471</v>
      </c>
      <c r="L2313" s="66">
        <f t="shared" ca="1" si="232"/>
        <v>-8.1343042983030589</v>
      </c>
    </row>
    <row r="2314" spans="1:12" x14ac:dyDescent="0.35">
      <c r="A2314" s="68"/>
      <c r="B2314" s="62"/>
      <c r="C2314" s="62"/>
      <c r="D2314" s="64"/>
      <c r="E2314" s="64"/>
      <c r="F2314" s="64"/>
      <c r="G2314" s="64"/>
      <c r="H2314" s="65">
        <f t="shared" ca="1" si="229"/>
        <v>27.90227815451221</v>
      </c>
      <c r="I2314" s="74">
        <f t="shared" ca="1" si="230"/>
        <v>21.896181079042996</v>
      </c>
      <c r="J2314" s="74"/>
      <c r="K2314" s="66">
        <f t="shared" ca="1" si="231"/>
        <v>-2.1282072228338471</v>
      </c>
      <c r="L2314" s="66">
        <f t="shared" ca="1" si="232"/>
        <v>-8.1343042983030589</v>
      </c>
    </row>
    <row r="2315" spans="1:12" x14ac:dyDescent="0.35">
      <c r="A2315" s="68"/>
      <c r="B2315" s="62"/>
      <c r="C2315" s="62"/>
      <c r="D2315" s="64"/>
      <c r="E2315" s="64"/>
      <c r="F2315" s="64"/>
      <c r="G2315" s="64"/>
      <c r="H2315" s="65">
        <f t="shared" ca="1" si="229"/>
        <v>27.90227815451221</v>
      </c>
      <c r="I2315" s="74">
        <f t="shared" ca="1" si="230"/>
        <v>21.896181079042996</v>
      </c>
      <c r="J2315" s="74"/>
      <c r="K2315" s="66">
        <f t="shared" ca="1" si="231"/>
        <v>-2.1282072228338471</v>
      </c>
      <c r="L2315" s="66">
        <f t="shared" ca="1" si="232"/>
        <v>-8.1343042983030589</v>
      </c>
    </row>
    <row r="2316" spans="1:12" x14ac:dyDescent="0.35">
      <c r="A2316" s="68"/>
      <c r="B2316" s="62"/>
      <c r="C2316" s="62"/>
      <c r="D2316" s="64"/>
      <c r="E2316" s="64"/>
      <c r="F2316" s="64"/>
      <c r="G2316" s="64"/>
      <c r="H2316" s="65">
        <f t="shared" ca="1" si="229"/>
        <v>27.90227815451221</v>
      </c>
      <c r="I2316" s="74">
        <f t="shared" ca="1" si="230"/>
        <v>21.896181079042996</v>
      </c>
      <c r="J2316" s="74"/>
      <c r="K2316" s="66">
        <f t="shared" ca="1" si="231"/>
        <v>-2.1282072228338471</v>
      </c>
      <c r="L2316" s="66">
        <f t="shared" ca="1" si="232"/>
        <v>-8.1343042983030589</v>
      </c>
    </row>
    <row r="2317" spans="1:12" x14ac:dyDescent="0.35">
      <c r="A2317" s="68"/>
      <c r="B2317" s="62"/>
      <c r="C2317" s="62"/>
      <c r="D2317" s="64"/>
      <c r="E2317" s="64"/>
      <c r="F2317" s="64"/>
      <c r="G2317" s="64"/>
      <c r="H2317" s="65">
        <f t="shared" ca="1" si="229"/>
        <v>27.90227815451221</v>
      </c>
      <c r="I2317" s="74">
        <f t="shared" ca="1" si="230"/>
        <v>21.896181079042996</v>
      </c>
      <c r="J2317" s="74"/>
      <c r="K2317" s="66">
        <f t="shared" ca="1" si="231"/>
        <v>-2.1282072228338471</v>
      </c>
      <c r="L2317" s="66">
        <f t="shared" ca="1" si="232"/>
        <v>-8.1343042983030589</v>
      </c>
    </row>
    <row r="2318" spans="1:12" x14ac:dyDescent="0.35">
      <c r="A2318" s="68"/>
      <c r="B2318" s="62"/>
      <c r="C2318" s="62"/>
      <c r="D2318" s="64"/>
      <c r="E2318" s="64"/>
      <c r="F2318" s="64"/>
      <c r="G2318" s="64"/>
      <c r="H2318" s="65">
        <f t="shared" ca="1" si="229"/>
        <v>27.90227815451221</v>
      </c>
      <c r="I2318" s="74">
        <f t="shared" ca="1" si="230"/>
        <v>21.896181079042996</v>
      </c>
      <c r="J2318" s="74"/>
      <c r="K2318" s="66">
        <f t="shared" ca="1" si="231"/>
        <v>-2.1282072228338471</v>
      </c>
      <c r="L2318" s="66">
        <f t="shared" ca="1" si="232"/>
        <v>-8.1343042983030589</v>
      </c>
    </row>
    <row r="2319" spans="1:12" x14ac:dyDescent="0.35">
      <c r="A2319" s="68"/>
      <c r="B2319" s="62"/>
      <c r="C2319" s="62"/>
      <c r="D2319" s="64"/>
      <c r="E2319" s="64"/>
      <c r="F2319" s="64"/>
      <c r="G2319" s="64"/>
      <c r="H2319" s="65">
        <f t="shared" ca="1" si="229"/>
        <v>27.90227815451221</v>
      </c>
      <c r="I2319" s="74">
        <f t="shared" ca="1" si="230"/>
        <v>21.896181079042996</v>
      </c>
      <c r="J2319" s="74"/>
      <c r="K2319" s="66">
        <f t="shared" ca="1" si="231"/>
        <v>-2.1282072228338471</v>
      </c>
      <c r="L2319" s="66">
        <f t="shared" ca="1" si="232"/>
        <v>-8.1343042983030589</v>
      </c>
    </row>
    <row r="2320" spans="1:12" x14ac:dyDescent="0.35">
      <c r="A2320" s="68"/>
      <c r="B2320" s="62"/>
      <c r="C2320" s="62"/>
      <c r="D2320" s="64"/>
      <c r="E2320" s="64"/>
      <c r="F2320" s="64"/>
      <c r="G2320" s="64"/>
      <c r="H2320" s="65">
        <f t="shared" ca="1" si="229"/>
        <v>27.90227815451221</v>
      </c>
      <c r="I2320" s="74">
        <f t="shared" ca="1" si="230"/>
        <v>21.896181079042996</v>
      </c>
      <c r="J2320" s="74"/>
      <c r="K2320" s="66">
        <f t="shared" ca="1" si="231"/>
        <v>-2.1282072228338471</v>
      </c>
      <c r="L2320" s="66">
        <f t="shared" ca="1" si="232"/>
        <v>-8.1343042983030589</v>
      </c>
    </row>
    <row r="2321" spans="1:12" x14ac:dyDescent="0.35">
      <c r="A2321" s="68"/>
      <c r="B2321" s="62"/>
      <c r="C2321" s="62"/>
      <c r="D2321" s="64"/>
      <c r="E2321" s="64"/>
      <c r="F2321" s="64"/>
      <c r="G2321" s="64"/>
      <c r="H2321" s="65">
        <f t="shared" ca="1" si="229"/>
        <v>27.90227815451221</v>
      </c>
      <c r="I2321" s="74">
        <f t="shared" ca="1" si="230"/>
        <v>21.896181079042996</v>
      </c>
      <c r="J2321" s="74"/>
      <c r="K2321" s="66">
        <f t="shared" ca="1" si="231"/>
        <v>-2.1282072228338471</v>
      </c>
      <c r="L2321" s="66">
        <f t="shared" ca="1" si="232"/>
        <v>-8.1343042983030589</v>
      </c>
    </row>
    <row r="2322" spans="1:12" x14ac:dyDescent="0.35">
      <c r="A2322" s="68"/>
      <c r="B2322" s="62"/>
      <c r="C2322" s="62"/>
      <c r="D2322" s="64"/>
      <c r="E2322" s="64"/>
      <c r="F2322" s="64"/>
      <c r="G2322" s="64"/>
      <c r="H2322" s="65">
        <f t="shared" ca="1" si="229"/>
        <v>27.90227815451221</v>
      </c>
      <c r="I2322" s="74">
        <f t="shared" ca="1" si="230"/>
        <v>21.896181079042996</v>
      </c>
      <c r="J2322" s="74"/>
      <c r="K2322" s="66">
        <f t="shared" ca="1" si="231"/>
        <v>-2.1282072228338471</v>
      </c>
      <c r="L2322" s="66">
        <f t="shared" ca="1" si="232"/>
        <v>-8.1343042983030589</v>
      </c>
    </row>
    <row r="2323" spans="1:12" x14ac:dyDescent="0.35">
      <c r="A2323" s="68"/>
      <c r="B2323" s="62"/>
      <c r="C2323" s="62"/>
      <c r="D2323" s="64"/>
      <c r="E2323" s="64"/>
      <c r="F2323" s="64"/>
      <c r="G2323" s="64"/>
      <c r="H2323" s="65">
        <f t="shared" ca="1" si="229"/>
        <v>27.90227815451221</v>
      </c>
      <c r="I2323" s="74">
        <f t="shared" ca="1" si="230"/>
        <v>21.896181079042996</v>
      </c>
      <c r="J2323" s="74"/>
      <c r="K2323" s="66">
        <f t="shared" ca="1" si="231"/>
        <v>-2.1282072228338471</v>
      </c>
      <c r="L2323" s="66">
        <f t="shared" ca="1" si="232"/>
        <v>-8.1343042983030589</v>
      </c>
    </row>
    <row r="2324" spans="1:12" x14ac:dyDescent="0.35">
      <c r="A2324" s="68"/>
      <c r="B2324" s="62"/>
      <c r="C2324" s="62"/>
      <c r="D2324" s="64"/>
      <c r="E2324" s="64"/>
      <c r="F2324" s="64"/>
      <c r="G2324" s="64"/>
      <c r="H2324" s="65">
        <f t="shared" ca="1" si="229"/>
        <v>27.90227815451221</v>
      </c>
      <c r="I2324" s="74">
        <f t="shared" ca="1" si="230"/>
        <v>21.896181079042996</v>
      </c>
      <c r="J2324" s="74"/>
      <c r="K2324" s="66">
        <f t="shared" ca="1" si="231"/>
        <v>-2.1282072228338471</v>
      </c>
      <c r="L2324" s="66">
        <f t="shared" ca="1" si="232"/>
        <v>-8.1343042983030589</v>
      </c>
    </row>
    <row r="2325" spans="1:12" x14ac:dyDescent="0.35">
      <c r="A2325" s="68"/>
      <c r="B2325" s="62"/>
      <c r="C2325" s="62"/>
      <c r="D2325" s="64"/>
      <c r="E2325" s="64"/>
      <c r="F2325" s="64"/>
      <c r="G2325" s="64"/>
      <c r="H2325" s="65">
        <f t="shared" ca="1" si="229"/>
        <v>27.90227815451221</v>
      </c>
      <c r="I2325" s="74">
        <f t="shared" ca="1" si="230"/>
        <v>21.896181079042996</v>
      </c>
      <c r="J2325" s="74"/>
      <c r="K2325" s="66">
        <f t="shared" ca="1" si="231"/>
        <v>-2.1282072228338471</v>
      </c>
      <c r="L2325" s="66">
        <f t="shared" ca="1" si="232"/>
        <v>-8.1343042983030589</v>
      </c>
    </row>
    <row r="2326" spans="1:12" x14ac:dyDescent="0.35">
      <c r="A2326" s="68"/>
      <c r="B2326" s="62"/>
      <c r="C2326" s="62"/>
      <c r="D2326" s="64"/>
      <c r="E2326" s="64"/>
      <c r="F2326" s="64"/>
      <c r="G2326" s="64"/>
      <c r="H2326" s="65">
        <f t="shared" ca="1" si="229"/>
        <v>27.90227815451221</v>
      </c>
      <c r="I2326" s="74">
        <f t="shared" ca="1" si="230"/>
        <v>21.896181079042996</v>
      </c>
      <c r="J2326" s="74"/>
      <c r="K2326" s="66">
        <f t="shared" ca="1" si="231"/>
        <v>-2.1282072228338471</v>
      </c>
      <c r="L2326" s="66">
        <f t="shared" ca="1" si="232"/>
        <v>-8.1343042983030589</v>
      </c>
    </row>
    <row r="2327" spans="1:12" x14ac:dyDescent="0.35">
      <c r="A2327" s="68"/>
      <c r="B2327" s="62"/>
      <c r="C2327" s="62"/>
      <c r="D2327" s="64"/>
      <c r="E2327" s="64"/>
      <c r="F2327" s="64"/>
      <c r="G2327" s="64"/>
      <c r="H2327" s="65">
        <f t="shared" ca="1" si="229"/>
        <v>27.90227815451221</v>
      </c>
      <c r="I2327" s="74">
        <f t="shared" ca="1" si="230"/>
        <v>21.896181079042996</v>
      </c>
      <c r="J2327" s="74"/>
      <c r="K2327" s="66">
        <f t="shared" ca="1" si="231"/>
        <v>-2.1282072228338471</v>
      </c>
      <c r="L2327" s="66">
        <f t="shared" ca="1" si="232"/>
        <v>-8.1343042983030589</v>
      </c>
    </row>
    <row r="2328" spans="1:12" x14ac:dyDescent="0.35">
      <c r="A2328" s="68"/>
      <c r="B2328" s="62"/>
      <c r="C2328" s="62"/>
      <c r="D2328" s="64"/>
      <c r="E2328" s="64"/>
      <c r="F2328" s="64"/>
      <c r="G2328" s="64"/>
      <c r="H2328" s="65">
        <f t="shared" ca="1" si="229"/>
        <v>27.90227815451221</v>
      </c>
      <c r="I2328" s="74">
        <f t="shared" ca="1" si="230"/>
        <v>21.896181079042996</v>
      </c>
      <c r="J2328" s="74"/>
      <c r="K2328" s="66">
        <f t="shared" ca="1" si="231"/>
        <v>-2.1282072228338471</v>
      </c>
      <c r="L2328" s="66">
        <f t="shared" ca="1" si="232"/>
        <v>-8.1343042983030589</v>
      </c>
    </row>
    <row r="2329" spans="1:12" x14ac:dyDescent="0.35">
      <c r="A2329" s="68"/>
      <c r="B2329" s="62"/>
      <c r="C2329" s="62"/>
      <c r="D2329" s="64"/>
      <c r="E2329" s="64"/>
      <c r="F2329" s="64"/>
      <c r="G2329" s="64"/>
      <c r="H2329" s="65">
        <f t="shared" ca="1" si="229"/>
        <v>27.90227815451221</v>
      </c>
      <c r="I2329" s="74">
        <f t="shared" ca="1" si="230"/>
        <v>21.896181079042996</v>
      </c>
      <c r="J2329" s="74"/>
      <c r="K2329" s="66">
        <f t="shared" ca="1" si="231"/>
        <v>-2.1282072228338471</v>
      </c>
      <c r="L2329" s="66">
        <f t="shared" ca="1" si="232"/>
        <v>-8.1343042983030589</v>
      </c>
    </row>
    <row r="2330" spans="1:12" x14ac:dyDescent="0.35">
      <c r="A2330" s="68"/>
      <c r="B2330" s="62"/>
      <c r="C2330" s="62"/>
      <c r="D2330" s="64"/>
      <c r="E2330" s="64"/>
      <c r="F2330" s="64"/>
      <c r="G2330" s="64"/>
      <c r="H2330" s="65">
        <f t="shared" ca="1" si="229"/>
        <v>27.90227815451221</v>
      </c>
      <c r="I2330" s="74">
        <f t="shared" ca="1" si="230"/>
        <v>21.896181079042996</v>
      </c>
      <c r="J2330" s="74"/>
      <c r="K2330" s="66">
        <f t="shared" ca="1" si="231"/>
        <v>-2.1282072228338471</v>
      </c>
      <c r="L2330" s="66">
        <f t="shared" ca="1" si="232"/>
        <v>-8.1343042983030589</v>
      </c>
    </row>
    <row r="2331" spans="1:12" x14ac:dyDescent="0.35">
      <c r="A2331" s="68"/>
      <c r="B2331" s="62"/>
      <c r="C2331" s="62"/>
      <c r="D2331" s="64"/>
      <c r="E2331" s="64"/>
      <c r="F2331" s="64"/>
      <c r="G2331" s="64"/>
      <c r="H2331" s="65">
        <f t="shared" ca="1" si="229"/>
        <v>27.90227815451221</v>
      </c>
      <c r="I2331" s="74">
        <f t="shared" ca="1" si="230"/>
        <v>21.896181079042996</v>
      </c>
      <c r="J2331" s="74"/>
      <c r="K2331" s="66">
        <f t="shared" ca="1" si="231"/>
        <v>-2.1282072228338471</v>
      </c>
      <c r="L2331" s="66">
        <f t="shared" ca="1" si="232"/>
        <v>-8.1343042983030589</v>
      </c>
    </row>
    <row r="2332" spans="1:12" x14ac:dyDescent="0.35">
      <c r="A2332" s="68"/>
      <c r="B2332" s="62"/>
      <c r="C2332" s="62"/>
      <c r="D2332" s="64"/>
      <c r="E2332" s="64"/>
      <c r="F2332" s="64"/>
      <c r="G2332" s="64"/>
      <c r="H2332" s="65">
        <f t="shared" ca="1" si="229"/>
        <v>27.90227815451221</v>
      </c>
      <c r="I2332" s="74">
        <f t="shared" ca="1" si="230"/>
        <v>21.896181079042996</v>
      </c>
      <c r="J2332" s="74"/>
      <c r="K2332" s="66">
        <f t="shared" ca="1" si="231"/>
        <v>-2.1282072228338471</v>
      </c>
      <c r="L2332" s="66">
        <f t="shared" ca="1" si="232"/>
        <v>-8.1343042983030589</v>
      </c>
    </row>
    <row r="2333" spans="1:12" x14ac:dyDescent="0.35">
      <c r="A2333" s="68"/>
      <c r="B2333" s="62"/>
      <c r="C2333" s="62"/>
      <c r="D2333" s="64"/>
      <c r="E2333" s="64"/>
      <c r="F2333" s="64"/>
      <c r="G2333" s="64"/>
      <c r="H2333" s="65">
        <f t="shared" ca="1" si="229"/>
        <v>27.90227815451221</v>
      </c>
      <c r="I2333" s="74">
        <f t="shared" ca="1" si="230"/>
        <v>21.896181079042996</v>
      </c>
      <c r="J2333" s="74"/>
      <c r="K2333" s="66">
        <f t="shared" ca="1" si="231"/>
        <v>-2.1282072228338471</v>
      </c>
      <c r="L2333" s="66">
        <f t="shared" ca="1" si="232"/>
        <v>-8.1343042983030589</v>
      </c>
    </row>
    <row r="2334" spans="1:12" x14ac:dyDescent="0.35">
      <c r="A2334" s="68"/>
      <c r="B2334" s="62"/>
      <c r="C2334" s="62"/>
      <c r="D2334" s="64"/>
      <c r="E2334" s="64"/>
      <c r="F2334" s="64"/>
      <c r="G2334" s="64"/>
      <c r="H2334" s="65">
        <f t="shared" ca="1" si="229"/>
        <v>27.90227815451221</v>
      </c>
      <c r="I2334" s="74">
        <f t="shared" ca="1" si="230"/>
        <v>21.896181079042996</v>
      </c>
      <c r="J2334" s="74"/>
      <c r="K2334" s="66">
        <f t="shared" ca="1" si="231"/>
        <v>-2.1282072228338471</v>
      </c>
      <c r="L2334" s="66">
        <f t="shared" ca="1" si="232"/>
        <v>-8.1343042983030589</v>
      </c>
    </row>
    <row r="2335" spans="1:12" x14ac:dyDescent="0.35">
      <c r="A2335" s="68"/>
      <c r="B2335" s="62"/>
      <c r="C2335" s="62"/>
      <c r="D2335" s="64"/>
      <c r="E2335" s="64"/>
      <c r="F2335" s="64"/>
      <c r="G2335" s="64"/>
      <c r="H2335" s="65">
        <f t="shared" ca="1" si="229"/>
        <v>27.90227815451221</v>
      </c>
      <c r="I2335" s="74">
        <f t="shared" ca="1" si="230"/>
        <v>21.896181079042996</v>
      </c>
      <c r="J2335" s="74"/>
      <c r="K2335" s="66">
        <f t="shared" ca="1" si="231"/>
        <v>-2.1282072228338471</v>
      </c>
      <c r="L2335" s="66">
        <f t="shared" ca="1" si="232"/>
        <v>-8.1343042983030589</v>
      </c>
    </row>
    <row r="2336" spans="1:12" x14ac:dyDescent="0.35">
      <c r="A2336" s="68"/>
      <c r="B2336" s="62"/>
      <c r="C2336" s="62"/>
      <c r="D2336" s="64"/>
      <c r="E2336" s="64"/>
      <c r="F2336" s="64"/>
      <c r="G2336" s="64"/>
      <c r="H2336" s="65">
        <f t="shared" ca="1" si="229"/>
        <v>27.90227815451221</v>
      </c>
      <c r="I2336" s="74">
        <f t="shared" ca="1" si="230"/>
        <v>21.896181079042996</v>
      </c>
      <c r="J2336" s="74"/>
      <c r="K2336" s="66">
        <f t="shared" ca="1" si="231"/>
        <v>-2.1282072228338471</v>
      </c>
      <c r="L2336" s="66">
        <f t="shared" ca="1" si="232"/>
        <v>-8.1343042983030589</v>
      </c>
    </row>
    <row r="2337" spans="1:12" x14ac:dyDescent="0.35">
      <c r="A2337" s="68"/>
      <c r="B2337" s="62"/>
      <c r="C2337" s="62"/>
      <c r="D2337" s="64"/>
      <c r="E2337" s="64"/>
      <c r="F2337" s="64"/>
      <c r="G2337" s="64"/>
      <c r="H2337" s="65">
        <f t="shared" ca="1" si="229"/>
        <v>27.90227815451221</v>
      </c>
      <c r="I2337" s="74">
        <f t="shared" ca="1" si="230"/>
        <v>21.896181079042996</v>
      </c>
      <c r="J2337" s="74"/>
      <c r="K2337" s="66">
        <f t="shared" ca="1" si="231"/>
        <v>-2.1282072228338471</v>
      </c>
      <c r="L2337" s="66">
        <f t="shared" ca="1" si="232"/>
        <v>-8.1343042983030589</v>
      </c>
    </row>
    <row r="2338" spans="1:12" x14ac:dyDescent="0.35">
      <c r="A2338" s="68"/>
      <c r="B2338" s="62"/>
      <c r="C2338" s="62"/>
      <c r="D2338" s="64"/>
      <c r="E2338" s="64"/>
      <c r="F2338" s="64"/>
      <c r="G2338" s="64"/>
      <c r="H2338" s="65">
        <f t="shared" ca="1" si="229"/>
        <v>27.90227815451221</v>
      </c>
      <c r="I2338" s="74">
        <f t="shared" ca="1" si="230"/>
        <v>21.896181079042996</v>
      </c>
      <c r="J2338" s="74"/>
      <c r="K2338" s="66">
        <f t="shared" ca="1" si="231"/>
        <v>-2.1282072228338471</v>
      </c>
      <c r="L2338" s="66">
        <f t="shared" ca="1" si="232"/>
        <v>-8.1343042983030589</v>
      </c>
    </row>
    <row r="2339" spans="1:12" x14ac:dyDescent="0.35">
      <c r="A2339" s="68"/>
      <c r="B2339" s="62"/>
      <c r="C2339" s="62"/>
      <c r="D2339" s="64"/>
      <c r="E2339" s="64"/>
      <c r="F2339" s="64"/>
      <c r="G2339" s="64"/>
      <c r="H2339" s="65">
        <f t="shared" ca="1" si="229"/>
        <v>27.90227815451221</v>
      </c>
      <c r="I2339" s="74">
        <f t="shared" ca="1" si="230"/>
        <v>21.896181079042996</v>
      </c>
      <c r="J2339" s="74"/>
      <c r="K2339" s="66">
        <f t="shared" ca="1" si="231"/>
        <v>-2.1282072228338471</v>
      </c>
      <c r="L2339" s="66">
        <f t="shared" ca="1" si="232"/>
        <v>-8.1343042983030589</v>
      </c>
    </row>
    <row r="2340" spans="1:12" x14ac:dyDescent="0.35">
      <c r="A2340" s="68"/>
      <c r="B2340" s="62"/>
      <c r="C2340" s="62"/>
      <c r="D2340" s="64"/>
      <c r="E2340" s="64"/>
      <c r="F2340" s="64"/>
      <c r="G2340" s="64"/>
      <c r="H2340" s="65">
        <f t="shared" ca="1" si="229"/>
        <v>27.90227815451221</v>
      </c>
      <c r="I2340" s="74">
        <f t="shared" ca="1" si="230"/>
        <v>21.896181079042996</v>
      </c>
      <c r="J2340" s="74"/>
      <c r="K2340" s="66">
        <f t="shared" ca="1" si="231"/>
        <v>-2.1282072228338471</v>
      </c>
      <c r="L2340" s="66">
        <f t="shared" ca="1" si="232"/>
        <v>-8.1343042983030589</v>
      </c>
    </row>
    <row r="2341" spans="1:12" x14ac:dyDescent="0.35">
      <c r="A2341" s="68"/>
      <c r="B2341" s="62"/>
      <c r="C2341" s="62"/>
      <c r="D2341" s="64"/>
      <c r="E2341" s="64"/>
      <c r="F2341" s="64"/>
      <c r="G2341" s="64"/>
      <c r="H2341" s="65">
        <f t="shared" ca="1" si="229"/>
        <v>27.90227815451221</v>
      </c>
      <c r="I2341" s="74">
        <f t="shared" ca="1" si="230"/>
        <v>21.896181079042996</v>
      </c>
      <c r="J2341" s="74"/>
      <c r="K2341" s="66">
        <f t="shared" ca="1" si="231"/>
        <v>-2.1282072228338471</v>
      </c>
      <c r="L2341" s="66">
        <f t="shared" ca="1" si="232"/>
        <v>-8.1343042983030589</v>
      </c>
    </row>
    <row r="2342" spans="1:12" x14ac:dyDescent="0.35">
      <c r="A2342" s="68"/>
      <c r="B2342" s="62"/>
      <c r="C2342" s="62"/>
      <c r="D2342" s="64"/>
      <c r="E2342" s="64"/>
      <c r="F2342" s="64"/>
      <c r="G2342" s="64"/>
      <c r="H2342" s="65">
        <f t="shared" ca="1" si="229"/>
        <v>27.90227815451221</v>
      </c>
      <c r="I2342" s="74">
        <f t="shared" ca="1" si="230"/>
        <v>21.896181079042996</v>
      </c>
      <c r="J2342" s="74"/>
      <c r="K2342" s="66">
        <f t="shared" ca="1" si="231"/>
        <v>-2.1282072228338471</v>
      </c>
      <c r="L2342" s="66">
        <f t="shared" ca="1" si="232"/>
        <v>-8.1343042983030589</v>
      </c>
    </row>
    <row r="2343" spans="1:12" x14ac:dyDescent="0.35">
      <c r="A2343" s="68"/>
      <c r="B2343" s="62"/>
      <c r="C2343" s="62"/>
      <c r="D2343" s="64"/>
      <c r="E2343" s="64"/>
      <c r="F2343" s="64"/>
      <c r="G2343" s="64"/>
      <c r="H2343" s="65">
        <f t="shared" ca="1" si="229"/>
        <v>27.90227815451221</v>
      </c>
      <c r="I2343" s="74">
        <f t="shared" ca="1" si="230"/>
        <v>21.896181079042996</v>
      </c>
      <c r="J2343" s="74"/>
      <c r="K2343" s="66">
        <f t="shared" ca="1" si="231"/>
        <v>-2.1282072228338471</v>
      </c>
      <c r="L2343" s="66">
        <f t="shared" ca="1" si="232"/>
        <v>-8.1343042983030589</v>
      </c>
    </row>
    <row r="2344" spans="1:12" x14ac:dyDescent="0.35">
      <c r="A2344" s="68"/>
      <c r="B2344" s="62"/>
      <c r="C2344" s="62"/>
      <c r="D2344" s="64"/>
      <c r="E2344" s="64"/>
      <c r="F2344" s="64"/>
      <c r="G2344" s="64"/>
      <c r="H2344" s="65">
        <f t="shared" ca="1" si="229"/>
        <v>27.90227815451221</v>
      </c>
      <c r="I2344" s="74">
        <f t="shared" ca="1" si="230"/>
        <v>21.896181079042996</v>
      </c>
      <c r="J2344" s="74"/>
      <c r="K2344" s="66">
        <f t="shared" ca="1" si="231"/>
        <v>-2.1282072228338471</v>
      </c>
      <c r="L2344" s="66">
        <f t="shared" ca="1" si="232"/>
        <v>-8.1343042983030589</v>
      </c>
    </row>
    <row r="2345" spans="1:12" x14ac:dyDescent="0.35">
      <c r="A2345" s="68"/>
      <c r="B2345" s="62"/>
      <c r="C2345" s="62"/>
      <c r="D2345" s="64"/>
      <c r="E2345" s="64"/>
      <c r="F2345" s="64"/>
      <c r="G2345" s="64"/>
      <c r="H2345" s="65">
        <f t="shared" ca="1" si="229"/>
        <v>27.90227815451221</v>
      </c>
      <c r="I2345" s="74">
        <f t="shared" ca="1" si="230"/>
        <v>21.896181079042996</v>
      </c>
      <c r="J2345" s="74"/>
      <c r="K2345" s="66">
        <f t="shared" ca="1" si="231"/>
        <v>-2.1282072228338471</v>
      </c>
      <c r="L2345" s="66">
        <f t="shared" ca="1" si="232"/>
        <v>-8.1343042983030589</v>
      </c>
    </row>
    <row r="2346" spans="1:12" x14ac:dyDescent="0.35">
      <c r="A2346" s="68"/>
      <c r="B2346" s="62"/>
      <c r="C2346" s="62"/>
      <c r="D2346" s="64"/>
      <c r="E2346" s="64"/>
      <c r="F2346" s="64"/>
      <c r="G2346" s="64"/>
      <c r="H2346" s="65">
        <f t="shared" ca="1" si="229"/>
        <v>27.90227815451221</v>
      </c>
      <c r="I2346" s="74">
        <f t="shared" ca="1" si="230"/>
        <v>21.896181079042996</v>
      </c>
      <c r="J2346" s="74"/>
      <c r="K2346" s="66">
        <f t="shared" ca="1" si="231"/>
        <v>-2.1282072228338471</v>
      </c>
      <c r="L2346" s="66">
        <f t="shared" ca="1" si="232"/>
        <v>-8.1343042983030589</v>
      </c>
    </row>
    <row r="2347" spans="1:12" x14ac:dyDescent="0.35">
      <c r="A2347" s="68"/>
      <c r="B2347" s="62"/>
      <c r="C2347" s="62"/>
      <c r="D2347" s="64"/>
      <c r="E2347" s="64"/>
      <c r="F2347" s="64"/>
      <c r="G2347" s="64"/>
      <c r="H2347" s="65">
        <f t="shared" ca="1" si="229"/>
        <v>27.90227815451221</v>
      </c>
      <c r="I2347" s="74">
        <f t="shared" ca="1" si="230"/>
        <v>21.896181079042996</v>
      </c>
      <c r="J2347" s="74"/>
      <c r="K2347" s="66">
        <f t="shared" ca="1" si="231"/>
        <v>-2.1282072228338471</v>
      </c>
      <c r="L2347" s="66">
        <f t="shared" ca="1" si="232"/>
        <v>-8.1343042983030589</v>
      </c>
    </row>
    <row r="2348" spans="1:12" x14ac:dyDescent="0.35">
      <c r="A2348" s="68"/>
      <c r="B2348" s="62"/>
      <c r="C2348" s="62"/>
      <c r="D2348" s="64"/>
      <c r="E2348" s="64"/>
      <c r="F2348" s="64"/>
      <c r="G2348" s="64"/>
      <c r="H2348" s="65">
        <f t="shared" ca="1" si="229"/>
        <v>27.90227815451221</v>
      </c>
      <c r="I2348" s="74">
        <f t="shared" ca="1" si="230"/>
        <v>21.896181079042996</v>
      </c>
      <c r="J2348" s="74"/>
      <c r="K2348" s="66">
        <f t="shared" ca="1" si="231"/>
        <v>-2.1282072228338471</v>
      </c>
      <c r="L2348" s="66">
        <f t="shared" ca="1" si="232"/>
        <v>-8.1343042983030589</v>
      </c>
    </row>
    <row r="2349" spans="1:12" x14ac:dyDescent="0.35">
      <c r="A2349" s="68"/>
      <c r="B2349" s="62"/>
      <c r="C2349" s="62"/>
      <c r="D2349" s="64"/>
      <c r="E2349" s="64"/>
      <c r="F2349" s="64"/>
      <c r="G2349" s="64"/>
      <c r="H2349" s="65">
        <f t="shared" ca="1" si="229"/>
        <v>27.90227815451221</v>
      </c>
      <c r="I2349" s="74">
        <f t="shared" ca="1" si="230"/>
        <v>21.896181079042996</v>
      </c>
      <c r="J2349" s="74"/>
      <c r="K2349" s="66">
        <f t="shared" ca="1" si="231"/>
        <v>-2.1282072228338471</v>
      </c>
      <c r="L2349" s="66">
        <f t="shared" ca="1" si="232"/>
        <v>-8.1343042983030589</v>
      </c>
    </row>
    <row r="2350" spans="1:12" x14ac:dyDescent="0.35">
      <c r="A2350" s="68"/>
      <c r="B2350" s="62"/>
      <c r="C2350" s="62"/>
      <c r="D2350" s="64"/>
      <c r="E2350" s="64"/>
      <c r="F2350" s="64"/>
      <c r="G2350" s="64"/>
      <c r="H2350" s="65">
        <f t="shared" ca="1" si="229"/>
        <v>27.90227815451221</v>
      </c>
      <c r="I2350" s="74">
        <f t="shared" ca="1" si="230"/>
        <v>21.896181079042996</v>
      </c>
      <c r="J2350" s="74"/>
      <c r="K2350" s="66">
        <f t="shared" ca="1" si="231"/>
        <v>-2.1282072228338471</v>
      </c>
      <c r="L2350" s="66">
        <f t="shared" ca="1" si="232"/>
        <v>-8.1343042983030589</v>
      </c>
    </row>
    <row r="2351" spans="1:12" x14ac:dyDescent="0.35">
      <c r="A2351" s="68"/>
      <c r="B2351" s="62"/>
      <c r="C2351" s="62"/>
      <c r="D2351" s="64"/>
      <c r="E2351" s="64"/>
      <c r="F2351" s="64"/>
      <c r="G2351" s="64"/>
      <c r="H2351" s="65">
        <f t="shared" ca="1" si="229"/>
        <v>27.90227815451221</v>
      </c>
      <c r="I2351" s="74">
        <f t="shared" ca="1" si="230"/>
        <v>21.896181079042996</v>
      </c>
      <c r="J2351" s="74"/>
      <c r="K2351" s="66">
        <f t="shared" ca="1" si="231"/>
        <v>-2.1282072228338471</v>
      </c>
      <c r="L2351" s="66">
        <f t="shared" ca="1" si="232"/>
        <v>-8.1343042983030589</v>
      </c>
    </row>
    <row r="2352" spans="1:12" x14ac:dyDescent="0.35">
      <c r="A2352" s="68"/>
      <c r="B2352" s="62"/>
      <c r="C2352" s="62"/>
      <c r="D2352" s="64"/>
      <c r="E2352" s="64"/>
      <c r="F2352" s="64"/>
      <c r="G2352" s="64"/>
      <c r="H2352" s="65">
        <f t="shared" ca="1" si="229"/>
        <v>27.90227815451221</v>
      </c>
      <c r="I2352" s="74">
        <f t="shared" ca="1" si="230"/>
        <v>21.896181079042996</v>
      </c>
      <c r="J2352" s="74"/>
      <c r="K2352" s="66">
        <f t="shared" ca="1" si="231"/>
        <v>-2.1282072228338471</v>
      </c>
      <c r="L2352" s="66">
        <f t="shared" ca="1" si="232"/>
        <v>-8.1343042983030589</v>
      </c>
    </row>
    <row r="2353" spans="1:12" x14ac:dyDescent="0.35">
      <c r="A2353" s="68"/>
      <c r="B2353" s="62"/>
      <c r="C2353" s="62"/>
      <c r="D2353" s="64"/>
      <c r="E2353" s="64"/>
      <c r="F2353" s="64"/>
      <c r="G2353" s="64"/>
      <c r="H2353" s="65">
        <f t="shared" ca="1" si="229"/>
        <v>27.90227815451221</v>
      </c>
      <c r="I2353" s="74">
        <f t="shared" ca="1" si="230"/>
        <v>21.896181079042996</v>
      </c>
      <c r="J2353" s="74"/>
      <c r="K2353" s="66">
        <f t="shared" ca="1" si="231"/>
        <v>-2.1282072228338471</v>
      </c>
      <c r="L2353" s="66">
        <f t="shared" ca="1" si="232"/>
        <v>-8.1343042983030589</v>
      </c>
    </row>
    <row r="2354" spans="1:12" x14ac:dyDescent="0.35">
      <c r="A2354" s="68"/>
      <c r="B2354" s="62"/>
      <c r="C2354" s="62"/>
      <c r="D2354" s="64"/>
      <c r="E2354" s="64"/>
      <c r="F2354" s="64"/>
      <c r="G2354" s="64"/>
      <c r="H2354" s="65">
        <f t="shared" ca="1" si="229"/>
        <v>27.90227815451221</v>
      </c>
      <c r="I2354" s="74">
        <f t="shared" ca="1" si="230"/>
        <v>21.896181079042996</v>
      </c>
      <c r="J2354" s="74"/>
      <c r="K2354" s="66">
        <f t="shared" ca="1" si="231"/>
        <v>-2.1282072228338471</v>
      </c>
      <c r="L2354" s="66">
        <f t="shared" ca="1" si="232"/>
        <v>-8.1343042983030589</v>
      </c>
    </row>
    <row r="2355" spans="1:12" x14ac:dyDescent="0.35">
      <c r="A2355" s="68"/>
      <c r="B2355" s="62"/>
      <c r="C2355" s="62"/>
      <c r="D2355" s="64"/>
      <c r="E2355" s="64"/>
      <c r="F2355" s="64"/>
      <c r="G2355" s="64"/>
      <c r="H2355" s="65">
        <f t="shared" ca="1" si="229"/>
        <v>27.90227815451221</v>
      </c>
      <c r="I2355" s="74">
        <f t="shared" ca="1" si="230"/>
        <v>21.896181079042996</v>
      </c>
      <c r="J2355" s="74"/>
      <c r="K2355" s="66">
        <f t="shared" ca="1" si="231"/>
        <v>-2.1282072228338471</v>
      </c>
      <c r="L2355" s="66">
        <f t="shared" ca="1" si="232"/>
        <v>-8.1343042983030589</v>
      </c>
    </row>
    <row r="2356" spans="1:12" x14ac:dyDescent="0.35">
      <c r="A2356" s="68"/>
      <c r="B2356" s="62"/>
      <c r="C2356" s="62"/>
      <c r="D2356" s="64"/>
      <c r="E2356" s="64"/>
      <c r="F2356" s="64"/>
      <c r="G2356" s="64"/>
      <c r="H2356" s="65">
        <f t="shared" ca="1" si="229"/>
        <v>27.90227815451221</v>
      </c>
      <c r="I2356" s="74">
        <f t="shared" ca="1" si="230"/>
        <v>21.896181079042996</v>
      </c>
      <c r="J2356" s="74"/>
      <c r="K2356" s="66">
        <f t="shared" ca="1" si="231"/>
        <v>-2.1282072228338471</v>
      </c>
      <c r="L2356" s="66">
        <f t="shared" ca="1" si="232"/>
        <v>-8.1343042983030589</v>
      </c>
    </row>
    <row r="2357" spans="1:12" x14ac:dyDescent="0.35">
      <c r="A2357" s="68"/>
      <c r="B2357" s="62"/>
      <c r="C2357" s="62"/>
      <c r="D2357" s="64"/>
      <c r="E2357" s="64"/>
      <c r="F2357" s="64"/>
      <c r="G2357" s="64"/>
      <c r="H2357" s="65">
        <f t="shared" ca="1" si="229"/>
        <v>27.90227815451221</v>
      </c>
      <c r="I2357" s="74">
        <f t="shared" ca="1" si="230"/>
        <v>21.896181079042996</v>
      </c>
      <c r="J2357" s="74"/>
      <c r="K2357" s="66">
        <f t="shared" ca="1" si="231"/>
        <v>-2.1282072228338471</v>
      </c>
      <c r="L2357" s="66">
        <f t="shared" ca="1" si="232"/>
        <v>-8.1343042983030589</v>
      </c>
    </row>
    <row r="2358" spans="1:12" x14ac:dyDescent="0.35">
      <c r="A2358" s="68"/>
      <c r="B2358" s="62"/>
      <c r="C2358" s="62"/>
      <c r="D2358" s="64"/>
      <c r="E2358" s="64"/>
      <c r="F2358" s="64"/>
      <c r="G2358" s="64"/>
      <c r="H2358" s="65">
        <f t="shared" ca="1" si="229"/>
        <v>27.90227815451221</v>
      </c>
      <c r="I2358" s="74">
        <f t="shared" ca="1" si="230"/>
        <v>21.896181079042996</v>
      </c>
      <c r="J2358" s="74"/>
      <c r="K2358" s="66">
        <f t="shared" ca="1" si="231"/>
        <v>-2.1282072228338471</v>
      </c>
      <c r="L2358" s="66">
        <f t="shared" ca="1" si="232"/>
        <v>-8.1343042983030589</v>
      </c>
    </row>
    <row r="2359" spans="1:12" x14ac:dyDescent="0.35">
      <c r="A2359" s="68"/>
      <c r="B2359" s="62"/>
      <c r="C2359" s="62"/>
      <c r="D2359" s="64"/>
      <c r="E2359" s="64"/>
      <c r="F2359" s="64"/>
      <c r="G2359" s="64"/>
      <c r="H2359" s="65">
        <f t="shared" ca="1" si="229"/>
        <v>27.90227815451221</v>
      </c>
      <c r="I2359" s="74">
        <f t="shared" ca="1" si="230"/>
        <v>21.896181079042996</v>
      </c>
      <c r="J2359" s="74"/>
      <c r="K2359" s="66">
        <f t="shared" ca="1" si="231"/>
        <v>-2.1282072228338471</v>
      </c>
      <c r="L2359" s="66">
        <f t="shared" ca="1" si="232"/>
        <v>-8.1343042983030589</v>
      </c>
    </row>
    <row r="2360" spans="1:12" x14ac:dyDescent="0.35">
      <c r="A2360" s="68"/>
      <c r="B2360" s="62"/>
      <c r="C2360" s="62"/>
      <c r="D2360" s="64"/>
      <c r="E2360" s="64"/>
      <c r="F2360" s="64"/>
      <c r="G2360" s="64"/>
      <c r="H2360" s="65">
        <f t="shared" ca="1" si="229"/>
        <v>27.90227815451221</v>
      </c>
      <c r="I2360" s="74">
        <f t="shared" ca="1" si="230"/>
        <v>21.896181079042996</v>
      </c>
      <c r="J2360" s="74"/>
      <c r="K2360" s="66">
        <f t="shared" ca="1" si="231"/>
        <v>-2.1282072228338471</v>
      </c>
      <c r="L2360" s="66">
        <f t="shared" ca="1" si="232"/>
        <v>-8.1343042983030589</v>
      </c>
    </row>
    <row r="2361" spans="1:12" x14ac:dyDescent="0.35">
      <c r="A2361" s="68"/>
      <c r="B2361" s="62"/>
      <c r="C2361" s="62"/>
      <c r="D2361" s="64"/>
      <c r="E2361" s="64"/>
      <c r="F2361" s="64"/>
      <c r="G2361" s="64"/>
      <c r="H2361" s="65">
        <f t="shared" ref="H2361:H2424" ca="1" si="233">IF(ISBLANK($D$6),$M$2+(3*$M$3),$D$6)</f>
        <v>27.90227815451221</v>
      </c>
      <c r="I2361" s="74">
        <f t="shared" ref="I2361:I2424" ca="1" si="234">IF(ISBLANK($D$7),$M$2+(2*$M$3),$D$7)</f>
        <v>21.896181079042996</v>
      </c>
      <c r="J2361" s="74"/>
      <c r="K2361" s="66">
        <f t="shared" ref="K2361:K2424" ca="1" si="235">IF(ISBLANK($D$8),$M$2-(2*$M$3),$D$8)</f>
        <v>-2.1282072228338471</v>
      </c>
      <c r="L2361" s="66">
        <f t="shared" ref="L2361:L2424" ca="1" si="236">IF(ISBLANK($D$9),$M$2-(3*$M$3),$D$9)</f>
        <v>-8.1343042983030589</v>
      </c>
    </row>
    <row r="2362" spans="1:12" x14ac:dyDescent="0.35">
      <c r="A2362" s="68"/>
      <c r="B2362" s="62"/>
      <c r="C2362" s="62"/>
      <c r="D2362" s="64"/>
      <c r="E2362" s="64"/>
      <c r="F2362" s="64"/>
      <c r="G2362" s="64"/>
      <c r="H2362" s="65">
        <f t="shared" ca="1" si="233"/>
        <v>27.90227815451221</v>
      </c>
      <c r="I2362" s="74">
        <f t="shared" ca="1" si="234"/>
        <v>21.896181079042996</v>
      </c>
      <c r="J2362" s="74"/>
      <c r="K2362" s="66">
        <f t="shared" ca="1" si="235"/>
        <v>-2.1282072228338471</v>
      </c>
      <c r="L2362" s="66">
        <f t="shared" ca="1" si="236"/>
        <v>-8.1343042983030589</v>
      </c>
    </row>
    <row r="2363" spans="1:12" x14ac:dyDescent="0.35">
      <c r="A2363" s="68"/>
      <c r="B2363" s="62"/>
      <c r="C2363" s="62"/>
      <c r="D2363" s="64"/>
      <c r="E2363" s="64"/>
      <c r="F2363" s="64"/>
      <c r="G2363" s="64"/>
      <c r="H2363" s="65">
        <f t="shared" ca="1" si="233"/>
        <v>27.90227815451221</v>
      </c>
      <c r="I2363" s="74">
        <f t="shared" ca="1" si="234"/>
        <v>21.896181079042996</v>
      </c>
      <c r="J2363" s="74"/>
      <c r="K2363" s="66">
        <f t="shared" ca="1" si="235"/>
        <v>-2.1282072228338471</v>
      </c>
      <c r="L2363" s="66">
        <f t="shared" ca="1" si="236"/>
        <v>-8.1343042983030589</v>
      </c>
    </row>
    <row r="2364" spans="1:12" x14ac:dyDescent="0.35">
      <c r="A2364" s="68"/>
      <c r="B2364" s="62"/>
      <c r="C2364" s="62"/>
      <c r="D2364" s="64"/>
      <c r="E2364" s="64"/>
      <c r="F2364" s="64"/>
      <c r="G2364" s="64"/>
      <c r="H2364" s="65">
        <f t="shared" ca="1" si="233"/>
        <v>27.90227815451221</v>
      </c>
      <c r="I2364" s="74">
        <f t="shared" ca="1" si="234"/>
        <v>21.896181079042996</v>
      </c>
      <c r="J2364" s="74"/>
      <c r="K2364" s="66">
        <f t="shared" ca="1" si="235"/>
        <v>-2.1282072228338471</v>
      </c>
      <c r="L2364" s="66">
        <f t="shared" ca="1" si="236"/>
        <v>-8.1343042983030589</v>
      </c>
    </row>
    <row r="2365" spans="1:12" x14ac:dyDescent="0.35">
      <c r="A2365" s="68"/>
      <c r="B2365" s="62"/>
      <c r="C2365" s="62"/>
      <c r="D2365" s="64"/>
      <c r="E2365" s="64"/>
      <c r="F2365" s="64"/>
      <c r="G2365" s="64"/>
      <c r="H2365" s="65">
        <f t="shared" ca="1" si="233"/>
        <v>27.90227815451221</v>
      </c>
      <c r="I2365" s="74">
        <f t="shared" ca="1" si="234"/>
        <v>21.896181079042996</v>
      </c>
      <c r="J2365" s="74"/>
      <c r="K2365" s="66">
        <f t="shared" ca="1" si="235"/>
        <v>-2.1282072228338471</v>
      </c>
      <c r="L2365" s="66">
        <f t="shared" ca="1" si="236"/>
        <v>-8.1343042983030589</v>
      </c>
    </row>
    <row r="2366" spans="1:12" x14ac:dyDescent="0.35">
      <c r="A2366" s="68"/>
      <c r="B2366" s="62"/>
      <c r="C2366" s="62"/>
      <c r="D2366" s="64"/>
      <c r="E2366" s="64"/>
      <c r="F2366" s="64"/>
      <c r="G2366" s="64"/>
      <c r="H2366" s="65">
        <f t="shared" ca="1" si="233"/>
        <v>27.90227815451221</v>
      </c>
      <c r="I2366" s="74">
        <f t="shared" ca="1" si="234"/>
        <v>21.896181079042996</v>
      </c>
      <c r="J2366" s="74"/>
      <c r="K2366" s="66">
        <f t="shared" ca="1" si="235"/>
        <v>-2.1282072228338471</v>
      </c>
      <c r="L2366" s="66">
        <f t="shared" ca="1" si="236"/>
        <v>-8.1343042983030589</v>
      </c>
    </row>
    <row r="2367" spans="1:12" x14ac:dyDescent="0.35">
      <c r="A2367" s="68"/>
      <c r="B2367" s="62"/>
      <c r="C2367" s="62"/>
      <c r="D2367" s="64"/>
      <c r="E2367" s="64"/>
      <c r="F2367" s="64"/>
      <c r="G2367" s="64"/>
      <c r="H2367" s="65">
        <f t="shared" ca="1" si="233"/>
        <v>27.90227815451221</v>
      </c>
      <c r="I2367" s="74">
        <f t="shared" ca="1" si="234"/>
        <v>21.896181079042996</v>
      </c>
      <c r="J2367" s="74"/>
      <c r="K2367" s="66">
        <f t="shared" ca="1" si="235"/>
        <v>-2.1282072228338471</v>
      </c>
      <c r="L2367" s="66">
        <f t="shared" ca="1" si="236"/>
        <v>-8.1343042983030589</v>
      </c>
    </row>
    <row r="2368" spans="1:12" x14ac:dyDescent="0.35">
      <c r="A2368" s="68"/>
      <c r="B2368" s="62"/>
      <c r="C2368" s="62"/>
      <c r="D2368" s="64"/>
      <c r="E2368" s="64"/>
      <c r="F2368" s="64"/>
      <c r="G2368" s="64"/>
      <c r="H2368" s="65">
        <f t="shared" ca="1" si="233"/>
        <v>27.90227815451221</v>
      </c>
      <c r="I2368" s="74">
        <f t="shared" ca="1" si="234"/>
        <v>21.896181079042996</v>
      </c>
      <c r="J2368" s="74"/>
      <c r="K2368" s="66">
        <f t="shared" ca="1" si="235"/>
        <v>-2.1282072228338471</v>
      </c>
      <c r="L2368" s="66">
        <f t="shared" ca="1" si="236"/>
        <v>-8.1343042983030589</v>
      </c>
    </row>
    <row r="2369" spans="1:12" x14ac:dyDescent="0.35">
      <c r="A2369" s="68"/>
      <c r="B2369" s="62"/>
      <c r="C2369" s="62"/>
      <c r="D2369" s="64"/>
      <c r="E2369" s="64"/>
      <c r="F2369" s="64"/>
      <c r="G2369" s="64"/>
      <c r="H2369" s="65">
        <f t="shared" ca="1" si="233"/>
        <v>27.90227815451221</v>
      </c>
      <c r="I2369" s="74">
        <f t="shared" ca="1" si="234"/>
        <v>21.896181079042996</v>
      </c>
      <c r="J2369" s="74"/>
      <c r="K2369" s="66">
        <f t="shared" ca="1" si="235"/>
        <v>-2.1282072228338471</v>
      </c>
      <c r="L2369" s="66">
        <f t="shared" ca="1" si="236"/>
        <v>-8.1343042983030589</v>
      </c>
    </row>
    <row r="2370" spans="1:12" x14ac:dyDescent="0.35">
      <c r="A2370" s="68"/>
      <c r="B2370" s="62"/>
      <c r="C2370" s="62"/>
      <c r="D2370" s="64"/>
      <c r="E2370" s="64"/>
      <c r="F2370" s="64"/>
      <c r="G2370" s="64"/>
      <c r="H2370" s="65">
        <f t="shared" ca="1" si="233"/>
        <v>27.90227815451221</v>
      </c>
      <c r="I2370" s="74">
        <f t="shared" ca="1" si="234"/>
        <v>21.896181079042996</v>
      </c>
      <c r="J2370" s="74"/>
      <c r="K2370" s="66">
        <f t="shared" ca="1" si="235"/>
        <v>-2.1282072228338471</v>
      </c>
      <c r="L2370" s="66">
        <f t="shared" ca="1" si="236"/>
        <v>-8.1343042983030589</v>
      </c>
    </row>
    <row r="2371" spans="1:12" x14ac:dyDescent="0.35">
      <c r="A2371" s="68"/>
      <c r="B2371" s="62"/>
      <c r="C2371" s="62"/>
      <c r="D2371" s="64"/>
      <c r="E2371" s="64"/>
      <c r="F2371" s="64"/>
      <c r="G2371" s="64"/>
      <c r="H2371" s="65">
        <f t="shared" ca="1" si="233"/>
        <v>27.90227815451221</v>
      </c>
      <c r="I2371" s="74">
        <f t="shared" ca="1" si="234"/>
        <v>21.896181079042996</v>
      </c>
      <c r="J2371" s="74"/>
      <c r="K2371" s="66">
        <f t="shared" ca="1" si="235"/>
        <v>-2.1282072228338471</v>
      </c>
      <c r="L2371" s="66">
        <f t="shared" ca="1" si="236"/>
        <v>-8.1343042983030589</v>
      </c>
    </row>
    <row r="2372" spans="1:12" x14ac:dyDescent="0.35">
      <c r="A2372" s="68"/>
      <c r="B2372" s="62"/>
      <c r="C2372" s="62"/>
      <c r="D2372" s="64"/>
      <c r="E2372" s="64"/>
      <c r="F2372" s="64"/>
      <c r="G2372" s="64"/>
      <c r="H2372" s="65">
        <f t="shared" ca="1" si="233"/>
        <v>27.90227815451221</v>
      </c>
      <c r="I2372" s="74">
        <f t="shared" ca="1" si="234"/>
        <v>21.896181079042996</v>
      </c>
      <c r="J2372" s="74"/>
      <c r="K2372" s="66">
        <f t="shared" ca="1" si="235"/>
        <v>-2.1282072228338471</v>
      </c>
      <c r="L2372" s="66">
        <f t="shared" ca="1" si="236"/>
        <v>-8.1343042983030589</v>
      </c>
    </row>
    <row r="2373" spans="1:12" x14ac:dyDescent="0.35">
      <c r="A2373" s="68"/>
      <c r="B2373" s="62"/>
      <c r="C2373" s="62"/>
      <c r="D2373" s="64"/>
      <c r="E2373" s="64"/>
      <c r="F2373" s="64"/>
      <c r="G2373" s="64"/>
      <c r="H2373" s="65">
        <f t="shared" ca="1" si="233"/>
        <v>27.90227815451221</v>
      </c>
      <c r="I2373" s="74">
        <f t="shared" ca="1" si="234"/>
        <v>21.896181079042996</v>
      </c>
      <c r="J2373" s="74"/>
      <c r="K2373" s="66">
        <f t="shared" ca="1" si="235"/>
        <v>-2.1282072228338471</v>
      </c>
      <c r="L2373" s="66">
        <f t="shared" ca="1" si="236"/>
        <v>-8.1343042983030589</v>
      </c>
    </row>
    <row r="2374" spans="1:12" x14ac:dyDescent="0.35">
      <c r="A2374" s="68"/>
      <c r="B2374" s="62"/>
      <c r="C2374" s="62"/>
      <c r="D2374" s="64"/>
      <c r="E2374" s="64"/>
      <c r="F2374" s="64"/>
      <c r="G2374" s="64"/>
      <c r="H2374" s="65">
        <f t="shared" ca="1" si="233"/>
        <v>27.90227815451221</v>
      </c>
      <c r="I2374" s="74">
        <f t="shared" ca="1" si="234"/>
        <v>21.896181079042996</v>
      </c>
      <c r="J2374" s="74"/>
      <c r="K2374" s="66">
        <f t="shared" ca="1" si="235"/>
        <v>-2.1282072228338471</v>
      </c>
      <c r="L2374" s="66">
        <f t="shared" ca="1" si="236"/>
        <v>-8.1343042983030589</v>
      </c>
    </row>
    <row r="2375" spans="1:12" x14ac:dyDescent="0.35">
      <c r="A2375" s="68"/>
      <c r="B2375" s="62"/>
      <c r="C2375" s="62"/>
      <c r="D2375" s="64"/>
      <c r="E2375" s="64"/>
      <c r="F2375" s="64"/>
      <c r="G2375" s="64"/>
      <c r="H2375" s="65">
        <f t="shared" ca="1" si="233"/>
        <v>27.90227815451221</v>
      </c>
      <c r="I2375" s="74">
        <f t="shared" ca="1" si="234"/>
        <v>21.896181079042996</v>
      </c>
      <c r="J2375" s="74"/>
      <c r="K2375" s="66">
        <f t="shared" ca="1" si="235"/>
        <v>-2.1282072228338471</v>
      </c>
      <c r="L2375" s="66">
        <f t="shared" ca="1" si="236"/>
        <v>-8.1343042983030589</v>
      </c>
    </row>
    <row r="2376" spans="1:12" x14ac:dyDescent="0.35">
      <c r="A2376" s="68"/>
      <c r="B2376" s="62"/>
      <c r="C2376" s="62"/>
      <c r="D2376" s="64"/>
      <c r="E2376" s="64"/>
      <c r="F2376" s="64"/>
      <c r="G2376" s="64"/>
      <c r="H2376" s="65">
        <f t="shared" ca="1" si="233"/>
        <v>27.90227815451221</v>
      </c>
      <c r="I2376" s="74">
        <f t="shared" ca="1" si="234"/>
        <v>21.896181079042996</v>
      </c>
      <c r="J2376" s="74"/>
      <c r="K2376" s="66">
        <f t="shared" ca="1" si="235"/>
        <v>-2.1282072228338471</v>
      </c>
      <c r="L2376" s="66">
        <f t="shared" ca="1" si="236"/>
        <v>-8.1343042983030589</v>
      </c>
    </row>
    <row r="2377" spans="1:12" x14ac:dyDescent="0.35">
      <c r="A2377" s="68"/>
      <c r="B2377" s="62"/>
      <c r="C2377" s="62"/>
      <c r="D2377" s="64"/>
      <c r="E2377" s="64"/>
      <c r="F2377" s="64"/>
      <c r="G2377" s="64"/>
      <c r="H2377" s="65">
        <f t="shared" ca="1" si="233"/>
        <v>27.90227815451221</v>
      </c>
      <c r="I2377" s="74">
        <f t="shared" ca="1" si="234"/>
        <v>21.896181079042996</v>
      </c>
      <c r="J2377" s="74"/>
      <c r="K2377" s="66">
        <f t="shared" ca="1" si="235"/>
        <v>-2.1282072228338471</v>
      </c>
      <c r="L2377" s="66">
        <f t="shared" ca="1" si="236"/>
        <v>-8.1343042983030589</v>
      </c>
    </row>
    <row r="2378" spans="1:12" x14ac:dyDescent="0.35">
      <c r="A2378" s="68"/>
      <c r="B2378" s="62"/>
      <c r="C2378" s="62"/>
      <c r="D2378" s="64"/>
      <c r="E2378" s="64"/>
      <c r="F2378" s="64"/>
      <c r="G2378" s="64"/>
      <c r="H2378" s="65">
        <f t="shared" ca="1" si="233"/>
        <v>27.90227815451221</v>
      </c>
      <c r="I2378" s="74">
        <f t="shared" ca="1" si="234"/>
        <v>21.896181079042996</v>
      </c>
      <c r="J2378" s="74"/>
      <c r="K2378" s="66">
        <f t="shared" ca="1" si="235"/>
        <v>-2.1282072228338471</v>
      </c>
      <c r="L2378" s="66">
        <f t="shared" ca="1" si="236"/>
        <v>-8.1343042983030589</v>
      </c>
    </row>
    <row r="2379" spans="1:12" x14ac:dyDescent="0.35">
      <c r="A2379" s="68"/>
      <c r="B2379" s="62"/>
      <c r="C2379" s="62"/>
      <c r="D2379" s="64"/>
      <c r="E2379" s="64"/>
      <c r="F2379" s="64"/>
      <c r="G2379" s="64"/>
      <c r="H2379" s="65">
        <f t="shared" ca="1" si="233"/>
        <v>27.90227815451221</v>
      </c>
      <c r="I2379" s="74">
        <f t="shared" ca="1" si="234"/>
        <v>21.896181079042996</v>
      </c>
      <c r="J2379" s="74"/>
      <c r="K2379" s="66">
        <f t="shared" ca="1" si="235"/>
        <v>-2.1282072228338471</v>
      </c>
      <c r="L2379" s="66">
        <f t="shared" ca="1" si="236"/>
        <v>-8.1343042983030589</v>
      </c>
    </row>
    <row r="2380" spans="1:12" x14ac:dyDescent="0.35">
      <c r="A2380" s="68"/>
      <c r="B2380" s="62"/>
      <c r="C2380" s="62"/>
      <c r="D2380" s="64"/>
      <c r="E2380" s="64"/>
      <c r="F2380" s="64"/>
      <c r="G2380" s="64"/>
      <c r="H2380" s="65">
        <f t="shared" ca="1" si="233"/>
        <v>27.90227815451221</v>
      </c>
      <c r="I2380" s="74">
        <f t="shared" ca="1" si="234"/>
        <v>21.896181079042996</v>
      </c>
      <c r="J2380" s="74"/>
      <c r="K2380" s="66">
        <f t="shared" ca="1" si="235"/>
        <v>-2.1282072228338471</v>
      </c>
      <c r="L2380" s="66">
        <f t="shared" ca="1" si="236"/>
        <v>-8.1343042983030589</v>
      </c>
    </row>
    <row r="2381" spans="1:12" x14ac:dyDescent="0.35">
      <c r="A2381" s="68"/>
      <c r="B2381" s="62"/>
      <c r="C2381" s="62"/>
      <c r="D2381" s="64"/>
      <c r="E2381" s="64"/>
      <c r="F2381" s="64"/>
      <c r="G2381" s="64"/>
      <c r="H2381" s="65">
        <f t="shared" ca="1" si="233"/>
        <v>27.90227815451221</v>
      </c>
      <c r="I2381" s="74">
        <f t="shared" ca="1" si="234"/>
        <v>21.896181079042996</v>
      </c>
      <c r="J2381" s="74"/>
      <c r="K2381" s="66">
        <f t="shared" ca="1" si="235"/>
        <v>-2.1282072228338471</v>
      </c>
      <c r="L2381" s="66">
        <f t="shared" ca="1" si="236"/>
        <v>-8.1343042983030589</v>
      </c>
    </row>
    <row r="2382" spans="1:12" x14ac:dyDescent="0.35">
      <c r="A2382" s="68"/>
      <c r="B2382" s="62"/>
      <c r="C2382" s="62"/>
      <c r="D2382" s="64"/>
      <c r="E2382" s="64"/>
      <c r="F2382" s="64"/>
      <c r="G2382" s="64"/>
      <c r="H2382" s="65">
        <f t="shared" ca="1" si="233"/>
        <v>27.90227815451221</v>
      </c>
      <c r="I2382" s="74">
        <f t="shared" ca="1" si="234"/>
        <v>21.896181079042996</v>
      </c>
      <c r="J2382" s="74"/>
      <c r="K2382" s="66">
        <f t="shared" ca="1" si="235"/>
        <v>-2.1282072228338471</v>
      </c>
      <c r="L2382" s="66">
        <f t="shared" ca="1" si="236"/>
        <v>-8.1343042983030589</v>
      </c>
    </row>
    <row r="2383" spans="1:12" x14ac:dyDescent="0.35">
      <c r="A2383" s="68"/>
      <c r="B2383" s="62"/>
      <c r="C2383" s="62"/>
      <c r="D2383" s="64"/>
      <c r="E2383" s="64"/>
      <c r="F2383" s="64"/>
      <c r="G2383" s="64"/>
      <c r="H2383" s="65">
        <f t="shared" ca="1" si="233"/>
        <v>27.90227815451221</v>
      </c>
      <c r="I2383" s="74">
        <f t="shared" ca="1" si="234"/>
        <v>21.896181079042996</v>
      </c>
      <c r="J2383" s="74"/>
      <c r="K2383" s="66">
        <f t="shared" ca="1" si="235"/>
        <v>-2.1282072228338471</v>
      </c>
      <c r="L2383" s="66">
        <f t="shared" ca="1" si="236"/>
        <v>-8.1343042983030589</v>
      </c>
    </row>
    <row r="2384" spans="1:12" x14ac:dyDescent="0.35">
      <c r="A2384" s="68"/>
      <c r="B2384" s="62"/>
      <c r="C2384" s="62"/>
      <c r="D2384" s="64"/>
      <c r="E2384" s="64"/>
      <c r="F2384" s="64"/>
      <c r="G2384" s="64"/>
      <c r="H2384" s="65">
        <f t="shared" ca="1" si="233"/>
        <v>27.90227815451221</v>
      </c>
      <c r="I2384" s="74">
        <f t="shared" ca="1" si="234"/>
        <v>21.896181079042996</v>
      </c>
      <c r="J2384" s="74"/>
      <c r="K2384" s="66">
        <f t="shared" ca="1" si="235"/>
        <v>-2.1282072228338471</v>
      </c>
      <c r="L2384" s="66">
        <f t="shared" ca="1" si="236"/>
        <v>-8.1343042983030589</v>
      </c>
    </row>
    <row r="2385" spans="1:12" x14ac:dyDescent="0.35">
      <c r="A2385" s="68"/>
      <c r="B2385" s="62"/>
      <c r="C2385" s="62"/>
      <c r="D2385" s="64"/>
      <c r="E2385" s="64"/>
      <c r="F2385" s="64"/>
      <c r="G2385" s="64"/>
      <c r="H2385" s="65">
        <f t="shared" ca="1" si="233"/>
        <v>27.90227815451221</v>
      </c>
      <c r="I2385" s="74">
        <f t="shared" ca="1" si="234"/>
        <v>21.896181079042996</v>
      </c>
      <c r="J2385" s="74"/>
      <c r="K2385" s="66">
        <f t="shared" ca="1" si="235"/>
        <v>-2.1282072228338471</v>
      </c>
      <c r="L2385" s="66">
        <f t="shared" ca="1" si="236"/>
        <v>-8.1343042983030589</v>
      </c>
    </row>
    <row r="2386" spans="1:12" x14ac:dyDescent="0.35">
      <c r="A2386" s="68"/>
      <c r="B2386" s="62"/>
      <c r="C2386" s="62"/>
      <c r="D2386" s="64"/>
      <c r="E2386" s="64"/>
      <c r="F2386" s="64"/>
      <c r="G2386" s="64"/>
      <c r="H2386" s="65">
        <f t="shared" ca="1" si="233"/>
        <v>27.90227815451221</v>
      </c>
      <c r="I2386" s="74">
        <f t="shared" ca="1" si="234"/>
        <v>21.896181079042996</v>
      </c>
      <c r="J2386" s="74"/>
      <c r="K2386" s="66">
        <f t="shared" ca="1" si="235"/>
        <v>-2.1282072228338471</v>
      </c>
      <c r="L2386" s="66">
        <f t="shared" ca="1" si="236"/>
        <v>-8.1343042983030589</v>
      </c>
    </row>
    <row r="2387" spans="1:12" x14ac:dyDescent="0.35">
      <c r="A2387" s="68"/>
      <c r="B2387" s="62"/>
      <c r="C2387" s="62"/>
      <c r="D2387" s="64"/>
      <c r="E2387" s="64"/>
      <c r="F2387" s="64"/>
      <c r="G2387" s="64"/>
      <c r="H2387" s="65">
        <f t="shared" ca="1" si="233"/>
        <v>27.90227815451221</v>
      </c>
      <c r="I2387" s="74">
        <f t="shared" ca="1" si="234"/>
        <v>21.896181079042996</v>
      </c>
      <c r="J2387" s="74"/>
      <c r="K2387" s="66">
        <f t="shared" ca="1" si="235"/>
        <v>-2.1282072228338471</v>
      </c>
      <c r="L2387" s="66">
        <f t="shared" ca="1" si="236"/>
        <v>-8.1343042983030589</v>
      </c>
    </row>
    <row r="2388" spans="1:12" x14ac:dyDescent="0.35">
      <c r="A2388" s="68"/>
      <c r="B2388" s="62"/>
      <c r="C2388" s="62"/>
      <c r="D2388" s="64"/>
      <c r="E2388" s="64"/>
      <c r="F2388" s="64"/>
      <c r="G2388" s="64"/>
      <c r="H2388" s="65">
        <f t="shared" ca="1" si="233"/>
        <v>27.90227815451221</v>
      </c>
      <c r="I2388" s="74">
        <f t="shared" ca="1" si="234"/>
        <v>21.896181079042996</v>
      </c>
      <c r="J2388" s="74"/>
      <c r="K2388" s="66">
        <f t="shared" ca="1" si="235"/>
        <v>-2.1282072228338471</v>
      </c>
      <c r="L2388" s="66">
        <f t="shared" ca="1" si="236"/>
        <v>-8.1343042983030589</v>
      </c>
    </row>
    <row r="2389" spans="1:12" x14ac:dyDescent="0.35">
      <c r="A2389" s="68"/>
      <c r="B2389" s="62"/>
      <c r="C2389" s="62"/>
      <c r="D2389" s="64"/>
      <c r="E2389" s="64"/>
      <c r="F2389" s="64"/>
      <c r="G2389" s="64"/>
      <c r="H2389" s="65">
        <f t="shared" ca="1" si="233"/>
        <v>27.90227815451221</v>
      </c>
      <c r="I2389" s="74">
        <f t="shared" ca="1" si="234"/>
        <v>21.896181079042996</v>
      </c>
      <c r="J2389" s="74"/>
      <c r="K2389" s="66">
        <f t="shared" ca="1" si="235"/>
        <v>-2.1282072228338471</v>
      </c>
      <c r="L2389" s="66">
        <f t="shared" ca="1" si="236"/>
        <v>-8.1343042983030589</v>
      </c>
    </row>
    <row r="2390" spans="1:12" x14ac:dyDescent="0.35">
      <c r="A2390" s="68"/>
      <c r="B2390" s="62"/>
      <c r="C2390" s="62"/>
      <c r="D2390" s="64"/>
      <c r="E2390" s="64"/>
      <c r="F2390" s="64"/>
      <c r="G2390" s="64"/>
      <c r="H2390" s="65">
        <f t="shared" ca="1" si="233"/>
        <v>27.90227815451221</v>
      </c>
      <c r="I2390" s="74">
        <f t="shared" ca="1" si="234"/>
        <v>21.896181079042996</v>
      </c>
      <c r="J2390" s="74"/>
      <c r="K2390" s="66">
        <f t="shared" ca="1" si="235"/>
        <v>-2.1282072228338471</v>
      </c>
      <c r="L2390" s="66">
        <f t="shared" ca="1" si="236"/>
        <v>-8.1343042983030589</v>
      </c>
    </row>
    <row r="2391" spans="1:12" x14ac:dyDescent="0.35">
      <c r="A2391" s="68"/>
      <c r="B2391" s="62"/>
      <c r="C2391" s="62"/>
      <c r="D2391" s="64"/>
      <c r="E2391" s="64"/>
      <c r="F2391" s="64"/>
      <c r="G2391" s="64"/>
      <c r="H2391" s="65">
        <f t="shared" ca="1" si="233"/>
        <v>27.90227815451221</v>
      </c>
      <c r="I2391" s="74">
        <f t="shared" ca="1" si="234"/>
        <v>21.896181079042996</v>
      </c>
      <c r="J2391" s="74"/>
      <c r="K2391" s="66">
        <f t="shared" ca="1" si="235"/>
        <v>-2.1282072228338471</v>
      </c>
      <c r="L2391" s="66">
        <f t="shared" ca="1" si="236"/>
        <v>-8.1343042983030589</v>
      </c>
    </row>
    <row r="2392" spans="1:12" x14ac:dyDescent="0.35">
      <c r="A2392" s="68"/>
      <c r="B2392" s="62"/>
      <c r="C2392" s="62"/>
      <c r="D2392" s="64"/>
      <c r="E2392" s="64"/>
      <c r="F2392" s="64"/>
      <c r="G2392" s="64"/>
      <c r="H2392" s="65">
        <f t="shared" ca="1" si="233"/>
        <v>27.90227815451221</v>
      </c>
      <c r="I2392" s="74">
        <f t="shared" ca="1" si="234"/>
        <v>21.896181079042996</v>
      </c>
      <c r="J2392" s="74"/>
      <c r="K2392" s="66">
        <f t="shared" ca="1" si="235"/>
        <v>-2.1282072228338471</v>
      </c>
      <c r="L2392" s="66">
        <f t="shared" ca="1" si="236"/>
        <v>-8.1343042983030589</v>
      </c>
    </row>
    <row r="2393" spans="1:12" x14ac:dyDescent="0.35">
      <c r="A2393" s="68"/>
      <c r="B2393" s="62"/>
      <c r="C2393" s="62"/>
      <c r="D2393" s="64"/>
      <c r="E2393" s="64"/>
      <c r="F2393" s="64"/>
      <c r="G2393" s="64"/>
      <c r="H2393" s="65">
        <f t="shared" ca="1" si="233"/>
        <v>27.90227815451221</v>
      </c>
      <c r="I2393" s="74">
        <f t="shared" ca="1" si="234"/>
        <v>21.896181079042996</v>
      </c>
      <c r="J2393" s="74"/>
      <c r="K2393" s="66">
        <f t="shared" ca="1" si="235"/>
        <v>-2.1282072228338471</v>
      </c>
      <c r="L2393" s="66">
        <f t="shared" ca="1" si="236"/>
        <v>-8.1343042983030589</v>
      </c>
    </row>
    <row r="2394" spans="1:12" x14ac:dyDescent="0.35">
      <c r="A2394" s="68"/>
      <c r="B2394" s="62"/>
      <c r="C2394" s="62"/>
      <c r="D2394" s="64"/>
      <c r="E2394" s="64"/>
      <c r="F2394" s="64"/>
      <c r="G2394" s="64"/>
      <c r="H2394" s="65">
        <f t="shared" ca="1" si="233"/>
        <v>27.90227815451221</v>
      </c>
      <c r="I2394" s="74">
        <f t="shared" ca="1" si="234"/>
        <v>21.896181079042996</v>
      </c>
      <c r="J2394" s="74"/>
      <c r="K2394" s="66">
        <f t="shared" ca="1" si="235"/>
        <v>-2.1282072228338471</v>
      </c>
      <c r="L2394" s="66">
        <f t="shared" ca="1" si="236"/>
        <v>-8.1343042983030589</v>
      </c>
    </row>
    <row r="2395" spans="1:12" x14ac:dyDescent="0.35">
      <c r="A2395" s="68"/>
      <c r="B2395" s="62"/>
      <c r="C2395" s="62"/>
      <c r="D2395" s="64"/>
      <c r="E2395" s="64"/>
      <c r="F2395" s="64"/>
      <c r="G2395" s="64"/>
      <c r="H2395" s="65">
        <f t="shared" ca="1" si="233"/>
        <v>27.90227815451221</v>
      </c>
      <c r="I2395" s="74">
        <f t="shared" ca="1" si="234"/>
        <v>21.896181079042996</v>
      </c>
      <c r="J2395" s="74"/>
      <c r="K2395" s="66">
        <f t="shared" ca="1" si="235"/>
        <v>-2.1282072228338471</v>
      </c>
      <c r="L2395" s="66">
        <f t="shared" ca="1" si="236"/>
        <v>-8.1343042983030589</v>
      </c>
    </row>
    <row r="2396" spans="1:12" x14ac:dyDescent="0.35">
      <c r="A2396" s="68"/>
      <c r="B2396" s="62"/>
      <c r="C2396" s="62"/>
      <c r="D2396" s="64"/>
      <c r="E2396" s="64"/>
      <c r="F2396" s="64"/>
      <c r="G2396" s="64"/>
      <c r="H2396" s="65">
        <f t="shared" ca="1" si="233"/>
        <v>27.90227815451221</v>
      </c>
      <c r="I2396" s="74">
        <f t="shared" ca="1" si="234"/>
        <v>21.896181079042996</v>
      </c>
      <c r="J2396" s="74"/>
      <c r="K2396" s="66">
        <f t="shared" ca="1" si="235"/>
        <v>-2.1282072228338471</v>
      </c>
      <c r="L2396" s="66">
        <f t="shared" ca="1" si="236"/>
        <v>-8.1343042983030589</v>
      </c>
    </row>
    <row r="2397" spans="1:12" x14ac:dyDescent="0.35">
      <c r="A2397" s="68"/>
      <c r="B2397" s="62"/>
      <c r="C2397" s="62"/>
      <c r="D2397" s="64"/>
      <c r="E2397" s="64"/>
      <c r="F2397" s="64"/>
      <c r="G2397" s="64"/>
      <c r="H2397" s="65">
        <f t="shared" ca="1" si="233"/>
        <v>27.90227815451221</v>
      </c>
      <c r="I2397" s="74">
        <f t="shared" ca="1" si="234"/>
        <v>21.896181079042996</v>
      </c>
      <c r="J2397" s="74"/>
      <c r="K2397" s="66">
        <f t="shared" ca="1" si="235"/>
        <v>-2.1282072228338471</v>
      </c>
      <c r="L2397" s="66">
        <f t="shared" ca="1" si="236"/>
        <v>-8.1343042983030589</v>
      </c>
    </row>
    <row r="2398" spans="1:12" x14ac:dyDescent="0.35">
      <c r="A2398" s="68"/>
      <c r="B2398" s="62"/>
      <c r="C2398" s="62"/>
      <c r="D2398" s="64"/>
      <c r="E2398" s="64"/>
      <c r="F2398" s="64"/>
      <c r="G2398" s="64"/>
      <c r="H2398" s="65">
        <f t="shared" ca="1" si="233"/>
        <v>27.90227815451221</v>
      </c>
      <c r="I2398" s="74">
        <f t="shared" ca="1" si="234"/>
        <v>21.896181079042996</v>
      </c>
      <c r="J2398" s="74"/>
      <c r="K2398" s="66">
        <f t="shared" ca="1" si="235"/>
        <v>-2.1282072228338471</v>
      </c>
      <c r="L2398" s="66">
        <f t="shared" ca="1" si="236"/>
        <v>-8.1343042983030589</v>
      </c>
    </row>
    <row r="2399" spans="1:12" x14ac:dyDescent="0.35">
      <c r="A2399" s="68"/>
      <c r="B2399" s="62"/>
      <c r="C2399" s="62"/>
      <c r="D2399" s="64"/>
      <c r="E2399" s="64"/>
      <c r="F2399" s="64"/>
      <c r="G2399" s="64"/>
      <c r="H2399" s="65">
        <f t="shared" ca="1" si="233"/>
        <v>27.90227815451221</v>
      </c>
      <c r="I2399" s="74">
        <f t="shared" ca="1" si="234"/>
        <v>21.896181079042996</v>
      </c>
      <c r="J2399" s="74"/>
      <c r="K2399" s="66">
        <f t="shared" ca="1" si="235"/>
        <v>-2.1282072228338471</v>
      </c>
      <c r="L2399" s="66">
        <f t="shared" ca="1" si="236"/>
        <v>-8.1343042983030589</v>
      </c>
    </row>
    <row r="2400" spans="1:12" x14ac:dyDescent="0.35">
      <c r="A2400" s="68"/>
      <c r="B2400" s="62"/>
      <c r="C2400" s="62"/>
      <c r="D2400" s="64"/>
      <c r="E2400" s="64"/>
      <c r="F2400" s="64"/>
      <c r="G2400" s="64"/>
      <c r="H2400" s="65">
        <f t="shared" ca="1" si="233"/>
        <v>27.90227815451221</v>
      </c>
      <c r="I2400" s="74">
        <f t="shared" ca="1" si="234"/>
        <v>21.896181079042996</v>
      </c>
      <c r="J2400" s="74"/>
      <c r="K2400" s="66">
        <f t="shared" ca="1" si="235"/>
        <v>-2.1282072228338471</v>
      </c>
      <c r="L2400" s="66">
        <f t="shared" ca="1" si="236"/>
        <v>-8.1343042983030589</v>
      </c>
    </row>
    <row r="2401" spans="1:12" x14ac:dyDescent="0.35">
      <c r="A2401" s="68"/>
      <c r="B2401" s="62"/>
      <c r="C2401" s="62"/>
      <c r="D2401" s="64"/>
      <c r="E2401" s="64"/>
      <c r="F2401" s="64"/>
      <c r="G2401" s="64"/>
      <c r="H2401" s="65">
        <f t="shared" ca="1" si="233"/>
        <v>27.90227815451221</v>
      </c>
      <c r="I2401" s="74">
        <f t="shared" ca="1" si="234"/>
        <v>21.896181079042996</v>
      </c>
      <c r="J2401" s="74"/>
      <c r="K2401" s="66">
        <f t="shared" ca="1" si="235"/>
        <v>-2.1282072228338471</v>
      </c>
      <c r="L2401" s="66">
        <f t="shared" ca="1" si="236"/>
        <v>-8.1343042983030589</v>
      </c>
    </row>
    <row r="2402" spans="1:12" x14ac:dyDescent="0.35">
      <c r="A2402" s="68"/>
      <c r="B2402" s="62"/>
      <c r="C2402" s="62"/>
      <c r="D2402" s="64"/>
      <c r="E2402" s="64"/>
      <c r="F2402" s="64"/>
      <c r="G2402" s="64"/>
      <c r="H2402" s="65">
        <f t="shared" ca="1" si="233"/>
        <v>27.90227815451221</v>
      </c>
      <c r="I2402" s="74">
        <f t="shared" ca="1" si="234"/>
        <v>21.896181079042996</v>
      </c>
      <c r="J2402" s="74"/>
      <c r="K2402" s="66">
        <f t="shared" ca="1" si="235"/>
        <v>-2.1282072228338471</v>
      </c>
      <c r="L2402" s="66">
        <f t="shared" ca="1" si="236"/>
        <v>-8.1343042983030589</v>
      </c>
    </row>
    <row r="2403" spans="1:12" x14ac:dyDescent="0.35">
      <c r="A2403" s="68"/>
      <c r="B2403" s="62"/>
      <c r="C2403" s="62"/>
      <c r="D2403" s="64"/>
      <c r="E2403" s="64"/>
      <c r="F2403" s="64"/>
      <c r="G2403" s="64"/>
      <c r="H2403" s="65">
        <f t="shared" ca="1" si="233"/>
        <v>27.90227815451221</v>
      </c>
      <c r="I2403" s="74">
        <f t="shared" ca="1" si="234"/>
        <v>21.896181079042996</v>
      </c>
      <c r="J2403" s="74"/>
      <c r="K2403" s="66">
        <f t="shared" ca="1" si="235"/>
        <v>-2.1282072228338471</v>
      </c>
      <c r="L2403" s="66">
        <f t="shared" ca="1" si="236"/>
        <v>-8.1343042983030589</v>
      </c>
    </row>
    <row r="2404" spans="1:12" x14ac:dyDescent="0.35">
      <c r="A2404" s="68"/>
      <c r="B2404" s="62"/>
      <c r="C2404" s="62"/>
      <c r="D2404" s="64"/>
      <c r="E2404" s="64"/>
      <c r="F2404" s="64"/>
      <c r="G2404" s="64"/>
      <c r="H2404" s="65">
        <f t="shared" ca="1" si="233"/>
        <v>27.90227815451221</v>
      </c>
      <c r="I2404" s="74">
        <f t="shared" ca="1" si="234"/>
        <v>21.896181079042996</v>
      </c>
      <c r="J2404" s="74"/>
      <c r="K2404" s="66">
        <f t="shared" ca="1" si="235"/>
        <v>-2.1282072228338471</v>
      </c>
      <c r="L2404" s="66">
        <f t="shared" ca="1" si="236"/>
        <v>-8.1343042983030589</v>
      </c>
    </row>
    <row r="2405" spans="1:12" x14ac:dyDescent="0.35">
      <c r="A2405" s="68"/>
      <c r="B2405" s="62"/>
      <c r="C2405" s="62"/>
      <c r="D2405" s="64"/>
      <c r="E2405" s="64"/>
      <c r="F2405" s="64"/>
      <c r="G2405" s="64"/>
      <c r="H2405" s="65">
        <f t="shared" ca="1" si="233"/>
        <v>27.90227815451221</v>
      </c>
      <c r="I2405" s="74">
        <f t="shared" ca="1" si="234"/>
        <v>21.896181079042996</v>
      </c>
      <c r="J2405" s="74"/>
      <c r="K2405" s="66">
        <f t="shared" ca="1" si="235"/>
        <v>-2.1282072228338471</v>
      </c>
      <c r="L2405" s="66">
        <f t="shared" ca="1" si="236"/>
        <v>-8.1343042983030589</v>
      </c>
    </row>
    <row r="2406" spans="1:12" x14ac:dyDescent="0.35">
      <c r="A2406" s="68"/>
      <c r="B2406" s="62"/>
      <c r="C2406" s="62"/>
      <c r="D2406" s="64"/>
      <c r="E2406" s="64"/>
      <c r="F2406" s="64"/>
      <c r="G2406" s="64"/>
      <c r="H2406" s="65">
        <f t="shared" ca="1" si="233"/>
        <v>27.90227815451221</v>
      </c>
      <c r="I2406" s="74">
        <f t="shared" ca="1" si="234"/>
        <v>21.896181079042996</v>
      </c>
      <c r="J2406" s="74"/>
      <c r="K2406" s="66">
        <f t="shared" ca="1" si="235"/>
        <v>-2.1282072228338471</v>
      </c>
      <c r="L2406" s="66">
        <f t="shared" ca="1" si="236"/>
        <v>-8.1343042983030589</v>
      </c>
    </row>
    <row r="2407" spans="1:12" x14ac:dyDescent="0.35">
      <c r="A2407" s="68"/>
      <c r="B2407" s="62"/>
      <c r="C2407" s="62"/>
      <c r="D2407" s="64"/>
      <c r="E2407" s="64"/>
      <c r="F2407" s="64"/>
      <c r="G2407" s="64"/>
      <c r="H2407" s="65">
        <f t="shared" ca="1" si="233"/>
        <v>27.90227815451221</v>
      </c>
      <c r="I2407" s="74">
        <f t="shared" ca="1" si="234"/>
        <v>21.896181079042996</v>
      </c>
      <c r="J2407" s="74"/>
      <c r="K2407" s="66">
        <f t="shared" ca="1" si="235"/>
        <v>-2.1282072228338471</v>
      </c>
      <c r="L2407" s="66">
        <f t="shared" ca="1" si="236"/>
        <v>-8.1343042983030589</v>
      </c>
    </row>
    <row r="2408" spans="1:12" x14ac:dyDescent="0.35">
      <c r="A2408" s="68"/>
      <c r="B2408" s="62"/>
      <c r="C2408" s="62"/>
      <c r="D2408" s="64"/>
      <c r="E2408" s="64"/>
      <c r="F2408" s="64"/>
      <c r="G2408" s="64"/>
      <c r="H2408" s="65">
        <f t="shared" ca="1" si="233"/>
        <v>27.90227815451221</v>
      </c>
      <c r="I2408" s="74">
        <f t="shared" ca="1" si="234"/>
        <v>21.896181079042996</v>
      </c>
      <c r="J2408" s="74"/>
      <c r="K2408" s="66">
        <f t="shared" ca="1" si="235"/>
        <v>-2.1282072228338471</v>
      </c>
      <c r="L2408" s="66">
        <f t="shared" ca="1" si="236"/>
        <v>-8.1343042983030589</v>
      </c>
    </row>
    <row r="2409" spans="1:12" x14ac:dyDescent="0.35">
      <c r="A2409" s="68"/>
      <c r="B2409" s="62"/>
      <c r="C2409" s="62"/>
      <c r="D2409" s="64"/>
      <c r="E2409" s="64"/>
      <c r="F2409" s="64"/>
      <c r="G2409" s="64"/>
      <c r="H2409" s="65">
        <f t="shared" ca="1" si="233"/>
        <v>27.90227815451221</v>
      </c>
      <c r="I2409" s="74">
        <f t="shared" ca="1" si="234"/>
        <v>21.896181079042996</v>
      </c>
      <c r="J2409" s="74"/>
      <c r="K2409" s="66">
        <f t="shared" ca="1" si="235"/>
        <v>-2.1282072228338471</v>
      </c>
      <c r="L2409" s="66">
        <f t="shared" ca="1" si="236"/>
        <v>-8.1343042983030589</v>
      </c>
    </row>
    <row r="2410" spans="1:12" x14ac:dyDescent="0.35">
      <c r="A2410" s="68"/>
      <c r="B2410" s="62"/>
      <c r="C2410" s="62"/>
      <c r="D2410" s="64"/>
      <c r="E2410" s="64"/>
      <c r="F2410" s="64"/>
      <c r="G2410" s="64"/>
      <c r="H2410" s="65">
        <f t="shared" ca="1" si="233"/>
        <v>27.90227815451221</v>
      </c>
      <c r="I2410" s="74">
        <f t="shared" ca="1" si="234"/>
        <v>21.896181079042996</v>
      </c>
      <c r="J2410" s="74"/>
      <c r="K2410" s="66">
        <f t="shared" ca="1" si="235"/>
        <v>-2.1282072228338471</v>
      </c>
      <c r="L2410" s="66">
        <f t="shared" ca="1" si="236"/>
        <v>-8.1343042983030589</v>
      </c>
    </row>
    <row r="2411" spans="1:12" x14ac:dyDescent="0.35">
      <c r="A2411" s="68"/>
      <c r="B2411" s="62"/>
      <c r="C2411" s="62"/>
      <c r="D2411" s="64"/>
      <c r="E2411" s="64"/>
      <c r="F2411" s="64"/>
      <c r="G2411" s="64"/>
      <c r="H2411" s="65">
        <f t="shared" ca="1" si="233"/>
        <v>27.90227815451221</v>
      </c>
      <c r="I2411" s="74">
        <f t="shared" ca="1" si="234"/>
        <v>21.896181079042996</v>
      </c>
      <c r="J2411" s="74"/>
      <c r="K2411" s="66">
        <f t="shared" ca="1" si="235"/>
        <v>-2.1282072228338471</v>
      </c>
      <c r="L2411" s="66">
        <f t="shared" ca="1" si="236"/>
        <v>-8.1343042983030589</v>
      </c>
    </row>
    <row r="2412" spans="1:12" x14ac:dyDescent="0.35">
      <c r="A2412" s="68"/>
      <c r="B2412" s="62"/>
      <c r="C2412" s="62"/>
      <c r="D2412" s="64"/>
      <c r="E2412" s="64"/>
      <c r="F2412" s="64"/>
      <c r="G2412" s="64"/>
      <c r="H2412" s="65">
        <f t="shared" ca="1" si="233"/>
        <v>27.90227815451221</v>
      </c>
      <c r="I2412" s="74">
        <f t="shared" ca="1" si="234"/>
        <v>21.896181079042996</v>
      </c>
      <c r="J2412" s="74"/>
      <c r="K2412" s="66">
        <f t="shared" ca="1" si="235"/>
        <v>-2.1282072228338471</v>
      </c>
      <c r="L2412" s="66">
        <f t="shared" ca="1" si="236"/>
        <v>-8.1343042983030589</v>
      </c>
    </row>
    <row r="2413" spans="1:12" x14ac:dyDescent="0.35">
      <c r="A2413" s="68"/>
      <c r="B2413" s="62"/>
      <c r="C2413" s="62"/>
      <c r="D2413" s="64"/>
      <c r="E2413" s="64"/>
      <c r="F2413" s="64"/>
      <c r="G2413" s="64"/>
      <c r="H2413" s="65">
        <f t="shared" ca="1" si="233"/>
        <v>27.90227815451221</v>
      </c>
      <c r="I2413" s="74">
        <f t="shared" ca="1" si="234"/>
        <v>21.896181079042996</v>
      </c>
      <c r="J2413" s="74"/>
      <c r="K2413" s="66">
        <f t="shared" ca="1" si="235"/>
        <v>-2.1282072228338471</v>
      </c>
      <c r="L2413" s="66">
        <f t="shared" ca="1" si="236"/>
        <v>-8.1343042983030589</v>
      </c>
    </row>
    <row r="2414" spans="1:12" x14ac:dyDescent="0.35">
      <c r="A2414" s="68"/>
      <c r="B2414" s="62"/>
      <c r="C2414" s="62"/>
      <c r="D2414" s="64"/>
      <c r="E2414" s="64"/>
      <c r="F2414" s="64"/>
      <c r="G2414" s="64"/>
      <c r="H2414" s="65">
        <f t="shared" ca="1" si="233"/>
        <v>27.90227815451221</v>
      </c>
      <c r="I2414" s="74">
        <f t="shared" ca="1" si="234"/>
        <v>21.896181079042996</v>
      </c>
      <c r="J2414" s="74"/>
      <c r="K2414" s="66">
        <f t="shared" ca="1" si="235"/>
        <v>-2.1282072228338471</v>
      </c>
      <c r="L2414" s="66">
        <f t="shared" ca="1" si="236"/>
        <v>-8.1343042983030589</v>
      </c>
    </row>
    <row r="2415" spans="1:12" x14ac:dyDescent="0.35">
      <c r="A2415" s="68"/>
      <c r="B2415" s="62"/>
      <c r="C2415" s="62"/>
      <c r="D2415" s="64"/>
      <c r="E2415" s="64"/>
      <c r="F2415" s="64"/>
      <c r="G2415" s="64"/>
      <c r="H2415" s="65">
        <f t="shared" ca="1" si="233"/>
        <v>27.90227815451221</v>
      </c>
      <c r="I2415" s="74">
        <f t="shared" ca="1" si="234"/>
        <v>21.896181079042996</v>
      </c>
      <c r="J2415" s="74"/>
      <c r="K2415" s="66">
        <f t="shared" ca="1" si="235"/>
        <v>-2.1282072228338471</v>
      </c>
      <c r="L2415" s="66">
        <f t="shared" ca="1" si="236"/>
        <v>-8.1343042983030589</v>
      </c>
    </row>
    <row r="2416" spans="1:12" x14ac:dyDescent="0.35">
      <c r="A2416" s="68"/>
      <c r="B2416" s="62"/>
      <c r="C2416" s="62"/>
      <c r="D2416" s="64"/>
      <c r="E2416" s="64"/>
      <c r="F2416" s="64"/>
      <c r="G2416" s="64"/>
      <c r="H2416" s="65">
        <f t="shared" ca="1" si="233"/>
        <v>27.90227815451221</v>
      </c>
      <c r="I2416" s="74">
        <f t="shared" ca="1" si="234"/>
        <v>21.896181079042996</v>
      </c>
      <c r="J2416" s="74"/>
      <c r="K2416" s="66">
        <f t="shared" ca="1" si="235"/>
        <v>-2.1282072228338471</v>
      </c>
      <c r="L2416" s="66">
        <f t="shared" ca="1" si="236"/>
        <v>-8.1343042983030589</v>
      </c>
    </row>
    <row r="2417" spans="1:12" x14ac:dyDescent="0.35">
      <c r="A2417" s="68"/>
      <c r="B2417" s="62"/>
      <c r="C2417" s="62"/>
      <c r="D2417" s="64"/>
      <c r="E2417" s="64"/>
      <c r="F2417" s="64"/>
      <c r="G2417" s="64"/>
      <c r="H2417" s="65">
        <f t="shared" ca="1" si="233"/>
        <v>27.90227815451221</v>
      </c>
      <c r="I2417" s="74">
        <f t="shared" ca="1" si="234"/>
        <v>21.896181079042996</v>
      </c>
      <c r="J2417" s="74"/>
      <c r="K2417" s="66">
        <f t="shared" ca="1" si="235"/>
        <v>-2.1282072228338471</v>
      </c>
      <c r="L2417" s="66">
        <f t="shared" ca="1" si="236"/>
        <v>-8.1343042983030589</v>
      </c>
    </row>
    <row r="2418" spans="1:12" x14ac:dyDescent="0.35">
      <c r="A2418" s="68"/>
      <c r="B2418" s="62"/>
      <c r="C2418" s="62"/>
      <c r="D2418" s="64"/>
      <c r="E2418" s="64"/>
      <c r="F2418" s="64"/>
      <c r="G2418" s="64"/>
      <c r="H2418" s="65">
        <f t="shared" ca="1" si="233"/>
        <v>27.90227815451221</v>
      </c>
      <c r="I2418" s="74">
        <f t="shared" ca="1" si="234"/>
        <v>21.896181079042996</v>
      </c>
      <c r="J2418" s="74"/>
      <c r="K2418" s="66">
        <f t="shared" ca="1" si="235"/>
        <v>-2.1282072228338471</v>
      </c>
      <c r="L2418" s="66">
        <f t="shared" ca="1" si="236"/>
        <v>-8.1343042983030589</v>
      </c>
    </row>
    <row r="2419" spans="1:12" x14ac:dyDescent="0.35">
      <c r="A2419" s="68"/>
      <c r="B2419" s="62"/>
      <c r="C2419" s="62"/>
      <c r="D2419" s="64"/>
      <c r="E2419" s="64"/>
      <c r="F2419" s="64"/>
      <c r="G2419" s="64"/>
      <c r="H2419" s="65">
        <f t="shared" ca="1" si="233"/>
        <v>27.90227815451221</v>
      </c>
      <c r="I2419" s="74">
        <f t="shared" ca="1" si="234"/>
        <v>21.896181079042996</v>
      </c>
      <c r="J2419" s="74"/>
      <c r="K2419" s="66">
        <f t="shared" ca="1" si="235"/>
        <v>-2.1282072228338471</v>
      </c>
      <c r="L2419" s="66">
        <f t="shared" ca="1" si="236"/>
        <v>-8.1343042983030589</v>
      </c>
    </row>
    <row r="2420" spans="1:12" x14ac:dyDescent="0.35">
      <c r="A2420" s="68"/>
      <c r="B2420" s="62"/>
      <c r="C2420" s="62"/>
      <c r="D2420" s="64"/>
      <c r="E2420" s="64"/>
      <c r="F2420" s="64"/>
      <c r="G2420" s="64"/>
      <c r="H2420" s="65">
        <f t="shared" ca="1" si="233"/>
        <v>27.90227815451221</v>
      </c>
      <c r="I2420" s="74">
        <f t="shared" ca="1" si="234"/>
        <v>21.896181079042996</v>
      </c>
      <c r="J2420" s="74"/>
      <c r="K2420" s="66">
        <f t="shared" ca="1" si="235"/>
        <v>-2.1282072228338471</v>
      </c>
      <c r="L2420" s="66">
        <f t="shared" ca="1" si="236"/>
        <v>-8.1343042983030589</v>
      </c>
    </row>
    <row r="2421" spans="1:12" x14ac:dyDescent="0.35">
      <c r="A2421" s="68"/>
      <c r="B2421" s="62"/>
      <c r="C2421" s="62"/>
      <c r="D2421" s="64"/>
      <c r="E2421" s="64"/>
      <c r="F2421" s="64"/>
      <c r="G2421" s="64"/>
      <c r="H2421" s="65">
        <f t="shared" ca="1" si="233"/>
        <v>27.90227815451221</v>
      </c>
      <c r="I2421" s="74">
        <f t="shared" ca="1" si="234"/>
        <v>21.896181079042996</v>
      </c>
      <c r="J2421" s="74"/>
      <c r="K2421" s="66">
        <f t="shared" ca="1" si="235"/>
        <v>-2.1282072228338471</v>
      </c>
      <c r="L2421" s="66">
        <f t="shared" ca="1" si="236"/>
        <v>-8.1343042983030589</v>
      </c>
    </row>
    <row r="2422" spans="1:12" x14ac:dyDescent="0.35">
      <c r="A2422" s="68"/>
      <c r="B2422" s="62"/>
      <c r="C2422" s="62"/>
      <c r="D2422" s="64"/>
      <c r="E2422" s="64"/>
      <c r="F2422" s="64"/>
      <c r="G2422" s="64"/>
      <c r="H2422" s="65">
        <f t="shared" ca="1" si="233"/>
        <v>27.90227815451221</v>
      </c>
      <c r="I2422" s="74">
        <f t="shared" ca="1" si="234"/>
        <v>21.896181079042996</v>
      </c>
      <c r="J2422" s="74"/>
      <c r="K2422" s="66">
        <f t="shared" ca="1" si="235"/>
        <v>-2.1282072228338471</v>
      </c>
      <c r="L2422" s="66">
        <f t="shared" ca="1" si="236"/>
        <v>-8.1343042983030589</v>
      </c>
    </row>
    <row r="2423" spans="1:12" x14ac:dyDescent="0.35">
      <c r="A2423" s="68"/>
      <c r="B2423" s="62"/>
      <c r="C2423" s="62"/>
      <c r="D2423" s="64"/>
      <c r="E2423" s="64"/>
      <c r="F2423" s="64"/>
      <c r="G2423" s="64"/>
      <c r="H2423" s="65">
        <f t="shared" ca="1" si="233"/>
        <v>27.90227815451221</v>
      </c>
      <c r="I2423" s="74">
        <f t="shared" ca="1" si="234"/>
        <v>21.896181079042996</v>
      </c>
      <c r="J2423" s="74"/>
      <c r="K2423" s="66">
        <f t="shared" ca="1" si="235"/>
        <v>-2.1282072228338471</v>
      </c>
      <c r="L2423" s="66">
        <f t="shared" ca="1" si="236"/>
        <v>-8.1343042983030589</v>
      </c>
    </row>
    <row r="2424" spans="1:12" x14ac:dyDescent="0.35">
      <c r="A2424" s="68"/>
      <c r="B2424" s="62"/>
      <c r="C2424" s="62"/>
      <c r="D2424" s="64"/>
      <c r="E2424" s="64"/>
      <c r="F2424" s="64"/>
      <c r="G2424" s="64"/>
      <c r="H2424" s="65">
        <f t="shared" ca="1" si="233"/>
        <v>27.90227815451221</v>
      </c>
      <c r="I2424" s="74">
        <f t="shared" ca="1" si="234"/>
        <v>21.896181079042996</v>
      </c>
      <c r="J2424" s="74"/>
      <c r="K2424" s="66">
        <f t="shared" ca="1" si="235"/>
        <v>-2.1282072228338471</v>
      </c>
      <c r="L2424" s="66">
        <f t="shared" ca="1" si="236"/>
        <v>-8.1343042983030589</v>
      </c>
    </row>
    <row r="2425" spans="1:12" x14ac:dyDescent="0.35">
      <c r="A2425" s="68"/>
      <c r="B2425" s="62"/>
      <c r="C2425" s="62"/>
      <c r="D2425" s="64"/>
      <c r="E2425" s="64"/>
      <c r="F2425" s="64"/>
      <c r="G2425" s="64"/>
      <c r="H2425" s="65">
        <f t="shared" ref="H2425:H2488" ca="1" si="237">IF(ISBLANK($D$6),$M$2+(3*$M$3),$D$6)</f>
        <v>27.90227815451221</v>
      </c>
      <c r="I2425" s="74">
        <f t="shared" ref="I2425:I2488" ca="1" si="238">IF(ISBLANK($D$7),$M$2+(2*$M$3),$D$7)</f>
        <v>21.896181079042996</v>
      </c>
      <c r="J2425" s="74"/>
      <c r="K2425" s="66">
        <f t="shared" ref="K2425:K2488" ca="1" si="239">IF(ISBLANK($D$8),$M$2-(2*$M$3),$D$8)</f>
        <v>-2.1282072228338471</v>
      </c>
      <c r="L2425" s="66">
        <f t="shared" ref="L2425:L2488" ca="1" si="240">IF(ISBLANK($D$9),$M$2-(3*$M$3),$D$9)</f>
        <v>-8.1343042983030589</v>
      </c>
    </row>
    <row r="2426" spans="1:12" x14ac:dyDescent="0.35">
      <c r="A2426" s="68"/>
      <c r="B2426" s="62"/>
      <c r="C2426" s="62"/>
      <c r="D2426" s="64"/>
      <c r="E2426" s="64"/>
      <c r="F2426" s="64"/>
      <c r="G2426" s="64"/>
      <c r="H2426" s="65">
        <f t="shared" ca="1" si="237"/>
        <v>27.90227815451221</v>
      </c>
      <c r="I2426" s="74">
        <f t="shared" ca="1" si="238"/>
        <v>21.896181079042996</v>
      </c>
      <c r="J2426" s="74"/>
      <c r="K2426" s="66">
        <f t="shared" ca="1" si="239"/>
        <v>-2.1282072228338471</v>
      </c>
      <c r="L2426" s="66">
        <f t="shared" ca="1" si="240"/>
        <v>-8.1343042983030589</v>
      </c>
    </row>
    <row r="2427" spans="1:12" x14ac:dyDescent="0.35">
      <c r="A2427" s="68"/>
      <c r="B2427" s="62"/>
      <c r="C2427" s="62"/>
      <c r="D2427" s="64"/>
      <c r="E2427" s="64"/>
      <c r="F2427" s="64"/>
      <c r="G2427" s="64"/>
      <c r="H2427" s="65">
        <f t="shared" ca="1" si="237"/>
        <v>27.90227815451221</v>
      </c>
      <c r="I2427" s="74">
        <f t="shared" ca="1" si="238"/>
        <v>21.896181079042996</v>
      </c>
      <c r="J2427" s="74"/>
      <c r="K2427" s="66">
        <f t="shared" ca="1" si="239"/>
        <v>-2.1282072228338471</v>
      </c>
      <c r="L2427" s="66">
        <f t="shared" ca="1" si="240"/>
        <v>-8.1343042983030589</v>
      </c>
    </row>
    <row r="2428" spans="1:12" x14ac:dyDescent="0.35">
      <c r="A2428" s="68"/>
      <c r="B2428" s="62"/>
      <c r="C2428" s="62"/>
      <c r="D2428" s="64"/>
      <c r="E2428" s="64"/>
      <c r="F2428" s="64"/>
      <c r="G2428" s="64"/>
      <c r="H2428" s="65">
        <f t="shared" ca="1" si="237"/>
        <v>27.90227815451221</v>
      </c>
      <c r="I2428" s="74">
        <f t="shared" ca="1" si="238"/>
        <v>21.896181079042996</v>
      </c>
      <c r="J2428" s="74"/>
      <c r="K2428" s="66">
        <f t="shared" ca="1" si="239"/>
        <v>-2.1282072228338471</v>
      </c>
      <c r="L2428" s="66">
        <f t="shared" ca="1" si="240"/>
        <v>-8.1343042983030589</v>
      </c>
    </row>
    <row r="2429" spans="1:12" x14ac:dyDescent="0.35">
      <c r="A2429" s="68"/>
      <c r="B2429" s="62"/>
      <c r="C2429" s="62"/>
      <c r="D2429" s="64"/>
      <c r="E2429" s="64"/>
      <c r="F2429" s="64"/>
      <c r="G2429" s="64"/>
      <c r="H2429" s="65">
        <f t="shared" ca="1" si="237"/>
        <v>27.90227815451221</v>
      </c>
      <c r="I2429" s="74">
        <f t="shared" ca="1" si="238"/>
        <v>21.896181079042996</v>
      </c>
      <c r="J2429" s="74"/>
      <c r="K2429" s="66">
        <f t="shared" ca="1" si="239"/>
        <v>-2.1282072228338471</v>
      </c>
      <c r="L2429" s="66">
        <f t="shared" ca="1" si="240"/>
        <v>-8.1343042983030589</v>
      </c>
    </row>
    <row r="2430" spans="1:12" x14ac:dyDescent="0.35">
      <c r="A2430" s="68"/>
      <c r="B2430" s="62"/>
      <c r="C2430" s="62"/>
      <c r="D2430" s="64"/>
      <c r="E2430" s="64"/>
      <c r="F2430" s="64"/>
      <c r="G2430" s="64"/>
      <c r="H2430" s="65">
        <f t="shared" ca="1" si="237"/>
        <v>27.90227815451221</v>
      </c>
      <c r="I2430" s="74">
        <f t="shared" ca="1" si="238"/>
        <v>21.896181079042996</v>
      </c>
      <c r="J2430" s="74"/>
      <c r="K2430" s="66">
        <f t="shared" ca="1" si="239"/>
        <v>-2.1282072228338471</v>
      </c>
      <c r="L2430" s="66">
        <f t="shared" ca="1" si="240"/>
        <v>-8.1343042983030589</v>
      </c>
    </row>
    <row r="2431" spans="1:12" x14ac:dyDescent="0.35">
      <c r="A2431" s="68"/>
      <c r="B2431" s="62"/>
      <c r="C2431" s="62"/>
      <c r="D2431" s="64"/>
      <c r="E2431" s="64"/>
      <c r="F2431" s="64"/>
      <c r="G2431" s="64"/>
      <c r="H2431" s="65">
        <f t="shared" ca="1" si="237"/>
        <v>27.90227815451221</v>
      </c>
      <c r="I2431" s="74">
        <f t="shared" ca="1" si="238"/>
        <v>21.896181079042996</v>
      </c>
      <c r="J2431" s="74"/>
      <c r="K2431" s="66">
        <f t="shared" ca="1" si="239"/>
        <v>-2.1282072228338471</v>
      </c>
      <c r="L2431" s="66">
        <f t="shared" ca="1" si="240"/>
        <v>-8.1343042983030589</v>
      </c>
    </row>
    <row r="2432" spans="1:12" x14ac:dyDescent="0.35">
      <c r="A2432" s="68"/>
      <c r="B2432" s="62"/>
      <c r="C2432" s="62"/>
      <c r="D2432" s="64"/>
      <c r="E2432" s="64"/>
      <c r="F2432" s="64"/>
      <c r="G2432" s="64"/>
      <c r="H2432" s="65">
        <f t="shared" ca="1" si="237"/>
        <v>27.90227815451221</v>
      </c>
      <c r="I2432" s="74">
        <f t="shared" ca="1" si="238"/>
        <v>21.896181079042996</v>
      </c>
      <c r="J2432" s="74"/>
      <c r="K2432" s="66">
        <f t="shared" ca="1" si="239"/>
        <v>-2.1282072228338471</v>
      </c>
      <c r="L2432" s="66">
        <f t="shared" ca="1" si="240"/>
        <v>-8.1343042983030589</v>
      </c>
    </row>
    <row r="2433" spans="1:12" x14ac:dyDescent="0.35">
      <c r="A2433" s="68"/>
      <c r="B2433" s="62"/>
      <c r="C2433" s="62"/>
      <c r="D2433" s="64"/>
      <c r="E2433" s="64"/>
      <c r="F2433" s="64"/>
      <c r="G2433" s="64"/>
      <c r="H2433" s="65">
        <f t="shared" ca="1" si="237"/>
        <v>27.90227815451221</v>
      </c>
      <c r="I2433" s="74">
        <f t="shared" ca="1" si="238"/>
        <v>21.896181079042996</v>
      </c>
      <c r="J2433" s="74"/>
      <c r="K2433" s="66">
        <f t="shared" ca="1" si="239"/>
        <v>-2.1282072228338471</v>
      </c>
      <c r="L2433" s="66">
        <f t="shared" ca="1" si="240"/>
        <v>-8.1343042983030589</v>
      </c>
    </row>
    <row r="2434" spans="1:12" x14ac:dyDescent="0.35">
      <c r="A2434" s="68"/>
      <c r="B2434" s="62"/>
      <c r="C2434" s="62"/>
      <c r="D2434" s="64"/>
      <c r="E2434" s="64"/>
      <c r="F2434" s="64"/>
      <c r="G2434" s="64"/>
      <c r="H2434" s="65">
        <f t="shared" ca="1" si="237"/>
        <v>27.90227815451221</v>
      </c>
      <c r="I2434" s="74">
        <f t="shared" ca="1" si="238"/>
        <v>21.896181079042996</v>
      </c>
      <c r="J2434" s="74"/>
      <c r="K2434" s="66">
        <f t="shared" ca="1" si="239"/>
        <v>-2.1282072228338471</v>
      </c>
      <c r="L2434" s="66">
        <f t="shared" ca="1" si="240"/>
        <v>-8.1343042983030589</v>
      </c>
    </row>
    <row r="2435" spans="1:12" x14ac:dyDescent="0.35">
      <c r="A2435" s="68"/>
      <c r="B2435" s="62"/>
      <c r="C2435" s="62"/>
      <c r="D2435" s="64"/>
      <c r="E2435" s="64"/>
      <c r="F2435" s="64"/>
      <c r="G2435" s="64"/>
      <c r="H2435" s="65">
        <f t="shared" ca="1" si="237"/>
        <v>27.90227815451221</v>
      </c>
      <c r="I2435" s="74">
        <f t="shared" ca="1" si="238"/>
        <v>21.896181079042996</v>
      </c>
      <c r="J2435" s="74"/>
      <c r="K2435" s="66">
        <f t="shared" ca="1" si="239"/>
        <v>-2.1282072228338471</v>
      </c>
      <c r="L2435" s="66">
        <f t="shared" ca="1" si="240"/>
        <v>-8.1343042983030589</v>
      </c>
    </row>
    <row r="2436" spans="1:12" x14ac:dyDescent="0.35">
      <c r="A2436" s="68"/>
      <c r="B2436" s="62"/>
      <c r="C2436" s="62"/>
      <c r="D2436" s="64"/>
      <c r="E2436" s="64"/>
      <c r="F2436" s="64"/>
      <c r="G2436" s="64"/>
      <c r="H2436" s="65">
        <f t="shared" ca="1" si="237"/>
        <v>27.90227815451221</v>
      </c>
      <c r="I2436" s="74">
        <f t="shared" ca="1" si="238"/>
        <v>21.896181079042996</v>
      </c>
      <c r="J2436" s="74"/>
      <c r="K2436" s="66">
        <f t="shared" ca="1" si="239"/>
        <v>-2.1282072228338471</v>
      </c>
      <c r="L2436" s="66">
        <f t="shared" ca="1" si="240"/>
        <v>-8.1343042983030589</v>
      </c>
    </row>
    <row r="2437" spans="1:12" x14ac:dyDescent="0.35">
      <c r="A2437" s="68"/>
      <c r="B2437" s="62"/>
      <c r="C2437" s="62"/>
      <c r="D2437" s="64"/>
      <c r="E2437" s="64"/>
      <c r="F2437" s="64"/>
      <c r="G2437" s="64"/>
      <c r="H2437" s="65">
        <f t="shared" ca="1" si="237"/>
        <v>27.90227815451221</v>
      </c>
      <c r="I2437" s="74">
        <f t="shared" ca="1" si="238"/>
        <v>21.896181079042996</v>
      </c>
      <c r="J2437" s="74"/>
      <c r="K2437" s="66">
        <f t="shared" ca="1" si="239"/>
        <v>-2.1282072228338471</v>
      </c>
      <c r="L2437" s="66">
        <f t="shared" ca="1" si="240"/>
        <v>-8.1343042983030589</v>
      </c>
    </row>
    <row r="2438" spans="1:12" x14ac:dyDescent="0.35">
      <c r="A2438" s="68"/>
      <c r="B2438" s="62"/>
      <c r="C2438" s="62"/>
      <c r="D2438" s="64"/>
      <c r="E2438" s="64"/>
      <c r="F2438" s="64"/>
      <c r="G2438" s="64"/>
      <c r="H2438" s="65">
        <f t="shared" ca="1" si="237"/>
        <v>27.90227815451221</v>
      </c>
      <c r="I2438" s="74">
        <f t="shared" ca="1" si="238"/>
        <v>21.896181079042996</v>
      </c>
      <c r="J2438" s="74"/>
      <c r="K2438" s="66">
        <f t="shared" ca="1" si="239"/>
        <v>-2.1282072228338471</v>
      </c>
      <c r="L2438" s="66">
        <f t="shared" ca="1" si="240"/>
        <v>-8.1343042983030589</v>
      </c>
    </row>
    <row r="2439" spans="1:12" x14ac:dyDescent="0.35">
      <c r="A2439" s="68"/>
      <c r="B2439" s="62"/>
      <c r="C2439" s="62"/>
      <c r="D2439" s="64"/>
      <c r="E2439" s="64"/>
      <c r="F2439" s="64"/>
      <c r="G2439" s="64"/>
      <c r="H2439" s="65">
        <f t="shared" ca="1" si="237"/>
        <v>27.90227815451221</v>
      </c>
      <c r="I2439" s="74">
        <f t="shared" ca="1" si="238"/>
        <v>21.896181079042996</v>
      </c>
      <c r="J2439" s="74"/>
      <c r="K2439" s="66">
        <f t="shared" ca="1" si="239"/>
        <v>-2.1282072228338471</v>
      </c>
      <c r="L2439" s="66">
        <f t="shared" ca="1" si="240"/>
        <v>-8.1343042983030589</v>
      </c>
    </row>
    <row r="2440" spans="1:12" x14ac:dyDescent="0.35">
      <c r="A2440" s="68"/>
      <c r="B2440" s="62"/>
      <c r="C2440" s="62"/>
      <c r="D2440" s="64"/>
      <c r="E2440" s="64"/>
      <c r="F2440" s="64"/>
      <c r="G2440" s="64"/>
      <c r="H2440" s="65">
        <f t="shared" ca="1" si="237"/>
        <v>27.90227815451221</v>
      </c>
      <c r="I2440" s="74">
        <f t="shared" ca="1" si="238"/>
        <v>21.896181079042996</v>
      </c>
      <c r="J2440" s="74"/>
      <c r="K2440" s="66">
        <f t="shared" ca="1" si="239"/>
        <v>-2.1282072228338471</v>
      </c>
      <c r="L2440" s="66">
        <f t="shared" ca="1" si="240"/>
        <v>-8.1343042983030589</v>
      </c>
    </row>
    <row r="2441" spans="1:12" x14ac:dyDescent="0.35">
      <c r="A2441" s="68"/>
      <c r="B2441" s="62"/>
      <c r="C2441" s="62"/>
      <c r="D2441" s="64"/>
      <c r="E2441" s="64"/>
      <c r="F2441" s="64"/>
      <c r="G2441" s="64"/>
      <c r="H2441" s="65">
        <f t="shared" ca="1" si="237"/>
        <v>27.90227815451221</v>
      </c>
      <c r="I2441" s="74">
        <f t="shared" ca="1" si="238"/>
        <v>21.896181079042996</v>
      </c>
      <c r="J2441" s="74"/>
      <c r="K2441" s="66">
        <f t="shared" ca="1" si="239"/>
        <v>-2.1282072228338471</v>
      </c>
      <c r="L2441" s="66">
        <f t="shared" ca="1" si="240"/>
        <v>-8.1343042983030589</v>
      </c>
    </row>
    <row r="2442" spans="1:12" x14ac:dyDescent="0.35">
      <c r="A2442" s="68"/>
      <c r="B2442" s="62"/>
      <c r="C2442" s="62"/>
      <c r="D2442" s="64"/>
      <c r="E2442" s="64"/>
      <c r="F2442" s="64"/>
      <c r="G2442" s="64"/>
      <c r="H2442" s="65">
        <f t="shared" ca="1" si="237"/>
        <v>27.90227815451221</v>
      </c>
      <c r="I2442" s="74">
        <f t="shared" ca="1" si="238"/>
        <v>21.896181079042996</v>
      </c>
      <c r="J2442" s="74"/>
      <c r="K2442" s="66">
        <f t="shared" ca="1" si="239"/>
        <v>-2.1282072228338471</v>
      </c>
      <c r="L2442" s="66">
        <f t="shared" ca="1" si="240"/>
        <v>-8.1343042983030589</v>
      </c>
    </row>
    <row r="2443" spans="1:12" x14ac:dyDescent="0.35">
      <c r="A2443" s="68"/>
      <c r="B2443" s="62"/>
      <c r="C2443" s="62"/>
      <c r="D2443" s="64"/>
      <c r="E2443" s="64"/>
      <c r="F2443" s="64"/>
      <c r="G2443" s="64"/>
      <c r="H2443" s="65">
        <f t="shared" ca="1" si="237"/>
        <v>27.90227815451221</v>
      </c>
      <c r="I2443" s="74">
        <f t="shared" ca="1" si="238"/>
        <v>21.896181079042996</v>
      </c>
      <c r="J2443" s="74"/>
      <c r="K2443" s="66">
        <f t="shared" ca="1" si="239"/>
        <v>-2.1282072228338471</v>
      </c>
      <c r="L2443" s="66">
        <f t="shared" ca="1" si="240"/>
        <v>-8.1343042983030589</v>
      </c>
    </row>
    <row r="2444" spans="1:12" x14ac:dyDescent="0.35">
      <c r="A2444" s="68"/>
      <c r="B2444" s="62"/>
      <c r="C2444" s="62"/>
      <c r="D2444" s="64"/>
      <c r="E2444" s="64"/>
      <c r="F2444" s="64"/>
      <c r="G2444" s="64"/>
      <c r="H2444" s="65">
        <f t="shared" ca="1" si="237"/>
        <v>27.90227815451221</v>
      </c>
      <c r="I2444" s="74">
        <f t="shared" ca="1" si="238"/>
        <v>21.896181079042996</v>
      </c>
      <c r="J2444" s="74"/>
      <c r="K2444" s="66">
        <f t="shared" ca="1" si="239"/>
        <v>-2.1282072228338471</v>
      </c>
      <c r="L2444" s="66">
        <f t="shared" ca="1" si="240"/>
        <v>-8.1343042983030589</v>
      </c>
    </row>
    <row r="2445" spans="1:12" x14ac:dyDescent="0.35">
      <c r="A2445" s="68"/>
      <c r="B2445" s="62"/>
      <c r="C2445" s="62"/>
      <c r="D2445" s="64"/>
      <c r="E2445" s="64"/>
      <c r="F2445" s="64"/>
      <c r="G2445" s="64"/>
      <c r="H2445" s="65">
        <f t="shared" ca="1" si="237"/>
        <v>27.90227815451221</v>
      </c>
      <c r="I2445" s="74">
        <f t="shared" ca="1" si="238"/>
        <v>21.896181079042996</v>
      </c>
      <c r="J2445" s="74"/>
      <c r="K2445" s="66">
        <f t="shared" ca="1" si="239"/>
        <v>-2.1282072228338471</v>
      </c>
      <c r="L2445" s="66">
        <f t="shared" ca="1" si="240"/>
        <v>-8.1343042983030589</v>
      </c>
    </row>
    <row r="2446" spans="1:12" x14ac:dyDescent="0.35">
      <c r="A2446" s="68"/>
      <c r="B2446" s="62"/>
      <c r="C2446" s="62"/>
      <c r="D2446" s="64"/>
      <c r="E2446" s="64"/>
      <c r="F2446" s="64"/>
      <c r="G2446" s="64"/>
      <c r="H2446" s="65">
        <f t="shared" ca="1" si="237"/>
        <v>27.90227815451221</v>
      </c>
      <c r="I2446" s="74">
        <f t="shared" ca="1" si="238"/>
        <v>21.896181079042996</v>
      </c>
      <c r="J2446" s="74"/>
      <c r="K2446" s="66">
        <f t="shared" ca="1" si="239"/>
        <v>-2.1282072228338471</v>
      </c>
      <c r="L2446" s="66">
        <f t="shared" ca="1" si="240"/>
        <v>-8.1343042983030589</v>
      </c>
    </row>
    <row r="2447" spans="1:12" x14ac:dyDescent="0.35">
      <c r="A2447" s="68"/>
      <c r="B2447" s="62"/>
      <c r="C2447" s="62"/>
      <c r="D2447" s="64"/>
      <c r="E2447" s="64"/>
      <c r="F2447" s="64"/>
      <c r="G2447" s="64"/>
      <c r="H2447" s="65">
        <f t="shared" ca="1" si="237"/>
        <v>27.90227815451221</v>
      </c>
      <c r="I2447" s="74">
        <f t="shared" ca="1" si="238"/>
        <v>21.896181079042996</v>
      </c>
      <c r="J2447" s="74"/>
      <c r="K2447" s="66">
        <f t="shared" ca="1" si="239"/>
        <v>-2.1282072228338471</v>
      </c>
      <c r="L2447" s="66">
        <f t="shared" ca="1" si="240"/>
        <v>-8.1343042983030589</v>
      </c>
    </row>
    <row r="2448" spans="1:12" x14ac:dyDescent="0.35">
      <c r="A2448" s="68"/>
      <c r="B2448" s="62"/>
      <c r="C2448" s="62"/>
      <c r="D2448" s="64"/>
      <c r="E2448" s="64"/>
      <c r="F2448" s="64"/>
      <c r="G2448" s="64"/>
      <c r="H2448" s="65">
        <f t="shared" ca="1" si="237"/>
        <v>27.90227815451221</v>
      </c>
      <c r="I2448" s="74">
        <f t="shared" ca="1" si="238"/>
        <v>21.896181079042996</v>
      </c>
      <c r="J2448" s="74"/>
      <c r="K2448" s="66">
        <f t="shared" ca="1" si="239"/>
        <v>-2.1282072228338471</v>
      </c>
      <c r="L2448" s="66">
        <f t="shared" ca="1" si="240"/>
        <v>-8.1343042983030589</v>
      </c>
    </row>
    <row r="2449" spans="1:12" x14ac:dyDescent="0.35">
      <c r="A2449" s="68"/>
      <c r="B2449" s="62"/>
      <c r="C2449" s="62"/>
      <c r="D2449" s="64"/>
      <c r="E2449" s="64"/>
      <c r="F2449" s="64"/>
      <c r="G2449" s="64"/>
      <c r="H2449" s="65">
        <f t="shared" ca="1" si="237"/>
        <v>27.90227815451221</v>
      </c>
      <c r="I2449" s="74">
        <f t="shared" ca="1" si="238"/>
        <v>21.896181079042996</v>
      </c>
      <c r="J2449" s="74"/>
      <c r="K2449" s="66">
        <f t="shared" ca="1" si="239"/>
        <v>-2.1282072228338471</v>
      </c>
      <c r="L2449" s="66">
        <f t="shared" ca="1" si="240"/>
        <v>-8.1343042983030589</v>
      </c>
    </row>
    <row r="2450" spans="1:12" x14ac:dyDescent="0.35">
      <c r="A2450" s="68"/>
      <c r="B2450" s="62"/>
      <c r="C2450" s="62"/>
      <c r="D2450" s="64"/>
      <c r="E2450" s="64"/>
      <c r="F2450" s="64"/>
      <c r="G2450" s="64"/>
      <c r="H2450" s="65">
        <f t="shared" ca="1" si="237"/>
        <v>27.90227815451221</v>
      </c>
      <c r="I2450" s="74">
        <f t="shared" ca="1" si="238"/>
        <v>21.896181079042996</v>
      </c>
      <c r="J2450" s="74"/>
      <c r="K2450" s="66">
        <f t="shared" ca="1" si="239"/>
        <v>-2.1282072228338471</v>
      </c>
      <c r="L2450" s="66">
        <f t="shared" ca="1" si="240"/>
        <v>-8.1343042983030589</v>
      </c>
    </row>
    <row r="2451" spans="1:12" x14ac:dyDescent="0.35">
      <c r="A2451" s="68"/>
      <c r="B2451" s="62"/>
      <c r="C2451" s="62"/>
      <c r="D2451" s="64"/>
      <c r="E2451" s="64"/>
      <c r="F2451" s="64"/>
      <c r="G2451" s="64"/>
      <c r="H2451" s="65">
        <f t="shared" ca="1" si="237"/>
        <v>27.90227815451221</v>
      </c>
      <c r="I2451" s="74">
        <f t="shared" ca="1" si="238"/>
        <v>21.896181079042996</v>
      </c>
      <c r="J2451" s="74"/>
      <c r="K2451" s="66">
        <f t="shared" ca="1" si="239"/>
        <v>-2.1282072228338471</v>
      </c>
      <c r="L2451" s="66">
        <f t="shared" ca="1" si="240"/>
        <v>-8.1343042983030589</v>
      </c>
    </row>
    <row r="2452" spans="1:12" x14ac:dyDescent="0.35">
      <c r="A2452" s="68"/>
      <c r="B2452" s="62"/>
      <c r="C2452" s="62"/>
      <c r="D2452" s="64"/>
      <c r="E2452" s="64"/>
      <c r="F2452" s="64"/>
      <c r="G2452" s="64"/>
      <c r="H2452" s="65">
        <f t="shared" ca="1" si="237"/>
        <v>27.90227815451221</v>
      </c>
      <c r="I2452" s="74">
        <f t="shared" ca="1" si="238"/>
        <v>21.896181079042996</v>
      </c>
      <c r="J2452" s="74"/>
      <c r="K2452" s="66">
        <f t="shared" ca="1" si="239"/>
        <v>-2.1282072228338471</v>
      </c>
      <c r="L2452" s="66">
        <f t="shared" ca="1" si="240"/>
        <v>-8.1343042983030589</v>
      </c>
    </row>
    <row r="2453" spans="1:12" x14ac:dyDescent="0.35">
      <c r="A2453" s="68"/>
      <c r="B2453" s="62"/>
      <c r="C2453" s="62"/>
      <c r="D2453" s="64"/>
      <c r="E2453" s="64"/>
      <c r="F2453" s="64"/>
      <c r="G2453" s="64"/>
      <c r="H2453" s="65">
        <f t="shared" ca="1" si="237"/>
        <v>27.90227815451221</v>
      </c>
      <c r="I2453" s="74">
        <f t="shared" ca="1" si="238"/>
        <v>21.896181079042996</v>
      </c>
      <c r="J2453" s="74"/>
      <c r="K2453" s="66">
        <f t="shared" ca="1" si="239"/>
        <v>-2.1282072228338471</v>
      </c>
      <c r="L2453" s="66">
        <f t="shared" ca="1" si="240"/>
        <v>-8.1343042983030589</v>
      </c>
    </row>
    <row r="2454" spans="1:12" x14ac:dyDescent="0.35">
      <c r="A2454" s="68"/>
      <c r="B2454" s="62"/>
      <c r="C2454" s="62"/>
      <c r="D2454" s="64"/>
      <c r="E2454" s="64"/>
      <c r="F2454" s="64"/>
      <c r="G2454" s="64"/>
      <c r="H2454" s="65">
        <f t="shared" ca="1" si="237"/>
        <v>27.90227815451221</v>
      </c>
      <c r="I2454" s="74">
        <f t="shared" ca="1" si="238"/>
        <v>21.896181079042996</v>
      </c>
      <c r="J2454" s="74"/>
      <c r="K2454" s="66">
        <f t="shared" ca="1" si="239"/>
        <v>-2.1282072228338471</v>
      </c>
      <c r="L2454" s="66">
        <f t="shared" ca="1" si="240"/>
        <v>-8.1343042983030589</v>
      </c>
    </row>
    <row r="2455" spans="1:12" x14ac:dyDescent="0.35">
      <c r="A2455" s="68"/>
      <c r="B2455" s="62"/>
      <c r="C2455" s="62"/>
      <c r="D2455" s="64"/>
      <c r="E2455" s="64"/>
      <c r="F2455" s="64"/>
      <c r="G2455" s="64"/>
      <c r="H2455" s="65">
        <f t="shared" ca="1" si="237"/>
        <v>27.90227815451221</v>
      </c>
      <c r="I2455" s="74">
        <f t="shared" ca="1" si="238"/>
        <v>21.896181079042996</v>
      </c>
      <c r="J2455" s="74"/>
      <c r="K2455" s="66">
        <f t="shared" ca="1" si="239"/>
        <v>-2.1282072228338471</v>
      </c>
      <c r="L2455" s="66">
        <f t="shared" ca="1" si="240"/>
        <v>-8.1343042983030589</v>
      </c>
    </row>
    <row r="2456" spans="1:12" x14ac:dyDescent="0.35">
      <c r="A2456" s="68"/>
      <c r="B2456" s="62"/>
      <c r="C2456" s="62"/>
      <c r="D2456" s="64"/>
      <c r="E2456" s="64"/>
      <c r="F2456" s="64"/>
      <c r="G2456" s="64"/>
      <c r="H2456" s="65">
        <f t="shared" ca="1" si="237"/>
        <v>27.90227815451221</v>
      </c>
      <c r="I2456" s="74">
        <f t="shared" ca="1" si="238"/>
        <v>21.896181079042996</v>
      </c>
      <c r="J2456" s="74"/>
      <c r="K2456" s="66">
        <f t="shared" ca="1" si="239"/>
        <v>-2.1282072228338471</v>
      </c>
      <c r="L2456" s="66">
        <f t="shared" ca="1" si="240"/>
        <v>-8.1343042983030589</v>
      </c>
    </row>
    <row r="2457" spans="1:12" x14ac:dyDescent="0.35">
      <c r="A2457" s="68"/>
      <c r="B2457" s="62"/>
      <c r="C2457" s="62"/>
      <c r="D2457" s="64"/>
      <c r="E2457" s="64"/>
      <c r="F2457" s="64"/>
      <c r="G2457" s="64"/>
      <c r="H2457" s="65">
        <f t="shared" ca="1" si="237"/>
        <v>27.90227815451221</v>
      </c>
      <c r="I2457" s="74">
        <f t="shared" ca="1" si="238"/>
        <v>21.896181079042996</v>
      </c>
      <c r="J2457" s="74"/>
      <c r="K2457" s="66">
        <f t="shared" ca="1" si="239"/>
        <v>-2.1282072228338471</v>
      </c>
      <c r="L2457" s="66">
        <f t="shared" ca="1" si="240"/>
        <v>-8.1343042983030589</v>
      </c>
    </row>
    <row r="2458" spans="1:12" x14ac:dyDescent="0.35">
      <c r="A2458" s="68"/>
      <c r="B2458" s="62"/>
      <c r="C2458" s="62"/>
      <c r="D2458" s="64"/>
      <c r="E2458" s="64"/>
      <c r="F2458" s="64"/>
      <c r="G2458" s="64"/>
      <c r="H2458" s="65">
        <f t="shared" ca="1" si="237"/>
        <v>27.90227815451221</v>
      </c>
      <c r="I2458" s="74">
        <f t="shared" ca="1" si="238"/>
        <v>21.896181079042996</v>
      </c>
      <c r="J2458" s="74"/>
      <c r="K2458" s="66">
        <f t="shared" ca="1" si="239"/>
        <v>-2.1282072228338471</v>
      </c>
      <c r="L2458" s="66">
        <f t="shared" ca="1" si="240"/>
        <v>-8.1343042983030589</v>
      </c>
    </row>
    <row r="2459" spans="1:12" x14ac:dyDescent="0.35">
      <c r="A2459" s="68"/>
      <c r="B2459" s="62"/>
      <c r="C2459" s="62"/>
      <c r="D2459" s="64"/>
      <c r="E2459" s="64"/>
      <c r="F2459" s="64"/>
      <c r="G2459" s="64"/>
      <c r="H2459" s="65">
        <f t="shared" ca="1" si="237"/>
        <v>27.90227815451221</v>
      </c>
      <c r="I2459" s="74">
        <f t="shared" ca="1" si="238"/>
        <v>21.896181079042996</v>
      </c>
      <c r="J2459" s="74"/>
      <c r="K2459" s="66">
        <f t="shared" ca="1" si="239"/>
        <v>-2.1282072228338471</v>
      </c>
      <c r="L2459" s="66">
        <f t="shared" ca="1" si="240"/>
        <v>-8.1343042983030589</v>
      </c>
    </row>
    <row r="2460" spans="1:12" x14ac:dyDescent="0.35">
      <c r="A2460" s="68"/>
      <c r="B2460" s="62"/>
      <c r="C2460" s="62"/>
      <c r="D2460" s="64"/>
      <c r="E2460" s="64"/>
      <c r="F2460" s="64"/>
      <c r="G2460" s="64"/>
      <c r="H2460" s="65">
        <f t="shared" ca="1" si="237"/>
        <v>27.90227815451221</v>
      </c>
      <c r="I2460" s="74">
        <f t="shared" ca="1" si="238"/>
        <v>21.896181079042996</v>
      </c>
      <c r="J2460" s="74"/>
      <c r="K2460" s="66">
        <f t="shared" ca="1" si="239"/>
        <v>-2.1282072228338471</v>
      </c>
      <c r="L2460" s="66">
        <f t="shared" ca="1" si="240"/>
        <v>-8.1343042983030589</v>
      </c>
    </row>
    <row r="2461" spans="1:12" x14ac:dyDescent="0.35">
      <c r="A2461" s="68"/>
      <c r="B2461" s="62"/>
      <c r="C2461" s="62"/>
      <c r="D2461" s="64"/>
      <c r="E2461" s="64"/>
      <c r="F2461" s="64"/>
      <c r="G2461" s="64"/>
      <c r="H2461" s="65">
        <f t="shared" ca="1" si="237"/>
        <v>27.90227815451221</v>
      </c>
      <c r="I2461" s="74">
        <f t="shared" ca="1" si="238"/>
        <v>21.896181079042996</v>
      </c>
      <c r="J2461" s="74"/>
      <c r="K2461" s="66">
        <f t="shared" ca="1" si="239"/>
        <v>-2.1282072228338471</v>
      </c>
      <c r="L2461" s="66">
        <f t="shared" ca="1" si="240"/>
        <v>-8.1343042983030589</v>
      </c>
    </row>
    <row r="2462" spans="1:12" x14ac:dyDescent="0.35">
      <c r="A2462" s="68"/>
      <c r="B2462" s="62"/>
      <c r="C2462" s="62"/>
      <c r="D2462" s="64"/>
      <c r="E2462" s="64"/>
      <c r="F2462" s="64"/>
      <c r="G2462" s="64"/>
      <c r="H2462" s="65">
        <f t="shared" ca="1" si="237"/>
        <v>27.90227815451221</v>
      </c>
      <c r="I2462" s="74">
        <f t="shared" ca="1" si="238"/>
        <v>21.896181079042996</v>
      </c>
      <c r="J2462" s="74"/>
      <c r="K2462" s="66">
        <f t="shared" ca="1" si="239"/>
        <v>-2.1282072228338471</v>
      </c>
      <c r="L2462" s="66">
        <f t="shared" ca="1" si="240"/>
        <v>-8.1343042983030589</v>
      </c>
    </row>
    <row r="2463" spans="1:12" x14ac:dyDescent="0.35">
      <c r="A2463" s="68"/>
      <c r="B2463" s="62"/>
      <c r="C2463" s="62"/>
      <c r="D2463" s="64"/>
      <c r="E2463" s="64"/>
      <c r="F2463" s="64"/>
      <c r="G2463" s="64"/>
      <c r="H2463" s="65">
        <f t="shared" ca="1" si="237"/>
        <v>27.90227815451221</v>
      </c>
      <c r="I2463" s="74">
        <f t="shared" ca="1" si="238"/>
        <v>21.896181079042996</v>
      </c>
      <c r="J2463" s="74"/>
      <c r="K2463" s="66">
        <f t="shared" ca="1" si="239"/>
        <v>-2.1282072228338471</v>
      </c>
      <c r="L2463" s="66">
        <f t="shared" ca="1" si="240"/>
        <v>-8.1343042983030589</v>
      </c>
    </row>
    <row r="2464" spans="1:12" x14ac:dyDescent="0.35">
      <c r="A2464" s="68"/>
      <c r="B2464" s="62"/>
      <c r="C2464" s="62"/>
      <c r="D2464" s="64"/>
      <c r="E2464" s="64"/>
      <c r="F2464" s="64"/>
      <c r="G2464" s="64"/>
      <c r="H2464" s="65">
        <f t="shared" ca="1" si="237"/>
        <v>27.90227815451221</v>
      </c>
      <c r="I2464" s="74">
        <f t="shared" ca="1" si="238"/>
        <v>21.896181079042996</v>
      </c>
      <c r="J2464" s="74"/>
      <c r="K2464" s="66">
        <f t="shared" ca="1" si="239"/>
        <v>-2.1282072228338471</v>
      </c>
      <c r="L2464" s="66">
        <f t="shared" ca="1" si="240"/>
        <v>-8.1343042983030589</v>
      </c>
    </row>
    <row r="2465" spans="1:12" x14ac:dyDescent="0.35">
      <c r="A2465" s="68"/>
      <c r="B2465" s="62"/>
      <c r="C2465" s="62"/>
      <c r="D2465" s="64"/>
      <c r="E2465" s="64"/>
      <c r="F2465" s="64"/>
      <c r="G2465" s="64"/>
      <c r="H2465" s="65">
        <f t="shared" ca="1" si="237"/>
        <v>27.90227815451221</v>
      </c>
      <c r="I2465" s="74">
        <f t="shared" ca="1" si="238"/>
        <v>21.896181079042996</v>
      </c>
      <c r="J2465" s="74"/>
      <c r="K2465" s="66">
        <f t="shared" ca="1" si="239"/>
        <v>-2.1282072228338471</v>
      </c>
      <c r="L2465" s="66">
        <f t="shared" ca="1" si="240"/>
        <v>-8.1343042983030589</v>
      </c>
    </row>
    <row r="2466" spans="1:12" x14ac:dyDescent="0.35">
      <c r="A2466" s="68"/>
      <c r="B2466" s="62"/>
      <c r="C2466" s="62"/>
      <c r="D2466" s="64"/>
      <c r="E2466" s="64"/>
      <c r="F2466" s="64"/>
      <c r="G2466" s="64"/>
      <c r="H2466" s="65">
        <f t="shared" ca="1" si="237"/>
        <v>27.90227815451221</v>
      </c>
      <c r="I2466" s="74">
        <f t="shared" ca="1" si="238"/>
        <v>21.896181079042996</v>
      </c>
      <c r="J2466" s="74"/>
      <c r="K2466" s="66">
        <f t="shared" ca="1" si="239"/>
        <v>-2.1282072228338471</v>
      </c>
      <c r="L2466" s="66">
        <f t="shared" ca="1" si="240"/>
        <v>-8.1343042983030589</v>
      </c>
    </row>
    <row r="2467" spans="1:12" x14ac:dyDescent="0.35">
      <c r="A2467" s="68"/>
      <c r="B2467" s="62"/>
      <c r="C2467" s="62"/>
      <c r="D2467" s="64"/>
      <c r="E2467" s="64"/>
      <c r="F2467" s="64"/>
      <c r="G2467" s="64"/>
      <c r="H2467" s="65">
        <f t="shared" ca="1" si="237"/>
        <v>27.90227815451221</v>
      </c>
      <c r="I2467" s="74">
        <f t="shared" ca="1" si="238"/>
        <v>21.896181079042996</v>
      </c>
      <c r="J2467" s="74"/>
      <c r="K2467" s="66">
        <f t="shared" ca="1" si="239"/>
        <v>-2.1282072228338471</v>
      </c>
      <c r="L2467" s="66">
        <f t="shared" ca="1" si="240"/>
        <v>-8.1343042983030589</v>
      </c>
    </row>
    <row r="2468" spans="1:12" x14ac:dyDescent="0.35">
      <c r="A2468" s="68"/>
      <c r="B2468" s="62"/>
      <c r="C2468" s="62"/>
      <c r="D2468" s="64"/>
      <c r="E2468" s="64"/>
      <c r="F2468" s="64"/>
      <c r="G2468" s="64"/>
      <c r="H2468" s="65">
        <f t="shared" ca="1" si="237"/>
        <v>27.90227815451221</v>
      </c>
      <c r="I2468" s="74">
        <f t="shared" ca="1" si="238"/>
        <v>21.896181079042996</v>
      </c>
      <c r="J2468" s="74"/>
      <c r="K2468" s="66">
        <f t="shared" ca="1" si="239"/>
        <v>-2.1282072228338471</v>
      </c>
      <c r="L2468" s="66">
        <f t="shared" ca="1" si="240"/>
        <v>-8.1343042983030589</v>
      </c>
    </row>
    <row r="2469" spans="1:12" x14ac:dyDescent="0.35">
      <c r="A2469" s="68"/>
      <c r="B2469" s="62"/>
      <c r="C2469" s="62"/>
      <c r="D2469" s="64"/>
      <c r="E2469" s="64"/>
      <c r="F2469" s="64"/>
      <c r="G2469" s="64"/>
      <c r="H2469" s="65">
        <f t="shared" ca="1" si="237"/>
        <v>27.90227815451221</v>
      </c>
      <c r="I2469" s="74">
        <f t="shared" ca="1" si="238"/>
        <v>21.896181079042996</v>
      </c>
      <c r="J2469" s="74"/>
      <c r="K2469" s="66">
        <f t="shared" ca="1" si="239"/>
        <v>-2.1282072228338471</v>
      </c>
      <c r="L2469" s="66">
        <f t="shared" ca="1" si="240"/>
        <v>-8.1343042983030589</v>
      </c>
    </row>
    <row r="2470" spans="1:12" x14ac:dyDescent="0.35">
      <c r="A2470" s="68"/>
      <c r="B2470" s="62"/>
      <c r="C2470" s="62"/>
      <c r="D2470" s="64"/>
      <c r="E2470" s="64"/>
      <c r="F2470" s="64"/>
      <c r="G2470" s="64"/>
      <c r="H2470" s="65">
        <f t="shared" ca="1" si="237"/>
        <v>27.90227815451221</v>
      </c>
      <c r="I2470" s="74">
        <f t="shared" ca="1" si="238"/>
        <v>21.896181079042996</v>
      </c>
      <c r="J2470" s="74"/>
      <c r="K2470" s="66">
        <f t="shared" ca="1" si="239"/>
        <v>-2.1282072228338471</v>
      </c>
      <c r="L2470" s="66">
        <f t="shared" ca="1" si="240"/>
        <v>-8.1343042983030589</v>
      </c>
    </row>
    <row r="2471" spans="1:12" x14ac:dyDescent="0.35">
      <c r="A2471" s="68"/>
      <c r="B2471" s="62"/>
      <c r="C2471" s="62"/>
      <c r="D2471" s="64"/>
      <c r="E2471" s="64"/>
      <c r="F2471" s="64"/>
      <c r="G2471" s="64"/>
      <c r="H2471" s="65">
        <f t="shared" ca="1" si="237"/>
        <v>27.90227815451221</v>
      </c>
      <c r="I2471" s="74">
        <f t="shared" ca="1" si="238"/>
        <v>21.896181079042996</v>
      </c>
      <c r="J2471" s="74"/>
      <c r="K2471" s="66">
        <f t="shared" ca="1" si="239"/>
        <v>-2.1282072228338471</v>
      </c>
      <c r="L2471" s="66">
        <f t="shared" ca="1" si="240"/>
        <v>-8.1343042983030589</v>
      </c>
    </row>
    <row r="2472" spans="1:12" x14ac:dyDescent="0.35">
      <c r="A2472" s="68"/>
      <c r="B2472" s="62"/>
      <c r="C2472" s="62"/>
      <c r="D2472" s="64"/>
      <c r="E2472" s="64"/>
      <c r="F2472" s="64"/>
      <c r="G2472" s="64"/>
      <c r="H2472" s="65">
        <f t="shared" ca="1" si="237"/>
        <v>27.90227815451221</v>
      </c>
      <c r="I2472" s="74">
        <f t="shared" ca="1" si="238"/>
        <v>21.896181079042996</v>
      </c>
      <c r="J2472" s="74"/>
      <c r="K2472" s="66">
        <f t="shared" ca="1" si="239"/>
        <v>-2.1282072228338471</v>
      </c>
      <c r="L2472" s="66">
        <f t="shared" ca="1" si="240"/>
        <v>-8.1343042983030589</v>
      </c>
    </row>
    <row r="2473" spans="1:12" x14ac:dyDescent="0.35">
      <c r="A2473" s="68"/>
      <c r="B2473" s="62"/>
      <c r="C2473" s="62"/>
      <c r="D2473" s="64"/>
      <c r="E2473" s="64"/>
      <c r="F2473" s="64"/>
      <c r="G2473" s="64"/>
      <c r="H2473" s="65">
        <f t="shared" ca="1" si="237"/>
        <v>27.90227815451221</v>
      </c>
      <c r="I2473" s="74">
        <f t="shared" ca="1" si="238"/>
        <v>21.896181079042996</v>
      </c>
      <c r="J2473" s="74"/>
      <c r="K2473" s="66">
        <f t="shared" ca="1" si="239"/>
        <v>-2.1282072228338471</v>
      </c>
      <c r="L2473" s="66">
        <f t="shared" ca="1" si="240"/>
        <v>-8.1343042983030589</v>
      </c>
    </row>
    <row r="2474" spans="1:12" x14ac:dyDescent="0.35">
      <c r="A2474" s="68"/>
      <c r="B2474" s="62"/>
      <c r="C2474" s="62"/>
      <c r="D2474" s="64"/>
      <c r="E2474" s="64"/>
      <c r="F2474" s="64"/>
      <c r="G2474" s="64"/>
      <c r="H2474" s="65">
        <f t="shared" ca="1" si="237"/>
        <v>27.90227815451221</v>
      </c>
      <c r="I2474" s="74">
        <f t="shared" ca="1" si="238"/>
        <v>21.896181079042996</v>
      </c>
      <c r="J2474" s="74"/>
      <c r="K2474" s="66">
        <f t="shared" ca="1" si="239"/>
        <v>-2.1282072228338471</v>
      </c>
      <c r="L2474" s="66">
        <f t="shared" ca="1" si="240"/>
        <v>-8.1343042983030589</v>
      </c>
    </row>
    <row r="2475" spans="1:12" x14ac:dyDescent="0.35">
      <c r="A2475" s="68"/>
      <c r="B2475" s="62"/>
      <c r="C2475" s="62"/>
      <c r="D2475" s="64"/>
      <c r="E2475" s="64"/>
      <c r="F2475" s="64"/>
      <c r="G2475" s="64"/>
      <c r="H2475" s="65">
        <f t="shared" ca="1" si="237"/>
        <v>27.90227815451221</v>
      </c>
      <c r="I2475" s="74">
        <f t="shared" ca="1" si="238"/>
        <v>21.896181079042996</v>
      </c>
      <c r="J2475" s="74"/>
      <c r="K2475" s="66">
        <f t="shared" ca="1" si="239"/>
        <v>-2.1282072228338471</v>
      </c>
      <c r="L2475" s="66">
        <f t="shared" ca="1" si="240"/>
        <v>-8.1343042983030589</v>
      </c>
    </row>
    <row r="2476" spans="1:12" x14ac:dyDescent="0.35">
      <c r="A2476" s="68"/>
      <c r="B2476" s="62"/>
      <c r="C2476" s="62"/>
      <c r="D2476" s="64"/>
      <c r="E2476" s="64"/>
      <c r="F2476" s="64"/>
      <c r="G2476" s="64"/>
      <c r="H2476" s="65">
        <f t="shared" ca="1" si="237"/>
        <v>27.90227815451221</v>
      </c>
      <c r="I2476" s="74">
        <f t="shared" ca="1" si="238"/>
        <v>21.896181079042996</v>
      </c>
      <c r="J2476" s="74"/>
      <c r="K2476" s="66">
        <f t="shared" ca="1" si="239"/>
        <v>-2.1282072228338471</v>
      </c>
      <c r="L2476" s="66">
        <f t="shared" ca="1" si="240"/>
        <v>-8.1343042983030589</v>
      </c>
    </row>
    <row r="2477" spans="1:12" x14ac:dyDescent="0.35">
      <c r="A2477" s="68"/>
      <c r="B2477" s="62"/>
      <c r="C2477" s="62"/>
      <c r="D2477" s="64"/>
      <c r="E2477" s="64"/>
      <c r="F2477" s="64"/>
      <c r="G2477" s="64"/>
      <c r="H2477" s="65">
        <f t="shared" ca="1" si="237"/>
        <v>27.90227815451221</v>
      </c>
      <c r="I2477" s="74">
        <f t="shared" ca="1" si="238"/>
        <v>21.896181079042996</v>
      </c>
      <c r="J2477" s="74"/>
      <c r="K2477" s="66">
        <f t="shared" ca="1" si="239"/>
        <v>-2.1282072228338471</v>
      </c>
      <c r="L2477" s="66">
        <f t="shared" ca="1" si="240"/>
        <v>-8.1343042983030589</v>
      </c>
    </row>
    <row r="2478" spans="1:12" x14ac:dyDescent="0.35">
      <c r="A2478" s="68"/>
      <c r="B2478" s="62"/>
      <c r="C2478" s="62"/>
      <c r="D2478" s="64"/>
      <c r="E2478" s="64"/>
      <c r="F2478" s="64"/>
      <c r="G2478" s="64"/>
      <c r="H2478" s="65">
        <f t="shared" ca="1" si="237"/>
        <v>27.90227815451221</v>
      </c>
      <c r="I2478" s="74">
        <f t="shared" ca="1" si="238"/>
        <v>21.896181079042996</v>
      </c>
      <c r="J2478" s="74"/>
      <c r="K2478" s="66">
        <f t="shared" ca="1" si="239"/>
        <v>-2.1282072228338471</v>
      </c>
      <c r="L2478" s="66">
        <f t="shared" ca="1" si="240"/>
        <v>-8.1343042983030589</v>
      </c>
    </row>
    <row r="2479" spans="1:12" x14ac:dyDescent="0.35">
      <c r="A2479" s="68"/>
      <c r="B2479" s="62"/>
      <c r="C2479" s="62"/>
      <c r="D2479" s="64"/>
      <c r="E2479" s="64"/>
      <c r="F2479" s="64"/>
      <c r="G2479" s="64"/>
      <c r="H2479" s="65">
        <f t="shared" ca="1" si="237"/>
        <v>27.90227815451221</v>
      </c>
      <c r="I2479" s="74">
        <f t="shared" ca="1" si="238"/>
        <v>21.896181079042996</v>
      </c>
      <c r="J2479" s="74"/>
      <c r="K2479" s="66">
        <f t="shared" ca="1" si="239"/>
        <v>-2.1282072228338471</v>
      </c>
      <c r="L2479" s="66">
        <f t="shared" ca="1" si="240"/>
        <v>-8.1343042983030589</v>
      </c>
    </row>
    <row r="2480" spans="1:12" x14ac:dyDescent="0.35">
      <c r="A2480" s="68"/>
      <c r="B2480" s="62"/>
      <c r="C2480" s="62"/>
      <c r="D2480" s="64"/>
      <c r="E2480" s="64"/>
      <c r="F2480" s="64"/>
      <c r="G2480" s="64"/>
      <c r="H2480" s="65">
        <f t="shared" ca="1" si="237"/>
        <v>27.90227815451221</v>
      </c>
      <c r="I2480" s="74">
        <f t="shared" ca="1" si="238"/>
        <v>21.896181079042996</v>
      </c>
      <c r="J2480" s="74"/>
      <c r="K2480" s="66">
        <f t="shared" ca="1" si="239"/>
        <v>-2.1282072228338471</v>
      </c>
      <c r="L2480" s="66">
        <f t="shared" ca="1" si="240"/>
        <v>-8.1343042983030589</v>
      </c>
    </row>
    <row r="2481" spans="1:12" x14ac:dyDescent="0.35">
      <c r="A2481" s="68"/>
      <c r="B2481" s="62"/>
      <c r="C2481" s="62"/>
      <c r="D2481" s="64"/>
      <c r="E2481" s="64"/>
      <c r="F2481" s="64"/>
      <c r="G2481" s="64"/>
      <c r="H2481" s="65">
        <f t="shared" ca="1" si="237"/>
        <v>27.90227815451221</v>
      </c>
      <c r="I2481" s="74">
        <f t="shared" ca="1" si="238"/>
        <v>21.896181079042996</v>
      </c>
      <c r="J2481" s="74"/>
      <c r="K2481" s="66">
        <f t="shared" ca="1" si="239"/>
        <v>-2.1282072228338471</v>
      </c>
      <c r="L2481" s="66">
        <f t="shared" ca="1" si="240"/>
        <v>-8.1343042983030589</v>
      </c>
    </row>
    <row r="2482" spans="1:12" x14ac:dyDescent="0.35">
      <c r="A2482" s="68"/>
      <c r="B2482" s="62"/>
      <c r="C2482" s="62"/>
      <c r="D2482" s="64"/>
      <c r="E2482" s="64"/>
      <c r="F2482" s="64"/>
      <c r="G2482" s="64"/>
      <c r="H2482" s="65">
        <f t="shared" ca="1" si="237"/>
        <v>27.90227815451221</v>
      </c>
      <c r="I2482" s="74">
        <f t="shared" ca="1" si="238"/>
        <v>21.896181079042996</v>
      </c>
      <c r="J2482" s="74"/>
      <c r="K2482" s="66">
        <f t="shared" ca="1" si="239"/>
        <v>-2.1282072228338471</v>
      </c>
      <c r="L2482" s="66">
        <f t="shared" ca="1" si="240"/>
        <v>-8.1343042983030589</v>
      </c>
    </row>
    <row r="2483" spans="1:12" x14ac:dyDescent="0.35">
      <c r="A2483" s="68"/>
      <c r="B2483" s="62"/>
      <c r="C2483" s="62"/>
      <c r="D2483" s="64"/>
      <c r="E2483" s="64"/>
      <c r="F2483" s="64"/>
      <c r="G2483" s="64"/>
      <c r="H2483" s="65">
        <f t="shared" ca="1" si="237"/>
        <v>27.90227815451221</v>
      </c>
      <c r="I2483" s="74">
        <f t="shared" ca="1" si="238"/>
        <v>21.896181079042996</v>
      </c>
      <c r="J2483" s="74"/>
      <c r="K2483" s="66">
        <f t="shared" ca="1" si="239"/>
        <v>-2.1282072228338471</v>
      </c>
      <c r="L2483" s="66">
        <f t="shared" ca="1" si="240"/>
        <v>-8.1343042983030589</v>
      </c>
    </row>
    <row r="2484" spans="1:12" x14ac:dyDescent="0.35">
      <c r="A2484" s="68"/>
      <c r="B2484" s="62"/>
      <c r="C2484" s="62"/>
      <c r="D2484" s="64"/>
      <c r="E2484" s="64"/>
      <c r="F2484" s="64"/>
      <c r="G2484" s="64"/>
      <c r="H2484" s="65">
        <f t="shared" ca="1" si="237"/>
        <v>27.90227815451221</v>
      </c>
      <c r="I2484" s="74">
        <f t="shared" ca="1" si="238"/>
        <v>21.896181079042996</v>
      </c>
      <c r="J2484" s="74"/>
      <c r="K2484" s="66">
        <f t="shared" ca="1" si="239"/>
        <v>-2.1282072228338471</v>
      </c>
      <c r="L2484" s="66">
        <f t="shared" ca="1" si="240"/>
        <v>-8.1343042983030589</v>
      </c>
    </row>
    <row r="2485" spans="1:12" x14ac:dyDescent="0.35">
      <c r="A2485" s="68"/>
      <c r="B2485" s="62"/>
      <c r="C2485" s="62"/>
      <c r="D2485" s="64"/>
      <c r="E2485" s="64"/>
      <c r="F2485" s="64"/>
      <c r="G2485" s="64"/>
      <c r="H2485" s="65">
        <f t="shared" ca="1" si="237"/>
        <v>27.90227815451221</v>
      </c>
      <c r="I2485" s="74">
        <f t="shared" ca="1" si="238"/>
        <v>21.896181079042996</v>
      </c>
      <c r="J2485" s="74"/>
      <c r="K2485" s="66">
        <f t="shared" ca="1" si="239"/>
        <v>-2.1282072228338471</v>
      </c>
      <c r="L2485" s="66">
        <f t="shared" ca="1" si="240"/>
        <v>-8.1343042983030589</v>
      </c>
    </row>
    <row r="2486" spans="1:12" x14ac:dyDescent="0.35">
      <c r="A2486" s="68"/>
      <c r="B2486" s="62"/>
      <c r="C2486" s="62"/>
      <c r="D2486" s="64"/>
      <c r="E2486" s="64"/>
      <c r="F2486" s="64"/>
      <c r="G2486" s="64"/>
      <c r="H2486" s="65">
        <f t="shared" ca="1" si="237"/>
        <v>27.90227815451221</v>
      </c>
      <c r="I2486" s="74">
        <f t="shared" ca="1" si="238"/>
        <v>21.896181079042996</v>
      </c>
      <c r="J2486" s="74"/>
      <c r="K2486" s="66">
        <f t="shared" ca="1" si="239"/>
        <v>-2.1282072228338471</v>
      </c>
      <c r="L2486" s="66">
        <f t="shared" ca="1" si="240"/>
        <v>-8.1343042983030589</v>
      </c>
    </row>
    <row r="2487" spans="1:12" x14ac:dyDescent="0.35">
      <c r="A2487" s="68"/>
      <c r="B2487" s="62"/>
      <c r="C2487" s="62"/>
      <c r="D2487" s="64"/>
      <c r="E2487" s="64"/>
      <c r="F2487" s="64"/>
      <c r="G2487" s="64"/>
      <c r="H2487" s="65">
        <f t="shared" ca="1" si="237"/>
        <v>27.90227815451221</v>
      </c>
      <c r="I2487" s="74">
        <f t="shared" ca="1" si="238"/>
        <v>21.896181079042996</v>
      </c>
      <c r="J2487" s="74"/>
      <c r="K2487" s="66">
        <f t="shared" ca="1" si="239"/>
        <v>-2.1282072228338471</v>
      </c>
      <c r="L2487" s="66">
        <f t="shared" ca="1" si="240"/>
        <v>-8.1343042983030589</v>
      </c>
    </row>
    <row r="2488" spans="1:12" x14ac:dyDescent="0.35">
      <c r="A2488" s="68"/>
      <c r="B2488" s="62"/>
      <c r="C2488" s="62"/>
      <c r="D2488" s="64"/>
      <c r="E2488" s="64"/>
      <c r="F2488" s="64"/>
      <c r="G2488" s="64"/>
      <c r="H2488" s="65">
        <f t="shared" ca="1" si="237"/>
        <v>27.90227815451221</v>
      </c>
      <c r="I2488" s="74">
        <f t="shared" ca="1" si="238"/>
        <v>21.896181079042996</v>
      </c>
      <c r="J2488" s="74"/>
      <c r="K2488" s="66">
        <f t="shared" ca="1" si="239"/>
        <v>-2.1282072228338471</v>
      </c>
      <c r="L2488" s="66">
        <f t="shared" ca="1" si="240"/>
        <v>-8.1343042983030589</v>
      </c>
    </row>
    <row r="2489" spans="1:12" x14ac:dyDescent="0.35">
      <c r="A2489" s="68"/>
      <c r="B2489" s="62"/>
      <c r="C2489" s="62"/>
      <c r="D2489" s="64"/>
      <c r="E2489" s="64"/>
      <c r="F2489" s="64"/>
      <c r="G2489" s="64"/>
      <c r="H2489" s="65">
        <f t="shared" ref="H2489:H2552" ca="1" si="241">IF(ISBLANK($D$6),$M$2+(3*$M$3),$D$6)</f>
        <v>27.90227815451221</v>
      </c>
      <c r="I2489" s="74">
        <f t="shared" ref="I2489:I2552" ca="1" si="242">IF(ISBLANK($D$7),$M$2+(2*$M$3),$D$7)</f>
        <v>21.896181079042996</v>
      </c>
      <c r="J2489" s="74"/>
      <c r="K2489" s="66">
        <f t="shared" ref="K2489:K2552" ca="1" si="243">IF(ISBLANK($D$8),$M$2-(2*$M$3),$D$8)</f>
        <v>-2.1282072228338471</v>
      </c>
      <c r="L2489" s="66">
        <f t="shared" ref="L2489:L2552" ca="1" si="244">IF(ISBLANK($D$9),$M$2-(3*$M$3),$D$9)</f>
        <v>-8.1343042983030589</v>
      </c>
    </row>
    <row r="2490" spans="1:12" x14ac:dyDescent="0.35">
      <c r="A2490" s="68"/>
      <c r="B2490" s="62"/>
      <c r="C2490" s="62"/>
      <c r="D2490" s="64"/>
      <c r="E2490" s="64"/>
      <c r="F2490" s="64"/>
      <c r="G2490" s="64"/>
      <c r="H2490" s="65">
        <f t="shared" ca="1" si="241"/>
        <v>27.90227815451221</v>
      </c>
      <c r="I2490" s="74">
        <f t="shared" ca="1" si="242"/>
        <v>21.896181079042996</v>
      </c>
      <c r="J2490" s="74"/>
      <c r="K2490" s="66">
        <f t="shared" ca="1" si="243"/>
        <v>-2.1282072228338471</v>
      </c>
      <c r="L2490" s="66">
        <f t="shared" ca="1" si="244"/>
        <v>-8.1343042983030589</v>
      </c>
    </row>
    <row r="2491" spans="1:12" x14ac:dyDescent="0.35">
      <c r="A2491" s="68"/>
      <c r="B2491" s="62"/>
      <c r="C2491" s="62"/>
      <c r="D2491" s="64"/>
      <c r="E2491" s="64"/>
      <c r="F2491" s="64"/>
      <c r="G2491" s="64"/>
      <c r="H2491" s="65">
        <f t="shared" ca="1" si="241"/>
        <v>27.90227815451221</v>
      </c>
      <c r="I2491" s="74">
        <f t="shared" ca="1" si="242"/>
        <v>21.896181079042996</v>
      </c>
      <c r="J2491" s="74"/>
      <c r="K2491" s="66">
        <f t="shared" ca="1" si="243"/>
        <v>-2.1282072228338471</v>
      </c>
      <c r="L2491" s="66">
        <f t="shared" ca="1" si="244"/>
        <v>-8.1343042983030589</v>
      </c>
    </row>
    <row r="2492" spans="1:12" x14ac:dyDescent="0.35">
      <c r="A2492" s="68"/>
      <c r="B2492" s="62"/>
      <c r="C2492" s="62"/>
      <c r="D2492" s="64"/>
      <c r="E2492" s="64"/>
      <c r="F2492" s="64"/>
      <c r="G2492" s="64"/>
      <c r="H2492" s="65">
        <f t="shared" ca="1" si="241"/>
        <v>27.90227815451221</v>
      </c>
      <c r="I2492" s="74">
        <f t="shared" ca="1" si="242"/>
        <v>21.896181079042996</v>
      </c>
      <c r="J2492" s="74"/>
      <c r="K2492" s="66">
        <f t="shared" ca="1" si="243"/>
        <v>-2.1282072228338471</v>
      </c>
      <c r="L2492" s="66">
        <f t="shared" ca="1" si="244"/>
        <v>-8.1343042983030589</v>
      </c>
    </row>
    <row r="2493" spans="1:12" x14ac:dyDescent="0.35">
      <c r="A2493" s="68"/>
      <c r="B2493" s="62"/>
      <c r="C2493" s="62"/>
      <c r="D2493" s="64"/>
      <c r="E2493" s="64"/>
      <c r="F2493" s="64"/>
      <c r="G2493" s="64"/>
      <c r="H2493" s="65">
        <f t="shared" ca="1" si="241"/>
        <v>27.90227815451221</v>
      </c>
      <c r="I2493" s="74">
        <f t="shared" ca="1" si="242"/>
        <v>21.896181079042996</v>
      </c>
      <c r="J2493" s="74"/>
      <c r="K2493" s="66">
        <f t="shared" ca="1" si="243"/>
        <v>-2.1282072228338471</v>
      </c>
      <c r="L2493" s="66">
        <f t="shared" ca="1" si="244"/>
        <v>-8.1343042983030589</v>
      </c>
    </row>
    <row r="2494" spans="1:12" x14ac:dyDescent="0.35">
      <c r="A2494" s="68"/>
      <c r="B2494" s="62"/>
      <c r="C2494" s="62"/>
      <c r="D2494" s="64"/>
      <c r="E2494" s="64"/>
      <c r="F2494" s="64"/>
      <c r="G2494" s="64"/>
      <c r="H2494" s="65">
        <f t="shared" ca="1" si="241"/>
        <v>27.90227815451221</v>
      </c>
      <c r="I2494" s="74">
        <f t="shared" ca="1" si="242"/>
        <v>21.896181079042996</v>
      </c>
      <c r="J2494" s="74"/>
      <c r="K2494" s="66">
        <f t="shared" ca="1" si="243"/>
        <v>-2.1282072228338471</v>
      </c>
      <c r="L2494" s="66">
        <f t="shared" ca="1" si="244"/>
        <v>-8.1343042983030589</v>
      </c>
    </row>
    <row r="2495" spans="1:12" x14ac:dyDescent="0.35">
      <c r="A2495" s="68"/>
      <c r="B2495" s="62"/>
      <c r="C2495" s="62"/>
      <c r="D2495" s="64"/>
      <c r="E2495" s="64"/>
      <c r="F2495" s="64"/>
      <c r="G2495" s="64"/>
      <c r="H2495" s="65">
        <f t="shared" ca="1" si="241"/>
        <v>27.90227815451221</v>
      </c>
      <c r="I2495" s="74">
        <f t="shared" ca="1" si="242"/>
        <v>21.896181079042996</v>
      </c>
      <c r="J2495" s="74"/>
      <c r="K2495" s="66">
        <f t="shared" ca="1" si="243"/>
        <v>-2.1282072228338471</v>
      </c>
      <c r="L2495" s="66">
        <f t="shared" ca="1" si="244"/>
        <v>-8.1343042983030589</v>
      </c>
    </row>
    <row r="2496" spans="1:12" x14ac:dyDescent="0.35">
      <c r="A2496" s="68"/>
      <c r="B2496" s="62"/>
      <c r="C2496" s="62"/>
      <c r="D2496" s="64"/>
      <c r="E2496" s="64"/>
      <c r="F2496" s="64"/>
      <c r="G2496" s="64"/>
      <c r="H2496" s="65">
        <f t="shared" ca="1" si="241"/>
        <v>27.90227815451221</v>
      </c>
      <c r="I2496" s="74">
        <f t="shared" ca="1" si="242"/>
        <v>21.896181079042996</v>
      </c>
      <c r="J2496" s="74"/>
      <c r="K2496" s="66">
        <f t="shared" ca="1" si="243"/>
        <v>-2.1282072228338471</v>
      </c>
      <c r="L2496" s="66">
        <f t="shared" ca="1" si="244"/>
        <v>-8.1343042983030589</v>
      </c>
    </row>
    <row r="2497" spans="1:12" x14ac:dyDescent="0.35">
      <c r="A2497" s="68"/>
      <c r="B2497" s="62"/>
      <c r="C2497" s="62"/>
      <c r="D2497" s="64"/>
      <c r="E2497" s="64"/>
      <c r="F2497" s="64"/>
      <c r="G2497" s="64"/>
      <c r="H2497" s="65">
        <f t="shared" ca="1" si="241"/>
        <v>27.90227815451221</v>
      </c>
      <c r="I2497" s="74">
        <f t="shared" ca="1" si="242"/>
        <v>21.896181079042996</v>
      </c>
      <c r="J2497" s="74"/>
      <c r="K2497" s="66">
        <f t="shared" ca="1" si="243"/>
        <v>-2.1282072228338471</v>
      </c>
      <c r="L2497" s="66">
        <f t="shared" ca="1" si="244"/>
        <v>-8.1343042983030589</v>
      </c>
    </row>
    <row r="2498" spans="1:12" x14ac:dyDescent="0.35">
      <c r="A2498" s="68"/>
      <c r="B2498" s="62"/>
      <c r="C2498" s="62"/>
      <c r="D2498" s="64"/>
      <c r="E2498" s="64"/>
      <c r="F2498" s="64"/>
      <c r="G2498" s="64"/>
      <c r="H2498" s="65">
        <f t="shared" ca="1" si="241"/>
        <v>27.90227815451221</v>
      </c>
      <c r="I2498" s="74">
        <f t="shared" ca="1" si="242"/>
        <v>21.896181079042996</v>
      </c>
      <c r="J2498" s="74"/>
      <c r="K2498" s="66">
        <f t="shared" ca="1" si="243"/>
        <v>-2.1282072228338471</v>
      </c>
      <c r="L2498" s="66">
        <f t="shared" ca="1" si="244"/>
        <v>-8.1343042983030589</v>
      </c>
    </row>
    <row r="2499" spans="1:12" x14ac:dyDescent="0.35">
      <c r="A2499" s="68"/>
      <c r="B2499" s="62"/>
      <c r="C2499" s="62"/>
      <c r="D2499" s="64"/>
      <c r="E2499" s="64"/>
      <c r="F2499" s="64"/>
      <c r="G2499" s="64"/>
      <c r="H2499" s="65">
        <f t="shared" ca="1" si="241"/>
        <v>27.90227815451221</v>
      </c>
      <c r="I2499" s="74">
        <f t="shared" ca="1" si="242"/>
        <v>21.896181079042996</v>
      </c>
      <c r="J2499" s="74"/>
      <c r="K2499" s="66">
        <f t="shared" ca="1" si="243"/>
        <v>-2.1282072228338471</v>
      </c>
      <c r="L2499" s="66">
        <f t="shared" ca="1" si="244"/>
        <v>-8.1343042983030589</v>
      </c>
    </row>
    <row r="2500" spans="1:12" x14ac:dyDescent="0.35">
      <c r="A2500" s="68"/>
      <c r="B2500" s="62"/>
      <c r="C2500" s="62"/>
      <c r="D2500" s="64"/>
      <c r="E2500" s="64"/>
      <c r="F2500" s="64"/>
      <c r="G2500" s="64"/>
      <c r="H2500" s="65">
        <f t="shared" ca="1" si="241"/>
        <v>27.90227815451221</v>
      </c>
      <c r="I2500" s="74">
        <f t="shared" ca="1" si="242"/>
        <v>21.896181079042996</v>
      </c>
      <c r="J2500" s="74"/>
      <c r="K2500" s="66">
        <f t="shared" ca="1" si="243"/>
        <v>-2.1282072228338471</v>
      </c>
      <c r="L2500" s="66">
        <f t="shared" ca="1" si="244"/>
        <v>-8.1343042983030589</v>
      </c>
    </row>
    <row r="2501" spans="1:12" x14ac:dyDescent="0.35">
      <c r="A2501" s="68"/>
      <c r="B2501" s="62"/>
      <c r="C2501" s="62"/>
      <c r="D2501" s="64"/>
      <c r="E2501" s="64"/>
      <c r="F2501" s="64"/>
      <c r="G2501" s="64"/>
      <c r="H2501" s="65">
        <f t="shared" ca="1" si="241"/>
        <v>27.90227815451221</v>
      </c>
      <c r="I2501" s="74">
        <f t="shared" ca="1" si="242"/>
        <v>21.896181079042996</v>
      </c>
      <c r="J2501" s="74"/>
      <c r="K2501" s="66">
        <f t="shared" ca="1" si="243"/>
        <v>-2.1282072228338471</v>
      </c>
      <c r="L2501" s="66">
        <f t="shared" ca="1" si="244"/>
        <v>-8.1343042983030589</v>
      </c>
    </row>
    <row r="2502" spans="1:12" x14ac:dyDescent="0.35">
      <c r="A2502" s="68"/>
      <c r="B2502" s="62"/>
      <c r="C2502" s="62"/>
      <c r="D2502" s="64"/>
      <c r="E2502" s="64"/>
      <c r="F2502" s="64"/>
      <c r="G2502" s="64"/>
      <c r="H2502" s="65">
        <f t="shared" ca="1" si="241"/>
        <v>27.90227815451221</v>
      </c>
      <c r="I2502" s="74">
        <f t="shared" ca="1" si="242"/>
        <v>21.896181079042996</v>
      </c>
      <c r="J2502" s="74"/>
      <c r="K2502" s="66">
        <f t="shared" ca="1" si="243"/>
        <v>-2.1282072228338471</v>
      </c>
      <c r="L2502" s="66">
        <f t="shared" ca="1" si="244"/>
        <v>-8.1343042983030589</v>
      </c>
    </row>
    <row r="2503" spans="1:12" x14ac:dyDescent="0.35">
      <c r="A2503" s="68"/>
      <c r="B2503" s="62"/>
      <c r="C2503" s="62"/>
      <c r="D2503" s="64"/>
      <c r="E2503" s="64"/>
      <c r="F2503" s="64"/>
      <c r="G2503" s="64"/>
      <c r="H2503" s="65">
        <f t="shared" ca="1" si="241"/>
        <v>27.90227815451221</v>
      </c>
      <c r="I2503" s="74">
        <f t="shared" ca="1" si="242"/>
        <v>21.896181079042996</v>
      </c>
      <c r="J2503" s="74"/>
      <c r="K2503" s="66">
        <f t="shared" ca="1" si="243"/>
        <v>-2.1282072228338471</v>
      </c>
      <c r="L2503" s="66">
        <f t="shared" ca="1" si="244"/>
        <v>-8.1343042983030589</v>
      </c>
    </row>
    <row r="2504" spans="1:12" x14ac:dyDescent="0.35">
      <c r="A2504" s="68"/>
      <c r="B2504" s="62"/>
      <c r="C2504" s="62"/>
      <c r="D2504" s="64"/>
      <c r="E2504" s="64"/>
      <c r="F2504" s="64"/>
      <c r="G2504" s="64"/>
      <c r="H2504" s="65">
        <f t="shared" ca="1" si="241"/>
        <v>27.90227815451221</v>
      </c>
      <c r="I2504" s="74">
        <f t="shared" ca="1" si="242"/>
        <v>21.896181079042996</v>
      </c>
      <c r="J2504" s="74"/>
      <c r="K2504" s="66">
        <f t="shared" ca="1" si="243"/>
        <v>-2.1282072228338471</v>
      </c>
      <c r="L2504" s="66">
        <f t="shared" ca="1" si="244"/>
        <v>-8.1343042983030589</v>
      </c>
    </row>
    <row r="2505" spans="1:12" x14ac:dyDescent="0.35">
      <c r="A2505" s="68"/>
      <c r="B2505" s="62"/>
      <c r="C2505" s="62"/>
      <c r="D2505" s="64"/>
      <c r="E2505" s="64"/>
      <c r="F2505" s="64"/>
      <c r="G2505" s="64"/>
      <c r="H2505" s="65">
        <f t="shared" ca="1" si="241"/>
        <v>27.90227815451221</v>
      </c>
      <c r="I2505" s="74">
        <f t="shared" ca="1" si="242"/>
        <v>21.896181079042996</v>
      </c>
      <c r="J2505" s="74"/>
      <c r="K2505" s="66">
        <f t="shared" ca="1" si="243"/>
        <v>-2.1282072228338471</v>
      </c>
      <c r="L2505" s="66">
        <f t="shared" ca="1" si="244"/>
        <v>-8.1343042983030589</v>
      </c>
    </row>
    <row r="2506" spans="1:12" x14ac:dyDescent="0.35">
      <c r="A2506" s="68"/>
      <c r="B2506" s="62"/>
      <c r="C2506" s="62"/>
      <c r="D2506" s="64"/>
      <c r="E2506" s="64"/>
      <c r="F2506" s="64"/>
      <c r="G2506" s="64"/>
      <c r="H2506" s="65">
        <f t="shared" ca="1" si="241"/>
        <v>27.90227815451221</v>
      </c>
      <c r="I2506" s="74">
        <f t="shared" ca="1" si="242"/>
        <v>21.896181079042996</v>
      </c>
      <c r="J2506" s="74"/>
      <c r="K2506" s="66">
        <f t="shared" ca="1" si="243"/>
        <v>-2.1282072228338471</v>
      </c>
      <c r="L2506" s="66">
        <f t="shared" ca="1" si="244"/>
        <v>-8.1343042983030589</v>
      </c>
    </row>
    <row r="2507" spans="1:12" x14ac:dyDescent="0.35">
      <c r="A2507" s="68"/>
      <c r="B2507" s="62"/>
      <c r="C2507" s="62"/>
      <c r="D2507" s="64"/>
      <c r="E2507" s="64"/>
      <c r="F2507" s="64"/>
      <c r="G2507" s="64"/>
      <c r="H2507" s="65">
        <f t="shared" ca="1" si="241"/>
        <v>27.90227815451221</v>
      </c>
      <c r="I2507" s="74">
        <f t="shared" ca="1" si="242"/>
        <v>21.896181079042996</v>
      </c>
      <c r="J2507" s="74"/>
      <c r="K2507" s="66">
        <f t="shared" ca="1" si="243"/>
        <v>-2.1282072228338471</v>
      </c>
      <c r="L2507" s="66">
        <f t="shared" ca="1" si="244"/>
        <v>-8.1343042983030589</v>
      </c>
    </row>
    <row r="2508" spans="1:12" x14ac:dyDescent="0.35">
      <c r="A2508" s="68"/>
      <c r="B2508" s="62"/>
      <c r="C2508" s="62"/>
      <c r="D2508" s="64"/>
      <c r="E2508" s="64"/>
      <c r="F2508" s="64"/>
      <c r="G2508" s="64"/>
      <c r="H2508" s="65">
        <f t="shared" ca="1" si="241"/>
        <v>27.90227815451221</v>
      </c>
      <c r="I2508" s="74">
        <f t="shared" ca="1" si="242"/>
        <v>21.896181079042996</v>
      </c>
      <c r="J2508" s="74"/>
      <c r="K2508" s="66">
        <f t="shared" ca="1" si="243"/>
        <v>-2.1282072228338471</v>
      </c>
      <c r="L2508" s="66">
        <f t="shared" ca="1" si="244"/>
        <v>-8.1343042983030589</v>
      </c>
    </row>
    <row r="2509" spans="1:12" x14ac:dyDescent="0.35">
      <c r="A2509" s="68"/>
      <c r="B2509" s="62"/>
      <c r="C2509" s="62"/>
      <c r="D2509" s="64"/>
      <c r="E2509" s="64"/>
      <c r="F2509" s="64"/>
      <c r="G2509" s="64"/>
      <c r="H2509" s="65">
        <f t="shared" ca="1" si="241"/>
        <v>27.90227815451221</v>
      </c>
      <c r="I2509" s="74">
        <f t="shared" ca="1" si="242"/>
        <v>21.896181079042996</v>
      </c>
      <c r="J2509" s="74"/>
      <c r="K2509" s="66">
        <f t="shared" ca="1" si="243"/>
        <v>-2.1282072228338471</v>
      </c>
      <c r="L2509" s="66">
        <f t="shared" ca="1" si="244"/>
        <v>-8.1343042983030589</v>
      </c>
    </row>
    <row r="2510" spans="1:12" x14ac:dyDescent="0.35">
      <c r="A2510" s="68"/>
      <c r="B2510" s="62"/>
      <c r="C2510" s="62"/>
      <c r="D2510" s="64"/>
      <c r="E2510" s="64"/>
      <c r="F2510" s="64"/>
      <c r="G2510" s="64"/>
      <c r="H2510" s="65">
        <f t="shared" ca="1" si="241"/>
        <v>27.90227815451221</v>
      </c>
      <c r="I2510" s="74">
        <f t="shared" ca="1" si="242"/>
        <v>21.896181079042996</v>
      </c>
      <c r="J2510" s="74"/>
      <c r="K2510" s="66">
        <f t="shared" ca="1" si="243"/>
        <v>-2.1282072228338471</v>
      </c>
      <c r="L2510" s="66">
        <f t="shared" ca="1" si="244"/>
        <v>-8.1343042983030589</v>
      </c>
    </row>
    <row r="2511" spans="1:12" x14ac:dyDescent="0.35">
      <c r="A2511" s="68"/>
      <c r="B2511" s="62"/>
      <c r="C2511" s="62"/>
      <c r="D2511" s="64"/>
      <c r="E2511" s="64"/>
      <c r="F2511" s="64"/>
      <c r="G2511" s="64"/>
      <c r="H2511" s="65">
        <f t="shared" ca="1" si="241"/>
        <v>27.90227815451221</v>
      </c>
      <c r="I2511" s="74">
        <f t="shared" ca="1" si="242"/>
        <v>21.896181079042996</v>
      </c>
      <c r="J2511" s="74"/>
      <c r="K2511" s="66">
        <f t="shared" ca="1" si="243"/>
        <v>-2.1282072228338471</v>
      </c>
      <c r="L2511" s="66">
        <f t="shared" ca="1" si="244"/>
        <v>-8.1343042983030589</v>
      </c>
    </row>
    <row r="2512" spans="1:12" x14ac:dyDescent="0.35">
      <c r="A2512" s="68"/>
      <c r="B2512" s="62"/>
      <c r="C2512" s="62"/>
      <c r="D2512" s="64"/>
      <c r="E2512" s="64"/>
      <c r="F2512" s="64"/>
      <c r="G2512" s="64"/>
      <c r="H2512" s="65">
        <f t="shared" ca="1" si="241"/>
        <v>27.90227815451221</v>
      </c>
      <c r="I2512" s="74">
        <f t="shared" ca="1" si="242"/>
        <v>21.896181079042996</v>
      </c>
      <c r="J2512" s="74"/>
      <c r="K2512" s="66">
        <f t="shared" ca="1" si="243"/>
        <v>-2.1282072228338471</v>
      </c>
      <c r="L2512" s="66">
        <f t="shared" ca="1" si="244"/>
        <v>-8.1343042983030589</v>
      </c>
    </row>
    <row r="2513" spans="1:12" x14ac:dyDescent="0.35">
      <c r="A2513" s="68"/>
      <c r="B2513" s="62"/>
      <c r="C2513" s="62"/>
      <c r="D2513" s="64"/>
      <c r="E2513" s="64"/>
      <c r="F2513" s="64"/>
      <c r="G2513" s="64"/>
      <c r="H2513" s="65">
        <f t="shared" ca="1" si="241"/>
        <v>27.90227815451221</v>
      </c>
      <c r="I2513" s="74">
        <f t="shared" ca="1" si="242"/>
        <v>21.896181079042996</v>
      </c>
      <c r="J2513" s="74"/>
      <c r="K2513" s="66">
        <f t="shared" ca="1" si="243"/>
        <v>-2.1282072228338471</v>
      </c>
      <c r="L2513" s="66">
        <f t="shared" ca="1" si="244"/>
        <v>-8.1343042983030589</v>
      </c>
    </row>
    <row r="2514" spans="1:12" x14ac:dyDescent="0.35">
      <c r="A2514" s="68"/>
      <c r="B2514" s="62"/>
      <c r="C2514" s="62"/>
      <c r="D2514" s="64"/>
      <c r="E2514" s="64"/>
      <c r="F2514" s="64"/>
      <c r="G2514" s="64"/>
      <c r="H2514" s="65">
        <f t="shared" ca="1" si="241"/>
        <v>27.90227815451221</v>
      </c>
      <c r="I2514" s="74">
        <f t="shared" ca="1" si="242"/>
        <v>21.896181079042996</v>
      </c>
      <c r="J2514" s="74"/>
      <c r="K2514" s="66">
        <f t="shared" ca="1" si="243"/>
        <v>-2.1282072228338471</v>
      </c>
      <c r="L2514" s="66">
        <f t="shared" ca="1" si="244"/>
        <v>-8.1343042983030589</v>
      </c>
    </row>
    <row r="2515" spans="1:12" x14ac:dyDescent="0.35">
      <c r="A2515" s="68"/>
      <c r="B2515" s="62"/>
      <c r="C2515" s="62"/>
      <c r="D2515" s="64"/>
      <c r="E2515" s="64"/>
      <c r="F2515" s="64"/>
      <c r="G2515" s="64"/>
      <c r="H2515" s="65">
        <f t="shared" ca="1" si="241"/>
        <v>27.90227815451221</v>
      </c>
      <c r="I2515" s="74">
        <f t="shared" ca="1" si="242"/>
        <v>21.896181079042996</v>
      </c>
      <c r="J2515" s="74"/>
      <c r="K2515" s="66">
        <f t="shared" ca="1" si="243"/>
        <v>-2.1282072228338471</v>
      </c>
      <c r="L2515" s="66">
        <f t="shared" ca="1" si="244"/>
        <v>-8.1343042983030589</v>
      </c>
    </row>
    <row r="2516" spans="1:12" x14ac:dyDescent="0.35">
      <c r="A2516" s="68"/>
      <c r="B2516" s="62"/>
      <c r="C2516" s="62"/>
      <c r="D2516" s="64"/>
      <c r="E2516" s="64"/>
      <c r="F2516" s="64"/>
      <c r="G2516" s="64"/>
      <c r="H2516" s="65">
        <f t="shared" ca="1" si="241"/>
        <v>27.90227815451221</v>
      </c>
      <c r="I2516" s="74">
        <f t="shared" ca="1" si="242"/>
        <v>21.896181079042996</v>
      </c>
      <c r="J2516" s="74"/>
      <c r="K2516" s="66">
        <f t="shared" ca="1" si="243"/>
        <v>-2.1282072228338471</v>
      </c>
      <c r="L2516" s="66">
        <f t="shared" ca="1" si="244"/>
        <v>-8.1343042983030589</v>
      </c>
    </row>
    <row r="2517" spans="1:12" x14ac:dyDescent="0.35">
      <c r="A2517" s="68"/>
      <c r="B2517" s="62"/>
      <c r="C2517" s="62"/>
      <c r="D2517" s="64"/>
      <c r="E2517" s="64"/>
      <c r="F2517" s="64"/>
      <c r="G2517" s="64"/>
      <c r="H2517" s="65">
        <f t="shared" ca="1" si="241"/>
        <v>27.90227815451221</v>
      </c>
      <c r="I2517" s="74">
        <f t="shared" ca="1" si="242"/>
        <v>21.896181079042996</v>
      </c>
      <c r="J2517" s="74"/>
      <c r="K2517" s="66">
        <f t="shared" ca="1" si="243"/>
        <v>-2.1282072228338471</v>
      </c>
      <c r="L2517" s="66">
        <f t="shared" ca="1" si="244"/>
        <v>-8.1343042983030589</v>
      </c>
    </row>
    <row r="2518" spans="1:12" x14ac:dyDescent="0.35">
      <c r="A2518" s="68"/>
      <c r="B2518" s="62"/>
      <c r="C2518" s="62"/>
      <c r="D2518" s="64"/>
      <c r="E2518" s="64"/>
      <c r="F2518" s="64"/>
      <c r="G2518" s="64"/>
      <c r="H2518" s="65">
        <f t="shared" ca="1" si="241"/>
        <v>27.90227815451221</v>
      </c>
      <c r="I2518" s="74">
        <f t="shared" ca="1" si="242"/>
        <v>21.896181079042996</v>
      </c>
      <c r="J2518" s="74"/>
      <c r="K2518" s="66">
        <f t="shared" ca="1" si="243"/>
        <v>-2.1282072228338471</v>
      </c>
      <c r="L2518" s="66">
        <f t="shared" ca="1" si="244"/>
        <v>-8.1343042983030589</v>
      </c>
    </row>
    <row r="2519" spans="1:12" x14ac:dyDescent="0.35">
      <c r="A2519" s="68"/>
      <c r="B2519" s="62"/>
      <c r="C2519" s="62"/>
      <c r="D2519" s="64"/>
      <c r="E2519" s="64"/>
      <c r="F2519" s="64"/>
      <c r="G2519" s="64"/>
      <c r="H2519" s="65">
        <f t="shared" ca="1" si="241"/>
        <v>27.90227815451221</v>
      </c>
      <c r="I2519" s="74">
        <f t="shared" ca="1" si="242"/>
        <v>21.896181079042996</v>
      </c>
      <c r="J2519" s="74"/>
      <c r="K2519" s="66">
        <f t="shared" ca="1" si="243"/>
        <v>-2.1282072228338471</v>
      </c>
      <c r="L2519" s="66">
        <f t="shared" ca="1" si="244"/>
        <v>-8.1343042983030589</v>
      </c>
    </row>
    <row r="2520" spans="1:12" x14ac:dyDescent="0.35">
      <c r="A2520" s="68"/>
      <c r="B2520" s="62"/>
      <c r="C2520" s="62"/>
      <c r="D2520" s="64"/>
      <c r="E2520" s="64"/>
      <c r="F2520" s="64"/>
      <c r="G2520" s="64"/>
      <c r="H2520" s="65">
        <f t="shared" ca="1" si="241"/>
        <v>27.90227815451221</v>
      </c>
      <c r="I2520" s="74">
        <f t="shared" ca="1" si="242"/>
        <v>21.896181079042996</v>
      </c>
      <c r="J2520" s="74"/>
      <c r="K2520" s="66">
        <f t="shared" ca="1" si="243"/>
        <v>-2.1282072228338471</v>
      </c>
      <c r="L2520" s="66">
        <f t="shared" ca="1" si="244"/>
        <v>-8.1343042983030589</v>
      </c>
    </row>
    <row r="2521" spans="1:12" x14ac:dyDescent="0.35">
      <c r="A2521" s="68"/>
      <c r="B2521" s="62"/>
      <c r="C2521" s="62"/>
      <c r="D2521" s="64"/>
      <c r="E2521" s="64"/>
      <c r="F2521" s="64"/>
      <c r="G2521" s="64"/>
      <c r="H2521" s="65">
        <f t="shared" ca="1" si="241"/>
        <v>27.90227815451221</v>
      </c>
      <c r="I2521" s="74">
        <f t="shared" ca="1" si="242"/>
        <v>21.896181079042996</v>
      </c>
      <c r="J2521" s="74"/>
      <c r="K2521" s="66">
        <f t="shared" ca="1" si="243"/>
        <v>-2.1282072228338471</v>
      </c>
      <c r="L2521" s="66">
        <f t="shared" ca="1" si="244"/>
        <v>-8.1343042983030589</v>
      </c>
    </row>
    <row r="2522" spans="1:12" x14ac:dyDescent="0.35">
      <c r="A2522" s="68"/>
      <c r="B2522" s="62"/>
      <c r="C2522" s="62"/>
      <c r="D2522" s="64"/>
      <c r="E2522" s="64"/>
      <c r="F2522" s="64"/>
      <c r="G2522" s="64"/>
      <c r="H2522" s="65">
        <f t="shared" ca="1" si="241"/>
        <v>27.90227815451221</v>
      </c>
      <c r="I2522" s="74">
        <f t="shared" ca="1" si="242"/>
        <v>21.896181079042996</v>
      </c>
      <c r="J2522" s="74"/>
      <c r="K2522" s="66">
        <f t="shared" ca="1" si="243"/>
        <v>-2.1282072228338471</v>
      </c>
      <c r="L2522" s="66">
        <f t="shared" ca="1" si="244"/>
        <v>-8.1343042983030589</v>
      </c>
    </row>
    <row r="2523" spans="1:12" x14ac:dyDescent="0.35">
      <c r="A2523" s="68"/>
      <c r="B2523" s="62"/>
      <c r="C2523" s="62"/>
      <c r="D2523" s="64"/>
      <c r="E2523" s="64"/>
      <c r="F2523" s="64"/>
      <c r="G2523" s="64"/>
      <c r="H2523" s="65">
        <f t="shared" ca="1" si="241"/>
        <v>27.90227815451221</v>
      </c>
      <c r="I2523" s="74">
        <f t="shared" ca="1" si="242"/>
        <v>21.896181079042996</v>
      </c>
      <c r="J2523" s="74"/>
      <c r="K2523" s="66">
        <f t="shared" ca="1" si="243"/>
        <v>-2.1282072228338471</v>
      </c>
      <c r="L2523" s="66">
        <f t="shared" ca="1" si="244"/>
        <v>-8.1343042983030589</v>
      </c>
    </row>
    <row r="2524" spans="1:12" x14ac:dyDescent="0.35">
      <c r="A2524" s="68"/>
      <c r="B2524" s="62"/>
      <c r="C2524" s="62"/>
      <c r="D2524" s="64"/>
      <c r="E2524" s="64"/>
      <c r="F2524" s="64"/>
      <c r="G2524" s="64"/>
      <c r="H2524" s="65">
        <f t="shared" ca="1" si="241"/>
        <v>27.90227815451221</v>
      </c>
      <c r="I2524" s="74">
        <f t="shared" ca="1" si="242"/>
        <v>21.896181079042996</v>
      </c>
      <c r="J2524" s="74"/>
      <c r="K2524" s="66">
        <f t="shared" ca="1" si="243"/>
        <v>-2.1282072228338471</v>
      </c>
      <c r="L2524" s="66">
        <f t="shared" ca="1" si="244"/>
        <v>-8.1343042983030589</v>
      </c>
    </row>
    <row r="2525" spans="1:12" x14ac:dyDescent="0.35">
      <c r="A2525" s="68"/>
      <c r="B2525" s="62"/>
      <c r="C2525" s="62"/>
      <c r="D2525" s="64"/>
      <c r="E2525" s="64"/>
      <c r="F2525" s="64"/>
      <c r="G2525" s="64"/>
      <c r="H2525" s="65">
        <f t="shared" ca="1" si="241"/>
        <v>27.90227815451221</v>
      </c>
      <c r="I2525" s="74">
        <f t="shared" ca="1" si="242"/>
        <v>21.896181079042996</v>
      </c>
      <c r="J2525" s="74"/>
      <c r="K2525" s="66">
        <f t="shared" ca="1" si="243"/>
        <v>-2.1282072228338471</v>
      </c>
      <c r="L2525" s="66">
        <f t="shared" ca="1" si="244"/>
        <v>-8.1343042983030589</v>
      </c>
    </row>
    <row r="2526" spans="1:12" x14ac:dyDescent="0.35">
      <c r="A2526" s="68"/>
      <c r="B2526" s="62"/>
      <c r="C2526" s="62"/>
      <c r="D2526" s="64"/>
      <c r="E2526" s="64"/>
      <c r="F2526" s="64"/>
      <c r="G2526" s="64"/>
      <c r="H2526" s="65">
        <f t="shared" ca="1" si="241"/>
        <v>27.90227815451221</v>
      </c>
      <c r="I2526" s="74">
        <f t="shared" ca="1" si="242"/>
        <v>21.896181079042996</v>
      </c>
      <c r="J2526" s="74"/>
      <c r="K2526" s="66">
        <f t="shared" ca="1" si="243"/>
        <v>-2.1282072228338471</v>
      </c>
      <c r="L2526" s="66">
        <f t="shared" ca="1" si="244"/>
        <v>-8.1343042983030589</v>
      </c>
    </row>
    <row r="2527" spans="1:12" x14ac:dyDescent="0.35">
      <c r="A2527" s="68"/>
      <c r="B2527" s="62"/>
      <c r="C2527" s="62"/>
      <c r="D2527" s="64"/>
      <c r="E2527" s="64"/>
      <c r="F2527" s="64"/>
      <c r="G2527" s="64"/>
      <c r="H2527" s="65">
        <f t="shared" ca="1" si="241"/>
        <v>27.90227815451221</v>
      </c>
      <c r="I2527" s="74">
        <f t="shared" ca="1" si="242"/>
        <v>21.896181079042996</v>
      </c>
      <c r="J2527" s="74"/>
      <c r="K2527" s="66">
        <f t="shared" ca="1" si="243"/>
        <v>-2.1282072228338471</v>
      </c>
      <c r="L2527" s="66">
        <f t="shared" ca="1" si="244"/>
        <v>-8.1343042983030589</v>
      </c>
    </row>
    <row r="2528" spans="1:12" x14ac:dyDescent="0.35">
      <c r="A2528" s="68"/>
      <c r="B2528" s="62"/>
      <c r="C2528" s="62"/>
      <c r="D2528" s="64"/>
      <c r="E2528" s="64"/>
      <c r="F2528" s="64"/>
      <c r="G2528" s="64"/>
      <c r="H2528" s="65">
        <f t="shared" ca="1" si="241"/>
        <v>27.90227815451221</v>
      </c>
      <c r="I2528" s="74">
        <f t="shared" ca="1" si="242"/>
        <v>21.896181079042996</v>
      </c>
      <c r="J2528" s="74"/>
      <c r="K2528" s="66">
        <f t="shared" ca="1" si="243"/>
        <v>-2.1282072228338471</v>
      </c>
      <c r="L2528" s="66">
        <f t="shared" ca="1" si="244"/>
        <v>-8.1343042983030589</v>
      </c>
    </row>
    <row r="2529" spans="1:12" x14ac:dyDescent="0.35">
      <c r="A2529" s="68"/>
      <c r="B2529" s="62"/>
      <c r="C2529" s="62"/>
      <c r="D2529" s="64"/>
      <c r="E2529" s="64"/>
      <c r="F2529" s="64"/>
      <c r="G2529" s="64"/>
      <c r="H2529" s="65">
        <f t="shared" ca="1" si="241"/>
        <v>27.90227815451221</v>
      </c>
      <c r="I2529" s="74">
        <f t="shared" ca="1" si="242"/>
        <v>21.896181079042996</v>
      </c>
      <c r="J2529" s="74"/>
      <c r="K2529" s="66">
        <f t="shared" ca="1" si="243"/>
        <v>-2.1282072228338471</v>
      </c>
      <c r="L2529" s="66">
        <f t="shared" ca="1" si="244"/>
        <v>-8.1343042983030589</v>
      </c>
    </row>
    <row r="2530" spans="1:12" x14ac:dyDescent="0.35">
      <c r="A2530" s="68"/>
      <c r="B2530" s="62"/>
      <c r="C2530" s="62"/>
      <c r="D2530" s="64"/>
      <c r="E2530" s="64"/>
      <c r="F2530" s="64"/>
      <c r="G2530" s="64"/>
      <c r="H2530" s="65">
        <f t="shared" ca="1" si="241"/>
        <v>27.90227815451221</v>
      </c>
      <c r="I2530" s="74">
        <f t="shared" ca="1" si="242"/>
        <v>21.896181079042996</v>
      </c>
      <c r="J2530" s="74"/>
      <c r="K2530" s="66">
        <f t="shared" ca="1" si="243"/>
        <v>-2.1282072228338471</v>
      </c>
      <c r="L2530" s="66">
        <f t="shared" ca="1" si="244"/>
        <v>-8.1343042983030589</v>
      </c>
    </row>
    <row r="2531" spans="1:12" x14ac:dyDescent="0.35">
      <c r="A2531" s="68"/>
      <c r="B2531" s="62"/>
      <c r="C2531" s="62"/>
      <c r="D2531" s="64"/>
      <c r="E2531" s="64"/>
      <c r="F2531" s="64"/>
      <c r="G2531" s="64"/>
      <c r="H2531" s="65">
        <f t="shared" ca="1" si="241"/>
        <v>27.90227815451221</v>
      </c>
      <c r="I2531" s="74">
        <f t="shared" ca="1" si="242"/>
        <v>21.896181079042996</v>
      </c>
      <c r="J2531" s="74"/>
      <c r="K2531" s="66">
        <f t="shared" ca="1" si="243"/>
        <v>-2.1282072228338471</v>
      </c>
      <c r="L2531" s="66">
        <f t="shared" ca="1" si="244"/>
        <v>-8.1343042983030589</v>
      </c>
    </row>
    <row r="2532" spans="1:12" x14ac:dyDescent="0.35">
      <c r="A2532" s="68"/>
      <c r="B2532" s="62"/>
      <c r="C2532" s="62"/>
      <c r="D2532" s="64"/>
      <c r="E2532" s="64"/>
      <c r="F2532" s="64"/>
      <c r="G2532" s="64"/>
      <c r="H2532" s="65">
        <f t="shared" ca="1" si="241"/>
        <v>27.90227815451221</v>
      </c>
      <c r="I2532" s="74">
        <f t="shared" ca="1" si="242"/>
        <v>21.896181079042996</v>
      </c>
      <c r="J2532" s="74"/>
      <c r="K2532" s="66">
        <f t="shared" ca="1" si="243"/>
        <v>-2.1282072228338471</v>
      </c>
      <c r="L2532" s="66">
        <f t="shared" ca="1" si="244"/>
        <v>-8.1343042983030589</v>
      </c>
    </row>
    <row r="2533" spans="1:12" x14ac:dyDescent="0.35">
      <c r="A2533" s="68"/>
      <c r="B2533" s="62"/>
      <c r="C2533" s="62"/>
      <c r="D2533" s="64"/>
      <c r="E2533" s="64"/>
      <c r="F2533" s="64"/>
      <c r="G2533" s="64"/>
      <c r="H2533" s="65">
        <f t="shared" ca="1" si="241"/>
        <v>27.90227815451221</v>
      </c>
      <c r="I2533" s="74">
        <f t="shared" ca="1" si="242"/>
        <v>21.896181079042996</v>
      </c>
      <c r="J2533" s="74"/>
      <c r="K2533" s="66">
        <f t="shared" ca="1" si="243"/>
        <v>-2.1282072228338471</v>
      </c>
      <c r="L2533" s="66">
        <f t="shared" ca="1" si="244"/>
        <v>-8.1343042983030589</v>
      </c>
    </row>
    <row r="2534" spans="1:12" x14ac:dyDescent="0.35">
      <c r="A2534" s="68"/>
      <c r="B2534" s="62"/>
      <c r="C2534" s="62"/>
      <c r="D2534" s="64"/>
      <c r="E2534" s="64"/>
      <c r="F2534" s="64"/>
      <c r="G2534" s="64"/>
      <c r="H2534" s="65">
        <f t="shared" ca="1" si="241"/>
        <v>27.90227815451221</v>
      </c>
      <c r="I2534" s="74">
        <f t="shared" ca="1" si="242"/>
        <v>21.896181079042996</v>
      </c>
      <c r="J2534" s="74"/>
      <c r="K2534" s="66">
        <f t="shared" ca="1" si="243"/>
        <v>-2.1282072228338471</v>
      </c>
      <c r="L2534" s="66">
        <f t="shared" ca="1" si="244"/>
        <v>-8.1343042983030589</v>
      </c>
    </row>
    <row r="2535" spans="1:12" x14ac:dyDescent="0.35">
      <c r="A2535" s="68"/>
      <c r="B2535" s="62"/>
      <c r="C2535" s="62"/>
      <c r="D2535" s="64"/>
      <c r="E2535" s="64"/>
      <c r="F2535" s="64"/>
      <c r="G2535" s="64"/>
      <c r="H2535" s="65">
        <f t="shared" ca="1" si="241"/>
        <v>27.90227815451221</v>
      </c>
      <c r="I2535" s="74">
        <f t="shared" ca="1" si="242"/>
        <v>21.896181079042996</v>
      </c>
      <c r="J2535" s="74"/>
      <c r="K2535" s="66">
        <f t="shared" ca="1" si="243"/>
        <v>-2.1282072228338471</v>
      </c>
      <c r="L2535" s="66">
        <f t="shared" ca="1" si="244"/>
        <v>-8.1343042983030589</v>
      </c>
    </row>
    <row r="2536" spans="1:12" x14ac:dyDescent="0.35">
      <c r="A2536" s="68"/>
      <c r="B2536" s="62"/>
      <c r="C2536" s="62"/>
      <c r="D2536" s="64"/>
      <c r="E2536" s="64"/>
      <c r="F2536" s="64"/>
      <c r="G2536" s="64"/>
      <c r="H2536" s="65">
        <f t="shared" ca="1" si="241"/>
        <v>27.90227815451221</v>
      </c>
      <c r="I2536" s="74">
        <f t="shared" ca="1" si="242"/>
        <v>21.896181079042996</v>
      </c>
      <c r="J2536" s="74"/>
      <c r="K2536" s="66">
        <f t="shared" ca="1" si="243"/>
        <v>-2.1282072228338471</v>
      </c>
      <c r="L2536" s="66">
        <f t="shared" ca="1" si="244"/>
        <v>-8.1343042983030589</v>
      </c>
    </row>
    <row r="2537" spans="1:12" x14ac:dyDescent="0.35">
      <c r="A2537" s="68"/>
      <c r="B2537" s="62"/>
      <c r="C2537" s="62"/>
      <c r="D2537" s="64"/>
      <c r="E2537" s="64"/>
      <c r="F2537" s="64"/>
      <c r="G2537" s="64"/>
      <c r="H2537" s="65">
        <f t="shared" ca="1" si="241"/>
        <v>27.90227815451221</v>
      </c>
      <c r="I2537" s="74">
        <f t="shared" ca="1" si="242"/>
        <v>21.896181079042996</v>
      </c>
      <c r="J2537" s="74"/>
      <c r="K2537" s="66">
        <f t="shared" ca="1" si="243"/>
        <v>-2.1282072228338471</v>
      </c>
      <c r="L2537" s="66">
        <f t="shared" ca="1" si="244"/>
        <v>-8.1343042983030589</v>
      </c>
    </row>
    <row r="2538" spans="1:12" x14ac:dyDescent="0.35">
      <c r="A2538" s="68"/>
      <c r="B2538" s="62"/>
      <c r="C2538" s="62"/>
      <c r="D2538" s="64"/>
      <c r="E2538" s="64"/>
      <c r="F2538" s="64"/>
      <c r="G2538" s="64"/>
      <c r="H2538" s="65">
        <f t="shared" ca="1" si="241"/>
        <v>27.90227815451221</v>
      </c>
      <c r="I2538" s="74">
        <f t="shared" ca="1" si="242"/>
        <v>21.896181079042996</v>
      </c>
      <c r="J2538" s="74"/>
      <c r="K2538" s="66">
        <f t="shared" ca="1" si="243"/>
        <v>-2.1282072228338471</v>
      </c>
      <c r="L2538" s="66">
        <f t="shared" ca="1" si="244"/>
        <v>-8.1343042983030589</v>
      </c>
    </row>
    <row r="2539" spans="1:12" x14ac:dyDescent="0.35">
      <c r="A2539" s="68"/>
      <c r="B2539" s="62"/>
      <c r="C2539" s="62"/>
      <c r="D2539" s="64"/>
      <c r="E2539" s="64"/>
      <c r="F2539" s="64"/>
      <c r="G2539" s="64"/>
      <c r="H2539" s="65">
        <f t="shared" ca="1" si="241"/>
        <v>27.90227815451221</v>
      </c>
      <c r="I2539" s="74">
        <f t="shared" ca="1" si="242"/>
        <v>21.896181079042996</v>
      </c>
      <c r="J2539" s="74"/>
      <c r="K2539" s="66">
        <f t="shared" ca="1" si="243"/>
        <v>-2.1282072228338471</v>
      </c>
      <c r="L2539" s="66">
        <f t="shared" ca="1" si="244"/>
        <v>-8.1343042983030589</v>
      </c>
    </row>
    <row r="2540" spans="1:12" x14ac:dyDescent="0.35">
      <c r="A2540" s="68"/>
      <c r="B2540" s="62"/>
      <c r="C2540" s="62"/>
      <c r="D2540" s="64"/>
      <c r="E2540" s="64"/>
      <c r="F2540" s="64"/>
      <c r="G2540" s="64"/>
      <c r="H2540" s="65">
        <f t="shared" ca="1" si="241"/>
        <v>27.90227815451221</v>
      </c>
      <c r="I2540" s="74">
        <f t="shared" ca="1" si="242"/>
        <v>21.896181079042996</v>
      </c>
      <c r="J2540" s="74"/>
      <c r="K2540" s="66">
        <f t="shared" ca="1" si="243"/>
        <v>-2.1282072228338471</v>
      </c>
      <c r="L2540" s="66">
        <f t="shared" ca="1" si="244"/>
        <v>-8.1343042983030589</v>
      </c>
    </row>
    <row r="2541" spans="1:12" x14ac:dyDescent="0.35">
      <c r="A2541" s="68"/>
      <c r="B2541" s="62"/>
      <c r="C2541" s="62"/>
      <c r="D2541" s="64"/>
      <c r="E2541" s="64"/>
      <c r="F2541" s="64"/>
      <c r="G2541" s="64"/>
      <c r="H2541" s="65">
        <f t="shared" ca="1" si="241"/>
        <v>27.90227815451221</v>
      </c>
      <c r="I2541" s="74">
        <f t="shared" ca="1" si="242"/>
        <v>21.896181079042996</v>
      </c>
      <c r="J2541" s="74"/>
      <c r="K2541" s="66">
        <f t="shared" ca="1" si="243"/>
        <v>-2.1282072228338471</v>
      </c>
      <c r="L2541" s="66">
        <f t="shared" ca="1" si="244"/>
        <v>-8.1343042983030589</v>
      </c>
    </row>
    <row r="2542" spans="1:12" x14ac:dyDescent="0.35">
      <c r="A2542" s="68"/>
      <c r="B2542" s="62"/>
      <c r="C2542" s="62"/>
      <c r="D2542" s="64"/>
      <c r="E2542" s="64"/>
      <c r="F2542" s="64"/>
      <c r="G2542" s="64"/>
      <c r="H2542" s="65">
        <f t="shared" ca="1" si="241"/>
        <v>27.90227815451221</v>
      </c>
      <c r="I2542" s="74">
        <f t="shared" ca="1" si="242"/>
        <v>21.896181079042996</v>
      </c>
      <c r="J2542" s="74"/>
      <c r="K2542" s="66">
        <f t="shared" ca="1" si="243"/>
        <v>-2.1282072228338471</v>
      </c>
      <c r="L2542" s="66">
        <f t="shared" ca="1" si="244"/>
        <v>-8.1343042983030589</v>
      </c>
    </row>
    <row r="2543" spans="1:12" x14ac:dyDescent="0.35">
      <c r="A2543" s="68"/>
      <c r="B2543" s="62"/>
      <c r="C2543" s="62"/>
      <c r="D2543" s="64"/>
      <c r="E2543" s="64"/>
      <c r="F2543" s="64"/>
      <c r="G2543" s="64"/>
      <c r="H2543" s="65">
        <f t="shared" ca="1" si="241"/>
        <v>27.90227815451221</v>
      </c>
      <c r="I2543" s="74">
        <f t="shared" ca="1" si="242"/>
        <v>21.896181079042996</v>
      </c>
      <c r="J2543" s="74"/>
      <c r="K2543" s="66">
        <f t="shared" ca="1" si="243"/>
        <v>-2.1282072228338471</v>
      </c>
      <c r="L2543" s="66">
        <f t="shared" ca="1" si="244"/>
        <v>-8.1343042983030589</v>
      </c>
    </row>
    <row r="2544" spans="1:12" x14ac:dyDescent="0.35">
      <c r="A2544" s="68"/>
      <c r="B2544" s="62"/>
      <c r="C2544" s="62"/>
      <c r="D2544" s="64"/>
      <c r="E2544" s="64"/>
      <c r="F2544" s="64"/>
      <c r="G2544" s="64"/>
      <c r="H2544" s="65">
        <f t="shared" ca="1" si="241"/>
        <v>27.90227815451221</v>
      </c>
      <c r="I2544" s="74">
        <f t="shared" ca="1" si="242"/>
        <v>21.896181079042996</v>
      </c>
      <c r="J2544" s="74"/>
      <c r="K2544" s="66">
        <f t="shared" ca="1" si="243"/>
        <v>-2.1282072228338471</v>
      </c>
      <c r="L2544" s="66">
        <f t="shared" ca="1" si="244"/>
        <v>-8.1343042983030589</v>
      </c>
    </row>
    <row r="2545" spans="1:12" x14ac:dyDescent="0.35">
      <c r="A2545" s="68"/>
      <c r="B2545" s="62"/>
      <c r="C2545" s="62"/>
      <c r="D2545" s="64"/>
      <c r="E2545" s="64"/>
      <c r="F2545" s="64"/>
      <c r="G2545" s="64"/>
      <c r="H2545" s="65">
        <f t="shared" ca="1" si="241"/>
        <v>27.90227815451221</v>
      </c>
      <c r="I2545" s="74">
        <f t="shared" ca="1" si="242"/>
        <v>21.896181079042996</v>
      </c>
      <c r="J2545" s="74"/>
      <c r="K2545" s="66">
        <f t="shared" ca="1" si="243"/>
        <v>-2.1282072228338471</v>
      </c>
      <c r="L2545" s="66">
        <f t="shared" ca="1" si="244"/>
        <v>-8.1343042983030589</v>
      </c>
    </row>
    <row r="2546" spans="1:12" x14ac:dyDescent="0.35">
      <c r="A2546" s="68"/>
      <c r="B2546" s="62"/>
      <c r="C2546" s="62"/>
      <c r="D2546" s="64"/>
      <c r="E2546" s="64"/>
      <c r="F2546" s="64"/>
      <c r="G2546" s="64"/>
      <c r="H2546" s="65">
        <f t="shared" ca="1" si="241"/>
        <v>27.90227815451221</v>
      </c>
      <c r="I2546" s="74">
        <f t="shared" ca="1" si="242"/>
        <v>21.896181079042996</v>
      </c>
      <c r="J2546" s="74"/>
      <c r="K2546" s="66">
        <f t="shared" ca="1" si="243"/>
        <v>-2.1282072228338471</v>
      </c>
      <c r="L2546" s="66">
        <f t="shared" ca="1" si="244"/>
        <v>-8.1343042983030589</v>
      </c>
    </row>
    <row r="2547" spans="1:12" x14ac:dyDescent="0.35">
      <c r="A2547" s="68"/>
      <c r="B2547" s="62"/>
      <c r="C2547" s="62"/>
      <c r="D2547" s="64"/>
      <c r="E2547" s="64"/>
      <c r="F2547" s="64"/>
      <c r="G2547" s="64"/>
      <c r="H2547" s="65">
        <f t="shared" ca="1" si="241"/>
        <v>27.90227815451221</v>
      </c>
      <c r="I2547" s="74">
        <f t="shared" ca="1" si="242"/>
        <v>21.896181079042996</v>
      </c>
      <c r="J2547" s="74"/>
      <c r="K2547" s="66">
        <f t="shared" ca="1" si="243"/>
        <v>-2.1282072228338471</v>
      </c>
      <c r="L2547" s="66">
        <f t="shared" ca="1" si="244"/>
        <v>-8.1343042983030589</v>
      </c>
    </row>
    <row r="2548" spans="1:12" x14ac:dyDescent="0.35">
      <c r="A2548" s="68"/>
      <c r="B2548" s="62"/>
      <c r="C2548" s="62"/>
      <c r="D2548" s="64"/>
      <c r="E2548" s="64"/>
      <c r="F2548" s="64"/>
      <c r="G2548" s="64"/>
      <c r="H2548" s="65">
        <f t="shared" ca="1" si="241"/>
        <v>27.90227815451221</v>
      </c>
      <c r="I2548" s="74">
        <f t="shared" ca="1" si="242"/>
        <v>21.896181079042996</v>
      </c>
      <c r="J2548" s="74"/>
      <c r="K2548" s="66">
        <f t="shared" ca="1" si="243"/>
        <v>-2.1282072228338471</v>
      </c>
      <c r="L2548" s="66">
        <f t="shared" ca="1" si="244"/>
        <v>-8.1343042983030589</v>
      </c>
    </row>
    <row r="2549" spans="1:12" x14ac:dyDescent="0.35">
      <c r="A2549" s="68"/>
      <c r="B2549" s="62"/>
      <c r="C2549" s="62"/>
      <c r="D2549" s="64"/>
      <c r="E2549" s="64"/>
      <c r="F2549" s="64"/>
      <c r="G2549" s="64"/>
      <c r="H2549" s="65">
        <f t="shared" ca="1" si="241"/>
        <v>27.90227815451221</v>
      </c>
      <c r="I2549" s="74">
        <f t="shared" ca="1" si="242"/>
        <v>21.896181079042996</v>
      </c>
      <c r="J2549" s="74"/>
      <c r="K2549" s="66">
        <f t="shared" ca="1" si="243"/>
        <v>-2.1282072228338471</v>
      </c>
      <c r="L2549" s="66">
        <f t="shared" ca="1" si="244"/>
        <v>-8.1343042983030589</v>
      </c>
    </row>
    <row r="2550" spans="1:12" x14ac:dyDescent="0.35">
      <c r="A2550" s="68"/>
      <c r="B2550" s="62"/>
      <c r="C2550" s="62"/>
      <c r="D2550" s="64"/>
      <c r="E2550" s="64"/>
      <c r="F2550" s="64"/>
      <c r="G2550" s="64"/>
      <c r="H2550" s="65">
        <f t="shared" ca="1" si="241"/>
        <v>27.90227815451221</v>
      </c>
      <c r="I2550" s="74">
        <f t="shared" ca="1" si="242"/>
        <v>21.896181079042996</v>
      </c>
      <c r="J2550" s="74"/>
      <c r="K2550" s="66">
        <f t="shared" ca="1" si="243"/>
        <v>-2.1282072228338471</v>
      </c>
      <c r="L2550" s="66">
        <f t="shared" ca="1" si="244"/>
        <v>-8.1343042983030589</v>
      </c>
    </row>
    <row r="2551" spans="1:12" x14ac:dyDescent="0.35">
      <c r="A2551" s="68"/>
      <c r="B2551" s="62"/>
      <c r="C2551" s="62"/>
      <c r="D2551" s="64"/>
      <c r="E2551" s="64"/>
      <c r="F2551" s="64"/>
      <c r="G2551" s="64"/>
      <c r="H2551" s="65">
        <f t="shared" ca="1" si="241"/>
        <v>27.90227815451221</v>
      </c>
      <c r="I2551" s="74">
        <f t="shared" ca="1" si="242"/>
        <v>21.896181079042996</v>
      </c>
      <c r="J2551" s="74"/>
      <c r="K2551" s="66">
        <f t="shared" ca="1" si="243"/>
        <v>-2.1282072228338471</v>
      </c>
      <c r="L2551" s="66">
        <f t="shared" ca="1" si="244"/>
        <v>-8.1343042983030589</v>
      </c>
    </row>
    <row r="2552" spans="1:12" x14ac:dyDescent="0.35">
      <c r="A2552" s="68"/>
      <c r="B2552" s="62"/>
      <c r="C2552" s="62"/>
      <c r="D2552" s="64"/>
      <c r="E2552" s="64"/>
      <c r="F2552" s="64"/>
      <c r="G2552" s="64"/>
      <c r="H2552" s="65">
        <f t="shared" ca="1" si="241"/>
        <v>27.90227815451221</v>
      </c>
      <c r="I2552" s="74">
        <f t="shared" ca="1" si="242"/>
        <v>21.896181079042996</v>
      </c>
      <c r="J2552" s="74"/>
      <c r="K2552" s="66">
        <f t="shared" ca="1" si="243"/>
        <v>-2.1282072228338471</v>
      </c>
      <c r="L2552" s="66">
        <f t="shared" ca="1" si="244"/>
        <v>-8.1343042983030589</v>
      </c>
    </row>
    <row r="2553" spans="1:12" x14ac:dyDescent="0.35">
      <c r="A2553" s="68"/>
      <c r="B2553" s="62"/>
      <c r="C2553" s="62"/>
      <c r="D2553" s="64"/>
      <c r="E2553" s="64"/>
      <c r="F2553" s="64"/>
      <c r="G2553" s="64"/>
      <c r="H2553" s="65">
        <f t="shared" ref="H2553:H2616" ca="1" si="245">IF(ISBLANK($D$6),$M$2+(3*$M$3),$D$6)</f>
        <v>27.90227815451221</v>
      </c>
      <c r="I2553" s="74">
        <f t="shared" ref="I2553:I2616" ca="1" si="246">IF(ISBLANK($D$7),$M$2+(2*$M$3),$D$7)</f>
        <v>21.896181079042996</v>
      </c>
      <c r="J2553" s="74"/>
      <c r="K2553" s="66">
        <f t="shared" ref="K2553:K2616" ca="1" si="247">IF(ISBLANK($D$8),$M$2-(2*$M$3),$D$8)</f>
        <v>-2.1282072228338471</v>
      </c>
      <c r="L2553" s="66">
        <f t="shared" ref="L2553:L2616" ca="1" si="248">IF(ISBLANK($D$9),$M$2-(3*$M$3),$D$9)</f>
        <v>-8.1343042983030589</v>
      </c>
    </row>
    <row r="2554" spans="1:12" x14ac:dyDescent="0.35">
      <c r="A2554" s="68"/>
      <c r="B2554" s="62"/>
      <c r="C2554" s="62"/>
      <c r="D2554" s="64"/>
      <c r="E2554" s="64"/>
      <c r="F2554" s="64"/>
      <c r="G2554" s="64"/>
      <c r="H2554" s="65">
        <f t="shared" ca="1" si="245"/>
        <v>27.90227815451221</v>
      </c>
      <c r="I2554" s="74">
        <f t="shared" ca="1" si="246"/>
        <v>21.896181079042996</v>
      </c>
      <c r="J2554" s="74"/>
      <c r="K2554" s="66">
        <f t="shared" ca="1" si="247"/>
        <v>-2.1282072228338471</v>
      </c>
      <c r="L2554" s="66">
        <f t="shared" ca="1" si="248"/>
        <v>-8.1343042983030589</v>
      </c>
    </row>
    <row r="2555" spans="1:12" x14ac:dyDescent="0.35">
      <c r="A2555" s="68"/>
      <c r="B2555" s="62"/>
      <c r="C2555" s="62"/>
      <c r="D2555" s="64"/>
      <c r="E2555" s="64"/>
      <c r="F2555" s="64"/>
      <c r="G2555" s="64"/>
      <c r="H2555" s="65">
        <f t="shared" ca="1" si="245"/>
        <v>27.90227815451221</v>
      </c>
      <c r="I2555" s="74">
        <f t="shared" ca="1" si="246"/>
        <v>21.896181079042996</v>
      </c>
      <c r="J2555" s="74"/>
      <c r="K2555" s="66">
        <f t="shared" ca="1" si="247"/>
        <v>-2.1282072228338471</v>
      </c>
      <c r="L2555" s="66">
        <f t="shared" ca="1" si="248"/>
        <v>-8.1343042983030589</v>
      </c>
    </row>
    <row r="2556" spans="1:12" x14ac:dyDescent="0.35">
      <c r="A2556" s="68"/>
      <c r="B2556" s="62"/>
      <c r="C2556" s="62"/>
      <c r="D2556" s="64"/>
      <c r="E2556" s="64"/>
      <c r="F2556" s="64"/>
      <c r="G2556" s="64"/>
      <c r="H2556" s="65">
        <f t="shared" ca="1" si="245"/>
        <v>27.90227815451221</v>
      </c>
      <c r="I2556" s="74">
        <f t="shared" ca="1" si="246"/>
        <v>21.896181079042996</v>
      </c>
      <c r="J2556" s="74"/>
      <c r="K2556" s="66">
        <f t="shared" ca="1" si="247"/>
        <v>-2.1282072228338471</v>
      </c>
      <c r="L2556" s="66">
        <f t="shared" ca="1" si="248"/>
        <v>-8.1343042983030589</v>
      </c>
    </row>
    <row r="2557" spans="1:12" x14ac:dyDescent="0.35">
      <c r="A2557" s="68"/>
      <c r="B2557" s="62"/>
      <c r="C2557" s="62"/>
      <c r="D2557" s="64"/>
      <c r="E2557" s="64"/>
      <c r="F2557" s="64"/>
      <c r="G2557" s="64"/>
      <c r="H2557" s="65">
        <f t="shared" ca="1" si="245"/>
        <v>27.90227815451221</v>
      </c>
      <c r="I2557" s="74">
        <f t="shared" ca="1" si="246"/>
        <v>21.896181079042996</v>
      </c>
      <c r="J2557" s="74"/>
      <c r="K2557" s="66">
        <f t="shared" ca="1" si="247"/>
        <v>-2.1282072228338471</v>
      </c>
      <c r="L2557" s="66">
        <f t="shared" ca="1" si="248"/>
        <v>-8.1343042983030589</v>
      </c>
    </row>
    <row r="2558" spans="1:12" x14ac:dyDescent="0.35">
      <c r="A2558" s="68"/>
      <c r="B2558" s="62"/>
      <c r="C2558" s="62"/>
      <c r="D2558" s="64"/>
      <c r="E2558" s="64"/>
      <c r="F2558" s="64"/>
      <c r="G2558" s="64"/>
      <c r="H2558" s="65">
        <f t="shared" ca="1" si="245"/>
        <v>27.90227815451221</v>
      </c>
      <c r="I2558" s="74">
        <f t="shared" ca="1" si="246"/>
        <v>21.896181079042996</v>
      </c>
      <c r="J2558" s="74"/>
      <c r="K2558" s="66">
        <f t="shared" ca="1" si="247"/>
        <v>-2.1282072228338471</v>
      </c>
      <c r="L2558" s="66">
        <f t="shared" ca="1" si="248"/>
        <v>-8.1343042983030589</v>
      </c>
    </row>
    <row r="2559" spans="1:12" x14ac:dyDescent="0.35">
      <c r="A2559" s="68"/>
      <c r="B2559" s="62"/>
      <c r="C2559" s="62"/>
      <c r="D2559" s="64"/>
      <c r="E2559" s="64"/>
      <c r="F2559" s="64"/>
      <c r="G2559" s="64"/>
      <c r="H2559" s="65">
        <f t="shared" ca="1" si="245"/>
        <v>27.90227815451221</v>
      </c>
      <c r="I2559" s="74">
        <f t="shared" ca="1" si="246"/>
        <v>21.896181079042996</v>
      </c>
      <c r="J2559" s="74"/>
      <c r="K2559" s="66">
        <f t="shared" ca="1" si="247"/>
        <v>-2.1282072228338471</v>
      </c>
      <c r="L2559" s="66">
        <f t="shared" ca="1" si="248"/>
        <v>-8.1343042983030589</v>
      </c>
    </row>
    <row r="2560" spans="1:12" x14ac:dyDescent="0.35">
      <c r="A2560" s="68"/>
      <c r="B2560" s="62"/>
      <c r="C2560" s="62"/>
      <c r="D2560" s="64"/>
      <c r="E2560" s="64"/>
      <c r="F2560" s="64"/>
      <c r="G2560" s="64"/>
      <c r="H2560" s="65">
        <f t="shared" ca="1" si="245"/>
        <v>27.90227815451221</v>
      </c>
      <c r="I2560" s="74">
        <f t="shared" ca="1" si="246"/>
        <v>21.896181079042996</v>
      </c>
      <c r="J2560" s="74"/>
      <c r="K2560" s="66">
        <f t="shared" ca="1" si="247"/>
        <v>-2.1282072228338471</v>
      </c>
      <c r="L2560" s="66">
        <f t="shared" ca="1" si="248"/>
        <v>-8.1343042983030589</v>
      </c>
    </row>
    <row r="2561" spans="1:12" x14ac:dyDescent="0.35">
      <c r="A2561" s="68"/>
      <c r="B2561" s="62"/>
      <c r="C2561" s="62"/>
      <c r="D2561" s="64"/>
      <c r="E2561" s="64"/>
      <c r="F2561" s="64"/>
      <c r="G2561" s="64"/>
      <c r="H2561" s="65">
        <f t="shared" ca="1" si="245"/>
        <v>27.90227815451221</v>
      </c>
      <c r="I2561" s="74">
        <f t="shared" ca="1" si="246"/>
        <v>21.896181079042996</v>
      </c>
      <c r="J2561" s="74"/>
      <c r="K2561" s="66">
        <f t="shared" ca="1" si="247"/>
        <v>-2.1282072228338471</v>
      </c>
      <c r="L2561" s="66">
        <f t="shared" ca="1" si="248"/>
        <v>-8.1343042983030589</v>
      </c>
    </row>
    <row r="2562" spans="1:12" x14ac:dyDescent="0.35">
      <c r="A2562" s="68"/>
      <c r="B2562" s="62"/>
      <c r="C2562" s="62"/>
      <c r="D2562" s="64"/>
      <c r="E2562" s="64"/>
      <c r="F2562" s="64"/>
      <c r="G2562" s="64"/>
      <c r="H2562" s="65">
        <f t="shared" ca="1" si="245"/>
        <v>27.90227815451221</v>
      </c>
      <c r="I2562" s="74">
        <f t="shared" ca="1" si="246"/>
        <v>21.896181079042996</v>
      </c>
      <c r="J2562" s="74"/>
      <c r="K2562" s="66">
        <f t="shared" ca="1" si="247"/>
        <v>-2.1282072228338471</v>
      </c>
      <c r="L2562" s="66">
        <f t="shared" ca="1" si="248"/>
        <v>-8.1343042983030589</v>
      </c>
    </row>
    <row r="2563" spans="1:12" x14ac:dyDescent="0.35">
      <c r="A2563" s="68"/>
      <c r="B2563" s="62"/>
      <c r="C2563" s="62"/>
      <c r="D2563" s="64"/>
      <c r="E2563" s="64"/>
      <c r="F2563" s="64"/>
      <c r="G2563" s="64"/>
      <c r="H2563" s="65">
        <f t="shared" ca="1" si="245"/>
        <v>27.90227815451221</v>
      </c>
      <c r="I2563" s="74">
        <f t="shared" ca="1" si="246"/>
        <v>21.896181079042996</v>
      </c>
      <c r="J2563" s="74"/>
      <c r="K2563" s="66">
        <f t="shared" ca="1" si="247"/>
        <v>-2.1282072228338471</v>
      </c>
      <c r="L2563" s="66">
        <f t="shared" ca="1" si="248"/>
        <v>-8.1343042983030589</v>
      </c>
    </row>
    <row r="2564" spans="1:12" x14ac:dyDescent="0.35">
      <c r="A2564" s="68"/>
      <c r="B2564" s="62"/>
      <c r="C2564" s="62"/>
      <c r="D2564" s="64"/>
      <c r="E2564" s="64"/>
      <c r="F2564" s="64"/>
      <c r="G2564" s="64"/>
      <c r="H2564" s="65">
        <f t="shared" ca="1" si="245"/>
        <v>27.90227815451221</v>
      </c>
      <c r="I2564" s="74">
        <f t="shared" ca="1" si="246"/>
        <v>21.896181079042996</v>
      </c>
      <c r="J2564" s="74"/>
      <c r="K2564" s="66">
        <f t="shared" ca="1" si="247"/>
        <v>-2.1282072228338471</v>
      </c>
      <c r="L2564" s="66">
        <f t="shared" ca="1" si="248"/>
        <v>-8.1343042983030589</v>
      </c>
    </row>
    <row r="2565" spans="1:12" x14ac:dyDescent="0.35">
      <c r="A2565" s="68"/>
      <c r="B2565" s="62"/>
      <c r="C2565" s="62"/>
      <c r="D2565" s="64"/>
      <c r="E2565" s="64"/>
      <c r="F2565" s="64"/>
      <c r="G2565" s="64"/>
      <c r="H2565" s="65">
        <f t="shared" ca="1" si="245"/>
        <v>27.90227815451221</v>
      </c>
      <c r="I2565" s="74">
        <f t="shared" ca="1" si="246"/>
        <v>21.896181079042996</v>
      </c>
      <c r="J2565" s="74"/>
      <c r="K2565" s="66">
        <f t="shared" ca="1" si="247"/>
        <v>-2.1282072228338471</v>
      </c>
      <c r="L2565" s="66">
        <f t="shared" ca="1" si="248"/>
        <v>-8.1343042983030589</v>
      </c>
    </row>
    <row r="2566" spans="1:12" x14ac:dyDescent="0.35">
      <c r="A2566" s="68"/>
      <c r="B2566" s="62"/>
      <c r="C2566" s="62"/>
      <c r="D2566" s="64"/>
      <c r="E2566" s="64"/>
      <c r="F2566" s="64"/>
      <c r="G2566" s="64"/>
      <c r="H2566" s="65">
        <f t="shared" ca="1" si="245"/>
        <v>27.90227815451221</v>
      </c>
      <c r="I2566" s="74">
        <f t="shared" ca="1" si="246"/>
        <v>21.896181079042996</v>
      </c>
      <c r="J2566" s="74"/>
      <c r="K2566" s="66">
        <f t="shared" ca="1" si="247"/>
        <v>-2.1282072228338471</v>
      </c>
      <c r="L2566" s="66">
        <f t="shared" ca="1" si="248"/>
        <v>-8.1343042983030589</v>
      </c>
    </row>
    <row r="2567" spans="1:12" x14ac:dyDescent="0.35">
      <c r="A2567" s="68"/>
      <c r="B2567" s="62"/>
      <c r="C2567" s="62"/>
      <c r="D2567" s="64"/>
      <c r="E2567" s="64"/>
      <c r="F2567" s="64"/>
      <c r="G2567" s="64"/>
      <c r="H2567" s="65">
        <f t="shared" ca="1" si="245"/>
        <v>27.90227815451221</v>
      </c>
      <c r="I2567" s="74">
        <f t="shared" ca="1" si="246"/>
        <v>21.896181079042996</v>
      </c>
      <c r="J2567" s="74"/>
      <c r="K2567" s="66">
        <f t="shared" ca="1" si="247"/>
        <v>-2.1282072228338471</v>
      </c>
      <c r="L2567" s="66">
        <f t="shared" ca="1" si="248"/>
        <v>-8.1343042983030589</v>
      </c>
    </row>
    <row r="2568" spans="1:12" x14ac:dyDescent="0.35">
      <c r="A2568" s="68"/>
      <c r="B2568" s="62"/>
      <c r="C2568" s="62"/>
      <c r="D2568" s="64"/>
      <c r="E2568" s="64"/>
      <c r="F2568" s="64"/>
      <c r="G2568" s="64"/>
      <c r="H2568" s="65">
        <f t="shared" ca="1" si="245"/>
        <v>27.90227815451221</v>
      </c>
      <c r="I2568" s="74">
        <f t="shared" ca="1" si="246"/>
        <v>21.896181079042996</v>
      </c>
      <c r="J2568" s="74"/>
      <c r="K2568" s="66">
        <f t="shared" ca="1" si="247"/>
        <v>-2.1282072228338471</v>
      </c>
      <c r="L2568" s="66">
        <f t="shared" ca="1" si="248"/>
        <v>-8.1343042983030589</v>
      </c>
    </row>
    <row r="2569" spans="1:12" x14ac:dyDescent="0.35">
      <c r="A2569" s="68"/>
      <c r="B2569" s="62"/>
      <c r="C2569" s="62"/>
      <c r="D2569" s="64"/>
      <c r="E2569" s="64"/>
      <c r="F2569" s="64"/>
      <c r="G2569" s="64"/>
      <c r="H2569" s="65">
        <f t="shared" ca="1" si="245"/>
        <v>27.90227815451221</v>
      </c>
      <c r="I2569" s="74">
        <f t="shared" ca="1" si="246"/>
        <v>21.896181079042996</v>
      </c>
      <c r="J2569" s="74"/>
      <c r="K2569" s="66">
        <f t="shared" ca="1" si="247"/>
        <v>-2.1282072228338471</v>
      </c>
      <c r="L2569" s="66">
        <f t="shared" ca="1" si="248"/>
        <v>-8.1343042983030589</v>
      </c>
    </row>
    <row r="2570" spans="1:12" x14ac:dyDescent="0.35">
      <c r="A2570" s="68"/>
      <c r="B2570" s="62"/>
      <c r="C2570" s="62"/>
      <c r="D2570" s="64"/>
      <c r="E2570" s="64"/>
      <c r="F2570" s="64"/>
      <c r="G2570" s="64"/>
      <c r="H2570" s="65">
        <f t="shared" ca="1" si="245"/>
        <v>27.90227815451221</v>
      </c>
      <c r="I2570" s="74">
        <f t="shared" ca="1" si="246"/>
        <v>21.896181079042996</v>
      </c>
      <c r="J2570" s="74"/>
      <c r="K2570" s="66">
        <f t="shared" ca="1" si="247"/>
        <v>-2.1282072228338471</v>
      </c>
      <c r="L2570" s="66">
        <f t="shared" ca="1" si="248"/>
        <v>-8.1343042983030589</v>
      </c>
    </row>
    <row r="2571" spans="1:12" x14ac:dyDescent="0.35">
      <c r="A2571" s="68"/>
      <c r="B2571" s="62"/>
      <c r="C2571" s="62"/>
      <c r="D2571" s="64"/>
      <c r="E2571" s="64"/>
      <c r="F2571" s="64"/>
      <c r="G2571" s="64"/>
      <c r="H2571" s="65">
        <f t="shared" ca="1" si="245"/>
        <v>27.90227815451221</v>
      </c>
      <c r="I2571" s="74">
        <f t="shared" ca="1" si="246"/>
        <v>21.896181079042996</v>
      </c>
      <c r="J2571" s="74"/>
      <c r="K2571" s="66">
        <f t="shared" ca="1" si="247"/>
        <v>-2.1282072228338471</v>
      </c>
      <c r="L2571" s="66">
        <f t="shared" ca="1" si="248"/>
        <v>-8.1343042983030589</v>
      </c>
    </row>
    <row r="2572" spans="1:12" x14ac:dyDescent="0.35">
      <c r="A2572" s="68"/>
      <c r="B2572" s="62"/>
      <c r="C2572" s="62"/>
      <c r="D2572" s="64"/>
      <c r="E2572" s="64"/>
      <c r="F2572" s="64"/>
      <c r="G2572" s="64"/>
      <c r="H2572" s="65">
        <f t="shared" ca="1" si="245"/>
        <v>27.90227815451221</v>
      </c>
      <c r="I2572" s="74">
        <f t="shared" ca="1" si="246"/>
        <v>21.896181079042996</v>
      </c>
      <c r="J2572" s="74"/>
      <c r="K2572" s="66">
        <f t="shared" ca="1" si="247"/>
        <v>-2.1282072228338471</v>
      </c>
      <c r="L2572" s="66">
        <f t="shared" ca="1" si="248"/>
        <v>-8.1343042983030589</v>
      </c>
    </row>
    <row r="2573" spans="1:12" x14ac:dyDescent="0.35">
      <c r="A2573" s="68"/>
      <c r="B2573" s="62"/>
      <c r="C2573" s="62"/>
      <c r="D2573" s="64"/>
      <c r="E2573" s="64"/>
      <c r="F2573" s="64"/>
      <c r="G2573" s="64"/>
      <c r="H2573" s="65">
        <f t="shared" ca="1" si="245"/>
        <v>27.90227815451221</v>
      </c>
      <c r="I2573" s="74">
        <f t="shared" ca="1" si="246"/>
        <v>21.896181079042996</v>
      </c>
      <c r="J2573" s="74"/>
      <c r="K2573" s="66">
        <f t="shared" ca="1" si="247"/>
        <v>-2.1282072228338471</v>
      </c>
      <c r="L2573" s="66">
        <f t="shared" ca="1" si="248"/>
        <v>-8.1343042983030589</v>
      </c>
    </row>
    <row r="2574" spans="1:12" x14ac:dyDescent="0.35">
      <c r="A2574" s="68"/>
      <c r="B2574" s="62"/>
      <c r="C2574" s="62"/>
      <c r="D2574" s="64"/>
      <c r="E2574" s="64"/>
      <c r="F2574" s="64"/>
      <c r="G2574" s="64"/>
      <c r="H2574" s="65">
        <f t="shared" ca="1" si="245"/>
        <v>27.90227815451221</v>
      </c>
      <c r="I2574" s="74">
        <f t="shared" ca="1" si="246"/>
        <v>21.896181079042996</v>
      </c>
      <c r="J2574" s="74"/>
      <c r="K2574" s="66">
        <f t="shared" ca="1" si="247"/>
        <v>-2.1282072228338471</v>
      </c>
      <c r="L2574" s="66">
        <f t="shared" ca="1" si="248"/>
        <v>-8.1343042983030589</v>
      </c>
    </row>
    <row r="2575" spans="1:12" x14ac:dyDescent="0.35">
      <c r="A2575" s="68"/>
      <c r="B2575" s="62"/>
      <c r="C2575" s="62"/>
      <c r="D2575" s="64"/>
      <c r="E2575" s="64"/>
      <c r="F2575" s="64"/>
      <c r="G2575" s="64"/>
      <c r="H2575" s="65">
        <f t="shared" ca="1" si="245"/>
        <v>27.90227815451221</v>
      </c>
      <c r="I2575" s="74">
        <f t="shared" ca="1" si="246"/>
        <v>21.896181079042996</v>
      </c>
      <c r="J2575" s="74"/>
      <c r="K2575" s="66">
        <f t="shared" ca="1" si="247"/>
        <v>-2.1282072228338471</v>
      </c>
      <c r="L2575" s="66">
        <f t="shared" ca="1" si="248"/>
        <v>-8.1343042983030589</v>
      </c>
    </row>
    <row r="2576" spans="1:12" x14ac:dyDescent="0.35">
      <c r="A2576" s="68"/>
      <c r="B2576" s="62"/>
      <c r="C2576" s="62"/>
      <c r="D2576" s="64"/>
      <c r="E2576" s="64"/>
      <c r="F2576" s="64"/>
      <c r="G2576" s="64"/>
      <c r="H2576" s="65">
        <f t="shared" ca="1" si="245"/>
        <v>27.90227815451221</v>
      </c>
      <c r="I2576" s="74">
        <f t="shared" ca="1" si="246"/>
        <v>21.896181079042996</v>
      </c>
      <c r="J2576" s="74"/>
      <c r="K2576" s="66">
        <f t="shared" ca="1" si="247"/>
        <v>-2.1282072228338471</v>
      </c>
      <c r="L2576" s="66">
        <f t="shared" ca="1" si="248"/>
        <v>-8.1343042983030589</v>
      </c>
    </row>
    <row r="2577" spans="1:12" x14ac:dyDescent="0.35">
      <c r="A2577" s="68"/>
      <c r="B2577" s="62"/>
      <c r="C2577" s="62"/>
      <c r="D2577" s="64"/>
      <c r="E2577" s="64"/>
      <c r="F2577" s="64"/>
      <c r="G2577" s="64"/>
      <c r="H2577" s="65">
        <f t="shared" ca="1" si="245"/>
        <v>27.90227815451221</v>
      </c>
      <c r="I2577" s="74">
        <f t="shared" ca="1" si="246"/>
        <v>21.896181079042996</v>
      </c>
      <c r="J2577" s="74"/>
      <c r="K2577" s="66">
        <f t="shared" ca="1" si="247"/>
        <v>-2.1282072228338471</v>
      </c>
      <c r="L2577" s="66">
        <f t="shared" ca="1" si="248"/>
        <v>-8.1343042983030589</v>
      </c>
    </row>
    <row r="2578" spans="1:12" x14ac:dyDescent="0.35">
      <c r="A2578" s="68"/>
      <c r="B2578" s="62"/>
      <c r="C2578" s="62"/>
      <c r="D2578" s="64"/>
      <c r="E2578" s="64"/>
      <c r="F2578" s="64"/>
      <c r="G2578" s="64"/>
      <c r="H2578" s="65">
        <f t="shared" ca="1" si="245"/>
        <v>27.90227815451221</v>
      </c>
      <c r="I2578" s="74">
        <f t="shared" ca="1" si="246"/>
        <v>21.896181079042996</v>
      </c>
      <c r="J2578" s="74"/>
      <c r="K2578" s="66">
        <f t="shared" ca="1" si="247"/>
        <v>-2.1282072228338471</v>
      </c>
      <c r="L2578" s="66">
        <f t="shared" ca="1" si="248"/>
        <v>-8.1343042983030589</v>
      </c>
    </row>
    <row r="2579" spans="1:12" x14ac:dyDescent="0.35">
      <c r="A2579" s="68"/>
      <c r="B2579" s="62"/>
      <c r="C2579" s="62"/>
      <c r="D2579" s="64"/>
      <c r="E2579" s="64"/>
      <c r="F2579" s="64"/>
      <c r="G2579" s="64"/>
      <c r="H2579" s="65">
        <f t="shared" ca="1" si="245"/>
        <v>27.90227815451221</v>
      </c>
      <c r="I2579" s="74">
        <f t="shared" ca="1" si="246"/>
        <v>21.896181079042996</v>
      </c>
      <c r="J2579" s="74"/>
      <c r="K2579" s="66">
        <f t="shared" ca="1" si="247"/>
        <v>-2.1282072228338471</v>
      </c>
      <c r="L2579" s="66">
        <f t="shared" ca="1" si="248"/>
        <v>-8.1343042983030589</v>
      </c>
    </row>
    <row r="2580" spans="1:12" x14ac:dyDescent="0.35">
      <c r="A2580" s="68"/>
      <c r="B2580" s="62"/>
      <c r="C2580" s="62"/>
      <c r="D2580" s="64"/>
      <c r="E2580" s="64"/>
      <c r="F2580" s="64"/>
      <c r="G2580" s="64"/>
      <c r="H2580" s="65">
        <f t="shared" ca="1" si="245"/>
        <v>27.90227815451221</v>
      </c>
      <c r="I2580" s="74">
        <f t="shared" ca="1" si="246"/>
        <v>21.896181079042996</v>
      </c>
      <c r="J2580" s="74"/>
      <c r="K2580" s="66">
        <f t="shared" ca="1" si="247"/>
        <v>-2.1282072228338471</v>
      </c>
      <c r="L2580" s="66">
        <f t="shared" ca="1" si="248"/>
        <v>-8.1343042983030589</v>
      </c>
    </row>
    <row r="2581" spans="1:12" x14ac:dyDescent="0.35">
      <c r="A2581" s="68"/>
      <c r="B2581" s="62"/>
      <c r="C2581" s="62"/>
      <c r="D2581" s="64"/>
      <c r="E2581" s="64"/>
      <c r="F2581" s="64"/>
      <c r="G2581" s="64"/>
      <c r="H2581" s="65">
        <f t="shared" ca="1" si="245"/>
        <v>27.90227815451221</v>
      </c>
      <c r="I2581" s="74">
        <f t="shared" ca="1" si="246"/>
        <v>21.896181079042996</v>
      </c>
      <c r="J2581" s="74"/>
      <c r="K2581" s="66">
        <f t="shared" ca="1" si="247"/>
        <v>-2.1282072228338471</v>
      </c>
      <c r="L2581" s="66">
        <f t="shared" ca="1" si="248"/>
        <v>-8.1343042983030589</v>
      </c>
    </row>
    <row r="2582" spans="1:12" x14ac:dyDescent="0.35">
      <c r="A2582" s="68"/>
      <c r="B2582" s="62"/>
      <c r="C2582" s="62"/>
      <c r="D2582" s="64"/>
      <c r="E2582" s="64"/>
      <c r="F2582" s="64"/>
      <c r="G2582" s="64"/>
      <c r="H2582" s="65">
        <f t="shared" ca="1" si="245"/>
        <v>27.90227815451221</v>
      </c>
      <c r="I2582" s="74">
        <f t="shared" ca="1" si="246"/>
        <v>21.896181079042996</v>
      </c>
      <c r="J2582" s="74"/>
      <c r="K2582" s="66">
        <f t="shared" ca="1" si="247"/>
        <v>-2.1282072228338471</v>
      </c>
      <c r="L2582" s="66">
        <f t="shared" ca="1" si="248"/>
        <v>-8.1343042983030589</v>
      </c>
    </row>
    <row r="2583" spans="1:12" x14ac:dyDescent="0.35">
      <c r="A2583" s="68"/>
      <c r="B2583" s="62"/>
      <c r="C2583" s="62"/>
      <c r="D2583" s="64"/>
      <c r="E2583" s="64"/>
      <c r="F2583" s="64"/>
      <c r="G2583" s="64"/>
      <c r="H2583" s="65">
        <f t="shared" ca="1" si="245"/>
        <v>27.90227815451221</v>
      </c>
      <c r="I2583" s="74">
        <f t="shared" ca="1" si="246"/>
        <v>21.896181079042996</v>
      </c>
      <c r="J2583" s="74"/>
      <c r="K2583" s="66">
        <f t="shared" ca="1" si="247"/>
        <v>-2.1282072228338471</v>
      </c>
      <c r="L2583" s="66">
        <f t="shared" ca="1" si="248"/>
        <v>-8.1343042983030589</v>
      </c>
    </row>
    <row r="2584" spans="1:12" x14ac:dyDescent="0.35">
      <c r="A2584" s="68"/>
      <c r="B2584" s="62"/>
      <c r="C2584" s="62"/>
      <c r="D2584" s="64"/>
      <c r="E2584" s="64"/>
      <c r="F2584" s="64"/>
      <c r="G2584" s="64"/>
      <c r="H2584" s="65">
        <f t="shared" ca="1" si="245"/>
        <v>27.90227815451221</v>
      </c>
      <c r="I2584" s="74">
        <f t="shared" ca="1" si="246"/>
        <v>21.896181079042996</v>
      </c>
      <c r="J2584" s="74"/>
      <c r="K2584" s="66">
        <f t="shared" ca="1" si="247"/>
        <v>-2.1282072228338471</v>
      </c>
      <c r="L2584" s="66">
        <f t="shared" ca="1" si="248"/>
        <v>-8.1343042983030589</v>
      </c>
    </row>
    <row r="2585" spans="1:12" x14ac:dyDescent="0.35">
      <c r="A2585" s="68"/>
      <c r="B2585" s="62"/>
      <c r="C2585" s="62"/>
      <c r="D2585" s="64"/>
      <c r="E2585" s="64"/>
      <c r="F2585" s="64"/>
      <c r="G2585" s="64"/>
      <c r="H2585" s="65">
        <f t="shared" ca="1" si="245"/>
        <v>27.90227815451221</v>
      </c>
      <c r="I2585" s="74">
        <f t="shared" ca="1" si="246"/>
        <v>21.896181079042996</v>
      </c>
      <c r="J2585" s="74"/>
      <c r="K2585" s="66">
        <f t="shared" ca="1" si="247"/>
        <v>-2.1282072228338471</v>
      </c>
      <c r="L2585" s="66">
        <f t="shared" ca="1" si="248"/>
        <v>-8.1343042983030589</v>
      </c>
    </row>
    <row r="2586" spans="1:12" x14ac:dyDescent="0.35">
      <c r="A2586" s="68"/>
      <c r="B2586" s="62"/>
      <c r="C2586" s="62"/>
      <c r="D2586" s="64"/>
      <c r="E2586" s="64"/>
      <c r="F2586" s="64"/>
      <c r="G2586" s="64"/>
      <c r="H2586" s="65">
        <f t="shared" ca="1" si="245"/>
        <v>27.90227815451221</v>
      </c>
      <c r="I2586" s="74">
        <f t="shared" ca="1" si="246"/>
        <v>21.896181079042996</v>
      </c>
      <c r="J2586" s="74"/>
      <c r="K2586" s="66">
        <f t="shared" ca="1" si="247"/>
        <v>-2.1282072228338471</v>
      </c>
      <c r="L2586" s="66">
        <f t="shared" ca="1" si="248"/>
        <v>-8.1343042983030589</v>
      </c>
    </row>
    <row r="2587" spans="1:12" x14ac:dyDescent="0.35">
      <c r="A2587" s="68"/>
      <c r="B2587" s="62"/>
      <c r="C2587" s="62"/>
      <c r="D2587" s="64"/>
      <c r="E2587" s="64"/>
      <c r="F2587" s="64"/>
      <c r="G2587" s="64"/>
      <c r="H2587" s="65">
        <f t="shared" ca="1" si="245"/>
        <v>27.90227815451221</v>
      </c>
      <c r="I2587" s="74">
        <f t="shared" ca="1" si="246"/>
        <v>21.896181079042996</v>
      </c>
      <c r="J2587" s="74"/>
      <c r="K2587" s="66">
        <f t="shared" ca="1" si="247"/>
        <v>-2.1282072228338471</v>
      </c>
      <c r="L2587" s="66">
        <f t="shared" ca="1" si="248"/>
        <v>-8.1343042983030589</v>
      </c>
    </row>
    <row r="2588" spans="1:12" x14ac:dyDescent="0.35">
      <c r="A2588" s="68"/>
      <c r="B2588" s="62"/>
      <c r="C2588" s="62"/>
      <c r="D2588" s="64"/>
      <c r="E2588" s="64"/>
      <c r="F2588" s="64"/>
      <c r="G2588" s="64"/>
      <c r="H2588" s="65">
        <f t="shared" ca="1" si="245"/>
        <v>27.90227815451221</v>
      </c>
      <c r="I2588" s="74">
        <f t="shared" ca="1" si="246"/>
        <v>21.896181079042996</v>
      </c>
      <c r="J2588" s="74"/>
      <c r="K2588" s="66">
        <f t="shared" ca="1" si="247"/>
        <v>-2.1282072228338471</v>
      </c>
      <c r="L2588" s="66">
        <f t="shared" ca="1" si="248"/>
        <v>-8.1343042983030589</v>
      </c>
    </row>
    <row r="2589" spans="1:12" x14ac:dyDescent="0.35">
      <c r="A2589" s="68"/>
      <c r="B2589" s="62"/>
      <c r="C2589" s="62"/>
      <c r="D2589" s="64"/>
      <c r="E2589" s="64"/>
      <c r="F2589" s="64"/>
      <c r="G2589" s="64"/>
      <c r="H2589" s="65">
        <f t="shared" ca="1" si="245"/>
        <v>27.90227815451221</v>
      </c>
      <c r="I2589" s="74">
        <f t="shared" ca="1" si="246"/>
        <v>21.896181079042996</v>
      </c>
      <c r="J2589" s="74"/>
      <c r="K2589" s="66">
        <f t="shared" ca="1" si="247"/>
        <v>-2.1282072228338471</v>
      </c>
      <c r="L2589" s="66">
        <f t="shared" ca="1" si="248"/>
        <v>-8.1343042983030589</v>
      </c>
    </row>
    <row r="2590" spans="1:12" x14ac:dyDescent="0.35">
      <c r="A2590" s="68"/>
      <c r="B2590" s="62"/>
      <c r="C2590" s="62"/>
      <c r="D2590" s="64"/>
      <c r="E2590" s="64"/>
      <c r="F2590" s="64"/>
      <c r="G2590" s="64"/>
      <c r="H2590" s="65">
        <f t="shared" ca="1" si="245"/>
        <v>27.90227815451221</v>
      </c>
      <c r="I2590" s="74">
        <f t="shared" ca="1" si="246"/>
        <v>21.896181079042996</v>
      </c>
      <c r="J2590" s="74"/>
      <c r="K2590" s="66">
        <f t="shared" ca="1" si="247"/>
        <v>-2.1282072228338471</v>
      </c>
      <c r="L2590" s="66">
        <f t="shared" ca="1" si="248"/>
        <v>-8.1343042983030589</v>
      </c>
    </row>
    <row r="2591" spans="1:12" x14ac:dyDescent="0.35">
      <c r="A2591" s="68"/>
      <c r="B2591" s="62"/>
      <c r="C2591" s="62"/>
      <c r="D2591" s="64"/>
      <c r="E2591" s="64"/>
      <c r="F2591" s="64"/>
      <c r="G2591" s="64"/>
      <c r="H2591" s="65">
        <f t="shared" ca="1" si="245"/>
        <v>27.90227815451221</v>
      </c>
      <c r="I2591" s="74">
        <f t="shared" ca="1" si="246"/>
        <v>21.896181079042996</v>
      </c>
      <c r="J2591" s="74"/>
      <c r="K2591" s="66">
        <f t="shared" ca="1" si="247"/>
        <v>-2.1282072228338471</v>
      </c>
      <c r="L2591" s="66">
        <f t="shared" ca="1" si="248"/>
        <v>-8.1343042983030589</v>
      </c>
    </row>
    <row r="2592" spans="1:12" x14ac:dyDescent="0.35">
      <c r="A2592" s="68"/>
      <c r="B2592" s="62"/>
      <c r="C2592" s="62"/>
      <c r="D2592" s="64"/>
      <c r="E2592" s="64"/>
      <c r="F2592" s="64"/>
      <c r="G2592" s="64"/>
      <c r="H2592" s="65">
        <f t="shared" ca="1" si="245"/>
        <v>27.90227815451221</v>
      </c>
      <c r="I2592" s="74">
        <f t="shared" ca="1" si="246"/>
        <v>21.896181079042996</v>
      </c>
      <c r="J2592" s="74"/>
      <c r="K2592" s="66">
        <f t="shared" ca="1" si="247"/>
        <v>-2.1282072228338471</v>
      </c>
      <c r="L2592" s="66">
        <f t="shared" ca="1" si="248"/>
        <v>-8.1343042983030589</v>
      </c>
    </row>
    <row r="2593" spans="1:12" x14ac:dyDescent="0.35">
      <c r="A2593" s="68"/>
      <c r="B2593" s="62"/>
      <c r="C2593" s="62"/>
      <c r="D2593" s="64"/>
      <c r="E2593" s="64"/>
      <c r="F2593" s="64"/>
      <c r="G2593" s="64"/>
      <c r="H2593" s="65">
        <f t="shared" ca="1" si="245"/>
        <v>27.90227815451221</v>
      </c>
      <c r="I2593" s="74">
        <f t="shared" ca="1" si="246"/>
        <v>21.896181079042996</v>
      </c>
      <c r="J2593" s="74"/>
      <c r="K2593" s="66">
        <f t="shared" ca="1" si="247"/>
        <v>-2.1282072228338471</v>
      </c>
      <c r="L2593" s="66">
        <f t="shared" ca="1" si="248"/>
        <v>-8.1343042983030589</v>
      </c>
    </row>
    <row r="2594" spans="1:12" x14ac:dyDescent="0.35">
      <c r="A2594" s="68"/>
      <c r="B2594" s="62"/>
      <c r="C2594" s="62"/>
      <c r="D2594" s="64"/>
      <c r="E2594" s="64"/>
      <c r="F2594" s="64"/>
      <c r="G2594" s="64"/>
      <c r="H2594" s="65">
        <f t="shared" ca="1" si="245"/>
        <v>27.90227815451221</v>
      </c>
      <c r="I2594" s="74">
        <f t="shared" ca="1" si="246"/>
        <v>21.896181079042996</v>
      </c>
      <c r="J2594" s="74"/>
      <c r="K2594" s="66">
        <f t="shared" ca="1" si="247"/>
        <v>-2.1282072228338471</v>
      </c>
      <c r="L2594" s="66">
        <f t="shared" ca="1" si="248"/>
        <v>-8.1343042983030589</v>
      </c>
    </row>
    <row r="2595" spans="1:12" x14ac:dyDescent="0.35">
      <c r="A2595" s="68"/>
      <c r="B2595" s="62"/>
      <c r="C2595" s="62"/>
      <c r="D2595" s="64"/>
      <c r="E2595" s="64"/>
      <c r="F2595" s="64"/>
      <c r="G2595" s="64"/>
      <c r="H2595" s="65">
        <f t="shared" ca="1" si="245"/>
        <v>27.90227815451221</v>
      </c>
      <c r="I2595" s="74">
        <f t="shared" ca="1" si="246"/>
        <v>21.896181079042996</v>
      </c>
      <c r="J2595" s="74"/>
      <c r="K2595" s="66">
        <f t="shared" ca="1" si="247"/>
        <v>-2.1282072228338471</v>
      </c>
      <c r="L2595" s="66">
        <f t="shared" ca="1" si="248"/>
        <v>-8.1343042983030589</v>
      </c>
    </row>
    <row r="2596" spans="1:12" x14ac:dyDescent="0.35">
      <c r="A2596" s="68"/>
      <c r="B2596" s="62"/>
      <c r="C2596" s="62"/>
      <c r="D2596" s="64"/>
      <c r="E2596" s="64"/>
      <c r="F2596" s="64"/>
      <c r="G2596" s="64"/>
      <c r="H2596" s="65">
        <f t="shared" ca="1" si="245"/>
        <v>27.90227815451221</v>
      </c>
      <c r="I2596" s="74">
        <f t="shared" ca="1" si="246"/>
        <v>21.896181079042996</v>
      </c>
      <c r="J2596" s="74"/>
      <c r="K2596" s="66">
        <f t="shared" ca="1" si="247"/>
        <v>-2.1282072228338471</v>
      </c>
      <c r="L2596" s="66">
        <f t="shared" ca="1" si="248"/>
        <v>-8.1343042983030589</v>
      </c>
    </row>
    <row r="2597" spans="1:12" x14ac:dyDescent="0.35">
      <c r="A2597" s="68"/>
      <c r="B2597" s="62"/>
      <c r="C2597" s="62"/>
      <c r="D2597" s="64"/>
      <c r="E2597" s="64"/>
      <c r="F2597" s="64"/>
      <c r="G2597" s="64"/>
      <c r="H2597" s="65">
        <f t="shared" ca="1" si="245"/>
        <v>27.90227815451221</v>
      </c>
      <c r="I2597" s="74">
        <f t="shared" ca="1" si="246"/>
        <v>21.896181079042996</v>
      </c>
      <c r="J2597" s="74"/>
      <c r="K2597" s="66">
        <f t="shared" ca="1" si="247"/>
        <v>-2.1282072228338471</v>
      </c>
      <c r="L2597" s="66">
        <f t="shared" ca="1" si="248"/>
        <v>-8.1343042983030589</v>
      </c>
    </row>
    <row r="2598" spans="1:12" x14ac:dyDescent="0.35">
      <c r="A2598" s="68"/>
      <c r="B2598" s="62"/>
      <c r="C2598" s="62"/>
      <c r="D2598" s="64"/>
      <c r="E2598" s="64"/>
      <c r="F2598" s="64"/>
      <c r="G2598" s="64"/>
      <c r="H2598" s="65">
        <f t="shared" ca="1" si="245"/>
        <v>27.90227815451221</v>
      </c>
      <c r="I2598" s="74">
        <f t="shared" ca="1" si="246"/>
        <v>21.896181079042996</v>
      </c>
      <c r="J2598" s="74"/>
      <c r="K2598" s="66">
        <f t="shared" ca="1" si="247"/>
        <v>-2.1282072228338471</v>
      </c>
      <c r="L2598" s="66">
        <f t="shared" ca="1" si="248"/>
        <v>-8.1343042983030589</v>
      </c>
    </row>
    <row r="2599" spans="1:12" x14ac:dyDescent="0.35">
      <c r="A2599" s="68"/>
      <c r="B2599" s="62"/>
      <c r="C2599" s="62"/>
      <c r="D2599" s="64"/>
      <c r="E2599" s="64"/>
      <c r="F2599" s="64"/>
      <c r="G2599" s="64"/>
      <c r="H2599" s="65">
        <f t="shared" ca="1" si="245"/>
        <v>27.90227815451221</v>
      </c>
      <c r="I2599" s="74">
        <f t="shared" ca="1" si="246"/>
        <v>21.896181079042996</v>
      </c>
      <c r="J2599" s="74"/>
      <c r="K2599" s="66">
        <f t="shared" ca="1" si="247"/>
        <v>-2.1282072228338471</v>
      </c>
      <c r="L2599" s="66">
        <f t="shared" ca="1" si="248"/>
        <v>-8.1343042983030589</v>
      </c>
    </row>
    <row r="2600" spans="1:12" x14ac:dyDescent="0.35">
      <c r="A2600" s="68"/>
      <c r="B2600" s="62"/>
      <c r="C2600" s="62"/>
      <c r="D2600" s="64"/>
      <c r="E2600" s="64"/>
      <c r="F2600" s="64"/>
      <c r="G2600" s="64"/>
      <c r="H2600" s="65">
        <f t="shared" ca="1" si="245"/>
        <v>27.90227815451221</v>
      </c>
      <c r="I2600" s="74">
        <f t="shared" ca="1" si="246"/>
        <v>21.896181079042996</v>
      </c>
      <c r="J2600" s="74"/>
      <c r="K2600" s="66">
        <f t="shared" ca="1" si="247"/>
        <v>-2.1282072228338471</v>
      </c>
      <c r="L2600" s="66">
        <f t="shared" ca="1" si="248"/>
        <v>-8.1343042983030589</v>
      </c>
    </row>
    <row r="2601" spans="1:12" x14ac:dyDescent="0.35">
      <c r="A2601" s="68"/>
      <c r="B2601" s="62"/>
      <c r="C2601" s="62"/>
      <c r="D2601" s="64"/>
      <c r="E2601" s="64"/>
      <c r="F2601" s="64"/>
      <c r="G2601" s="64"/>
      <c r="H2601" s="65">
        <f t="shared" ca="1" si="245"/>
        <v>27.90227815451221</v>
      </c>
      <c r="I2601" s="74">
        <f t="shared" ca="1" si="246"/>
        <v>21.896181079042996</v>
      </c>
      <c r="J2601" s="74"/>
      <c r="K2601" s="66">
        <f t="shared" ca="1" si="247"/>
        <v>-2.1282072228338471</v>
      </c>
      <c r="L2601" s="66">
        <f t="shared" ca="1" si="248"/>
        <v>-8.1343042983030589</v>
      </c>
    </row>
    <row r="2602" spans="1:12" x14ac:dyDescent="0.35">
      <c r="A2602" s="68"/>
      <c r="B2602" s="62"/>
      <c r="C2602" s="62"/>
      <c r="D2602" s="64"/>
      <c r="E2602" s="64"/>
      <c r="F2602" s="64"/>
      <c r="G2602" s="64"/>
      <c r="H2602" s="65">
        <f t="shared" ca="1" si="245"/>
        <v>27.90227815451221</v>
      </c>
      <c r="I2602" s="74">
        <f t="shared" ca="1" si="246"/>
        <v>21.896181079042996</v>
      </c>
      <c r="J2602" s="74"/>
      <c r="K2602" s="66">
        <f t="shared" ca="1" si="247"/>
        <v>-2.1282072228338471</v>
      </c>
      <c r="L2602" s="66">
        <f t="shared" ca="1" si="248"/>
        <v>-8.1343042983030589</v>
      </c>
    </row>
    <row r="2603" spans="1:12" x14ac:dyDescent="0.35">
      <c r="A2603" s="68"/>
      <c r="B2603" s="62"/>
      <c r="C2603" s="62"/>
      <c r="D2603" s="64"/>
      <c r="E2603" s="64"/>
      <c r="F2603" s="64"/>
      <c r="G2603" s="64"/>
      <c r="H2603" s="65">
        <f t="shared" ca="1" si="245"/>
        <v>27.90227815451221</v>
      </c>
      <c r="I2603" s="74">
        <f t="shared" ca="1" si="246"/>
        <v>21.896181079042996</v>
      </c>
      <c r="J2603" s="74"/>
      <c r="K2603" s="66">
        <f t="shared" ca="1" si="247"/>
        <v>-2.1282072228338471</v>
      </c>
      <c r="L2603" s="66">
        <f t="shared" ca="1" si="248"/>
        <v>-8.1343042983030589</v>
      </c>
    </row>
    <row r="2604" spans="1:12" x14ac:dyDescent="0.35">
      <c r="A2604" s="68"/>
      <c r="B2604" s="62"/>
      <c r="C2604" s="62"/>
      <c r="D2604" s="64"/>
      <c r="E2604" s="64"/>
      <c r="F2604" s="64"/>
      <c r="G2604" s="64"/>
      <c r="H2604" s="65">
        <f t="shared" ca="1" si="245"/>
        <v>27.90227815451221</v>
      </c>
      <c r="I2604" s="74">
        <f t="shared" ca="1" si="246"/>
        <v>21.896181079042996</v>
      </c>
      <c r="J2604" s="74"/>
      <c r="K2604" s="66">
        <f t="shared" ca="1" si="247"/>
        <v>-2.1282072228338471</v>
      </c>
      <c r="L2604" s="66">
        <f t="shared" ca="1" si="248"/>
        <v>-8.1343042983030589</v>
      </c>
    </row>
    <row r="2605" spans="1:12" x14ac:dyDescent="0.35">
      <c r="A2605" s="68"/>
      <c r="B2605" s="62"/>
      <c r="C2605" s="62"/>
      <c r="D2605" s="64"/>
      <c r="E2605" s="64"/>
      <c r="F2605" s="64"/>
      <c r="G2605" s="64"/>
      <c r="H2605" s="65">
        <f t="shared" ca="1" si="245"/>
        <v>27.90227815451221</v>
      </c>
      <c r="I2605" s="74">
        <f t="shared" ca="1" si="246"/>
        <v>21.896181079042996</v>
      </c>
      <c r="J2605" s="74"/>
      <c r="K2605" s="66">
        <f t="shared" ca="1" si="247"/>
        <v>-2.1282072228338471</v>
      </c>
      <c r="L2605" s="66">
        <f t="shared" ca="1" si="248"/>
        <v>-8.1343042983030589</v>
      </c>
    </row>
    <row r="2606" spans="1:12" x14ac:dyDescent="0.35">
      <c r="A2606" s="68"/>
      <c r="B2606" s="62"/>
      <c r="C2606" s="62"/>
      <c r="D2606" s="64"/>
      <c r="E2606" s="64"/>
      <c r="F2606" s="64"/>
      <c r="G2606" s="64"/>
      <c r="H2606" s="65">
        <f t="shared" ca="1" si="245"/>
        <v>27.90227815451221</v>
      </c>
      <c r="I2606" s="74">
        <f t="shared" ca="1" si="246"/>
        <v>21.896181079042996</v>
      </c>
      <c r="J2606" s="74"/>
      <c r="K2606" s="66">
        <f t="shared" ca="1" si="247"/>
        <v>-2.1282072228338471</v>
      </c>
      <c r="L2606" s="66">
        <f t="shared" ca="1" si="248"/>
        <v>-8.1343042983030589</v>
      </c>
    </row>
    <row r="2607" spans="1:12" x14ac:dyDescent="0.35">
      <c r="A2607" s="68"/>
      <c r="B2607" s="62"/>
      <c r="C2607" s="62"/>
      <c r="D2607" s="64"/>
      <c r="E2607" s="64"/>
      <c r="F2607" s="64"/>
      <c r="G2607" s="64"/>
      <c r="H2607" s="65">
        <f t="shared" ca="1" si="245"/>
        <v>27.90227815451221</v>
      </c>
      <c r="I2607" s="74">
        <f t="shared" ca="1" si="246"/>
        <v>21.896181079042996</v>
      </c>
      <c r="J2607" s="74"/>
      <c r="K2607" s="66">
        <f t="shared" ca="1" si="247"/>
        <v>-2.1282072228338471</v>
      </c>
      <c r="L2607" s="66">
        <f t="shared" ca="1" si="248"/>
        <v>-8.1343042983030589</v>
      </c>
    </row>
    <row r="2608" spans="1:12" x14ac:dyDescent="0.35">
      <c r="A2608" s="68"/>
      <c r="B2608" s="62"/>
      <c r="C2608" s="62"/>
      <c r="D2608" s="64"/>
      <c r="E2608" s="64"/>
      <c r="F2608" s="64"/>
      <c r="G2608" s="64"/>
      <c r="H2608" s="65">
        <f t="shared" ca="1" si="245"/>
        <v>27.90227815451221</v>
      </c>
      <c r="I2608" s="74">
        <f t="shared" ca="1" si="246"/>
        <v>21.896181079042996</v>
      </c>
      <c r="J2608" s="74"/>
      <c r="K2608" s="66">
        <f t="shared" ca="1" si="247"/>
        <v>-2.1282072228338471</v>
      </c>
      <c r="L2608" s="66">
        <f t="shared" ca="1" si="248"/>
        <v>-8.1343042983030589</v>
      </c>
    </row>
    <row r="2609" spans="1:12" x14ac:dyDescent="0.35">
      <c r="A2609" s="68"/>
      <c r="B2609" s="62"/>
      <c r="C2609" s="62"/>
      <c r="D2609" s="64"/>
      <c r="E2609" s="64"/>
      <c r="F2609" s="64"/>
      <c r="G2609" s="64"/>
      <c r="H2609" s="65">
        <f t="shared" ca="1" si="245"/>
        <v>27.90227815451221</v>
      </c>
      <c r="I2609" s="74">
        <f t="shared" ca="1" si="246"/>
        <v>21.896181079042996</v>
      </c>
      <c r="J2609" s="74"/>
      <c r="K2609" s="66">
        <f t="shared" ca="1" si="247"/>
        <v>-2.1282072228338471</v>
      </c>
      <c r="L2609" s="66">
        <f t="shared" ca="1" si="248"/>
        <v>-8.1343042983030589</v>
      </c>
    </row>
    <row r="2610" spans="1:12" x14ac:dyDescent="0.35">
      <c r="A2610" s="68"/>
      <c r="B2610" s="62"/>
      <c r="C2610" s="62"/>
      <c r="D2610" s="64"/>
      <c r="E2610" s="64"/>
      <c r="F2610" s="64"/>
      <c r="G2610" s="64"/>
      <c r="H2610" s="65">
        <f t="shared" ca="1" si="245"/>
        <v>27.90227815451221</v>
      </c>
      <c r="I2610" s="74">
        <f t="shared" ca="1" si="246"/>
        <v>21.896181079042996</v>
      </c>
      <c r="J2610" s="74"/>
      <c r="K2610" s="66">
        <f t="shared" ca="1" si="247"/>
        <v>-2.1282072228338471</v>
      </c>
      <c r="L2610" s="66">
        <f t="shared" ca="1" si="248"/>
        <v>-8.1343042983030589</v>
      </c>
    </row>
    <row r="2611" spans="1:12" x14ac:dyDescent="0.35">
      <c r="A2611" s="68"/>
      <c r="B2611" s="62"/>
      <c r="C2611" s="62"/>
      <c r="D2611" s="64"/>
      <c r="E2611" s="64"/>
      <c r="F2611" s="64"/>
      <c r="G2611" s="64"/>
      <c r="H2611" s="65">
        <f t="shared" ca="1" si="245"/>
        <v>27.90227815451221</v>
      </c>
      <c r="I2611" s="74">
        <f t="shared" ca="1" si="246"/>
        <v>21.896181079042996</v>
      </c>
      <c r="J2611" s="74"/>
      <c r="K2611" s="66">
        <f t="shared" ca="1" si="247"/>
        <v>-2.1282072228338471</v>
      </c>
      <c r="L2611" s="66">
        <f t="shared" ca="1" si="248"/>
        <v>-8.1343042983030589</v>
      </c>
    </row>
    <row r="2612" spans="1:12" x14ac:dyDescent="0.35">
      <c r="A2612" s="68"/>
      <c r="B2612" s="62"/>
      <c r="C2612" s="62"/>
      <c r="D2612" s="64"/>
      <c r="E2612" s="64"/>
      <c r="F2612" s="64"/>
      <c r="G2612" s="64"/>
      <c r="H2612" s="65">
        <f t="shared" ca="1" si="245"/>
        <v>27.90227815451221</v>
      </c>
      <c r="I2612" s="74">
        <f t="shared" ca="1" si="246"/>
        <v>21.896181079042996</v>
      </c>
      <c r="J2612" s="74"/>
      <c r="K2612" s="66">
        <f t="shared" ca="1" si="247"/>
        <v>-2.1282072228338471</v>
      </c>
      <c r="L2612" s="66">
        <f t="shared" ca="1" si="248"/>
        <v>-8.1343042983030589</v>
      </c>
    </row>
    <row r="2613" spans="1:12" x14ac:dyDescent="0.35">
      <c r="A2613" s="68"/>
      <c r="B2613" s="62"/>
      <c r="C2613" s="62"/>
      <c r="D2613" s="64"/>
      <c r="E2613" s="64"/>
      <c r="F2613" s="64"/>
      <c r="G2613" s="64"/>
      <c r="H2613" s="65">
        <f t="shared" ca="1" si="245"/>
        <v>27.90227815451221</v>
      </c>
      <c r="I2613" s="74">
        <f t="shared" ca="1" si="246"/>
        <v>21.896181079042996</v>
      </c>
      <c r="J2613" s="74"/>
      <c r="K2613" s="66">
        <f t="shared" ca="1" si="247"/>
        <v>-2.1282072228338471</v>
      </c>
      <c r="L2613" s="66">
        <f t="shared" ca="1" si="248"/>
        <v>-8.1343042983030589</v>
      </c>
    </row>
    <row r="2614" spans="1:12" x14ac:dyDescent="0.35">
      <c r="A2614" s="68"/>
      <c r="B2614" s="62"/>
      <c r="C2614" s="62"/>
      <c r="D2614" s="64"/>
      <c r="E2614" s="64"/>
      <c r="F2614" s="64"/>
      <c r="G2614" s="64"/>
      <c r="H2614" s="65">
        <f t="shared" ca="1" si="245"/>
        <v>27.90227815451221</v>
      </c>
      <c r="I2614" s="74">
        <f t="shared" ca="1" si="246"/>
        <v>21.896181079042996</v>
      </c>
      <c r="J2614" s="74"/>
      <c r="K2614" s="66">
        <f t="shared" ca="1" si="247"/>
        <v>-2.1282072228338471</v>
      </c>
      <c r="L2614" s="66">
        <f t="shared" ca="1" si="248"/>
        <v>-8.1343042983030589</v>
      </c>
    </row>
    <row r="2615" spans="1:12" x14ac:dyDescent="0.35">
      <c r="A2615" s="68"/>
      <c r="B2615" s="62"/>
      <c r="C2615" s="62"/>
      <c r="D2615" s="64"/>
      <c r="E2615" s="64"/>
      <c r="F2615" s="64"/>
      <c r="G2615" s="64"/>
      <c r="H2615" s="65">
        <f t="shared" ca="1" si="245"/>
        <v>27.90227815451221</v>
      </c>
      <c r="I2615" s="74">
        <f t="shared" ca="1" si="246"/>
        <v>21.896181079042996</v>
      </c>
      <c r="J2615" s="74"/>
      <c r="K2615" s="66">
        <f t="shared" ca="1" si="247"/>
        <v>-2.1282072228338471</v>
      </c>
      <c r="L2615" s="66">
        <f t="shared" ca="1" si="248"/>
        <v>-8.1343042983030589</v>
      </c>
    </row>
    <row r="2616" spans="1:12" x14ac:dyDescent="0.35">
      <c r="A2616" s="68"/>
      <c r="B2616" s="62"/>
      <c r="C2616" s="62"/>
      <c r="D2616" s="64"/>
      <c r="E2616" s="64"/>
      <c r="F2616" s="64"/>
      <c r="G2616" s="64"/>
      <c r="H2616" s="65">
        <f t="shared" ca="1" si="245"/>
        <v>27.90227815451221</v>
      </c>
      <c r="I2616" s="74">
        <f t="shared" ca="1" si="246"/>
        <v>21.896181079042996</v>
      </c>
      <c r="J2616" s="74"/>
      <c r="K2616" s="66">
        <f t="shared" ca="1" si="247"/>
        <v>-2.1282072228338471</v>
      </c>
      <c r="L2616" s="66">
        <f t="shared" ca="1" si="248"/>
        <v>-8.1343042983030589</v>
      </c>
    </row>
    <row r="2617" spans="1:12" x14ac:dyDescent="0.35">
      <c r="A2617" s="68"/>
      <c r="B2617" s="62"/>
      <c r="C2617" s="62"/>
      <c r="D2617" s="64"/>
      <c r="E2617" s="64"/>
      <c r="F2617" s="64"/>
      <c r="G2617" s="64"/>
      <c r="H2617" s="65">
        <f t="shared" ref="H2617:H2680" ca="1" si="249">IF(ISBLANK($D$6),$M$2+(3*$M$3),$D$6)</f>
        <v>27.90227815451221</v>
      </c>
      <c r="I2617" s="74">
        <f t="shared" ref="I2617:I2680" ca="1" si="250">IF(ISBLANK($D$7),$M$2+(2*$M$3),$D$7)</f>
        <v>21.896181079042996</v>
      </c>
      <c r="J2617" s="74"/>
      <c r="K2617" s="66">
        <f t="shared" ref="K2617:K2680" ca="1" si="251">IF(ISBLANK($D$8),$M$2-(2*$M$3),$D$8)</f>
        <v>-2.1282072228338471</v>
      </c>
      <c r="L2617" s="66">
        <f t="shared" ref="L2617:L2680" ca="1" si="252">IF(ISBLANK($D$9),$M$2-(3*$M$3),$D$9)</f>
        <v>-8.1343042983030589</v>
      </c>
    </row>
    <row r="2618" spans="1:12" x14ac:dyDescent="0.35">
      <c r="A2618" s="68"/>
      <c r="B2618" s="62"/>
      <c r="C2618" s="62"/>
      <c r="D2618" s="64"/>
      <c r="E2618" s="64"/>
      <c r="F2618" s="64"/>
      <c r="G2618" s="64"/>
      <c r="H2618" s="65">
        <f t="shared" ca="1" si="249"/>
        <v>27.90227815451221</v>
      </c>
      <c r="I2618" s="74">
        <f t="shared" ca="1" si="250"/>
        <v>21.896181079042996</v>
      </c>
      <c r="J2618" s="74"/>
      <c r="K2618" s="66">
        <f t="shared" ca="1" si="251"/>
        <v>-2.1282072228338471</v>
      </c>
      <c r="L2618" s="66">
        <f t="shared" ca="1" si="252"/>
        <v>-8.1343042983030589</v>
      </c>
    </row>
    <row r="2619" spans="1:12" x14ac:dyDescent="0.35">
      <c r="A2619" s="68"/>
      <c r="B2619" s="62"/>
      <c r="C2619" s="62"/>
      <c r="D2619" s="64"/>
      <c r="E2619" s="64"/>
      <c r="F2619" s="64"/>
      <c r="G2619" s="64"/>
      <c r="H2619" s="65">
        <f t="shared" ca="1" si="249"/>
        <v>27.90227815451221</v>
      </c>
      <c r="I2619" s="74">
        <f t="shared" ca="1" si="250"/>
        <v>21.896181079042996</v>
      </c>
      <c r="J2619" s="74"/>
      <c r="K2619" s="66">
        <f t="shared" ca="1" si="251"/>
        <v>-2.1282072228338471</v>
      </c>
      <c r="L2619" s="66">
        <f t="shared" ca="1" si="252"/>
        <v>-8.1343042983030589</v>
      </c>
    </row>
    <row r="2620" spans="1:12" x14ac:dyDescent="0.35">
      <c r="A2620" s="68"/>
      <c r="B2620" s="62"/>
      <c r="C2620" s="62"/>
      <c r="D2620" s="64"/>
      <c r="E2620" s="64"/>
      <c r="F2620" s="64"/>
      <c r="G2620" s="64"/>
      <c r="H2620" s="65">
        <f t="shared" ca="1" si="249"/>
        <v>27.90227815451221</v>
      </c>
      <c r="I2620" s="74">
        <f t="shared" ca="1" si="250"/>
        <v>21.896181079042996</v>
      </c>
      <c r="J2620" s="74"/>
      <c r="K2620" s="66">
        <f t="shared" ca="1" si="251"/>
        <v>-2.1282072228338471</v>
      </c>
      <c r="L2620" s="66">
        <f t="shared" ca="1" si="252"/>
        <v>-8.1343042983030589</v>
      </c>
    </row>
    <row r="2621" spans="1:12" x14ac:dyDescent="0.35">
      <c r="A2621" s="68"/>
      <c r="B2621" s="62"/>
      <c r="C2621" s="62"/>
      <c r="D2621" s="64"/>
      <c r="E2621" s="64"/>
      <c r="F2621" s="64"/>
      <c r="G2621" s="64"/>
      <c r="H2621" s="65">
        <f t="shared" ca="1" si="249"/>
        <v>27.90227815451221</v>
      </c>
      <c r="I2621" s="74">
        <f t="shared" ca="1" si="250"/>
        <v>21.896181079042996</v>
      </c>
      <c r="J2621" s="74"/>
      <c r="K2621" s="66">
        <f t="shared" ca="1" si="251"/>
        <v>-2.1282072228338471</v>
      </c>
      <c r="L2621" s="66">
        <f t="shared" ca="1" si="252"/>
        <v>-8.1343042983030589</v>
      </c>
    </row>
    <row r="2622" spans="1:12" x14ac:dyDescent="0.35">
      <c r="A2622" s="68"/>
      <c r="B2622" s="62"/>
      <c r="C2622" s="62"/>
      <c r="D2622" s="64"/>
      <c r="E2622" s="64"/>
      <c r="F2622" s="64"/>
      <c r="G2622" s="64"/>
      <c r="H2622" s="65">
        <f t="shared" ca="1" si="249"/>
        <v>27.90227815451221</v>
      </c>
      <c r="I2622" s="74">
        <f t="shared" ca="1" si="250"/>
        <v>21.896181079042996</v>
      </c>
      <c r="J2622" s="74"/>
      <c r="K2622" s="66">
        <f t="shared" ca="1" si="251"/>
        <v>-2.1282072228338471</v>
      </c>
      <c r="L2622" s="66">
        <f t="shared" ca="1" si="252"/>
        <v>-8.1343042983030589</v>
      </c>
    </row>
    <row r="2623" spans="1:12" x14ac:dyDescent="0.35">
      <c r="A2623" s="68"/>
      <c r="B2623" s="62"/>
      <c r="C2623" s="62"/>
      <c r="D2623" s="64"/>
      <c r="E2623" s="64"/>
      <c r="F2623" s="64"/>
      <c r="G2623" s="64"/>
      <c r="H2623" s="65">
        <f t="shared" ca="1" si="249"/>
        <v>27.90227815451221</v>
      </c>
      <c r="I2623" s="74">
        <f t="shared" ca="1" si="250"/>
        <v>21.896181079042996</v>
      </c>
      <c r="J2623" s="74"/>
      <c r="K2623" s="66">
        <f t="shared" ca="1" si="251"/>
        <v>-2.1282072228338471</v>
      </c>
      <c r="L2623" s="66">
        <f t="shared" ca="1" si="252"/>
        <v>-8.1343042983030589</v>
      </c>
    </row>
    <row r="2624" spans="1:12" x14ac:dyDescent="0.35">
      <c r="A2624" s="68"/>
      <c r="B2624" s="62"/>
      <c r="C2624" s="62"/>
      <c r="D2624" s="64"/>
      <c r="E2624" s="64"/>
      <c r="F2624" s="64"/>
      <c r="G2624" s="64"/>
      <c r="H2624" s="65">
        <f t="shared" ca="1" si="249"/>
        <v>27.90227815451221</v>
      </c>
      <c r="I2624" s="74">
        <f t="shared" ca="1" si="250"/>
        <v>21.896181079042996</v>
      </c>
      <c r="J2624" s="74"/>
      <c r="K2624" s="66">
        <f t="shared" ca="1" si="251"/>
        <v>-2.1282072228338471</v>
      </c>
      <c r="L2624" s="66">
        <f t="shared" ca="1" si="252"/>
        <v>-8.1343042983030589</v>
      </c>
    </row>
    <row r="2625" spans="1:12" x14ac:dyDescent="0.35">
      <c r="A2625" s="68"/>
      <c r="B2625" s="62"/>
      <c r="C2625" s="62"/>
      <c r="D2625" s="64"/>
      <c r="E2625" s="64"/>
      <c r="F2625" s="64"/>
      <c r="G2625" s="64"/>
      <c r="H2625" s="65">
        <f t="shared" ca="1" si="249"/>
        <v>27.90227815451221</v>
      </c>
      <c r="I2625" s="74">
        <f t="shared" ca="1" si="250"/>
        <v>21.896181079042996</v>
      </c>
      <c r="J2625" s="74"/>
      <c r="K2625" s="66">
        <f t="shared" ca="1" si="251"/>
        <v>-2.1282072228338471</v>
      </c>
      <c r="L2625" s="66">
        <f t="shared" ca="1" si="252"/>
        <v>-8.1343042983030589</v>
      </c>
    </row>
    <row r="2626" spans="1:12" x14ac:dyDescent="0.35">
      <c r="A2626" s="68"/>
      <c r="B2626" s="62"/>
      <c r="C2626" s="62"/>
      <c r="D2626" s="64"/>
      <c r="E2626" s="64"/>
      <c r="F2626" s="64"/>
      <c r="G2626" s="64"/>
      <c r="H2626" s="65">
        <f t="shared" ca="1" si="249"/>
        <v>27.90227815451221</v>
      </c>
      <c r="I2626" s="74">
        <f t="shared" ca="1" si="250"/>
        <v>21.896181079042996</v>
      </c>
      <c r="J2626" s="74"/>
      <c r="K2626" s="66">
        <f t="shared" ca="1" si="251"/>
        <v>-2.1282072228338471</v>
      </c>
      <c r="L2626" s="66">
        <f t="shared" ca="1" si="252"/>
        <v>-8.1343042983030589</v>
      </c>
    </row>
    <row r="2627" spans="1:12" x14ac:dyDescent="0.35">
      <c r="A2627" s="68"/>
      <c r="B2627" s="62"/>
      <c r="C2627" s="62"/>
      <c r="D2627" s="64"/>
      <c r="E2627" s="64"/>
      <c r="F2627" s="64"/>
      <c r="G2627" s="64"/>
      <c r="H2627" s="65">
        <f t="shared" ca="1" si="249"/>
        <v>27.90227815451221</v>
      </c>
      <c r="I2627" s="74">
        <f t="shared" ca="1" si="250"/>
        <v>21.896181079042996</v>
      </c>
      <c r="J2627" s="74"/>
      <c r="K2627" s="66">
        <f t="shared" ca="1" si="251"/>
        <v>-2.1282072228338471</v>
      </c>
      <c r="L2627" s="66">
        <f t="shared" ca="1" si="252"/>
        <v>-8.1343042983030589</v>
      </c>
    </row>
    <row r="2628" spans="1:12" x14ac:dyDescent="0.35">
      <c r="A2628" s="68"/>
      <c r="B2628" s="62"/>
      <c r="C2628" s="62"/>
      <c r="D2628" s="64"/>
      <c r="E2628" s="64"/>
      <c r="F2628" s="64"/>
      <c r="G2628" s="64"/>
      <c r="H2628" s="65">
        <f t="shared" ca="1" si="249"/>
        <v>27.90227815451221</v>
      </c>
      <c r="I2628" s="74">
        <f t="shared" ca="1" si="250"/>
        <v>21.896181079042996</v>
      </c>
      <c r="J2628" s="74"/>
      <c r="K2628" s="66">
        <f t="shared" ca="1" si="251"/>
        <v>-2.1282072228338471</v>
      </c>
      <c r="L2628" s="66">
        <f t="shared" ca="1" si="252"/>
        <v>-8.1343042983030589</v>
      </c>
    </row>
    <row r="2629" spans="1:12" x14ac:dyDescent="0.35">
      <c r="A2629" s="68"/>
      <c r="B2629" s="62"/>
      <c r="C2629" s="62"/>
      <c r="D2629" s="64"/>
      <c r="E2629" s="64"/>
      <c r="F2629" s="64"/>
      <c r="G2629" s="64"/>
      <c r="H2629" s="65">
        <f t="shared" ca="1" si="249"/>
        <v>27.90227815451221</v>
      </c>
      <c r="I2629" s="74">
        <f t="shared" ca="1" si="250"/>
        <v>21.896181079042996</v>
      </c>
      <c r="J2629" s="74"/>
      <c r="K2629" s="66">
        <f t="shared" ca="1" si="251"/>
        <v>-2.1282072228338471</v>
      </c>
      <c r="L2629" s="66">
        <f t="shared" ca="1" si="252"/>
        <v>-8.1343042983030589</v>
      </c>
    </row>
    <row r="2630" spans="1:12" x14ac:dyDescent="0.35">
      <c r="A2630" s="68"/>
      <c r="B2630" s="62"/>
      <c r="C2630" s="62"/>
      <c r="D2630" s="64"/>
      <c r="E2630" s="64"/>
      <c r="F2630" s="64"/>
      <c r="G2630" s="64"/>
      <c r="H2630" s="65">
        <f t="shared" ca="1" si="249"/>
        <v>27.90227815451221</v>
      </c>
      <c r="I2630" s="74">
        <f t="shared" ca="1" si="250"/>
        <v>21.896181079042996</v>
      </c>
      <c r="J2630" s="74"/>
      <c r="K2630" s="66">
        <f t="shared" ca="1" si="251"/>
        <v>-2.1282072228338471</v>
      </c>
      <c r="L2630" s="66">
        <f t="shared" ca="1" si="252"/>
        <v>-8.1343042983030589</v>
      </c>
    </row>
    <row r="2631" spans="1:12" x14ac:dyDescent="0.35">
      <c r="A2631" s="68"/>
      <c r="B2631" s="62"/>
      <c r="C2631" s="62"/>
      <c r="D2631" s="64"/>
      <c r="E2631" s="64"/>
      <c r="F2631" s="64"/>
      <c r="G2631" s="64"/>
      <c r="H2631" s="65">
        <f t="shared" ca="1" si="249"/>
        <v>27.90227815451221</v>
      </c>
      <c r="I2631" s="74">
        <f t="shared" ca="1" si="250"/>
        <v>21.896181079042996</v>
      </c>
      <c r="J2631" s="74"/>
      <c r="K2631" s="66">
        <f t="shared" ca="1" si="251"/>
        <v>-2.1282072228338471</v>
      </c>
      <c r="L2631" s="66">
        <f t="shared" ca="1" si="252"/>
        <v>-8.1343042983030589</v>
      </c>
    </row>
    <row r="2632" spans="1:12" x14ac:dyDescent="0.35">
      <c r="A2632" s="68"/>
      <c r="B2632" s="62"/>
      <c r="C2632" s="62"/>
      <c r="D2632" s="64"/>
      <c r="E2632" s="64"/>
      <c r="F2632" s="64"/>
      <c r="G2632" s="64"/>
      <c r="H2632" s="65">
        <f t="shared" ca="1" si="249"/>
        <v>27.90227815451221</v>
      </c>
      <c r="I2632" s="74">
        <f t="shared" ca="1" si="250"/>
        <v>21.896181079042996</v>
      </c>
      <c r="J2632" s="74"/>
      <c r="K2632" s="66">
        <f t="shared" ca="1" si="251"/>
        <v>-2.1282072228338471</v>
      </c>
      <c r="L2632" s="66">
        <f t="shared" ca="1" si="252"/>
        <v>-8.1343042983030589</v>
      </c>
    </row>
    <row r="2633" spans="1:12" x14ac:dyDescent="0.35">
      <c r="A2633" s="68"/>
      <c r="B2633" s="62"/>
      <c r="C2633" s="62"/>
      <c r="D2633" s="64"/>
      <c r="E2633" s="64"/>
      <c r="F2633" s="64"/>
      <c r="G2633" s="64"/>
      <c r="H2633" s="65">
        <f t="shared" ca="1" si="249"/>
        <v>27.90227815451221</v>
      </c>
      <c r="I2633" s="74">
        <f t="shared" ca="1" si="250"/>
        <v>21.896181079042996</v>
      </c>
      <c r="J2633" s="74"/>
      <c r="K2633" s="66">
        <f t="shared" ca="1" si="251"/>
        <v>-2.1282072228338471</v>
      </c>
      <c r="L2633" s="66">
        <f t="shared" ca="1" si="252"/>
        <v>-8.1343042983030589</v>
      </c>
    </row>
    <row r="2634" spans="1:12" x14ac:dyDescent="0.35">
      <c r="A2634" s="68"/>
      <c r="B2634" s="62"/>
      <c r="C2634" s="62"/>
      <c r="D2634" s="64"/>
      <c r="E2634" s="64"/>
      <c r="F2634" s="64"/>
      <c r="G2634" s="64"/>
      <c r="H2634" s="65">
        <f t="shared" ca="1" si="249"/>
        <v>27.90227815451221</v>
      </c>
      <c r="I2634" s="74">
        <f t="shared" ca="1" si="250"/>
        <v>21.896181079042996</v>
      </c>
      <c r="J2634" s="74"/>
      <c r="K2634" s="66">
        <f t="shared" ca="1" si="251"/>
        <v>-2.1282072228338471</v>
      </c>
      <c r="L2634" s="66">
        <f t="shared" ca="1" si="252"/>
        <v>-8.1343042983030589</v>
      </c>
    </row>
    <row r="2635" spans="1:12" x14ac:dyDescent="0.35">
      <c r="A2635" s="68"/>
      <c r="B2635" s="62"/>
      <c r="C2635" s="62"/>
      <c r="D2635" s="64"/>
      <c r="E2635" s="64"/>
      <c r="F2635" s="64"/>
      <c r="G2635" s="64"/>
      <c r="H2635" s="65">
        <f t="shared" ca="1" si="249"/>
        <v>27.90227815451221</v>
      </c>
      <c r="I2635" s="74">
        <f t="shared" ca="1" si="250"/>
        <v>21.896181079042996</v>
      </c>
      <c r="J2635" s="74"/>
      <c r="K2635" s="66">
        <f t="shared" ca="1" si="251"/>
        <v>-2.1282072228338471</v>
      </c>
      <c r="L2635" s="66">
        <f t="shared" ca="1" si="252"/>
        <v>-8.1343042983030589</v>
      </c>
    </row>
    <row r="2636" spans="1:12" x14ac:dyDescent="0.35">
      <c r="A2636" s="68"/>
      <c r="B2636" s="62"/>
      <c r="C2636" s="62"/>
      <c r="D2636" s="64"/>
      <c r="E2636" s="64"/>
      <c r="F2636" s="64"/>
      <c r="G2636" s="64"/>
      <c r="H2636" s="65">
        <f t="shared" ca="1" si="249"/>
        <v>27.90227815451221</v>
      </c>
      <c r="I2636" s="74">
        <f t="shared" ca="1" si="250"/>
        <v>21.896181079042996</v>
      </c>
      <c r="J2636" s="74"/>
      <c r="K2636" s="66">
        <f t="shared" ca="1" si="251"/>
        <v>-2.1282072228338471</v>
      </c>
      <c r="L2636" s="66">
        <f t="shared" ca="1" si="252"/>
        <v>-8.1343042983030589</v>
      </c>
    </row>
    <row r="2637" spans="1:12" x14ac:dyDescent="0.35">
      <c r="A2637" s="68"/>
      <c r="B2637" s="62"/>
      <c r="C2637" s="62"/>
      <c r="D2637" s="64"/>
      <c r="E2637" s="64"/>
      <c r="F2637" s="64"/>
      <c r="G2637" s="64"/>
      <c r="H2637" s="65">
        <f t="shared" ca="1" si="249"/>
        <v>27.90227815451221</v>
      </c>
      <c r="I2637" s="74">
        <f t="shared" ca="1" si="250"/>
        <v>21.896181079042996</v>
      </c>
      <c r="J2637" s="74"/>
      <c r="K2637" s="66">
        <f t="shared" ca="1" si="251"/>
        <v>-2.1282072228338471</v>
      </c>
      <c r="L2637" s="66">
        <f t="shared" ca="1" si="252"/>
        <v>-8.1343042983030589</v>
      </c>
    </row>
    <row r="2638" spans="1:12" x14ac:dyDescent="0.35">
      <c r="A2638" s="68"/>
      <c r="B2638" s="62"/>
      <c r="C2638" s="62"/>
      <c r="D2638" s="64"/>
      <c r="E2638" s="64"/>
      <c r="F2638" s="64"/>
      <c r="G2638" s="64"/>
      <c r="H2638" s="65">
        <f t="shared" ca="1" si="249"/>
        <v>27.90227815451221</v>
      </c>
      <c r="I2638" s="74">
        <f t="shared" ca="1" si="250"/>
        <v>21.896181079042996</v>
      </c>
      <c r="J2638" s="74"/>
      <c r="K2638" s="66">
        <f t="shared" ca="1" si="251"/>
        <v>-2.1282072228338471</v>
      </c>
      <c r="L2638" s="66">
        <f t="shared" ca="1" si="252"/>
        <v>-8.1343042983030589</v>
      </c>
    </row>
    <row r="2639" spans="1:12" x14ac:dyDescent="0.35">
      <c r="A2639" s="68"/>
      <c r="B2639" s="62"/>
      <c r="C2639" s="62"/>
      <c r="D2639" s="64"/>
      <c r="E2639" s="64"/>
      <c r="F2639" s="64"/>
      <c r="G2639" s="64"/>
      <c r="H2639" s="65">
        <f t="shared" ca="1" si="249"/>
        <v>27.90227815451221</v>
      </c>
      <c r="I2639" s="74">
        <f t="shared" ca="1" si="250"/>
        <v>21.896181079042996</v>
      </c>
      <c r="J2639" s="74"/>
      <c r="K2639" s="66">
        <f t="shared" ca="1" si="251"/>
        <v>-2.1282072228338471</v>
      </c>
      <c r="L2639" s="66">
        <f t="shared" ca="1" si="252"/>
        <v>-8.1343042983030589</v>
      </c>
    </row>
    <row r="2640" spans="1:12" x14ac:dyDescent="0.35">
      <c r="A2640" s="68"/>
      <c r="B2640" s="62"/>
      <c r="C2640" s="62"/>
      <c r="D2640" s="64"/>
      <c r="E2640" s="64"/>
      <c r="F2640" s="64"/>
      <c r="G2640" s="64"/>
      <c r="H2640" s="65">
        <f t="shared" ca="1" si="249"/>
        <v>27.90227815451221</v>
      </c>
      <c r="I2640" s="74">
        <f t="shared" ca="1" si="250"/>
        <v>21.896181079042996</v>
      </c>
      <c r="J2640" s="74"/>
      <c r="K2640" s="66">
        <f t="shared" ca="1" si="251"/>
        <v>-2.1282072228338471</v>
      </c>
      <c r="L2640" s="66">
        <f t="shared" ca="1" si="252"/>
        <v>-8.1343042983030589</v>
      </c>
    </row>
    <row r="2641" spans="1:12" x14ac:dyDescent="0.35">
      <c r="A2641" s="68"/>
      <c r="B2641" s="62"/>
      <c r="C2641" s="62"/>
      <c r="D2641" s="64"/>
      <c r="E2641" s="64"/>
      <c r="F2641" s="64"/>
      <c r="G2641" s="64"/>
      <c r="H2641" s="65">
        <f t="shared" ca="1" si="249"/>
        <v>27.90227815451221</v>
      </c>
      <c r="I2641" s="74">
        <f t="shared" ca="1" si="250"/>
        <v>21.896181079042996</v>
      </c>
      <c r="J2641" s="74"/>
      <c r="K2641" s="66">
        <f t="shared" ca="1" si="251"/>
        <v>-2.1282072228338471</v>
      </c>
      <c r="L2641" s="66">
        <f t="shared" ca="1" si="252"/>
        <v>-8.1343042983030589</v>
      </c>
    </row>
    <row r="2642" spans="1:12" x14ac:dyDescent="0.35">
      <c r="A2642" s="68"/>
      <c r="B2642" s="62"/>
      <c r="C2642" s="62"/>
      <c r="D2642" s="64"/>
      <c r="E2642" s="64"/>
      <c r="F2642" s="64"/>
      <c r="G2642" s="64"/>
      <c r="H2642" s="65">
        <f t="shared" ca="1" si="249"/>
        <v>27.90227815451221</v>
      </c>
      <c r="I2642" s="74">
        <f t="shared" ca="1" si="250"/>
        <v>21.896181079042996</v>
      </c>
      <c r="J2642" s="74"/>
      <c r="K2642" s="66">
        <f t="shared" ca="1" si="251"/>
        <v>-2.1282072228338471</v>
      </c>
      <c r="L2642" s="66">
        <f t="shared" ca="1" si="252"/>
        <v>-8.1343042983030589</v>
      </c>
    </row>
    <row r="2643" spans="1:12" x14ac:dyDescent="0.35">
      <c r="A2643" s="68"/>
      <c r="B2643" s="62"/>
      <c r="C2643" s="62"/>
      <c r="D2643" s="64"/>
      <c r="E2643" s="64"/>
      <c r="F2643" s="64"/>
      <c r="G2643" s="64"/>
      <c r="H2643" s="65">
        <f t="shared" ca="1" si="249"/>
        <v>27.90227815451221</v>
      </c>
      <c r="I2643" s="74">
        <f t="shared" ca="1" si="250"/>
        <v>21.896181079042996</v>
      </c>
      <c r="J2643" s="74"/>
      <c r="K2643" s="66">
        <f t="shared" ca="1" si="251"/>
        <v>-2.1282072228338471</v>
      </c>
      <c r="L2643" s="66">
        <f t="shared" ca="1" si="252"/>
        <v>-8.1343042983030589</v>
      </c>
    </row>
    <row r="2644" spans="1:12" x14ac:dyDescent="0.35">
      <c r="A2644" s="68"/>
      <c r="B2644" s="62"/>
      <c r="C2644" s="62"/>
      <c r="D2644" s="64"/>
      <c r="E2644" s="64"/>
      <c r="F2644" s="64"/>
      <c r="G2644" s="64"/>
      <c r="H2644" s="65">
        <f t="shared" ca="1" si="249"/>
        <v>27.90227815451221</v>
      </c>
      <c r="I2644" s="74">
        <f t="shared" ca="1" si="250"/>
        <v>21.896181079042996</v>
      </c>
      <c r="J2644" s="74"/>
      <c r="K2644" s="66">
        <f t="shared" ca="1" si="251"/>
        <v>-2.1282072228338471</v>
      </c>
      <c r="L2644" s="66">
        <f t="shared" ca="1" si="252"/>
        <v>-8.1343042983030589</v>
      </c>
    </row>
    <row r="2645" spans="1:12" x14ac:dyDescent="0.35">
      <c r="A2645" s="68"/>
      <c r="B2645" s="62"/>
      <c r="C2645" s="62"/>
      <c r="D2645" s="64"/>
      <c r="E2645" s="64"/>
      <c r="F2645" s="64"/>
      <c r="G2645" s="64"/>
      <c r="H2645" s="65">
        <f t="shared" ca="1" si="249"/>
        <v>27.90227815451221</v>
      </c>
      <c r="I2645" s="74">
        <f t="shared" ca="1" si="250"/>
        <v>21.896181079042996</v>
      </c>
      <c r="J2645" s="74"/>
      <c r="K2645" s="66">
        <f t="shared" ca="1" si="251"/>
        <v>-2.1282072228338471</v>
      </c>
      <c r="L2645" s="66">
        <f t="shared" ca="1" si="252"/>
        <v>-8.1343042983030589</v>
      </c>
    </row>
    <row r="2646" spans="1:12" x14ac:dyDescent="0.35">
      <c r="A2646" s="68"/>
      <c r="B2646" s="62"/>
      <c r="C2646" s="62"/>
      <c r="D2646" s="64"/>
      <c r="E2646" s="64"/>
      <c r="F2646" s="64"/>
      <c r="G2646" s="64"/>
      <c r="H2646" s="65">
        <f t="shared" ca="1" si="249"/>
        <v>27.90227815451221</v>
      </c>
      <c r="I2646" s="74">
        <f t="shared" ca="1" si="250"/>
        <v>21.896181079042996</v>
      </c>
      <c r="J2646" s="74"/>
      <c r="K2646" s="66">
        <f t="shared" ca="1" si="251"/>
        <v>-2.1282072228338471</v>
      </c>
      <c r="L2646" s="66">
        <f t="shared" ca="1" si="252"/>
        <v>-8.1343042983030589</v>
      </c>
    </row>
    <row r="2647" spans="1:12" x14ac:dyDescent="0.35">
      <c r="A2647" s="68"/>
      <c r="B2647" s="62"/>
      <c r="C2647" s="62"/>
      <c r="D2647" s="64"/>
      <c r="E2647" s="64"/>
      <c r="F2647" s="64"/>
      <c r="G2647" s="64"/>
      <c r="H2647" s="65">
        <f t="shared" ca="1" si="249"/>
        <v>27.90227815451221</v>
      </c>
      <c r="I2647" s="74">
        <f t="shared" ca="1" si="250"/>
        <v>21.896181079042996</v>
      </c>
      <c r="J2647" s="74"/>
      <c r="K2647" s="66">
        <f t="shared" ca="1" si="251"/>
        <v>-2.1282072228338471</v>
      </c>
      <c r="L2647" s="66">
        <f t="shared" ca="1" si="252"/>
        <v>-8.1343042983030589</v>
      </c>
    </row>
    <row r="2648" spans="1:12" x14ac:dyDescent="0.35">
      <c r="A2648" s="68"/>
      <c r="B2648" s="62"/>
      <c r="C2648" s="62"/>
      <c r="D2648" s="64"/>
      <c r="E2648" s="64"/>
      <c r="F2648" s="64"/>
      <c r="G2648" s="64"/>
      <c r="H2648" s="65">
        <f t="shared" ca="1" si="249"/>
        <v>27.90227815451221</v>
      </c>
      <c r="I2648" s="74">
        <f t="shared" ca="1" si="250"/>
        <v>21.896181079042996</v>
      </c>
      <c r="J2648" s="74"/>
      <c r="K2648" s="66">
        <f t="shared" ca="1" si="251"/>
        <v>-2.1282072228338471</v>
      </c>
      <c r="L2648" s="66">
        <f t="shared" ca="1" si="252"/>
        <v>-8.1343042983030589</v>
      </c>
    </row>
    <row r="2649" spans="1:12" x14ac:dyDescent="0.35">
      <c r="A2649" s="68"/>
      <c r="B2649" s="62"/>
      <c r="C2649" s="62"/>
      <c r="D2649" s="64"/>
      <c r="E2649" s="64"/>
      <c r="F2649" s="64"/>
      <c r="G2649" s="64"/>
      <c r="H2649" s="65">
        <f t="shared" ca="1" si="249"/>
        <v>27.90227815451221</v>
      </c>
      <c r="I2649" s="74">
        <f t="shared" ca="1" si="250"/>
        <v>21.896181079042996</v>
      </c>
      <c r="J2649" s="74"/>
      <c r="K2649" s="66">
        <f t="shared" ca="1" si="251"/>
        <v>-2.1282072228338471</v>
      </c>
      <c r="L2649" s="66">
        <f t="shared" ca="1" si="252"/>
        <v>-8.1343042983030589</v>
      </c>
    </row>
    <row r="2650" spans="1:12" x14ac:dyDescent="0.35">
      <c r="A2650" s="68"/>
      <c r="B2650" s="62"/>
      <c r="C2650" s="62"/>
      <c r="D2650" s="64"/>
      <c r="E2650" s="64"/>
      <c r="F2650" s="64"/>
      <c r="G2650" s="64"/>
      <c r="H2650" s="65">
        <f t="shared" ca="1" si="249"/>
        <v>27.90227815451221</v>
      </c>
      <c r="I2650" s="74">
        <f t="shared" ca="1" si="250"/>
        <v>21.896181079042996</v>
      </c>
      <c r="J2650" s="74"/>
      <c r="K2650" s="66">
        <f t="shared" ca="1" si="251"/>
        <v>-2.1282072228338471</v>
      </c>
      <c r="L2650" s="66">
        <f t="shared" ca="1" si="252"/>
        <v>-8.1343042983030589</v>
      </c>
    </row>
    <row r="2651" spans="1:12" x14ac:dyDescent="0.35">
      <c r="A2651" s="68"/>
      <c r="B2651" s="62"/>
      <c r="C2651" s="62"/>
      <c r="D2651" s="64"/>
      <c r="E2651" s="64"/>
      <c r="F2651" s="64"/>
      <c r="G2651" s="64"/>
      <c r="H2651" s="65">
        <f t="shared" ca="1" si="249"/>
        <v>27.90227815451221</v>
      </c>
      <c r="I2651" s="74">
        <f t="shared" ca="1" si="250"/>
        <v>21.896181079042996</v>
      </c>
      <c r="J2651" s="74"/>
      <c r="K2651" s="66">
        <f t="shared" ca="1" si="251"/>
        <v>-2.1282072228338471</v>
      </c>
      <c r="L2651" s="66">
        <f t="shared" ca="1" si="252"/>
        <v>-8.1343042983030589</v>
      </c>
    </row>
    <row r="2652" spans="1:12" x14ac:dyDescent="0.35">
      <c r="A2652" s="68"/>
      <c r="B2652" s="62"/>
      <c r="C2652" s="62"/>
      <c r="D2652" s="64"/>
      <c r="E2652" s="64"/>
      <c r="F2652" s="64"/>
      <c r="G2652" s="64"/>
      <c r="H2652" s="65">
        <f t="shared" ca="1" si="249"/>
        <v>27.90227815451221</v>
      </c>
      <c r="I2652" s="74">
        <f t="shared" ca="1" si="250"/>
        <v>21.896181079042996</v>
      </c>
      <c r="J2652" s="74"/>
      <c r="K2652" s="66">
        <f t="shared" ca="1" si="251"/>
        <v>-2.1282072228338471</v>
      </c>
      <c r="L2652" s="66">
        <f t="shared" ca="1" si="252"/>
        <v>-8.1343042983030589</v>
      </c>
    </row>
    <row r="2653" spans="1:12" x14ac:dyDescent="0.35">
      <c r="A2653" s="68"/>
      <c r="B2653" s="62"/>
      <c r="C2653" s="62"/>
      <c r="D2653" s="64"/>
      <c r="E2653" s="64"/>
      <c r="F2653" s="64"/>
      <c r="G2653" s="64"/>
      <c r="H2653" s="65">
        <f t="shared" ca="1" si="249"/>
        <v>27.90227815451221</v>
      </c>
      <c r="I2653" s="74">
        <f t="shared" ca="1" si="250"/>
        <v>21.896181079042996</v>
      </c>
      <c r="J2653" s="74"/>
      <c r="K2653" s="66">
        <f t="shared" ca="1" si="251"/>
        <v>-2.1282072228338471</v>
      </c>
      <c r="L2653" s="66">
        <f t="shared" ca="1" si="252"/>
        <v>-8.1343042983030589</v>
      </c>
    </row>
    <row r="2654" spans="1:12" x14ac:dyDescent="0.35">
      <c r="A2654" s="68"/>
      <c r="B2654" s="62"/>
      <c r="C2654" s="62"/>
      <c r="D2654" s="64"/>
      <c r="E2654" s="64"/>
      <c r="F2654" s="64"/>
      <c r="G2654" s="64"/>
      <c r="H2654" s="65">
        <f t="shared" ca="1" si="249"/>
        <v>27.90227815451221</v>
      </c>
      <c r="I2654" s="74">
        <f t="shared" ca="1" si="250"/>
        <v>21.896181079042996</v>
      </c>
      <c r="J2654" s="74"/>
      <c r="K2654" s="66">
        <f t="shared" ca="1" si="251"/>
        <v>-2.1282072228338471</v>
      </c>
      <c r="L2654" s="66">
        <f t="shared" ca="1" si="252"/>
        <v>-8.1343042983030589</v>
      </c>
    </row>
    <row r="2655" spans="1:12" x14ac:dyDescent="0.35">
      <c r="A2655" s="68"/>
      <c r="B2655" s="62"/>
      <c r="C2655" s="62"/>
      <c r="D2655" s="64"/>
      <c r="E2655" s="64"/>
      <c r="F2655" s="64"/>
      <c r="G2655" s="64"/>
      <c r="H2655" s="65">
        <f t="shared" ca="1" si="249"/>
        <v>27.90227815451221</v>
      </c>
      <c r="I2655" s="74">
        <f t="shared" ca="1" si="250"/>
        <v>21.896181079042996</v>
      </c>
      <c r="J2655" s="74"/>
      <c r="K2655" s="66">
        <f t="shared" ca="1" si="251"/>
        <v>-2.1282072228338471</v>
      </c>
      <c r="L2655" s="66">
        <f t="shared" ca="1" si="252"/>
        <v>-8.1343042983030589</v>
      </c>
    </row>
    <row r="2656" spans="1:12" x14ac:dyDescent="0.35">
      <c r="A2656" s="68"/>
      <c r="B2656" s="62"/>
      <c r="C2656" s="62"/>
      <c r="D2656" s="64"/>
      <c r="E2656" s="64"/>
      <c r="F2656" s="64"/>
      <c r="G2656" s="64"/>
      <c r="H2656" s="65">
        <f t="shared" ca="1" si="249"/>
        <v>27.90227815451221</v>
      </c>
      <c r="I2656" s="74">
        <f t="shared" ca="1" si="250"/>
        <v>21.896181079042996</v>
      </c>
      <c r="J2656" s="74"/>
      <c r="K2656" s="66">
        <f t="shared" ca="1" si="251"/>
        <v>-2.1282072228338471</v>
      </c>
      <c r="L2656" s="66">
        <f t="shared" ca="1" si="252"/>
        <v>-8.1343042983030589</v>
      </c>
    </row>
    <row r="2657" spans="1:12" x14ac:dyDescent="0.35">
      <c r="A2657" s="68"/>
      <c r="B2657" s="62"/>
      <c r="C2657" s="62"/>
      <c r="D2657" s="64"/>
      <c r="E2657" s="64"/>
      <c r="F2657" s="64"/>
      <c r="G2657" s="64"/>
      <c r="H2657" s="65">
        <f t="shared" ca="1" si="249"/>
        <v>27.90227815451221</v>
      </c>
      <c r="I2657" s="74">
        <f t="shared" ca="1" si="250"/>
        <v>21.896181079042996</v>
      </c>
      <c r="J2657" s="74"/>
      <c r="K2657" s="66">
        <f t="shared" ca="1" si="251"/>
        <v>-2.1282072228338471</v>
      </c>
      <c r="L2657" s="66">
        <f t="shared" ca="1" si="252"/>
        <v>-8.1343042983030589</v>
      </c>
    </row>
    <row r="2658" spans="1:12" x14ac:dyDescent="0.35">
      <c r="A2658" s="68"/>
      <c r="B2658" s="62"/>
      <c r="C2658" s="62"/>
      <c r="D2658" s="64"/>
      <c r="E2658" s="64"/>
      <c r="F2658" s="64"/>
      <c r="G2658" s="64"/>
      <c r="H2658" s="65">
        <f t="shared" ca="1" si="249"/>
        <v>27.90227815451221</v>
      </c>
      <c r="I2658" s="74">
        <f t="shared" ca="1" si="250"/>
        <v>21.896181079042996</v>
      </c>
      <c r="J2658" s="74"/>
      <c r="K2658" s="66">
        <f t="shared" ca="1" si="251"/>
        <v>-2.1282072228338471</v>
      </c>
      <c r="L2658" s="66">
        <f t="shared" ca="1" si="252"/>
        <v>-8.1343042983030589</v>
      </c>
    </row>
    <row r="2659" spans="1:12" x14ac:dyDescent="0.35">
      <c r="A2659" s="68"/>
      <c r="B2659" s="62"/>
      <c r="C2659" s="62"/>
      <c r="D2659" s="64"/>
      <c r="E2659" s="64"/>
      <c r="F2659" s="64"/>
      <c r="G2659" s="64"/>
      <c r="H2659" s="65">
        <f t="shared" ca="1" si="249"/>
        <v>27.90227815451221</v>
      </c>
      <c r="I2659" s="74">
        <f t="shared" ca="1" si="250"/>
        <v>21.896181079042996</v>
      </c>
      <c r="J2659" s="74"/>
      <c r="K2659" s="66">
        <f t="shared" ca="1" si="251"/>
        <v>-2.1282072228338471</v>
      </c>
      <c r="L2659" s="66">
        <f t="shared" ca="1" si="252"/>
        <v>-8.1343042983030589</v>
      </c>
    </row>
    <row r="2660" spans="1:12" x14ac:dyDescent="0.35">
      <c r="A2660" s="68"/>
      <c r="B2660" s="62"/>
      <c r="C2660" s="62"/>
      <c r="D2660" s="64"/>
      <c r="E2660" s="64"/>
      <c r="F2660" s="64"/>
      <c r="G2660" s="64"/>
      <c r="H2660" s="65">
        <f t="shared" ca="1" si="249"/>
        <v>27.90227815451221</v>
      </c>
      <c r="I2660" s="74">
        <f t="shared" ca="1" si="250"/>
        <v>21.896181079042996</v>
      </c>
      <c r="J2660" s="74"/>
      <c r="K2660" s="66">
        <f t="shared" ca="1" si="251"/>
        <v>-2.1282072228338471</v>
      </c>
      <c r="L2660" s="66">
        <f t="shared" ca="1" si="252"/>
        <v>-8.1343042983030589</v>
      </c>
    </row>
    <row r="2661" spans="1:12" x14ac:dyDescent="0.35">
      <c r="A2661" s="68"/>
      <c r="B2661" s="62"/>
      <c r="C2661" s="62"/>
      <c r="D2661" s="64"/>
      <c r="E2661" s="64"/>
      <c r="F2661" s="64"/>
      <c r="G2661" s="64"/>
      <c r="H2661" s="65">
        <f t="shared" ca="1" si="249"/>
        <v>27.90227815451221</v>
      </c>
      <c r="I2661" s="74">
        <f t="shared" ca="1" si="250"/>
        <v>21.896181079042996</v>
      </c>
      <c r="J2661" s="74"/>
      <c r="K2661" s="66">
        <f t="shared" ca="1" si="251"/>
        <v>-2.1282072228338471</v>
      </c>
      <c r="L2661" s="66">
        <f t="shared" ca="1" si="252"/>
        <v>-8.1343042983030589</v>
      </c>
    </row>
    <row r="2662" spans="1:12" x14ac:dyDescent="0.35">
      <c r="A2662" s="68"/>
      <c r="B2662" s="62"/>
      <c r="C2662" s="62"/>
      <c r="D2662" s="64"/>
      <c r="E2662" s="64"/>
      <c r="F2662" s="64"/>
      <c r="G2662" s="64"/>
      <c r="H2662" s="65">
        <f t="shared" ca="1" si="249"/>
        <v>27.90227815451221</v>
      </c>
      <c r="I2662" s="74">
        <f t="shared" ca="1" si="250"/>
        <v>21.896181079042996</v>
      </c>
      <c r="J2662" s="74"/>
      <c r="K2662" s="66">
        <f t="shared" ca="1" si="251"/>
        <v>-2.1282072228338471</v>
      </c>
      <c r="L2662" s="66">
        <f t="shared" ca="1" si="252"/>
        <v>-8.1343042983030589</v>
      </c>
    </row>
    <row r="2663" spans="1:12" x14ac:dyDescent="0.35">
      <c r="A2663" s="68"/>
      <c r="B2663" s="62"/>
      <c r="C2663" s="62"/>
      <c r="D2663" s="64"/>
      <c r="E2663" s="64"/>
      <c r="F2663" s="64"/>
      <c r="G2663" s="64"/>
      <c r="H2663" s="65">
        <f t="shared" ca="1" si="249"/>
        <v>27.90227815451221</v>
      </c>
      <c r="I2663" s="74">
        <f t="shared" ca="1" si="250"/>
        <v>21.896181079042996</v>
      </c>
      <c r="J2663" s="74"/>
      <c r="K2663" s="66">
        <f t="shared" ca="1" si="251"/>
        <v>-2.1282072228338471</v>
      </c>
      <c r="L2663" s="66">
        <f t="shared" ca="1" si="252"/>
        <v>-8.1343042983030589</v>
      </c>
    </row>
    <row r="2664" spans="1:12" x14ac:dyDescent="0.35">
      <c r="A2664" s="68"/>
      <c r="B2664" s="62"/>
      <c r="C2664" s="62"/>
      <c r="D2664" s="64"/>
      <c r="E2664" s="64"/>
      <c r="F2664" s="64"/>
      <c r="G2664" s="64"/>
      <c r="H2664" s="65">
        <f t="shared" ca="1" si="249"/>
        <v>27.90227815451221</v>
      </c>
      <c r="I2664" s="74">
        <f t="shared" ca="1" si="250"/>
        <v>21.896181079042996</v>
      </c>
      <c r="J2664" s="74"/>
      <c r="K2664" s="66">
        <f t="shared" ca="1" si="251"/>
        <v>-2.1282072228338471</v>
      </c>
      <c r="L2664" s="66">
        <f t="shared" ca="1" si="252"/>
        <v>-8.1343042983030589</v>
      </c>
    </row>
    <row r="2665" spans="1:12" x14ac:dyDescent="0.35">
      <c r="A2665" s="68"/>
      <c r="B2665" s="62"/>
      <c r="C2665" s="62"/>
      <c r="D2665" s="64"/>
      <c r="E2665" s="64"/>
      <c r="F2665" s="64"/>
      <c r="G2665" s="64"/>
      <c r="H2665" s="65">
        <f t="shared" ca="1" si="249"/>
        <v>27.90227815451221</v>
      </c>
      <c r="I2665" s="74">
        <f t="shared" ca="1" si="250"/>
        <v>21.896181079042996</v>
      </c>
      <c r="J2665" s="74"/>
      <c r="K2665" s="66">
        <f t="shared" ca="1" si="251"/>
        <v>-2.1282072228338471</v>
      </c>
      <c r="L2665" s="66">
        <f t="shared" ca="1" si="252"/>
        <v>-8.1343042983030589</v>
      </c>
    </row>
    <row r="2666" spans="1:12" x14ac:dyDescent="0.35">
      <c r="A2666" s="68"/>
      <c r="B2666" s="62"/>
      <c r="C2666" s="62"/>
      <c r="D2666" s="64"/>
      <c r="E2666" s="64"/>
      <c r="F2666" s="64"/>
      <c r="G2666" s="64"/>
      <c r="H2666" s="65">
        <f t="shared" ca="1" si="249"/>
        <v>27.90227815451221</v>
      </c>
      <c r="I2666" s="74">
        <f t="shared" ca="1" si="250"/>
        <v>21.896181079042996</v>
      </c>
      <c r="J2666" s="74"/>
      <c r="K2666" s="66">
        <f t="shared" ca="1" si="251"/>
        <v>-2.1282072228338471</v>
      </c>
      <c r="L2666" s="66">
        <f t="shared" ca="1" si="252"/>
        <v>-8.1343042983030589</v>
      </c>
    </row>
    <row r="2667" spans="1:12" x14ac:dyDescent="0.35">
      <c r="A2667" s="68"/>
      <c r="B2667" s="62"/>
      <c r="C2667" s="62"/>
      <c r="D2667" s="64"/>
      <c r="E2667" s="64"/>
      <c r="F2667" s="64"/>
      <c r="G2667" s="64"/>
      <c r="H2667" s="65">
        <f t="shared" ca="1" si="249"/>
        <v>27.90227815451221</v>
      </c>
      <c r="I2667" s="74">
        <f t="shared" ca="1" si="250"/>
        <v>21.896181079042996</v>
      </c>
      <c r="J2667" s="74"/>
      <c r="K2667" s="66">
        <f t="shared" ca="1" si="251"/>
        <v>-2.1282072228338471</v>
      </c>
      <c r="L2667" s="66">
        <f t="shared" ca="1" si="252"/>
        <v>-8.1343042983030589</v>
      </c>
    </row>
    <row r="2668" spans="1:12" x14ac:dyDescent="0.35">
      <c r="A2668" s="68"/>
      <c r="B2668" s="62"/>
      <c r="C2668" s="62"/>
      <c r="D2668" s="64"/>
      <c r="E2668" s="64"/>
      <c r="F2668" s="64"/>
      <c r="G2668" s="64"/>
      <c r="H2668" s="65">
        <f t="shared" ca="1" si="249"/>
        <v>27.90227815451221</v>
      </c>
      <c r="I2668" s="74">
        <f t="shared" ca="1" si="250"/>
        <v>21.896181079042996</v>
      </c>
      <c r="J2668" s="74"/>
      <c r="K2668" s="66">
        <f t="shared" ca="1" si="251"/>
        <v>-2.1282072228338471</v>
      </c>
      <c r="L2668" s="66">
        <f t="shared" ca="1" si="252"/>
        <v>-8.1343042983030589</v>
      </c>
    </row>
    <row r="2669" spans="1:12" x14ac:dyDescent="0.35">
      <c r="A2669" s="68"/>
      <c r="B2669" s="62"/>
      <c r="C2669" s="62"/>
      <c r="D2669" s="64"/>
      <c r="E2669" s="64"/>
      <c r="F2669" s="64"/>
      <c r="G2669" s="64"/>
      <c r="H2669" s="65">
        <f t="shared" ca="1" si="249"/>
        <v>27.90227815451221</v>
      </c>
      <c r="I2669" s="74">
        <f t="shared" ca="1" si="250"/>
        <v>21.896181079042996</v>
      </c>
      <c r="J2669" s="74"/>
      <c r="K2669" s="66">
        <f t="shared" ca="1" si="251"/>
        <v>-2.1282072228338471</v>
      </c>
      <c r="L2669" s="66">
        <f t="shared" ca="1" si="252"/>
        <v>-8.1343042983030589</v>
      </c>
    </row>
    <row r="2670" spans="1:12" x14ac:dyDescent="0.35">
      <c r="A2670" s="68"/>
      <c r="B2670" s="62"/>
      <c r="C2670" s="62"/>
      <c r="D2670" s="64"/>
      <c r="E2670" s="64"/>
      <c r="F2670" s="64"/>
      <c r="G2670" s="64"/>
      <c r="H2670" s="65">
        <f t="shared" ca="1" si="249"/>
        <v>27.90227815451221</v>
      </c>
      <c r="I2670" s="74">
        <f t="shared" ca="1" si="250"/>
        <v>21.896181079042996</v>
      </c>
      <c r="J2670" s="74"/>
      <c r="K2670" s="66">
        <f t="shared" ca="1" si="251"/>
        <v>-2.1282072228338471</v>
      </c>
      <c r="L2670" s="66">
        <f t="shared" ca="1" si="252"/>
        <v>-8.1343042983030589</v>
      </c>
    </row>
    <row r="2671" spans="1:12" x14ac:dyDescent="0.35">
      <c r="A2671" s="68"/>
      <c r="B2671" s="62"/>
      <c r="C2671" s="62"/>
      <c r="D2671" s="64"/>
      <c r="E2671" s="64"/>
      <c r="F2671" s="64"/>
      <c r="G2671" s="64"/>
      <c r="H2671" s="65">
        <f t="shared" ca="1" si="249"/>
        <v>27.90227815451221</v>
      </c>
      <c r="I2671" s="74">
        <f t="shared" ca="1" si="250"/>
        <v>21.896181079042996</v>
      </c>
      <c r="J2671" s="74"/>
      <c r="K2671" s="66">
        <f t="shared" ca="1" si="251"/>
        <v>-2.1282072228338471</v>
      </c>
      <c r="L2671" s="66">
        <f t="shared" ca="1" si="252"/>
        <v>-8.1343042983030589</v>
      </c>
    </row>
    <row r="2672" spans="1:12" x14ac:dyDescent="0.35">
      <c r="A2672" s="68"/>
      <c r="B2672" s="62"/>
      <c r="C2672" s="62"/>
      <c r="D2672" s="64"/>
      <c r="E2672" s="64"/>
      <c r="F2672" s="64"/>
      <c r="G2672" s="64"/>
      <c r="H2672" s="65">
        <f t="shared" ca="1" si="249"/>
        <v>27.90227815451221</v>
      </c>
      <c r="I2672" s="74">
        <f t="shared" ca="1" si="250"/>
        <v>21.896181079042996</v>
      </c>
      <c r="J2672" s="74"/>
      <c r="K2672" s="66">
        <f t="shared" ca="1" si="251"/>
        <v>-2.1282072228338471</v>
      </c>
      <c r="L2672" s="66">
        <f t="shared" ca="1" si="252"/>
        <v>-8.1343042983030589</v>
      </c>
    </row>
    <row r="2673" spans="1:12" x14ac:dyDescent="0.35">
      <c r="A2673" s="68"/>
      <c r="B2673" s="62"/>
      <c r="C2673" s="62"/>
      <c r="D2673" s="64"/>
      <c r="E2673" s="64"/>
      <c r="F2673" s="64"/>
      <c r="G2673" s="64"/>
      <c r="H2673" s="65">
        <f t="shared" ca="1" si="249"/>
        <v>27.90227815451221</v>
      </c>
      <c r="I2673" s="74">
        <f t="shared" ca="1" si="250"/>
        <v>21.896181079042996</v>
      </c>
      <c r="J2673" s="74"/>
      <c r="K2673" s="66">
        <f t="shared" ca="1" si="251"/>
        <v>-2.1282072228338471</v>
      </c>
      <c r="L2673" s="66">
        <f t="shared" ca="1" si="252"/>
        <v>-8.1343042983030589</v>
      </c>
    </row>
    <row r="2674" spans="1:12" x14ac:dyDescent="0.35">
      <c r="A2674" s="68"/>
      <c r="B2674" s="62"/>
      <c r="C2674" s="62"/>
      <c r="D2674" s="64"/>
      <c r="E2674" s="64"/>
      <c r="F2674" s="64"/>
      <c r="G2674" s="64"/>
      <c r="H2674" s="65">
        <f t="shared" ca="1" si="249"/>
        <v>27.90227815451221</v>
      </c>
      <c r="I2674" s="74">
        <f t="shared" ca="1" si="250"/>
        <v>21.896181079042996</v>
      </c>
      <c r="J2674" s="74"/>
      <c r="K2674" s="66">
        <f t="shared" ca="1" si="251"/>
        <v>-2.1282072228338471</v>
      </c>
      <c r="L2674" s="66">
        <f t="shared" ca="1" si="252"/>
        <v>-8.1343042983030589</v>
      </c>
    </row>
    <row r="2675" spans="1:12" x14ac:dyDescent="0.35">
      <c r="A2675" s="68"/>
      <c r="B2675" s="62"/>
      <c r="C2675" s="62"/>
      <c r="D2675" s="64"/>
      <c r="E2675" s="64"/>
      <c r="F2675" s="64"/>
      <c r="G2675" s="64"/>
      <c r="H2675" s="65">
        <f t="shared" ca="1" si="249"/>
        <v>27.90227815451221</v>
      </c>
      <c r="I2675" s="74">
        <f t="shared" ca="1" si="250"/>
        <v>21.896181079042996</v>
      </c>
      <c r="J2675" s="74"/>
      <c r="K2675" s="66">
        <f t="shared" ca="1" si="251"/>
        <v>-2.1282072228338471</v>
      </c>
      <c r="L2675" s="66">
        <f t="shared" ca="1" si="252"/>
        <v>-8.1343042983030589</v>
      </c>
    </row>
    <row r="2676" spans="1:12" x14ac:dyDescent="0.35">
      <c r="A2676" s="68"/>
      <c r="B2676" s="62"/>
      <c r="C2676" s="62"/>
      <c r="D2676" s="64"/>
      <c r="E2676" s="64"/>
      <c r="F2676" s="64"/>
      <c r="G2676" s="64"/>
      <c r="H2676" s="65">
        <f t="shared" ca="1" si="249"/>
        <v>27.90227815451221</v>
      </c>
      <c r="I2676" s="74">
        <f t="shared" ca="1" si="250"/>
        <v>21.896181079042996</v>
      </c>
      <c r="J2676" s="74"/>
      <c r="K2676" s="66">
        <f t="shared" ca="1" si="251"/>
        <v>-2.1282072228338471</v>
      </c>
      <c r="L2676" s="66">
        <f t="shared" ca="1" si="252"/>
        <v>-8.1343042983030589</v>
      </c>
    </row>
    <row r="2677" spans="1:12" x14ac:dyDescent="0.35">
      <c r="A2677" s="68"/>
      <c r="B2677" s="62"/>
      <c r="C2677" s="62"/>
      <c r="D2677" s="64"/>
      <c r="E2677" s="64"/>
      <c r="F2677" s="64"/>
      <c r="G2677" s="64"/>
      <c r="H2677" s="65">
        <f t="shared" ca="1" si="249"/>
        <v>27.90227815451221</v>
      </c>
      <c r="I2677" s="74">
        <f t="shared" ca="1" si="250"/>
        <v>21.896181079042996</v>
      </c>
      <c r="J2677" s="74"/>
      <c r="K2677" s="66">
        <f t="shared" ca="1" si="251"/>
        <v>-2.1282072228338471</v>
      </c>
      <c r="L2677" s="66">
        <f t="shared" ca="1" si="252"/>
        <v>-8.1343042983030589</v>
      </c>
    </row>
    <row r="2678" spans="1:12" x14ac:dyDescent="0.35">
      <c r="A2678" s="68"/>
      <c r="B2678" s="62"/>
      <c r="C2678" s="62"/>
      <c r="D2678" s="64"/>
      <c r="E2678" s="64"/>
      <c r="F2678" s="64"/>
      <c r="G2678" s="64"/>
      <c r="H2678" s="65">
        <f t="shared" ca="1" si="249"/>
        <v>27.90227815451221</v>
      </c>
      <c r="I2678" s="74">
        <f t="shared" ca="1" si="250"/>
        <v>21.896181079042996</v>
      </c>
      <c r="J2678" s="74"/>
      <c r="K2678" s="66">
        <f t="shared" ca="1" si="251"/>
        <v>-2.1282072228338471</v>
      </c>
      <c r="L2678" s="66">
        <f t="shared" ca="1" si="252"/>
        <v>-8.1343042983030589</v>
      </c>
    </row>
    <row r="2679" spans="1:12" x14ac:dyDescent="0.35">
      <c r="A2679" s="68"/>
      <c r="B2679" s="62"/>
      <c r="C2679" s="62"/>
      <c r="D2679" s="64"/>
      <c r="E2679" s="64"/>
      <c r="F2679" s="64"/>
      <c r="G2679" s="64"/>
      <c r="H2679" s="65">
        <f t="shared" ca="1" si="249"/>
        <v>27.90227815451221</v>
      </c>
      <c r="I2679" s="74">
        <f t="shared" ca="1" si="250"/>
        <v>21.896181079042996</v>
      </c>
      <c r="J2679" s="74"/>
      <c r="K2679" s="66">
        <f t="shared" ca="1" si="251"/>
        <v>-2.1282072228338471</v>
      </c>
      <c r="L2679" s="66">
        <f t="shared" ca="1" si="252"/>
        <v>-8.1343042983030589</v>
      </c>
    </row>
    <row r="2680" spans="1:12" x14ac:dyDescent="0.35">
      <c r="A2680" s="68"/>
      <c r="B2680" s="62"/>
      <c r="C2680" s="62"/>
      <c r="D2680" s="64"/>
      <c r="E2680" s="64"/>
      <c r="F2680" s="64"/>
      <c r="G2680" s="64"/>
      <c r="H2680" s="65">
        <f t="shared" ca="1" si="249"/>
        <v>27.90227815451221</v>
      </c>
      <c r="I2680" s="74">
        <f t="shared" ca="1" si="250"/>
        <v>21.896181079042996</v>
      </c>
      <c r="J2680" s="74"/>
      <c r="K2680" s="66">
        <f t="shared" ca="1" si="251"/>
        <v>-2.1282072228338471</v>
      </c>
      <c r="L2680" s="66">
        <f t="shared" ca="1" si="252"/>
        <v>-8.1343042983030589</v>
      </c>
    </row>
    <row r="2681" spans="1:12" x14ac:dyDescent="0.35">
      <c r="A2681" s="68"/>
      <c r="B2681" s="62"/>
      <c r="C2681" s="62"/>
      <c r="D2681" s="64"/>
      <c r="E2681" s="64"/>
      <c r="F2681" s="64"/>
      <c r="G2681" s="64"/>
      <c r="H2681" s="65">
        <f t="shared" ref="H2681:H2744" ca="1" si="253">IF(ISBLANK($D$6),$M$2+(3*$M$3),$D$6)</f>
        <v>27.90227815451221</v>
      </c>
      <c r="I2681" s="74">
        <f t="shared" ref="I2681:I2744" ca="1" si="254">IF(ISBLANK($D$7),$M$2+(2*$M$3),$D$7)</f>
        <v>21.896181079042996</v>
      </c>
      <c r="J2681" s="74"/>
      <c r="K2681" s="66">
        <f t="shared" ref="K2681:K2744" ca="1" si="255">IF(ISBLANK($D$8),$M$2-(2*$M$3),$D$8)</f>
        <v>-2.1282072228338471</v>
      </c>
      <c r="L2681" s="66">
        <f t="shared" ref="L2681:L2744" ca="1" si="256">IF(ISBLANK($D$9),$M$2-(3*$M$3),$D$9)</f>
        <v>-8.1343042983030589</v>
      </c>
    </row>
    <row r="2682" spans="1:12" x14ac:dyDescent="0.35">
      <c r="A2682" s="68"/>
      <c r="B2682" s="62"/>
      <c r="C2682" s="62"/>
      <c r="D2682" s="64"/>
      <c r="E2682" s="64"/>
      <c r="F2682" s="64"/>
      <c r="G2682" s="64"/>
      <c r="H2682" s="65">
        <f t="shared" ca="1" si="253"/>
        <v>27.90227815451221</v>
      </c>
      <c r="I2682" s="74">
        <f t="shared" ca="1" si="254"/>
        <v>21.896181079042996</v>
      </c>
      <c r="J2682" s="74"/>
      <c r="K2682" s="66">
        <f t="shared" ca="1" si="255"/>
        <v>-2.1282072228338471</v>
      </c>
      <c r="L2682" s="66">
        <f t="shared" ca="1" si="256"/>
        <v>-8.1343042983030589</v>
      </c>
    </row>
    <row r="2683" spans="1:12" x14ac:dyDescent="0.35">
      <c r="A2683" s="68"/>
      <c r="B2683" s="62"/>
      <c r="C2683" s="62"/>
      <c r="D2683" s="64"/>
      <c r="E2683" s="64"/>
      <c r="F2683" s="64"/>
      <c r="G2683" s="64"/>
      <c r="H2683" s="65">
        <f t="shared" ca="1" si="253"/>
        <v>27.90227815451221</v>
      </c>
      <c r="I2683" s="74">
        <f t="shared" ca="1" si="254"/>
        <v>21.896181079042996</v>
      </c>
      <c r="J2683" s="74"/>
      <c r="K2683" s="66">
        <f t="shared" ca="1" si="255"/>
        <v>-2.1282072228338471</v>
      </c>
      <c r="L2683" s="66">
        <f t="shared" ca="1" si="256"/>
        <v>-8.1343042983030589</v>
      </c>
    </row>
    <row r="2684" spans="1:12" x14ac:dyDescent="0.35">
      <c r="A2684" s="68"/>
      <c r="B2684" s="62"/>
      <c r="C2684" s="62"/>
      <c r="D2684" s="64"/>
      <c r="E2684" s="64"/>
      <c r="F2684" s="64"/>
      <c r="G2684" s="64"/>
      <c r="H2684" s="65">
        <f t="shared" ca="1" si="253"/>
        <v>27.90227815451221</v>
      </c>
      <c r="I2684" s="74">
        <f t="shared" ca="1" si="254"/>
        <v>21.896181079042996</v>
      </c>
      <c r="J2684" s="74"/>
      <c r="K2684" s="66">
        <f t="shared" ca="1" si="255"/>
        <v>-2.1282072228338471</v>
      </c>
      <c r="L2684" s="66">
        <f t="shared" ca="1" si="256"/>
        <v>-8.1343042983030589</v>
      </c>
    </row>
    <row r="2685" spans="1:12" x14ac:dyDescent="0.35">
      <c r="A2685" s="68"/>
      <c r="B2685" s="62"/>
      <c r="C2685" s="62"/>
      <c r="D2685" s="64"/>
      <c r="E2685" s="64"/>
      <c r="F2685" s="64"/>
      <c r="G2685" s="64"/>
      <c r="H2685" s="65">
        <f t="shared" ca="1" si="253"/>
        <v>27.90227815451221</v>
      </c>
      <c r="I2685" s="74">
        <f t="shared" ca="1" si="254"/>
        <v>21.896181079042996</v>
      </c>
      <c r="J2685" s="74"/>
      <c r="K2685" s="66">
        <f t="shared" ca="1" si="255"/>
        <v>-2.1282072228338471</v>
      </c>
      <c r="L2685" s="66">
        <f t="shared" ca="1" si="256"/>
        <v>-8.1343042983030589</v>
      </c>
    </row>
    <row r="2686" spans="1:12" x14ac:dyDescent="0.35">
      <c r="A2686" s="68"/>
      <c r="B2686" s="62"/>
      <c r="C2686" s="62"/>
      <c r="D2686" s="64"/>
      <c r="E2686" s="64"/>
      <c r="F2686" s="64"/>
      <c r="G2686" s="64"/>
      <c r="H2686" s="65">
        <f t="shared" ca="1" si="253"/>
        <v>27.90227815451221</v>
      </c>
      <c r="I2686" s="74">
        <f t="shared" ca="1" si="254"/>
        <v>21.896181079042996</v>
      </c>
      <c r="J2686" s="74"/>
      <c r="K2686" s="66">
        <f t="shared" ca="1" si="255"/>
        <v>-2.1282072228338471</v>
      </c>
      <c r="L2686" s="66">
        <f t="shared" ca="1" si="256"/>
        <v>-8.1343042983030589</v>
      </c>
    </row>
    <row r="2687" spans="1:12" x14ac:dyDescent="0.35">
      <c r="A2687" s="68"/>
      <c r="B2687" s="62"/>
      <c r="C2687" s="62"/>
      <c r="D2687" s="64"/>
      <c r="E2687" s="64"/>
      <c r="F2687" s="64"/>
      <c r="G2687" s="64"/>
      <c r="H2687" s="65">
        <f t="shared" ca="1" si="253"/>
        <v>27.90227815451221</v>
      </c>
      <c r="I2687" s="74">
        <f t="shared" ca="1" si="254"/>
        <v>21.896181079042996</v>
      </c>
      <c r="J2687" s="74"/>
      <c r="K2687" s="66">
        <f t="shared" ca="1" si="255"/>
        <v>-2.1282072228338471</v>
      </c>
      <c r="L2687" s="66">
        <f t="shared" ca="1" si="256"/>
        <v>-8.1343042983030589</v>
      </c>
    </row>
    <row r="2688" spans="1:12" x14ac:dyDescent="0.35">
      <c r="A2688" s="68"/>
      <c r="B2688" s="62"/>
      <c r="C2688" s="62"/>
      <c r="D2688" s="64"/>
      <c r="E2688" s="64"/>
      <c r="F2688" s="64"/>
      <c r="G2688" s="64"/>
      <c r="H2688" s="65">
        <f t="shared" ca="1" si="253"/>
        <v>27.90227815451221</v>
      </c>
      <c r="I2688" s="74">
        <f t="shared" ca="1" si="254"/>
        <v>21.896181079042996</v>
      </c>
      <c r="J2688" s="74"/>
      <c r="K2688" s="66">
        <f t="shared" ca="1" si="255"/>
        <v>-2.1282072228338471</v>
      </c>
      <c r="L2688" s="66">
        <f t="shared" ca="1" si="256"/>
        <v>-8.1343042983030589</v>
      </c>
    </row>
    <row r="2689" spans="1:12" x14ac:dyDescent="0.35">
      <c r="A2689" s="68"/>
      <c r="B2689" s="62"/>
      <c r="C2689" s="62"/>
      <c r="D2689" s="64"/>
      <c r="E2689" s="64"/>
      <c r="F2689" s="64"/>
      <c r="G2689" s="64"/>
      <c r="H2689" s="65">
        <f t="shared" ca="1" si="253"/>
        <v>27.90227815451221</v>
      </c>
      <c r="I2689" s="74">
        <f t="shared" ca="1" si="254"/>
        <v>21.896181079042996</v>
      </c>
      <c r="J2689" s="74"/>
      <c r="K2689" s="66">
        <f t="shared" ca="1" si="255"/>
        <v>-2.1282072228338471</v>
      </c>
      <c r="L2689" s="66">
        <f t="shared" ca="1" si="256"/>
        <v>-8.1343042983030589</v>
      </c>
    </row>
    <row r="2690" spans="1:12" x14ac:dyDescent="0.35">
      <c r="A2690" s="68"/>
      <c r="B2690" s="62"/>
      <c r="C2690" s="62"/>
      <c r="D2690" s="64"/>
      <c r="E2690" s="64"/>
      <c r="F2690" s="64"/>
      <c r="G2690" s="64"/>
      <c r="H2690" s="65">
        <f t="shared" ca="1" si="253"/>
        <v>27.90227815451221</v>
      </c>
      <c r="I2690" s="74">
        <f t="shared" ca="1" si="254"/>
        <v>21.896181079042996</v>
      </c>
      <c r="J2690" s="74"/>
      <c r="K2690" s="66">
        <f t="shared" ca="1" si="255"/>
        <v>-2.1282072228338471</v>
      </c>
      <c r="L2690" s="66">
        <f t="shared" ca="1" si="256"/>
        <v>-8.1343042983030589</v>
      </c>
    </row>
    <row r="2691" spans="1:12" x14ac:dyDescent="0.35">
      <c r="A2691" s="68"/>
      <c r="B2691" s="62"/>
      <c r="C2691" s="62"/>
      <c r="D2691" s="64"/>
      <c r="E2691" s="64"/>
      <c r="F2691" s="64"/>
      <c r="G2691" s="64"/>
      <c r="H2691" s="65">
        <f t="shared" ca="1" si="253"/>
        <v>27.90227815451221</v>
      </c>
      <c r="I2691" s="74">
        <f t="shared" ca="1" si="254"/>
        <v>21.896181079042996</v>
      </c>
      <c r="J2691" s="74"/>
      <c r="K2691" s="66">
        <f t="shared" ca="1" si="255"/>
        <v>-2.1282072228338471</v>
      </c>
      <c r="L2691" s="66">
        <f t="shared" ca="1" si="256"/>
        <v>-8.1343042983030589</v>
      </c>
    </row>
    <row r="2692" spans="1:12" x14ac:dyDescent="0.35">
      <c r="A2692" s="68"/>
      <c r="B2692" s="62"/>
      <c r="C2692" s="62"/>
      <c r="D2692" s="64"/>
      <c r="E2692" s="64"/>
      <c r="F2692" s="64"/>
      <c r="G2692" s="64"/>
      <c r="H2692" s="65">
        <f t="shared" ca="1" si="253"/>
        <v>27.90227815451221</v>
      </c>
      <c r="I2692" s="74">
        <f t="shared" ca="1" si="254"/>
        <v>21.896181079042996</v>
      </c>
      <c r="J2692" s="74"/>
      <c r="K2692" s="66">
        <f t="shared" ca="1" si="255"/>
        <v>-2.1282072228338471</v>
      </c>
      <c r="L2692" s="66">
        <f t="shared" ca="1" si="256"/>
        <v>-8.1343042983030589</v>
      </c>
    </row>
    <row r="2693" spans="1:12" x14ac:dyDescent="0.35">
      <c r="A2693" s="68"/>
      <c r="B2693" s="62"/>
      <c r="C2693" s="62"/>
      <c r="D2693" s="64"/>
      <c r="E2693" s="64"/>
      <c r="F2693" s="64"/>
      <c r="G2693" s="64"/>
      <c r="H2693" s="65">
        <f t="shared" ca="1" si="253"/>
        <v>27.90227815451221</v>
      </c>
      <c r="I2693" s="74">
        <f t="shared" ca="1" si="254"/>
        <v>21.896181079042996</v>
      </c>
      <c r="J2693" s="74"/>
      <c r="K2693" s="66">
        <f t="shared" ca="1" si="255"/>
        <v>-2.1282072228338471</v>
      </c>
      <c r="L2693" s="66">
        <f t="shared" ca="1" si="256"/>
        <v>-8.1343042983030589</v>
      </c>
    </row>
    <row r="2694" spans="1:12" x14ac:dyDescent="0.35">
      <c r="A2694" s="68"/>
      <c r="B2694" s="62"/>
      <c r="C2694" s="62"/>
      <c r="D2694" s="64"/>
      <c r="E2694" s="64"/>
      <c r="F2694" s="64"/>
      <c r="G2694" s="64"/>
      <c r="H2694" s="65">
        <f t="shared" ca="1" si="253"/>
        <v>27.90227815451221</v>
      </c>
      <c r="I2694" s="74">
        <f t="shared" ca="1" si="254"/>
        <v>21.896181079042996</v>
      </c>
      <c r="J2694" s="74"/>
      <c r="K2694" s="66">
        <f t="shared" ca="1" si="255"/>
        <v>-2.1282072228338471</v>
      </c>
      <c r="L2694" s="66">
        <f t="shared" ca="1" si="256"/>
        <v>-8.1343042983030589</v>
      </c>
    </row>
    <row r="2695" spans="1:12" x14ac:dyDescent="0.35">
      <c r="A2695" s="68"/>
      <c r="B2695" s="62"/>
      <c r="C2695" s="62"/>
      <c r="D2695" s="64"/>
      <c r="E2695" s="64"/>
      <c r="F2695" s="64"/>
      <c r="G2695" s="64"/>
      <c r="H2695" s="65">
        <f t="shared" ca="1" si="253"/>
        <v>27.90227815451221</v>
      </c>
      <c r="I2695" s="74">
        <f t="shared" ca="1" si="254"/>
        <v>21.896181079042996</v>
      </c>
      <c r="J2695" s="74"/>
      <c r="K2695" s="66">
        <f t="shared" ca="1" si="255"/>
        <v>-2.1282072228338471</v>
      </c>
      <c r="L2695" s="66">
        <f t="shared" ca="1" si="256"/>
        <v>-8.1343042983030589</v>
      </c>
    </row>
    <row r="2696" spans="1:12" x14ac:dyDescent="0.35">
      <c r="A2696" s="68"/>
      <c r="B2696" s="62"/>
      <c r="C2696" s="62"/>
      <c r="D2696" s="64"/>
      <c r="E2696" s="64"/>
      <c r="F2696" s="64"/>
      <c r="G2696" s="64"/>
      <c r="H2696" s="65">
        <f t="shared" ca="1" si="253"/>
        <v>27.90227815451221</v>
      </c>
      <c r="I2696" s="74">
        <f t="shared" ca="1" si="254"/>
        <v>21.896181079042996</v>
      </c>
      <c r="J2696" s="74"/>
      <c r="K2696" s="66">
        <f t="shared" ca="1" si="255"/>
        <v>-2.1282072228338471</v>
      </c>
      <c r="L2696" s="66">
        <f t="shared" ca="1" si="256"/>
        <v>-8.1343042983030589</v>
      </c>
    </row>
    <row r="2697" spans="1:12" x14ac:dyDescent="0.35">
      <c r="A2697" s="68"/>
      <c r="B2697" s="62"/>
      <c r="C2697" s="62"/>
      <c r="D2697" s="64"/>
      <c r="E2697" s="64"/>
      <c r="F2697" s="64"/>
      <c r="G2697" s="64"/>
      <c r="H2697" s="65">
        <f t="shared" ca="1" si="253"/>
        <v>27.90227815451221</v>
      </c>
      <c r="I2697" s="74">
        <f t="shared" ca="1" si="254"/>
        <v>21.896181079042996</v>
      </c>
      <c r="J2697" s="74"/>
      <c r="K2697" s="66">
        <f t="shared" ca="1" si="255"/>
        <v>-2.1282072228338471</v>
      </c>
      <c r="L2697" s="66">
        <f t="shared" ca="1" si="256"/>
        <v>-8.1343042983030589</v>
      </c>
    </row>
    <row r="2698" spans="1:12" x14ac:dyDescent="0.35">
      <c r="A2698" s="68"/>
      <c r="B2698" s="62"/>
      <c r="C2698" s="62"/>
      <c r="D2698" s="64"/>
      <c r="E2698" s="64"/>
      <c r="F2698" s="64"/>
      <c r="G2698" s="64"/>
      <c r="H2698" s="65">
        <f t="shared" ca="1" si="253"/>
        <v>27.90227815451221</v>
      </c>
      <c r="I2698" s="74">
        <f t="shared" ca="1" si="254"/>
        <v>21.896181079042996</v>
      </c>
      <c r="J2698" s="74"/>
      <c r="K2698" s="66">
        <f t="shared" ca="1" si="255"/>
        <v>-2.1282072228338471</v>
      </c>
      <c r="L2698" s="66">
        <f t="shared" ca="1" si="256"/>
        <v>-8.1343042983030589</v>
      </c>
    </row>
    <row r="2699" spans="1:12" x14ac:dyDescent="0.35">
      <c r="A2699" s="68"/>
      <c r="B2699" s="62"/>
      <c r="C2699" s="62"/>
      <c r="D2699" s="64"/>
      <c r="E2699" s="64"/>
      <c r="F2699" s="64"/>
      <c r="G2699" s="64"/>
      <c r="H2699" s="65">
        <f t="shared" ca="1" si="253"/>
        <v>27.90227815451221</v>
      </c>
      <c r="I2699" s="74">
        <f t="shared" ca="1" si="254"/>
        <v>21.896181079042996</v>
      </c>
      <c r="J2699" s="74"/>
      <c r="K2699" s="66">
        <f t="shared" ca="1" si="255"/>
        <v>-2.1282072228338471</v>
      </c>
      <c r="L2699" s="66">
        <f t="shared" ca="1" si="256"/>
        <v>-8.1343042983030589</v>
      </c>
    </row>
    <row r="2700" spans="1:12" x14ac:dyDescent="0.35">
      <c r="A2700" s="68"/>
      <c r="B2700" s="62"/>
      <c r="C2700" s="62"/>
      <c r="D2700" s="64"/>
      <c r="E2700" s="64"/>
      <c r="F2700" s="64"/>
      <c r="G2700" s="64"/>
      <c r="H2700" s="65">
        <f t="shared" ca="1" si="253"/>
        <v>27.90227815451221</v>
      </c>
      <c r="I2700" s="74">
        <f t="shared" ca="1" si="254"/>
        <v>21.896181079042996</v>
      </c>
      <c r="J2700" s="74"/>
      <c r="K2700" s="66">
        <f t="shared" ca="1" si="255"/>
        <v>-2.1282072228338471</v>
      </c>
      <c r="L2700" s="66">
        <f t="shared" ca="1" si="256"/>
        <v>-8.1343042983030589</v>
      </c>
    </row>
    <row r="2701" spans="1:12" x14ac:dyDescent="0.35">
      <c r="A2701" s="68"/>
      <c r="B2701" s="62"/>
      <c r="C2701" s="62"/>
      <c r="D2701" s="64"/>
      <c r="E2701" s="64"/>
      <c r="F2701" s="64"/>
      <c r="G2701" s="64"/>
      <c r="H2701" s="65">
        <f t="shared" ca="1" si="253"/>
        <v>27.90227815451221</v>
      </c>
      <c r="I2701" s="74">
        <f t="shared" ca="1" si="254"/>
        <v>21.896181079042996</v>
      </c>
      <c r="J2701" s="74"/>
      <c r="K2701" s="66">
        <f t="shared" ca="1" si="255"/>
        <v>-2.1282072228338471</v>
      </c>
      <c r="L2701" s="66">
        <f t="shared" ca="1" si="256"/>
        <v>-8.1343042983030589</v>
      </c>
    </row>
    <row r="2702" spans="1:12" x14ac:dyDescent="0.35">
      <c r="A2702" s="68"/>
      <c r="B2702" s="62"/>
      <c r="C2702" s="62"/>
      <c r="D2702" s="64"/>
      <c r="E2702" s="64"/>
      <c r="F2702" s="64"/>
      <c r="G2702" s="64"/>
      <c r="H2702" s="65">
        <f t="shared" ca="1" si="253"/>
        <v>27.90227815451221</v>
      </c>
      <c r="I2702" s="74">
        <f t="shared" ca="1" si="254"/>
        <v>21.896181079042996</v>
      </c>
      <c r="J2702" s="74"/>
      <c r="K2702" s="66">
        <f t="shared" ca="1" si="255"/>
        <v>-2.1282072228338471</v>
      </c>
      <c r="L2702" s="66">
        <f t="shared" ca="1" si="256"/>
        <v>-8.1343042983030589</v>
      </c>
    </row>
    <row r="2703" spans="1:12" x14ac:dyDescent="0.35">
      <c r="A2703" s="68"/>
      <c r="B2703" s="62"/>
      <c r="C2703" s="62"/>
      <c r="D2703" s="64"/>
      <c r="E2703" s="64"/>
      <c r="F2703" s="64"/>
      <c r="G2703" s="64"/>
      <c r="H2703" s="65">
        <f t="shared" ca="1" si="253"/>
        <v>27.90227815451221</v>
      </c>
      <c r="I2703" s="74">
        <f t="shared" ca="1" si="254"/>
        <v>21.896181079042996</v>
      </c>
      <c r="J2703" s="74"/>
      <c r="K2703" s="66">
        <f t="shared" ca="1" si="255"/>
        <v>-2.1282072228338471</v>
      </c>
      <c r="L2703" s="66">
        <f t="shared" ca="1" si="256"/>
        <v>-8.1343042983030589</v>
      </c>
    </row>
    <row r="2704" spans="1:12" x14ac:dyDescent="0.35">
      <c r="A2704" s="68"/>
      <c r="B2704" s="62"/>
      <c r="C2704" s="62"/>
      <c r="D2704" s="64"/>
      <c r="E2704" s="64"/>
      <c r="F2704" s="64"/>
      <c r="G2704" s="64"/>
      <c r="H2704" s="65">
        <f t="shared" ca="1" si="253"/>
        <v>27.90227815451221</v>
      </c>
      <c r="I2704" s="74">
        <f t="shared" ca="1" si="254"/>
        <v>21.896181079042996</v>
      </c>
      <c r="J2704" s="74"/>
      <c r="K2704" s="66">
        <f t="shared" ca="1" si="255"/>
        <v>-2.1282072228338471</v>
      </c>
      <c r="L2704" s="66">
        <f t="shared" ca="1" si="256"/>
        <v>-8.1343042983030589</v>
      </c>
    </row>
    <row r="2705" spans="1:12" x14ac:dyDescent="0.35">
      <c r="A2705" s="68"/>
      <c r="B2705" s="62"/>
      <c r="C2705" s="62"/>
      <c r="D2705" s="64"/>
      <c r="E2705" s="64"/>
      <c r="F2705" s="64"/>
      <c r="G2705" s="64"/>
      <c r="H2705" s="65">
        <f t="shared" ca="1" si="253"/>
        <v>27.90227815451221</v>
      </c>
      <c r="I2705" s="74">
        <f t="shared" ca="1" si="254"/>
        <v>21.896181079042996</v>
      </c>
      <c r="J2705" s="74"/>
      <c r="K2705" s="66">
        <f t="shared" ca="1" si="255"/>
        <v>-2.1282072228338471</v>
      </c>
      <c r="L2705" s="66">
        <f t="shared" ca="1" si="256"/>
        <v>-8.1343042983030589</v>
      </c>
    </row>
    <row r="2706" spans="1:12" x14ac:dyDescent="0.35">
      <c r="A2706" s="68"/>
      <c r="B2706" s="62"/>
      <c r="C2706" s="62"/>
      <c r="D2706" s="64"/>
      <c r="E2706" s="64"/>
      <c r="F2706" s="64"/>
      <c r="G2706" s="64"/>
      <c r="H2706" s="65">
        <f t="shared" ca="1" si="253"/>
        <v>27.90227815451221</v>
      </c>
      <c r="I2706" s="74">
        <f t="shared" ca="1" si="254"/>
        <v>21.896181079042996</v>
      </c>
      <c r="J2706" s="74"/>
      <c r="K2706" s="66">
        <f t="shared" ca="1" si="255"/>
        <v>-2.1282072228338471</v>
      </c>
      <c r="L2706" s="66">
        <f t="shared" ca="1" si="256"/>
        <v>-8.1343042983030589</v>
      </c>
    </row>
    <row r="2707" spans="1:12" x14ac:dyDescent="0.35">
      <c r="A2707" s="68"/>
      <c r="B2707" s="62"/>
      <c r="C2707" s="62"/>
      <c r="D2707" s="64"/>
      <c r="E2707" s="64"/>
      <c r="F2707" s="64"/>
      <c r="G2707" s="64"/>
      <c r="H2707" s="65">
        <f t="shared" ca="1" si="253"/>
        <v>27.90227815451221</v>
      </c>
      <c r="I2707" s="74">
        <f t="shared" ca="1" si="254"/>
        <v>21.896181079042996</v>
      </c>
      <c r="J2707" s="74"/>
      <c r="K2707" s="66">
        <f t="shared" ca="1" si="255"/>
        <v>-2.1282072228338471</v>
      </c>
      <c r="L2707" s="66">
        <f t="shared" ca="1" si="256"/>
        <v>-8.1343042983030589</v>
      </c>
    </row>
    <row r="2708" spans="1:12" x14ac:dyDescent="0.35">
      <c r="A2708" s="68"/>
      <c r="B2708" s="62"/>
      <c r="C2708" s="62"/>
      <c r="D2708" s="64"/>
      <c r="E2708" s="64"/>
      <c r="F2708" s="64"/>
      <c r="G2708" s="64"/>
      <c r="H2708" s="65">
        <f t="shared" ca="1" si="253"/>
        <v>27.90227815451221</v>
      </c>
      <c r="I2708" s="74">
        <f t="shared" ca="1" si="254"/>
        <v>21.896181079042996</v>
      </c>
      <c r="J2708" s="74"/>
      <c r="K2708" s="66">
        <f t="shared" ca="1" si="255"/>
        <v>-2.1282072228338471</v>
      </c>
      <c r="L2708" s="66">
        <f t="shared" ca="1" si="256"/>
        <v>-8.1343042983030589</v>
      </c>
    </row>
    <row r="2709" spans="1:12" x14ac:dyDescent="0.35">
      <c r="A2709" s="68"/>
      <c r="B2709" s="62"/>
      <c r="C2709" s="62"/>
      <c r="D2709" s="64"/>
      <c r="E2709" s="64"/>
      <c r="F2709" s="64"/>
      <c r="G2709" s="64"/>
      <c r="H2709" s="65">
        <f t="shared" ca="1" si="253"/>
        <v>27.90227815451221</v>
      </c>
      <c r="I2709" s="74">
        <f t="shared" ca="1" si="254"/>
        <v>21.896181079042996</v>
      </c>
      <c r="J2709" s="74"/>
      <c r="K2709" s="66">
        <f t="shared" ca="1" si="255"/>
        <v>-2.1282072228338471</v>
      </c>
      <c r="L2709" s="66">
        <f t="shared" ca="1" si="256"/>
        <v>-8.1343042983030589</v>
      </c>
    </row>
    <row r="2710" spans="1:12" x14ac:dyDescent="0.35">
      <c r="A2710" s="68"/>
      <c r="B2710" s="62"/>
      <c r="C2710" s="62"/>
      <c r="D2710" s="64"/>
      <c r="E2710" s="64"/>
      <c r="F2710" s="64"/>
      <c r="G2710" s="64"/>
      <c r="H2710" s="65">
        <f t="shared" ca="1" si="253"/>
        <v>27.90227815451221</v>
      </c>
      <c r="I2710" s="74">
        <f t="shared" ca="1" si="254"/>
        <v>21.896181079042996</v>
      </c>
      <c r="J2710" s="74"/>
      <c r="K2710" s="66">
        <f t="shared" ca="1" si="255"/>
        <v>-2.1282072228338471</v>
      </c>
      <c r="L2710" s="66">
        <f t="shared" ca="1" si="256"/>
        <v>-8.1343042983030589</v>
      </c>
    </row>
    <row r="2711" spans="1:12" x14ac:dyDescent="0.35">
      <c r="A2711" s="68"/>
      <c r="B2711" s="62"/>
      <c r="C2711" s="62"/>
      <c r="D2711" s="64"/>
      <c r="E2711" s="64"/>
      <c r="F2711" s="64"/>
      <c r="G2711" s="64"/>
      <c r="H2711" s="65">
        <f t="shared" ca="1" si="253"/>
        <v>27.90227815451221</v>
      </c>
      <c r="I2711" s="74">
        <f t="shared" ca="1" si="254"/>
        <v>21.896181079042996</v>
      </c>
      <c r="J2711" s="74"/>
      <c r="K2711" s="66">
        <f t="shared" ca="1" si="255"/>
        <v>-2.1282072228338471</v>
      </c>
      <c r="L2711" s="66">
        <f t="shared" ca="1" si="256"/>
        <v>-8.1343042983030589</v>
      </c>
    </row>
    <row r="2712" spans="1:12" x14ac:dyDescent="0.35">
      <c r="A2712" s="68"/>
      <c r="B2712" s="62"/>
      <c r="C2712" s="62"/>
      <c r="D2712" s="64"/>
      <c r="E2712" s="64"/>
      <c r="F2712" s="64"/>
      <c r="G2712" s="64"/>
      <c r="H2712" s="65">
        <f t="shared" ca="1" si="253"/>
        <v>27.90227815451221</v>
      </c>
      <c r="I2712" s="74">
        <f t="shared" ca="1" si="254"/>
        <v>21.896181079042996</v>
      </c>
      <c r="J2712" s="74"/>
      <c r="K2712" s="66">
        <f t="shared" ca="1" si="255"/>
        <v>-2.1282072228338471</v>
      </c>
      <c r="L2712" s="66">
        <f t="shared" ca="1" si="256"/>
        <v>-8.1343042983030589</v>
      </c>
    </row>
    <row r="2713" spans="1:12" x14ac:dyDescent="0.35">
      <c r="A2713" s="68"/>
      <c r="B2713" s="62"/>
      <c r="C2713" s="62"/>
      <c r="D2713" s="64"/>
      <c r="E2713" s="64"/>
      <c r="F2713" s="64"/>
      <c r="G2713" s="64"/>
      <c r="H2713" s="65">
        <f t="shared" ca="1" si="253"/>
        <v>27.90227815451221</v>
      </c>
      <c r="I2713" s="74">
        <f t="shared" ca="1" si="254"/>
        <v>21.896181079042996</v>
      </c>
      <c r="J2713" s="74"/>
      <c r="K2713" s="66">
        <f t="shared" ca="1" si="255"/>
        <v>-2.1282072228338471</v>
      </c>
      <c r="L2713" s="66">
        <f t="shared" ca="1" si="256"/>
        <v>-8.1343042983030589</v>
      </c>
    </row>
    <row r="2714" spans="1:12" x14ac:dyDescent="0.35">
      <c r="A2714" s="68"/>
      <c r="B2714" s="62"/>
      <c r="C2714" s="62"/>
      <c r="D2714" s="64"/>
      <c r="E2714" s="64"/>
      <c r="F2714" s="64"/>
      <c r="G2714" s="64"/>
      <c r="H2714" s="65">
        <f t="shared" ca="1" si="253"/>
        <v>27.90227815451221</v>
      </c>
      <c r="I2714" s="74">
        <f t="shared" ca="1" si="254"/>
        <v>21.896181079042996</v>
      </c>
      <c r="J2714" s="74"/>
      <c r="K2714" s="66">
        <f t="shared" ca="1" si="255"/>
        <v>-2.1282072228338471</v>
      </c>
      <c r="L2714" s="66">
        <f t="shared" ca="1" si="256"/>
        <v>-8.1343042983030589</v>
      </c>
    </row>
    <row r="2715" spans="1:12" x14ac:dyDescent="0.35">
      <c r="A2715" s="68"/>
      <c r="B2715" s="62"/>
      <c r="C2715" s="62"/>
      <c r="D2715" s="64"/>
      <c r="E2715" s="64"/>
      <c r="F2715" s="64"/>
      <c r="G2715" s="64"/>
      <c r="H2715" s="65">
        <f t="shared" ca="1" si="253"/>
        <v>27.90227815451221</v>
      </c>
      <c r="I2715" s="74">
        <f t="shared" ca="1" si="254"/>
        <v>21.896181079042996</v>
      </c>
      <c r="J2715" s="74"/>
      <c r="K2715" s="66">
        <f t="shared" ca="1" si="255"/>
        <v>-2.1282072228338471</v>
      </c>
      <c r="L2715" s="66">
        <f t="shared" ca="1" si="256"/>
        <v>-8.1343042983030589</v>
      </c>
    </row>
    <row r="2716" spans="1:12" x14ac:dyDescent="0.35">
      <c r="A2716" s="68"/>
      <c r="B2716" s="62"/>
      <c r="C2716" s="62"/>
      <c r="D2716" s="64"/>
      <c r="E2716" s="64"/>
      <c r="F2716" s="64"/>
      <c r="G2716" s="64"/>
      <c r="H2716" s="65">
        <f t="shared" ca="1" si="253"/>
        <v>27.90227815451221</v>
      </c>
      <c r="I2716" s="74">
        <f t="shared" ca="1" si="254"/>
        <v>21.896181079042996</v>
      </c>
      <c r="J2716" s="74"/>
      <c r="K2716" s="66">
        <f t="shared" ca="1" si="255"/>
        <v>-2.1282072228338471</v>
      </c>
      <c r="L2716" s="66">
        <f t="shared" ca="1" si="256"/>
        <v>-8.1343042983030589</v>
      </c>
    </row>
    <row r="2717" spans="1:12" x14ac:dyDescent="0.35">
      <c r="A2717" s="68"/>
      <c r="B2717" s="62"/>
      <c r="C2717" s="62"/>
      <c r="D2717" s="64"/>
      <c r="E2717" s="64"/>
      <c r="F2717" s="64"/>
      <c r="G2717" s="64"/>
      <c r="H2717" s="65">
        <f t="shared" ca="1" si="253"/>
        <v>27.90227815451221</v>
      </c>
      <c r="I2717" s="74">
        <f t="shared" ca="1" si="254"/>
        <v>21.896181079042996</v>
      </c>
      <c r="J2717" s="74"/>
      <c r="K2717" s="66">
        <f t="shared" ca="1" si="255"/>
        <v>-2.1282072228338471</v>
      </c>
      <c r="L2717" s="66">
        <f t="shared" ca="1" si="256"/>
        <v>-8.1343042983030589</v>
      </c>
    </row>
    <row r="2718" spans="1:12" x14ac:dyDescent="0.35">
      <c r="A2718" s="68"/>
      <c r="B2718" s="62"/>
      <c r="C2718" s="62"/>
      <c r="D2718" s="64"/>
      <c r="E2718" s="64"/>
      <c r="F2718" s="64"/>
      <c r="G2718" s="64"/>
      <c r="H2718" s="65">
        <f t="shared" ca="1" si="253"/>
        <v>27.90227815451221</v>
      </c>
      <c r="I2718" s="74">
        <f t="shared" ca="1" si="254"/>
        <v>21.896181079042996</v>
      </c>
      <c r="J2718" s="74"/>
      <c r="K2718" s="66">
        <f t="shared" ca="1" si="255"/>
        <v>-2.1282072228338471</v>
      </c>
      <c r="L2718" s="66">
        <f t="shared" ca="1" si="256"/>
        <v>-8.1343042983030589</v>
      </c>
    </row>
    <row r="2719" spans="1:12" x14ac:dyDescent="0.35">
      <c r="A2719" s="68"/>
      <c r="B2719" s="62"/>
      <c r="C2719" s="62"/>
      <c r="D2719" s="64"/>
      <c r="E2719" s="64"/>
      <c r="F2719" s="64"/>
      <c r="G2719" s="64"/>
      <c r="H2719" s="65">
        <f t="shared" ca="1" si="253"/>
        <v>27.90227815451221</v>
      </c>
      <c r="I2719" s="74">
        <f t="shared" ca="1" si="254"/>
        <v>21.896181079042996</v>
      </c>
      <c r="J2719" s="74"/>
      <c r="K2719" s="66">
        <f t="shared" ca="1" si="255"/>
        <v>-2.1282072228338471</v>
      </c>
      <c r="L2719" s="66">
        <f t="shared" ca="1" si="256"/>
        <v>-8.1343042983030589</v>
      </c>
    </row>
    <row r="2720" spans="1:12" x14ac:dyDescent="0.35">
      <c r="A2720" s="68"/>
      <c r="B2720" s="62"/>
      <c r="C2720" s="62"/>
      <c r="D2720" s="64"/>
      <c r="E2720" s="64"/>
      <c r="F2720" s="64"/>
      <c r="G2720" s="64"/>
      <c r="H2720" s="65">
        <f t="shared" ca="1" si="253"/>
        <v>27.90227815451221</v>
      </c>
      <c r="I2720" s="74">
        <f t="shared" ca="1" si="254"/>
        <v>21.896181079042996</v>
      </c>
      <c r="J2720" s="74"/>
      <c r="K2720" s="66">
        <f t="shared" ca="1" si="255"/>
        <v>-2.1282072228338471</v>
      </c>
      <c r="L2720" s="66">
        <f t="shared" ca="1" si="256"/>
        <v>-8.1343042983030589</v>
      </c>
    </row>
    <row r="2721" spans="1:12" x14ac:dyDescent="0.35">
      <c r="A2721" s="68"/>
      <c r="B2721" s="62"/>
      <c r="C2721" s="62"/>
      <c r="D2721" s="64"/>
      <c r="E2721" s="64"/>
      <c r="F2721" s="64"/>
      <c r="G2721" s="64"/>
      <c r="H2721" s="65">
        <f t="shared" ca="1" si="253"/>
        <v>27.90227815451221</v>
      </c>
      <c r="I2721" s="74">
        <f t="shared" ca="1" si="254"/>
        <v>21.896181079042996</v>
      </c>
      <c r="J2721" s="74"/>
      <c r="K2721" s="66">
        <f t="shared" ca="1" si="255"/>
        <v>-2.1282072228338471</v>
      </c>
      <c r="L2721" s="66">
        <f t="shared" ca="1" si="256"/>
        <v>-8.1343042983030589</v>
      </c>
    </row>
    <row r="2722" spans="1:12" x14ac:dyDescent="0.35">
      <c r="A2722" s="68"/>
      <c r="B2722" s="62"/>
      <c r="C2722" s="62"/>
      <c r="D2722" s="64"/>
      <c r="E2722" s="64"/>
      <c r="F2722" s="64"/>
      <c r="G2722" s="64"/>
      <c r="H2722" s="65">
        <f t="shared" ca="1" si="253"/>
        <v>27.90227815451221</v>
      </c>
      <c r="I2722" s="74">
        <f t="shared" ca="1" si="254"/>
        <v>21.896181079042996</v>
      </c>
      <c r="J2722" s="74"/>
      <c r="K2722" s="66">
        <f t="shared" ca="1" si="255"/>
        <v>-2.1282072228338471</v>
      </c>
      <c r="L2722" s="66">
        <f t="shared" ca="1" si="256"/>
        <v>-8.1343042983030589</v>
      </c>
    </row>
    <row r="2723" spans="1:12" x14ac:dyDescent="0.35">
      <c r="A2723" s="68"/>
      <c r="B2723" s="62"/>
      <c r="C2723" s="62"/>
      <c r="D2723" s="64"/>
      <c r="E2723" s="64"/>
      <c r="F2723" s="64"/>
      <c r="G2723" s="64"/>
      <c r="H2723" s="65">
        <f t="shared" ca="1" si="253"/>
        <v>27.90227815451221</v>
      </c>
      <c r="I2723" s="74">
        <f t="shared" ca="1" si="254"/>
        <v>21.896181079042996</v>
      </c>
      <c r="J2723" s="74"/>
      <c r="K2723" s="66">
        <f t="shared" ca="1" si="255"/>
        <v>-2.1282072228338471</v>
      </c>
      <c r="L2723" s="66">
        <f t="shared" ca="1" si="256"/>
        <v>-8.1343042983030589</v>
      </c>
    </row>
    <row r="2724" spans="1:12" x14ac:dyDescent="0.35">
      <c r="A2724" s="68"/>
      <c r="B2724" s="62"/>
      <c r="C2724" s="62"/>
      <c r="D2724" s="64"/>
      <c r="E2724" s="64"/>
      <c r="F2724" s="64"/>
      <c r="G2724" s="64"/>
      <c r="H2724" s="65">
        <f t="shared" ca="1" si="253"/>
        <v>27.90227815451221</v>
      </c>
      <c r="I2724" s="74">
        <f t="shared" ca="1" si="254"/>
        <v>21.896181079042996</v>
      </c>
      <c r="J2724" s="74"/>
      <c r="K2724" s="66">
        <f t="shared" ca="1" si="255"/>
        <v>-2.1282072228338471</v>
      </c>
      <c r="L2724" s="66">
        <f t="shared" ca="1" si="256"/>
        <v>-8.1343042983030589</v>
      </c>
    </row>
    <row r="2725" spans="1:12" x14ac:dyDescent="0.35">
      <c r="A2725" s="68"/>
      <c r="B2725" s="62"/>
      <c r="C2725" s="62"/>
      <c r="D2725" s="64"/>
      <c r="E2725" s="64"/>
      <c r="F2725" s="64"/>
      <c r="G2725" s="64"/>
      <c r="H2725" s="65">
        <f t="shared" ca="1" si="253"/>
        <v>27.90227815451221</v>
      </c>
      <c r="I2725" s="74">
        <f t="shared" ca="1" si="254"/>
        <v>21.896181079042996</v>
      </c>
      <c r="J2725" s="74"/>
      <c r="K2725" s="66">
        <f t="shared" ca="1" si="255"/>
        <v>-2.1282072228338471</v>
      </c>
      <c r="L2725" s="66">
        <f t="shared" ca="1" si="256"/>
        <v>-8.1343042983030589</v>
      </c>
    </row>
    <row r="2726" spans="1:12" x14ac:dyDescent="0.35">
      <c r="A2726" s="68"/>
      <c r="B2726" s="62"/>
      <c r="C2726" s="62"/>
      <c r="D2726" s="64"/>
      <c r="E2726" s="64"/>
      <c r="F2726" s="64"/>
      <c r="G2726" s="64"/>
      <c r="H2726" s="65">
        <f t="shared" ca="1" si="253"/>
        <v>27.90227815451221</v>
      </c>
      <c r="I2726" s="74">
        <f t="shared" ca="1" si="254"/>
        <v>21.896181079042996</v>
      </c>
      <c r="J2726" s="74"/>
      <c r="K2726" s="66">
        <f t="shared" ca="1" si="255"/>
        <v>-2.1282072228338471</v>
      </c>
      <c r="L2726" s="66">
        <f t="shared" ca="1" si="256"/>
        <v>-8.1343042983030589</v>
      </c>
    </row>
    <row r="2727" spans="1:12" x14ac:dyDescent="0.35">
      <c r="A2727" s="68"/>
      <c r="B2727" s="62"/>
      <c r="C2727" s="62"/>
      <c r="D2727" s="64"/>
      <c r="E2727" s="64"/>
      <c r="F2727" s="64"/>
      <c r="G2727" s="64"/>
      <c r="H2727" s="65">
        <f t="shared" ca="1" si="253"/>
        <v>27.90227815451221</v>
      </c>
      <c r="I2727" s="74">
        <f t="shared" ca="1" si="254"/>
        <v>21.896181079042996</v>
      </c>
      <c r="J2727" s="74"/>
      <c r="K2727" s="66">
        <f t="shared" ca="1" si="255"/>
        <v>-2.1282072228338471</v>
      </c>
      <c r="L2727" s="66">
        <f t="shared" ca="1" si="256"/>
        <v>-8.1343042983030589</v>
      </c>
    </row>
    <row r="2728" spans="1:12" x14ac:dyDescent="0.35">
      <c r="A2728" s="68"/>
      <c r="B2728" s="62"/>
      <c r="C2728" s="62"/>
      <c r="D2728" s="64"/>
      <c r="E2728" s="64"/>
      <c r="F2728" s="64"/>
      <c r="G2728" s="64"/>
      <c r="H2728" s="65">
        <f t="shared" ca="1" si="253"/>
        <v>27.90227815451221</v>
      </c>
      <c r="I2728" s="74">
        <f t="shared" ca="1" si="254"/>
        <v>21.896181079042996</v>
      </c>
      <c r="J2728" s="74"/>
      <c r="K2728" s="66">
        <f t="shared" ca="1" si="255"/>
        <v>-2.1282072228338471</v>
      </c>
      <c r="L2728" s="66">
        <f t="shared" ca="1" si="256"/>
        <v>-8.1343042983030589</v>
      </c>
    </row>
    <row r="2729" spans="1:12" x14ac:dyDescent="0.35">
      <c r="A2729" s="68"/>
      <c r="B2729" s="62"/>
      <c r="C2729" s="62"/>
      <c r="D2729" s="64"/>
      <c r="E2729" s="64"/>
      <c r="F2729" s="64"/>
      <c r="G2729" s="64"/>
      <c r="H2729" s="65">
        <f t="shared" ca="1" si="253"/>
        <v>27.90227815451221</v>
      </c>
      <c r="I2729" s="74">
        <f t="shared" ca="1" si="254"/>
        <v>21.896181079042996</v>
      </c>
      <c r="J2729" s="74"/>
      <c r="K2729" s="66">
        <f t="shared" ca="1" si="255"/>
        <v>-2.1282072228338471</v>
      </c>
      <c r="L2729" s="66">
        <f t="shared" ca="1" si="256"/>
        <v>-8.1343042983030589</v>
      </c>
    </row>
    <row r="2730" spans="1:12" x14ac:dyDescent="0.35">
      <c r="A2730" s="68"/>
      <c r="B2730" s="62"/>
      <c r="C2730" s="62"/>
      <c r="D2730" s="64"/>
      <c r="E2730" s="64"/>
      <c r="F2730" s="64"/>
      <c r="G2730" s="64"/>
      <c r="H2730" s="65">
        <f t="shared" ca="1" si="253"/>
        <v>27.90227815451221</v>
      </c>
      <c r="I2730" s="74">
        <f t="shared" ca="1" si="254"/>
        <v>21.896181079042996</v>
      </c>
      <c r="J2730" s="74"/>
      <c r="K2730" s="66">
        <f t="shared" ca="1" si="255"/>
        <v>-2.1282072228338471</v>
      </c>
      <c r="L2730" s="66">
        <f t="shared" ca="1" si="256"/>
        <v>-8.1343042983030589</v>
      </c>
    </row>
    <row r="2731" spans="1:12" x14ac:dyDescent="0.35">
      <c r="A2731" s="68"/>
      <c r="B2731" s="62"/>
      <c r="C2731" s="62"/>
      <c r="D2731" s="64"/>
      <c r="E2731" s="64"/>
      <c r="F2731" s="64"/>
      <c r="G2731" s="64"/>
      <c r="H2731" s="65">
        <f t="shared" ca="1" si="253"/>
        <v>27.90227815451221</v>
      </c>
      <c r="I2731" s="74">
        <f t="shared" ca="1" si="254"/>
        <v>21.896181079042996</v>
      </c>
      <c r="J2731" s="74"/>
      <c r="K2731" s="66">
        <f t="shared" ca="1" si="255"/>
        <v>-2.1282072228338471</v>
      </c>
      <c r="L2731" s="66">
        <f t="shared" ca="1" si="256"/>
        <v>-8.1343042983030589</v>
      </c>
    </row>
    <row r="2732" spans="1:12" x14ac:dyDescent="0.35">
      <c r="A2732" s="68"/>
      <c r="B2732" s="62"/>
      <c r="C2732" s="62"/>
      <c r="D2732" s="64"/>
      <c r="E2732" s="64"/>
      <c r="F2732" s="64"/>
      <c r="G2732" s="64"/>
      <c r="H2732" s="65">
        <f t="shared" ca="1" si="253"/>
        <v>27.90227815451221</v>
      </c>
      <c r="I2732" s="74">
        <f t="shared" ca="1" si="254"/>
        <v>21.896181079042996</v>
      </c>
      <c r="J2732" s="74"/>
      <c r="K2732" s="66">
        <f t="shared" ca="1" si="255"/>
        <v>-2.1282072228338471</v>
      </c>
      <c r="L2732" s="66">
        <f t="shared" ca="1" si="256"/>
        <v>-8.1343042983030589</v>
      </c>
    </row>
    <row r="2733" spans="1:12" x14ac:dyDescent="0.35">
      <c r="A2733" s="68"/>
      <c r="B2733" s="62"/>
      <c r="C2733" s="62"/>
      <c r="D2733" s="64"/>
      <c r="E2733" s="64"/>
      <c r="F2733" s="64"/>
      <c r="G2733" s="64"/>
      <c r="H2733" s="65">
        <f t="shared" ca="1" si="253"/>
        <v>27.90227815451221</v>
      </c>
      <c r="I2733" s="74">
        <f t="shared" ca="1" si="254"/>
        <v>21.896181079042996</v>
      </c>
      <c r="J2733" s="74"/>
      <c r="K2733" s="66">
        <f t="shared" ca="1" si="255"/>
        <v>-2.1282072228338471</v>
      </c>
      <c r="L2733" s="66">
        <f t="shared" ca="1" si="256"/>
        <v>-8.1343042983030589</v>
      </c>
    </row>
    <row r="2734" spans="1:12" x14ac:dyDescent="0.35">
      <c r="A2734" s="68"/>
      <c r="B2734" s="62"/>
      <c r="C2734" s="62"/>
      <c r="D2734" s="64"/>
      <c r="E2734" s="64"/>
      <c r="F2734" s="64"/>
      <c r="G2734" s="64"/>
      <c r="H2734" s="65">
        <f t="shared" ca="1" si="253"/>
        <v>27.90227815451221</v>
      </c>
      <c r="I2734" s="74">
        <f t="shared" ca="1" si="254"/>
        <v>21.896181079042996</v>
      </c>
      <c r="J2734" s="74"/>
      <c r="K2734" s="66">
        <f t="shared" ca="1" si="255"/>
        <v>-2.1282072228338471</v>
      </c>
      <c r="L2734" s="66">
        <f t="shared" ca="1" si="256"/>
        <v>-8.1343042983030589</v>
      </c>
    </row>
    <row r="2735" spans="1:12" x14ac:dyDescent="0.35">
      <c r="A2735" s="68"/>
      <c r="B2735" s="62"/>
      <c r="C2735" s="62"/>
      <c r="D2735" s="64"/>
      <c r="E2735" s="64"/>
      <c r="F2735" s="64"/>
      <c r="G2735" s="64"/>
      <c r="H2735" s="65">
        <f t="shared" ca="1" si="253"/>
        <v>27.90227815451221</v>
      </c>
      <c r="I2735" s="74">
        <f t="shared" ca="1" si="254"/>
        <v>21.896181079042996</v>
      </c>
      <c r="J2735" s="74"/>
      <c r="K2735" s="66">
        <f t="shared" ca="1" si="255"/>
        <v>-2.1282072228338471</v>
      </c>
      <c r="L2735" s="66">
        <f t="shared" ca="1" si="256"/>
        <v>-8.1343042983030589</v>
      </c>
    </row>
    <row r="2736" spans="1:12" x14ac:dyDescent="0.35">
      <c r="A2736" s="68"/>
      <c r="B2736" s="62"/>
      <c r="C2736" s="62"/>
      <c r="D2736" s="64"/>
      <c r="E2736" s="64"/>
      <c r="F2736" s="64"/>
      <c r="G2736" s="64"/>
      <c r="H2736" s="65">
        <f t="shared" ca="1" si="253"/>
        <v>27.90227815451221</v>
      </c>
      <c r="I2736" s="74">
        <f t="shared" ca="1" si="254"/>
        <v>21.896181079042996</v>
      </c>
      <c r="J2736" s="74"/>
      <c r="K2736" s="66">
        <f t="shared" ca="1" si="255"/>
        <v>-2.1282072228338471</v>
      </c>
      <c r="L2736" s="66">
        <f t="shared" ca="1" si="256"/>
        <v>-8.1343042983030589</v>
      </c>
    </row>
    <row r="2737" spans="1:12" x14ac:dyDescent="0.35">
      <c r="A2737" s="68"/>
      <c r="B2737" s="62"/>
      <c r="C2737" s="62"/>
      <c r="D2737" s="64"/>
      <c r="E2737" s="64"/>
      <c r="F2737" s="64"/>
      <c r="G2737" s="64"/>
      <c r="H2737" s="65">
        <f t="shared" ca="1" si="253"/>
        <v>27.90227815451221</v>
      </c>
      <c r="I2737" s="74">
        <f t="shared" ca="1" si="254"/>
        <v>21.896181079042996</v>
      </c>
      <c r="J2737" s="74"/>
      <c r="K2737" s="66">
        <f t="shared" ca="1" si="255"/>
        <v>-2.1282072228338471</v>
      </c>
      <c r="L2737" s="66">
        <f t="shared" ca="1" si="256"/>
        <v>-8.1343042983030589</v>
      </c>
    </row>
    <row r="2738" spans="1:12" x14ac:dyDescent="0.35">
      <c r="A2738" s="68"/>
      <c r="B2738" s="62"/>
      <c r="C2738" s="62"/>
      <c r="D2738" s="64"/>
      <c r="E2738" s="64"/>
      <c r="F2738" s="64"/>
      <c r="G2738" s="64"/>
      <c r="H2738" s="65">
        <f t="shared" ca="1" si="253"/>
        <v>27.90227815451221</v>
      </c>
      <c r="I2738" s="74">
        <f t="shared" ca="1" si="254"/>
        <v>21.896181079042996</v>
      </c>
      <c r="J2738" s="74"/>
      <c r="K2738" s="66">
        <f t="shared" ca="1" si="255"/>
        <v>-2.1282072228338471</v>
      </c>
      <c r="L2738" s="66">
        <f t="shared" ca="1" si="256"/>
        <v>-8.1343042983030589</v>
      </c>
    </row>
    <row r="2739" spans="1:12" x14ac:dyDescent="0.35">
      <c r="A2739" s="68"/>
      <c r="B2739" s="62"/>
      <c r="C2739" s="62"/>
      <c r="D2739" s="64"/>
      <c r="E2739" s="64"/>
      <c r="F2739" s="64"/>
      <c r="G2739" s="64"/>
      <c r="H2739" s="65">
        <f t="shared" ca="1" si="253"/>
        <v>27.90227815451221</v>
      </c>
      <c r="I2739" s="74">
        <f t="shared" ca="1" si="254"/>
        <v>21.896181079042996</v>
      </c>
      <c r="J2739" s="74"/>
      <c r="K2739" s="66">
        <f t="shared" ca="1" si="255"/>
        <v>-2.1282072228338471</v>
      </c>
      <c r="L2739" s="66">
        <f t="shared" ca="1" si="256"/>
        <v>-8.1343042983030589</v>
      </c>
    </row>
    <row r="2740" spans="1:12" x14ac:dyDescent="0.35">
      <c r="A2740" s="68"/>
      <c r="B2740" s="62"/>
      <c r="C2740" s="62"/>
      <c r="D2740" s="64"/>
      <c r="E2740" s="64"/>
      <c r="F2740" s="64"/>
      <c r="G2740" s="64"/>
      <c r="H2740" s="65">
        <f t="shared" ca="1" si="253"/>
        <v>27.90227815451221</v>
      </c>
      <c r="I2740" s="74">
        <f t="shared" ca="1" si="254"/>
        <v>21.896181079042996</v>
      </c>
      <c r="J2740" s="74"/>
      <c r="K2740" s="66">
        <f t="shared" ca="1" si="255"/>
        <v>-2.1282072228338471</v>
      </c>
      <c r="L2740" s="66">
        <f t="shared" ca="1" si="256"/>
        <v>-8.1343042983030589</v>
      </c>
    </row>
    <row r="2741" spans="1:12" x14ac:dyDescent="0.35">
      <c r="A2741" s="68"/>
      <c r="B2741" s="62"/>
      <c r="C2741" s="62"/>
      <c r="D2741" s="64"/>
      <c r="E2741" s="64"/>
      <c r="F2741" s="64"/>
      <c r="G2741" s="64"/>
      <c r="H2741" s="65">
        <f t="shared" ca="1" si="253"/>
        <v>27.90227815451221</v>
      </c>
      <c r="I2741" s="74">
        <f t="shared" ca="1" si="254"/>
        <v>21.896181079042996</v>
      </c>
      <c r="J2741" s="74"/>
      <c r="K2741" s="66">
        <f t="shared" ca="1" si="255"/>
        <v>-2.1282072228338471</v>
      </c>
      <c r="L2741" s="66">
        <f t="shared" ca="1" si="256"/>
        <v>-8.1343042983030589</v>
      </c>
    </row>
    <row r="2742" spans="1:12" x14ac:dyDescent="0.35">
      <c r="A2742" s="68"/>
      <c r="B2742" s="62"/>
      <c r="C2742" s="62"/>
      <c r="D2742" s="64"/>
      <c r="E2742" s="64"/>
      <c r="F2742" s="64"/>
      <c r="G2742" s="64"/>
      <c r="H2742" s="65">
        <f t="shared" ca="1" si="253"/>
        <v>27.90227815451221</v>
      </c>
      <c r="I2742" s="74">
        <f t="shared" ca="1" si="254"/>
        <v>21.896181079042996</v>
      </c>
      <c r="J2742" s="74"/>
      <c r="K2742" s="66">
        <f t="shared" ca="1" si="255"/>
        <v>-2.1282072228338471</v>
      </c>
      <c r="L2742" s="66">
        <f t="shared" ca="1" si="256"/>
        <v>-8.1343042983030589</v>
      </c>
    </row>
    <row r="2743" spans="1:12" x14ac:dyDescent="0.35">
      <c r="A2743" s="68"/>
      <c r="B2743" s="62"/>
      <c r="C2743" s="62"/>
      <c r="D2743" s="64"/>
      <c r="E2743" s="64"/>
      <c r="F2743" s="64"/>
      <c r="G2743" s="64"/>
      <c r="H2743" s="65">
        <f t="shared" ca="1" si="253"/>
        <v>27.90227815451221</v>
      </c>
      <c r="I2743" s="74">
        <f t="shared" ca="1" si="254"/>
        <v>21.896181079042996</v>
      </c>
      <c r="J2743" s="74"/>
      <c r="K2743" s="66">
        <f t="shared" ca="1" si="255"/>
        <v>-2.1282072228338471</v>
      </c>
      <c r="L2743" s="66">
        <f t="shared" ca="1" si="256"/>
        <v>-8.1343042983030589</v>
      </c>
    </row>
    <row r="2744" spans="1:12" x14ac:dyDescent="0.35">
      <c r="A2744" s="68"/>
      <c r="B2744" s="62"/>
      <c r="C2744" s="62"/>
      <c r="D2744" s="64"/>
      <c r="E2744" s="64"/>
      <c r="F2744" s="64"/>
      <c r="G2744" s="64"/>
      <c r="H2744" s="65">
        <f t="shared" ca="1" si="253"/>
        <v>27.90227815451221</v>
      </c>
      <c r="I2744" s="74">
        <f t="shared" ca="1" si="254"/>
        <v>21.896181079042996</v>
      </c>
      <c r="J2744" s="74"/>
      <c r="K2744" s="66">
        <f t="shared" ca="1" si="255"/>
        <v>-2.1282072228338471</v>
      </c>
      <c r="L2744" s="66">
        <f t="shared" ca="1" si="256"/>
        <v>-8.1343042983030589</v>
      </c>
    </row>
    <row r="2745" spans="1:12" x14ac:dyDescent="0.35">
      <c r="A2745" s="68"/>
      <c r="B2745" s="62"/>
      <c r="C2745" s="62"/>
      <c r="D2745" s="64"/>
      <c r="E2745" s="64"/>
      <c r="F2745" s="64"/>
      <c r="G2745" s="64"/>
      <c r="H2745" s="65">
        <f t="shared" ref="H2745:H2808" ca="1" si="257">IF(ISBLANK($D$6),$M$2+(3*$M$3),$D$6)</f>
        <v>27.90227815451221</v>
      </c>
      <c r="I2745" s="74">
        <f t="shared" ref="I2745:I2763" ca="1" si="258">IF(ISBLANK($D$7),$M$2+(2*$M$3),$D$7)</f>
        <v>21.896181079042996</v>
      </c>
      <c r="J2745" s="74"/>
      <c r="K2745" s="66">
        <f t="shared" ref="K2745:K2808" ca="1" si="259">IF(ISBLANK($D$8),$M$2-(2*$M$3),$D$8)</f>
        <v>-2.1282072228338471</v>
      </c>
      <c r="L2745" s="66">
        <f t="shared" ref="L2745:L2808" ca="1" si="260">IF(ISBLANK($D$9),$M$2-(3*$M$3),$D$9)</f>
        <v>-8.1343042983030589</v>
      </c>
    </row>
    <row r="2746" spans="1:12" x14ac:dyDescent="0.35">
      <c r="A2746" s="68"/>
      <c r="B2746" s="62"/>
      <c r="C2746" s="62"/>
      <c r="D2746" s="64"/>
      <c r="E2746" s="64"/>
      <c r="F2746" s="64"/>
      <c r="G2746" s="64"/>
      <c r="H2746" s="65">
        <f t="shared" ca="1" si="257"/>
        <v>27.90227815451221</v>
      </c>
      <c r="I2746" s="74">
        <f t="shared" ca="1" si="258"/>
        <v>21.896181079042996</v>
      </c>
      <c r="J2746" s="74"/>
      <c r="K2746" s="66">
        <f t="shared" ca="1" si="259"/>
        <v>-2.1282072228338471</v>
      </c>
      <c r="L2746" s="66">
        <f t="shared" ca="1" si="260"/>
        <v>-8.1343042983030589</v>
      </c>
    </row>
    <row r="2747" spans="1:12" x14ac:dyDescent="0.35">
      <c r="A2747" s="68"/>
      <c r="B2747" s="62"/>
      <c r="C2747" s="62"/>
      <c r="D2747" s="64"/>
      <c r="E2747" s="64"/>
      <c r="F2747" s="64"/>
      <c r="G2747" s="64"/>
      <c r="H2747" s="65">
        <f t="shared" ca="1" si="257"/>
        <v>27.90227815451221</v>
      </c>
      <c r="I2747" s="74">
        <f t="shared" ca="1" si="258"/>
        <v>21.896181079042996</v>
      </c>
      <c r="J2747" s="74"/>
      <c r="K2747" s="66">
        <f t="shared" ca="1" si="259"/>
        <v>-2.1282072228338471</v>
      </c>
      <c r="L2747" s="66">
        <f t="shared" ca="1" si="260"/>
        <v>-8.1343042983030589</v>
      </c>
    </row>
    <row r="2748" spans="1:12" x14ac:dyDescent="0.35">
      <c r="A2748" s="68"/>
      <c r="B2748" s="62"/>
      <c r="C2748" s="62"/>
      <c r="D2748" s="64"/>
      <c r="E2748" s="64"/>
      <c r="F2748" s="64"/>
      <c r="G2748" s="64"/>
      <c r="H2748" s="65">
        <f t="shared" ca="1" si="257"/>
        <v>27.90227815451221</v>
      </c>
      <c r="I2748" s="74">
        <f t="shared" ca="1" si="258"/>
        <v>21.896181079042996</v>
      </c>
      <c r="J2748" s="74"/>
      <c r="K2748" s="66">
        <f t="shared" ca="1" si="259"/>
        <v>-2.1282072228338471</v>
      </c>
      <c r="L2748" s="66">
        <f t="shared" ca="1" si="260"/>
        <v>-8.1343042983030589</v>
      </c>
    </row>
    <row r="2749" spans="1:12" x14ac:dyDescent="0.35">
      <c r="A2749" s="68"/>
      <c r="B2749" s="62"/>
      <c r="C2749" s="62"/>
      <c r="D2749" s="64"/>
      <c r="E2749" s="64"/>
      <c r="F2749" s="64"/>
      <c r="G2749" s="64"/>
      <c r="H2749" s="65">
        <f t="shared" ca="1" si="257"/>
        <v>27.90227815451221</v>
      </c>
      <c r="I2749" s="74">
        <f t="shared" ca="1" si="258"/>
        <v>21.896181079042996</v>
      </c>
      <c r="J2749" s="74"/>
      <c r="K2749" s="66">
        <f t="shared" ca="1" si="259"/>
        <v>-2.1282072228338471</v>
      </c>
      <c r="L2749" s="66">
        <f t="shared" ca="1" si="260"/>
        <v>-8.1343042983030589</v>
      </c>
    </row>
    <row r="2750" spans="1:12" x14ac:dyDescent="0.35">
      <c r="A2750" s="68"/>
      <c r="B2750" s="62"/>
      <c r="C2750" s="62"/>
      <c r="D2750" s="64"/>
      <c r="E2750" s="64"/>
      <c r="F2750" s="64"/>
      <c r="G2750" s="64"/>
      <c r="H2750" s="65">
        <f t="shared" ca="1" si="257"/>
        <v>27.90227815451221</v>
      </c>
      <c r="I2750" s="74">
        <f t="shared" ca="1" si="258"/>
        <v>21.896181079042996</v>
      </c>
      <c r="J2750" s="74"/>
      <c r="K2750" s="66">
        <f t="shared" ca="1" si="259"/>
        <v>-2.1282072228338471</v>
      </c>
      <c r="L2750" s="66">
        <f t="shared" ca="1" si="260"/>
        <v>-8.1343042983030589</v>
      </c>
    </row>
    <row r="2751" spans="1:12" x14ac:dyDescent="0.35">
      <c r="A2751" s="68"/>
      <c r="B2751" s="62"/>
      <c r="C2751" s="62"/>
      <c r="D2751" s="64"/>
      <c r="E2751" s="64"/>
      <c r="F2751" s="64"/>
      <c r="G2751" s="64"/>
      <c r="H2751" s="65">
        <f t="shared" ca="1" si="257"/>
        <v>27.90227815451221</v>
      </c>
      <c r="I2751" s="74">
        <f t="shared" ca="1" si="258"/>
        <v>21.896181079042996</v>
      </c>
      <c r="J2751" s="74"/>
      <c r="K2751" s="66">
        <f t="shared" ca="1" si="259"/>
        <v>-2.1282072228338471</v>
      </c>
      <c r="L2751" s="66">
        <f t="shared" ca="1" si="260"/>
        <v>-8.1343042983030589</v>
      </c>
    </row>
    <row r="2752" spans="1:12" x14ac:dyDescent="0.35">
      <c r="A2752" s="68"/>
      <c r="B2752" s="62"/>
      <c r="C2752" s="62"/>
      <c r="D2752" s="64"/>
      <c r="E2752" s="64"/>
      <c r="F2752" s="64"/>
      <c r="G2752" s="64"/>
      <c r="H2752" s="65">
        <f t="shared" ca="1" si="257"/>
        <v>27.90227815451221</v>
      </c>
      <c r="I2752" s="74">
        <f t="shared" ca="1" si="258"/>
        <v>21.896181079042996</v>
      </c>
      <c r="J2752" s="74"/>
      <c r="K2752" s="66">
        <f t="shared" ca="1" si="259"/>
        <v>-2.1282072228338471</v>
      </c>
      <c r="L2752" s="66">
        <f t="shared" ca="1" si="260"/>
        <v>-8.1343042983030589</v>
      </c>
    </row>
    <row r="2753" spans="1:12" x14ac:dyDescent="0.35">
      <c r="A2753" s="68"/>
      <c r="B2753" s="62"/>
      <c r="C2753" s="62"/>
      <c r="D2753" s="64"/>
      <c r="E2753" s="64"/>
      <c r="F2753" s="64"/>
      <c r="G2753" s="64"/>
      <c r="H2753" s="65">
        <f t="shared" ca="1" si="257"/>
        <v>27.90227815451221</v>
      </c>
      <c r="I2753" s="74">
        <f t="shared" ca="1" si="258"/>
        <v>21.896181079042996</v>
      </c>
      <c r="J2753" s="74"/>
      <c r="K2753" s="66">
        <f t="shared" ca="1" si="259"/>
        <v>-2.1282072228338471</v>
      </c>
      <c r="L2753" s="66">
        <f t="shared" ca="1" si="260"/>
        <v>-8.1343042983030589</v>
      </c>
    </row>
    <row r="2754" spans="1:12" x14ac:dyDescent="0.35">
      <c r="A2754" s="68"/>
      <c r="B2754" s="62"/>
      <c r="C2754" s="62"/>
      <c r="D2754" s="64"/>
      <c r="E2754" s="64"/>
      <c r="F2754" s="64"/>
      <c r="G2754" s="64"/>
      <c r="H2754" s="65">
        <f t="shared" ca="1" si="257"/>
        <v>27.90227815451221</v>
      </c>
      <c r="I2754" s="74">
        <f t="shared" ca="1" si="258"/>
        <v>21.896181079042996</v>
      </c>
      <c r="J2754" s="74"/>
      <c r="K2754" s="66">
        <f t="shared" ca="1" si="259"/>
        <v>-2.1282072228338471</v>
      </c>
      <c r="L2754" s="66">
        <f t="shared" ca="1" si="260"/>
        <v>-8.1343042983030589</v>
      </c>
    </row>
    <row r="2755" spans="1:12" x14ac:dyDescent="0.35">
      <c r="A2755" s="68"/>
      <c r="B2755" s="62"/>
      <c r="C2755" s="62"/>
      <c r="D2755" s="64"/>
      <c r="E2755" s="64"/>
      <c r="F2755" s="64"/>
      <c r="G2755" s="64"/>
      <c r="H2755" s="65">
        <f t="shared" ca="1" si="257"/>
        <v>27.90227815451221</v>
      </c>
      <c r="I2755" s="74">
        <f t="shared" ca="1" si="258"/>
        <v>21.896181079042996</v>
      </c>
      <c r="J2755" s="74"/>
      <c r="K2755" s="66">
        <f t="shared" ca="1" si="259"/>
        <v>-2.1282072228338471</v>
      </c>
      <c r="L2755" s="66">
        <f t="shared" ca="1" si="260"/>
        <v>-8.1343042983030589</v>
      </c>
    </row>
    <row r="2756" spans="1:12" x14ac:dyDescent="0.35">
      <c r="A2756" s="68"/>
      <c r="B2756" s="62"/>
      <c r="C2756" s="62"/>
      <c r="D2756" s="64"/>
      <c r="E2756" s="64"/>
      <c r="F2756" s="64"/>
      <c r="G2756" s="64"/>
      <c r="H2756" s="65">
        <f t="shared" ca="1" si="257"/>
        <v>27.90227815451221</v>
      </c>
      <c r="I2756" s="74">
        <f t="shared" ca="1" si="258"/>
        <v>21.896181079042996</v>
      </c>
      <c r="J2756" s="74"/>
      <c r="K2756" s="66">
        <f t="shared" ca="1" si="259"/>
        <v>-2.1282072228338471</v>
      </c>
      <c r="L2756" s="66">
        <f t="shared" ca="1" si="260"/>
        <v>-8.1343042983030589</v>
      </c>
    </row>
    <row r="2757" spans="1:12" x14ac:dyDescent="0.35">
      <c r="A2757" s="68"/>
      <c r="B2757" s="62"/>
      <c r="C2757" s="62"/>
      <c r="D2757" s="64"/>
      <c r="E2757" s="64"/>
      <c r="F2757" s="64"/>
      <c r="G2757" s="64"/>
      <c r="H2757" s="65">
        <f t="shared" ca="1" si="257"/>
        <v>27.90227815451221</v>
      </c>
      <c r="I2757" s="74">
        <f t="shared" ca="1" si="258"/>
        <v>21.896181079042996</v>
      </c>
      <c r="J2757" s="74"/>
      <c r="K2757" s="66">
        <f t="shared" ca="1" si="259"/>
        <v>-2.1282072228338471</v>
      </c>
      <c r="L2757" s="66">
        <f t="shared" ca="1" si="260"/>
        <v>-8.1343042983030589</v>
      </c>
    </row>
    <row r="2758" spans="1:12" x14ac:dyDescent="0.35">
      <c r="A2758" s="68"/>
      <c r="B2758" s="62"/>
      <c r="C2758" s="62"/>
      <c r="D2758" s="64"/>
      <c r="E2758" s="64"/>
      <c r="F2758" s="64"/>
      <c r="G2758" s="64"/>
      <c r="H2758" s="65">
        <f t="shared" ca="1" si="257"/>
        <v>27.90227815451221</v>
      </c>
      <c r="I2758" s="74">
        <f t="shared" ca="1" si="258"/>
        <v>21.896181079042996</v>
      </c>
      <c r="J2758" s="74"/>
      <c r="K2758" s="66">
        <f t="shared" ca="1" si="259"/>
        <v>-2.1282072228338471</v>
      </c>
      <c r="L2758" s="66">
        <f t="shared" ca="1" si="260"/>
        <v>-8.1343042983030589</v>
      </c>
    </row>
    <row r="2759" spans="1:12" x14ac:dyDescent="0.35">
      <c r="A2759" s="68"/>
      <c r="B2759" s="62"/>
      <c r="C2759" s="62"/>
      <c r="D2759" s="64"/>
      <c r="E2759" s="64"/>
      <c r="F2759" s="64"/>
      <c r="G2759" s="64"/>
      <c r="H2759" s="65">
        <f t="shared" ca="1" si="257"/>
        <v>27.90227815451221</v>
      </c>
      <c r="I2759" s="74">
        <f t="shared" ca="1" si="258"/>
        <v>21.896181079042996</v>
      </c>
      <c r="J2759" s="74"/>
      <c r="K2759" s="66">
        <f t="shared" ca="1" si="259"/>
        <v>-2.1282072228338471</v>
      </c>
      <c r="L2759" s="66">
        <f t="shared" ca="1" si="260"/>
        <v>-8.1343042983030589</v>
      </c>
    </row>
    <row r="2760" spans="1:12" x14ac:dyDescent="0.35">
      <c r="A2760" s="68"/>
      <c r="B2760" s="62"/>
      <c r="C2760" s="62"/>
      <c r="D2760" s="64"/>
      <c r="E2760" s="64"/>
      <c r="F2760" s="64"/>
      <c r="G2760" s="64"/>
      <c r="H2760" s="65">
        <f t="shared" ca="1" si="257"/>
        <v>27.90227815451221</v>
      </c>
      <c r="I2760" s="74">
        <f t="shared" ca="1" si="258"/>
        <v>21.896181079042996</v>
      </c>
      <c r="J2760" s="74"/>
      <c r="K2760" s="66">
        <f t="shared" ca="1" si="259"/>
        <v>-2.1282072228338471</v>
      </c>
      <c r="L2760" s="66">
        <f t="shared" ca="1" si="260"/>
        <v>-8.1343042983030589</v>
      </c>
    </row>
    <row r="2761" spans="1:12" x14ac:dyDescent="0.35">
      <c r="A2761" s="68"/>
      <c r="B2761" s="62"/>
      <c r="C2761" s="62"/>
      <c r="D2761" s="64"/>
      <c r="E2761" s="64"/>
      <c r="F2761" s="64"/>
      <c r="G2761" s="64"/>
      <c r="H2761" s="65">
        <f t="shared" ca="1" si="257"/>
        <v>27.90227815451221</v>
      </c>
      <c r="I2761" s="74">
        <f t="shared" ca="1" si="258"/>
        <v>21.896181079042996</v>
      </c>
      <c r="J2761" s="74"/>
      <c r="K2761" s="66">
        <f t="shared" ca="1" si="259"/>
        <v>-2.1282072228338471</v>
      </c>
      <c r="L2761" s="66">
        <f t="shared" ca="1" si="260"/>
        <v>-8.1343042983030589</v>
      </c>
    </row>
    <row r="2762" spans="1:12" x14ac:dyDescent="0.35">
      <c r="A2762" s="68"/>
      <c r="B2762" s="62"/>
      <c r="C2762" s="62"/>
      <c r="D2762" s="64"/>
      <c r="E2762" s="64"/>
      <c r="F2762" s="64"/>
      <c r="G2762" s="64"/>
      <c r="H2762" s="65">
        <f t="shared" ca="1" si="257"/>
        <v>27.90227815451221</v>
      </c>
      <c r="I2762" s="74">
        <f t="shared" ca="1" si="258"/>
        <v>21.896181079042996</v>
      </c>
      <c r="J2762" s="74"/>
      <c r="K2762" s="66">
        <f t="shared" ca="1" si="259"/>
        <v>-2.1282072228338471</v>
      </c>
      <c r="L2762" s="66">
        <f t="shared" ca="1" si="260"/>
        <v>-8.1343042983030589</v>
      </c>
    </row>
    <row r="2763" spans="1:12" x14ac:dyDescent="0.35">
      <c r="A2763" s="68"/>
      <c r="B2763" s="62"/>
      <c r="C2763" s="62"/>
      <c r="D2763" s="64"/>
      <c r="E2763" s="64"/>
      <c r="F2763" s="64"/>
      <c r="G2763" s="64"/>
      <c r="H2763" s="65">
        <f t="shared" ca="1" si="257"/>
        <v>27.90227815451221</v>
      </c>
      <c r="I2763" s="74">
        <f t="shared" ca="1" si="258"/>
        <v>21.896181079042996</v>
      </c>
      <c r="J2763" s="74"/>
      <c r="K2763" s="66">
        <f t="shared" ca="1" si="259"/>
        <v>-2.1282072228338471</v>
      </c>
      <c r="L2763" s="66">
        <f t="shared" ca="1" si="260"/>
        <v>-8.1343042983030589</v>
      </c>
    </row>
    <row r="2764" spans="1:12" x14ac:dyDescent="0.35">
      <c r="A2764" s="68"/>
      <c r="B2764" s="62"/>
      <c r="C2764" s="62"/>
      <c r="D2764" s="64"/>
      <c r="E2764" s="64"/>
      <c r="F2764" s="64"/>
      <c r="G2764" s="64"/>
      <c r="H2764" s="65">
        <f t="shared" ca="1" si="257"/>
        <v>27.90227815451221</v>
      </c>
      <c r="I2764" s="69"/>
      <c r="J2764" s="69"/>
      <c r="K2764" s="66">
        <f t="shared" ca="1" si="259"/>
        <v>-2.1282072228338471</v>
      </c>
      <c r="L2764" s="66">
        <f t="shared" ca="1" si="260"/>
        <v>-8.1343042983030589</v>
      </c>
    </row>
    <row r="2765" spans="1:12" x14ac:dyDescent="0.35">
      <c r="A2765" s="68"/>
      <c r="B2765" s="62"/>
      <c r="C2765" s="62"/>
      <c r="D2765" s="64"/>
      <c r="E2765" s="64"/>
      <c r="F2765" s="64"/>
      <c r="G2765" s="64"/>
      <c r="H2765" s="65">
        <f t="shared" ca="1" si="257"/>
        <v>27.90227815451221</v>
      </c>
      <c r="I2765" s="69"/>
      <c r="J2765" s="69"/>
      <c r="K2765" s="66">
        <f t="shared" ca="1" si="259"/>
        <v>-2.1282072228338471</v>
      </c>
      <c r="L2765" s="66">
        <f t="shared" ca="1" si="260"/>
        <v>-8.1343042983030589</v>
      </c>
    </row>
    <row r="2766" spans="1:12" x14ac:dyDescent="0.35">
      <c r="A2766" s="68"/>
      <c r="B2766" s="62"/>
      <c r="C2766" s="62"/>
      <c r="D2766" s="64"/>
      <c r="E2766" s="64"/>
      <c r="F2766" s="64"/>
      <c r="G2766" s="64"/>
      <c r="H2766" s="65">
        <f t="shared" ca="1" si="257"/>
        <v>27.90227815451221</v>
      </c>
      <c r="I2766" s="69"/>
      <c r="J2766" s="69"/>
      <c r="K2766" s="66">
        <f t="shared" ca="1" si="259"/>
        <v>-2.1282072228338471</v>
      </c>
      <c r="L2766" s="66">
        <f t="shared" ca="1" si="260"/>
        <v>-8.1343042983030589</v>
      </c>
    </row>
    <row r="2767" spans="1:12" x14ac:dyDescent="0.35">
      <c r="A2767" s="68"/>
      <c r="B2767" s="62"/>
      <c r="C2767" s="62"/>
      <c r="D2767" s="64"/>
      <c r="E2767" s="64"/>
      <c r="F2767" s="64"/>
      <c r="G2767" s="64"/>
      <c r="H2767" s="65">
        <f t="shared" ca="1" si="257"/>
        <v>27.90227815451221</v>
      </c>
      <c r="I2767" s="69"/>
      <c r="J2767" s="69"/>
      <c r="K2767" s="66">
        <f t="shared" ca="1" si="259"/>
        <v>-2.1282072228338471</v>
      </c>
      <c r="L2767" s="66">
        <f t="shared" ca="1" si="260"/>
        <v>-8.1343042983030589</v>
      </c>
    </row>
    <row r="2768" spans="1:12" x14ac:dyDescent="0.35">
      <c r="A2768" s="68"/>
      <c r="B2768" s="62"/>
      <c r="C2768" s="62"/>
      <c r="D2768" s="64"/>
      <c r="E2768" s="64"/>
      <c r="F2768" s="64"/>
      <c r="G2768" s="64"/>
      <c r="H2768" s="65">
        <f t="shared" ca="1" si="257"/>
        <v>27.90227815451221</v>
      </c>
      <c r="I2768" s="69"/>
      <c r="J2768" s="69"/>
      <c r="K2768" s="66">
        <f t="shared" ca="1" si="259"/>
        <v>-2.1282072228338471</v>
      </c>
      <c r="L2768" s="66">
        <f t="shared" ca="1" si="260"/>
        <v>-8.1343042983030589</v>
      </c>
    </row>
    <row r="2769" spans="1:12" x14ac:dyDescent="0.35">
      <c r="A2769" s="68"/>
      <c r="B2769" s="62"/>
      <c r="C2769" s="62"/>
      <c r="D2769" s="64"/>
      <c r="E2769" s="64"/>
      <c r="F2769" s="64"/>
      <c r="G2769" s="64"/>
      <c r="H2769" s="65">
        <f t="shared" ca="1" si="257"/>
        <v>27.90227815451221</v>
      </c>
      <c r="I2769" s="69"/>
      <c r="J2769" s="69"/>
      <c r="K2769" s="66">
        <f t="shared" ca="1" si="259"/>
        <v>-2.1282072228338471</v>
      </c>
      <c r="L2769" s="66">
        <f t="shared" ca="1" si="260"/>
        <v>-8.1343042983030589</v>
      </c>
    </row>
    <row r="2770" spans="1:12" x14ac:dyDescent="0.35">
      <c r="A2770" s="68"/>
      <c r="B2770" s="62"/>
      <c r="C2770" s="62"/>
      <c r="D2770" s="64"/>
      <c r="E2770" s="64"/>
      <c r="F2770" s="64"/>
      <c r="G2770" s="64"/>
      <c r="H2770" s="65">
        <f t="shared" ca="1" si="257"/>
        <v>27.90227815451221</v>
      </c>
      <c r="I2770" s="69"/>
      <c r="J2770" s="69"/>
      <c r="K2770" s="66">
        <f t="shared" ca="1" si="259"/>
        <v>-2.1282072228338471</v>
      </c>
      <c r="L2770" s="66">
        <f t="shared" ca="1" si="260"/>
        <v>-8.1343042983030589</v>
      </c>
    </row>
    <row r="2771" spans="1:12" x14ac:dyDescent="0.35">
      <c r="A2771" s="68"/>
      <c r="B2771" s="62"/>
      <c r="C2771" s="62"/>
      <c r="D2771" s="64"/>
      <c r="E2771" s="64"/>
      <c r="F2771" s="64"/>
      <c r="G2771" s="64"/>
      <c r="H2771" s="65">
        <f t="shared" ca="1" si="257"/>
        <v>27.90227815451221</v>
      </c>
      <c r="I2771" s="69"/>
      <c r="J2771" s="69"/>
      <c r="K2771" s="66">
        <f t="shared" ca="1" si="259"/>
        <v>-2.1282072228338471</v>
      </c>
      <c r="L2771" s="66">
        <f t="shared" ca="1" si="260"/>
        <v>-8.1343042983030589</v>
      </c>
    </row>
    <row r="2772" spans="1:12" x14ac:dyDescent="0.35">
      <c r="A2772" s="68"/>
      <c r="B2772" s="62"/>
      <c r="C2772" s="62"/>
      <c r="D2772" s="64"/>
      <c r="E2772" s="64"/>
      <c r="F2772" s="64"/>
      <c r="G2772" s="64"/>
      <c r="H2772" s="65">
        <f t="shared" ca="1" si="257"/>
        <v>27.90227815451221</v>
      </c>
      <c r="I2772" s="69"/>
      <c r="J2772" s="69"/>
      <c r="K2772" s="66">
        <f t="shared" ca="1" si="259"/>
        <v>-2.1282072228338471</v>
      </c>
      <c r="L2772" s="66">
        <f t="shared" ca="1" si="260"/>
        <v>-8.1343042983030589</v>
      </c>
    </row>
    <row r="2773" spans="1:12" x14ac:dyDescent="0.35">
      <c r="A2773" s="68"/>
      <c r="B2773" s="62"/>
      <c r="C2773" s="62"/>
      <c r="D2773" s="64"/>
      <c r="E2773" s="64"/>
      <c r="F2773" s="64"/>
      <c r="G2773" s="64"/>
      <c r="H2773" s="65">
        <f t="shared" ca="1" si="257"/>
        <v>27.90227815451221</v>
      </c>
      <c r="I2773" s="69"/>
      <c r="J2773" s="69"/>
      <c r="K2773" s="66">
        <f t="shared" ca="1" si="259"/>
        <v>-2.1282072228338471</v>
      </c>
      <c r="L2773" s="66">
        <f t="shared" ca="1" si="260"/>
        <v>-8.1343042983030589</v>
      </c>
    </row>
    <row r="2774" spans="1:12" x14ac:dyDescent="0.35">
      <c r="A2774" s="68"/>
      <c r="B2774" s="62"/>
      <c r="C2774" s="62"/>
      <c r="D2774" s="64"/>
      <c r="E2774" s="64"/>
      <c r="F2774" s="64"/>
      <c r="G2774" s="64"/>
      <c r="H2774" s="65">
        <f t="shared" ca="1" si="257"/>
        <v>27.90227815451221</v>
      </c>
      <c r="I2774" s="69"/>
      <c r="J2774" s="69"/>
      <c r="K2774" s="66">
        <f t="shared" ca="1" si="259"/>
        <v>-2.1282072228338471</v>
      </c>
      <c r="L2774" s="66">
        <f t="shared" ca="1" si="260"/>
        <v>-8.1343042983030589</v>
      </c>
    </row>
    <row r="2775" spans="1:12" x14ac:dyDescent="0.35">
      <c r="A2775" s="68"/>
      <c r="B2775" s="62"/>
      <c r="C2775" s="62"/>
      <c r="D2775" s="64"/>
      <c r="E2775" s="64"/>
      <c r="F2775" s="64"/>
      <c r="G2775" s="64"/>
      <c r="H2775" s="65">
        <f t="shared" ca="1" si="257"/>
        <v>27.90227815451221</v>
      </c>
      <c r="I2775" s="69"/>
      <c r="J2775" s="69"/>
      <c r="K2775" s="66">
        <f t="shared" ca="1" si="259"/>
        <v>-2.1282072228338471</v>
      </c>
      <c r="L2775" s="66">
        <f t="shared" ca="1" si="260"/>
        <v>-8.1343042983030589</v>
      </c>
    </row>
    <row r="2776" spans="1:12" x14ac:dyDescent="0.35">
      <c r="A2776" s="68"/>
      <c r="B2776" s="62"/>
      <c r="C2776" s="62"/>
      <c r="D2776" s="64"/>
      <c r="E2776" s="64"/>
      <c r="F2776" s="64"/>
      <c r="G2776" s="64"/>
      <c r="H2776" s="65">
        <f t="shared" ca="1" si="257"/>
        <v>27.90227815451221</v>
      </c>
      <c r="I2776" s="69"/>
      <c r="J2776" s="69"/>
      <c r="K2776" s="66">
        <f t="shared" ca="1" si="259"/>
        <v>-2.1282072228338471</v>
      </c>
      <c r="L2776" s="66">
        <f t="shared" ca="1" si="260"/>
        <v>-8.1343042983030589</v>
      </c>
    </row>
    <row r="2777" spans="1:12" x14ac:dyDescent="0.35">
      <c r="A2777" s="68"/>
      <c r="B2777" s="62"/>
      <c r="C2777" s="62"/>
      <c r="D2777" s="64"/>
      <c r="E2777" s="64"/>
      <c r="F2777" s="64"/>
      <c r="G2777" s="64"/>
      <c r="H2777" s="65">
        <f t="shared" ca="1" si="257"/>
        <v>27.90227815451221</v>
      </c>
      <c r="I2777" s="69"/>
      <c r="J2777" s="69"/>
      <c r="K2777" s="66">
        <f t="shared" ca="1" si="259"/>
        <v>-2.1282072228338471</v>
      </c>
      <c r="L2777" s="66">
        <f t="shared" ca="1" si="260"/>
        <v>-8.1343042983030589</v>
      </c>
    </row>
    <row r="2778" spans="1:12" x14ac:dyDescent="0.35">
      <c r="A2778" s="68"/>
      <c r="B2778" s="62"/>
      <c r="C2778" s="62"/>
      <c r="D2778" s="64"/>
      <c r="E2778" s="64"/>
      <c r="F2778" s="64"/>
      <c r="G2778" s="64"/>
      <c r="H2778" s="65">
        <f t="shared" ca="1" si="257"/>
        <v>27.90227815451221</v>
      </c>
      <c r="I2778" s="69"/>
      <c r="J2778" s="69"/>
      <c r="K2778" s="66">
        <f t="shared" ca="1" si="259"/>
        <v>-2.1282072228338471</v>
      </c>
      <c r="L2778" s="66">
        <f t="shared" ca="1" si="260"/>
        <v>-8.1343042983030589</v>
      </c>
    </row>
    <row r="2779" spans="1:12" x14ac:dyDescent="0.35">
      <c r="A2779" s="68"/>
      <c r="B2779" s="62"/>
      <c r="C2779" s="62"/>
      <c r="D2779" s="64"/>
      <c r="E2779" s="64"/>
      <c r="F2779" s="64"/>
      <c r="G2779" s="64"/>
      <c r="H2779" s="65">
        <f t="shared" ca="1" si="257"/>
        <v>27.90227815451221</v>
      </c>
      <c r="I2779" s="69"/>
      <c r="J2779" s="69"/>
      <c r="K2779" s="66">
        <f t="shared" ca="1" si="259"/>
        <v>-2.1282072228338471</v>
      </c>
      <c r="L2779" s="66">
        <f t="shared" ca="1" si="260"/>
        <v>-8.1343042983030589</v>
      </c>
    </row>
    <row r="2780" spans="1:12" x14ac:dyDescent="0.35">
      <c r="A2780" s="68"/>
      <c r="B2780" s="62"/>
      <c r="C2780" s="62"/>
      <c r="D2780" s="64"/>
      <c r="E2780" s="64"/>
      <c r="F2780" s="64"/>
      <c r="G2780" s="64"/>
      <c r="H2780" s="65">
        <f t="shared" ca="1" si="257"/>
        <v>27.90227815451221</v>
      </c>
      <c r="I2780" s="69"/>
      <c r="J2780" s="69"/>
      <c r="K2780" s="66">
        <f t="shared" ca="1" si="259"/>
        <v>-2.1282072228338471</v>
      </c>
      <c r="L2780" s="66">
        <f t="shared" ca="1" si="260"/>
        <v>-8.1343042983030589</v>
      </c>
    </row>
    <row r="2781" spans="1:12" x14ac:dyDescent="0.35">
      <c r="A2781" s="68"/>
      <c r="B2781" s="62"/>
      <c r="C2781" s="62"/>
      <c r="D2781" s="64"/>
      <c r="E2781" s="64"/>
      <c r="F2781" s="64"/>
      <c r="G2781" s="64"/>
      <c r="H2781" s="65">
        <f t="shared" ca="1" si="257"/>
        <v>27.90227815451221</v>
      </c>
      <c r="I2781" s="69"/>
      <c r="J2781" s="69"/>
      <c r="K2781" s="66">
        <f t="shared" ca="1" si="259"/>
        <v>-2.1282072228338471</v>
      </c>
      <c r="L2781" s="66">
        <f t="shared" ca="1" si="260"/>
        <v>-8.1343042983030589</v>
      </c>
    </row>
    <row r="2782" spans="1:12" x14ac:dyDescent="0.35">
      <c r="A2782" s="68"/>
      <c r="B2782" s="62"/>
      <c r="C2782" s="62"/>
      <c r="D2782" s="64"/>
      <c r="E2782" s="64"/>
      <c r="F2782" s="64"/>
      <c r="G2782" s="64"/>
      <c r="H2782" s="65">
        <f t="shared" ca="1" si="257"/>
        <v>27.90227815451221</v>
      </c>
      <c r="I2782" s="69"/>
      <c r="J2782" s="69"/>
      <c r="K2782" s="66">
        <f t="shared" ca="1" si="259"/>
        <v>-2.1282072228338471</v>
      </c>
      <c r="L2782" s="66">
        <f t="shared" ca="1" si="260"/>
        <v>-8.1343042983030589</v>
      </c>
    </row>
    <row r="2783" spans="1:12" x14ac:dyDescent="0.35">
      <c r="A2783" s="68"/>
      <c r="B2783" s="62"/>
      <c r="C2783" s="62"/>
      <c r="D2783" s="64"/>
      <c r="E2783" s="64"/>
      <c r="F2783" s="64"/>
      <c r="G2783" s="64"/>
      <c r="H2783" s="65">
        <f t="shared" ca="1" si="257"/>
        <v>27.90227815451221</v>
      </c>
      <c r="I2783" s="69"/>
      <c r="J2783" s="69"/>
      <c r="K2783" s="66">
        <f t="shared" ca="1" si="259"/>
        <v>-2.1282072228338471</v>
      </c>
      <c r="L2783" s="66">
        <f t="shared" ca="1" si="260"/>
        <v>-8.1343042983030589</v>
      </c>
    </row>
    <row r="2784" spans="1:12" x14ac:dyDescent="0.35">
      <c r="A2784" s="68"/>
      <c r="B2784" s="62"/>
      <c r="C2784" s="62"/>
      <c r="D2784" s="64"/>
      <c r="E2784" s="64"/>
      <c r="F2784" s="64"/>
      <c r="G2784" s="64"/>
      <c r="H2784" s="65">
        <f t="shared" ca="1" si="257"/>
        <v>27.90227815451221</v>
      </c>
      <c r="I2784" s="69"/>
      <c r="J2784" s="69"/>
      <c r="K2784" s="66">
        <f t="shared" ca="1" si="259"/>
        <v>-2.1282072228338471</v>
      </c>
      <c r="L2784" s="66">
        <f t="shared" ca="1" si="260"/>
        <v>-8.1343042983030589</v>
      </c>
    </row>
    <row r="2785" spans="1:12" x14ac:dyDescent="0.35">
      <c r="A2785" s="68"/>
      <c r="B2785" s="62"/>
      <c r="C2785" s="62"/>
      <c r="D2785" s="64"/>
      <c r="E2785" s="64"/>
      <c r="F2785" s="64"/>
      <c r="G2785" s="64"/>
      <c r="H2785" s="65">
        <f t="shared" ca="1" si="257"/>
        <v>27.90227815451221</v>
      </c>
      <c r="I2785" s="69"/>
      <c r="J2785" s="69"/>
      <c r="K2785" s="66">
        <f t="shared" ca="1" si="259"/>
        <v>-2.1282072228338471</v>
      </c>
      <c r="L2785" s="66">
        <f t="shared" ca="1" si="260"/>
        <v>-8.1343042983030589</v>
      </c>
    </row>
    <row r="2786" spans="1:12" x14ac:dyDescent="0.35">
      <c r="A2786" s="68"/>
      <c r="B2786" s="62"/>
      <c r="C2786" s="62"/>
      <c r="D2786" s="64"/>
      <c r="E2786" s="64"/>
      <c r="F2786" s="64"/>
      <c r="G2786" s="64"/>
      <c r="H2786" s="65">
        <f t="shared" ca="1" si="257"/>
        <v>27.90227815451221</v>
      </c>
      <c r="I2786" s="69"/>
      <c r="J2786" s="69"/>
      <c r="K2786" s="66">
        <f t="shared" ca="1" si="259"/>
        <v>-2.1282072228338471</v>
      </c>
      <c r="L2786" s="66">
        <f t="shared" ca="1" si="260"/>
        <v>-8.1343042983030589</v>
      </c>
    </row>
    <row r="2787" spans="1:12" x14ac:dyDescent="0.35">
      <c r="A2787" s="68"/>
      <c r="B2787" s="62"/>
      <c r="C2787" s="62"/>
      <c r="D2787" s="64"/>
      <c r="E2787" s="64"/>
      <c r="F2787" s="64"/>
      <c r="G2787" s="64"/>
      <c r="H2787" s="65">
        <f t="shared" ca="1" si="257"/>
        <v>27.90227815451221</v>
      </c>
      <c r="I2787" s="69"/>
      <c r="J2787" s="69"/>
      <c r="K2787" s="66">
        <f t="shared" ca="1" si="259"/>
        <v>-2.1282072228338471</v>
      </c>
      <c r="L2787" s="66">
        <f t="shared" ca="1" si="260"/>
        <v>-8.1343042983030589</v>
      </c>
    </row>
    <row r="2788" spans="1:12" x14ac:dyDescent="0.35">
      <c r="A2788" s="68"/>
      <c r="B2788" s="62"/>
      <c r="C2788" s="62"/>
      <c r="D2788" s="64"/>
      <c r="E2788" s="64"/>
      <c r="F2788" s="64"/>
      <c r="G2788" s="64"/>
      <c r="H2788" s="65">
        <f t="shared" ca="1" si="257"/>
        <v>27.90227815451221</v>
      </c>
      <c r="I2788" s="69"/>
      <c r="J2788" s="69"/>
      <c r="K2788" s="66">
        <f t="shared" ca="1" si="259"/>
        <v>-2.1282072228338471</v>
      </c>
      <c r="L2788" s="66">
        <f t="shared" ca="1" si="260"/>
        <v>-8.1343042983030589</v>
      </c>
    </row>
    <row r="2789" spans="1:12" x14ac:dyDescent="0.35">
      <c r="A2789" s="68"/>
      <c r="B2789" s="62"/>
      <c r="C2789" s="62"/>
      <c r="D2789" s="64"/>
      <c r="E2789" s="64"/>
      <c r="F2789" s="64"/>
      <c r="G2789" s="64"/>
      <c r="H2789" s="65">
        <f t="shared" ca="1" si="257"/>
        <v>27.90227815451221</v>
      </c>
      <c r="I2789" s="69"/>
      <c r="J2789" s="69"/>
      <c r="K2789" s="66">
        <f t="shared" ca="1" si="259"/>
        <v>-2.1282072228338471</v>
      </c>
      <c r="L2789" s="66">
        <f t="shared" ca="1" si="260"/>
        <v>-8.1343042983030589</v>
      </c>
    </row>
    <row r="2790" spans="1:12" x14ac:dyDescent="0.35">
      <c r="A2790" s="68"/>
      <c r="B2790" s="62"/>
      <c r="C2790" s="62"/>
      <c r="D2790" s="64"/>
      <c r="E2790" s="64"/>
      <c r="F2790" s="64"/>
      <c r="G2790" s="64"/>
      <c r="H2790" s="65">
        <f t="shared" ca="1" si="257"/>
        <v>27.90227815451221</v>
      </c>
      <c r="I2790" s="69"/>
      <c r="J2790" s="69"/>
      <c r="K2790" s="66">
        <f t="shared" ca="1" si="259"/>
        <v>-2.1282072228338471</v>
      </c>
      <c r="L2790" s="66">
        <f t="shared" ca="1" si="260"/>
        <v>-8.1343042983030589</v>
      </c>
    </row>
    <row r="2791" spans="1:12" x14ac:dyDescent="0.35">
      <c r="A2791" s="68"/>
      <c r="B2791" s="62"/>
      <c r="C2791" s="62"/>
      <c r="D2791" s="64"/>
      <c r="E2791" s="64"/>
      <c r="F2791" s="64"/>
      <c r="G2791" s="64"/>
      <c r="H2791" s="65">
        <f t="shared" ca="1" si="257"/>
        <v>27.90227815451221</v>
      </c>
      <c r="I2791" s="69"/>
      <c r="J2791" s="69"/>
      <c r="K2791" s="66">
        <f t="shared" ca="1" si="259"/>
        <v>-2.1282072228338471</v>
      </c>
      <c r="L2791" s="66">
        <f t="shared" ca="1" si="260"/>
        <v>-8.1343042983030589</v>
      </c>
    </row>
    <row r="2792" spans="1:12" x14ac:dyDescent="0.35">
      <c r="A2792" s="68"/>
      <c r="B2792" s="62"/>
      <c r="C2792" s="62"/>
      <c r="D2792" s="64"/>
      <c r="E2792" s="64"/>
      <c r="F2792" s="64"/>
      <c r="G2792" s="64"/>
      <c r="H2792" s="65">
        <f t="shared" ca="1" si="257"/>
        <v>27.90227815451221</v>
      </c>
      <c r="I2792" s="69"/>
      <c r="J2792" s="69"/>
      <c r="K2792" s="66">
        <f t="shared" ca="1" si="259"/>
        <v>-2.1282072228338471</v>
      </c>
      <c r="L2792" s="66">
        <f t="shared" ca="1" si="260"/>
        <v>-8.1343042983030589</v>
      </c>
    </row>
    <row r="2793" spans="1:12" x14ac:dyDescent="0.35">
      <c r="A2793" s="68"/>
      <c r="B2793" s="62"/>
      <c r="C2793" s="62"/>
      <c r="D2793" s="64"/>
      <c r="E2793" s="64"/>
      <c r="F2793" s="64"/>
      <c r="G2793" s="64"/>
      <c r="H2793" s="65">
        <f t="shared" ca="1" si="257"/>
        <v>27.90227815451221</v>
      </c>
      <c r="I2793" s="69"/>
      <c r="J2793" s="69"/>
      <c r="K2793" s="66">
        <f t="shared" ca="1" si="259"/>
        <v>-2.1282072228338471</v>
      </c>
      <c r="L2793" s="66">
        <f t="shared" ca="1" si="260"/>
        <v>-8.1343042983030589</v>
      </c>
    </row>
    <row r="2794" spans="1:12" x14ac:dyDescent="0.35">
      <c r="A2794" s="68"/>
      <c r="B2794" s="62"/>
      <c r="C2794" s="62"/>
      <c r="D2794" s="64"/>
      <c r="E2794" s="64"/>
      <c r="F2794" s="64"/>
      <c r="G2794" s="64"/>
      <c r="H2794" s="65">
        <f t="shared" ca="1" si="257"/>
        <v>27.90227815451221</v>
      </c>
      <c r="I2794" s="69"/>
      <c r="J2794" s="69"/>
      <c r="K2794" s="66">
        <f t="shared" ca="1" si="259"/>
        <v>-2.1282072228338471</v>
      </c>
      <c r="L2794" s="66">
        <f t="shared" ca="1" si="260"/>
        <v>-8.1343042983030589</v>
      </c>
    </row>
    <row r="2795" spans="1:12" x14ac:dyDescent="0.35">
      <c r="A2795" s="68"/>
      <c r="B2795" s="62"/>
      <c r="C2795" s="62"/>
      <c r="D2795" s="64"/>
      <c r="E2795" s="64"/>
      <c r="F2795" s="64"/>
      <c r="G2795" s="64"/>
      <c r="H2795" s="65">
        <f t="shared" ca="1" si="257"/>
        <v>27.90227815451221</v>
      </c>
      <c r="I2795" s="69"/>
      <c r="J2795" s="69"/>
      <c r="K2795" s="66">
        <f t="shared" ca="1" si="259"/>
        <v>-2.1282072228338471</v>
      </c>
      <c r="L2795" s="66">
        <f t="shared" ca="1" si="260"/>
        <v>-8.1343042983030589</v>
      </c>
    </row>
    <row r="2796" spans="1:12" x14ac:dyDescent="0.35">
      <c r="A2796" s="68"/>
      <c r="B2796" s="62"/>
      <c r="C2796" s="62"/>
      <c r="D2796" s="64"/>
      <c r="E2796" s="64"/>
      <c r="F2796" s="64"/>
      <c r="G2796" s="64"/>
      <c r="H2796" s="65">
        <f t="shared" ca="1" si="257"/>
        <v>27.90227815451221</v>
      </c>
      <c r="I2796" s="69"/>
      <c r="J2796" s="69"/>
      <c r="K2796" s="66">
        <f t="shared" ca="1" si="259"/>
        <v>-2.1282072228338471</v>
      </c>
      <c r="L2796" s="66">
        <f t="shared" ca="1" si="260"/>
        <v>-8.1343042983030589</v>
      </c>
    </row>
    <row r="2797" spans="1:12" x14ac:dyDescent="0.35">
      <c r="A2797" s="68"/>
      <c r="B2797" s="62"/>
      <c r="C2797" s="62"/>
      <c r="D2797" s="64"/>
      <c r="E2797" s="64"/>
      <c r="F2797" s="64"/>
      <c r="G2797" s="64"/>
      <c r="H2797" s="65">
        <f t="shared" ca="1" si="257"/>
        <v>27.90227815451221</v>
      </c>
      <c r="I2797" s="69"/>
      <c r="J2797" s="69"/>
      <c r="K2797" s="66">
        <f t="shared" ca="1" si="259"/>
        <v>-2.1282072228338471</v>
      </c>
      <c r="L2797" s="66">
        <f t="shared" ca="1" si="260"/>
        <v>-8.1343042983030589</v>
      </c>
    </row>
    <row r="2798" spans="1:12" x14ac:dyDescent="0.35">
      <c r="A2798" s="68"/>
      <c r="B2798" s="62"/>
      <c r="C2798" s="62"/>
      <c r="D2798" s="64"/>
      <c r="E2798" s="64"/>
      <c r="F2798" s="64"/>
      <c r="G2798" s="64"/>
      <c r="H2798" s="65">
        <f t="shared" ca="1" si="257"/>
        <v>27.90227815451221</v>
      </c>
      <c r="I2798" s="69"/>
      <c r="J2798" s="69"/>
      <c r="K2798" s="66">
        <f t="shared" ca="1" si="259"/>
        <v>-2.1282072228338471</v>
      </c>
      <c r="L2798" s="66">
        <f t="shared" ca="1" si="260"/>
        <v>-8.1343042983030589</v>
      </c>
    </row>
    <row r="2799" spans="1:12" x14ac:dyDescent="0.35">
      <c r="A2799" s="68"/>
      <c r="B2799" s="62"/>
      <c r="C2799" s="62"/>
      <c r="D2799" s="64"/>
      <c r="E2799" s="64"/>
      <c r="F2799" s="64"/>
      <c r="G2799" s="64"/>
      <c r="H2799" s="65">
        <f t="shared" ca="1" si="257"/>
        <v>27.90227815451221</v>
      </c>
      <c r="I2799" s="69"/>
      <c r="J2799" s="69"/>
      <c r="K2799" s="66">
        <f t="shared" ca="1" si="259"/>
        <v>-2.1282072228338471</v>
      </c>
      <c r="L2799" s="66">
        <f t="shared" ca="1" si="260"/>
        <v>-8.1343042983030589</v>
      </c>
    </row>
    <row r="2800" spans="1:12" x14ac:dyDescent="0.35">
      <c r="A2800" s="68"/>
      <c r="B2800" s="62"/>
      <c r="C2800" s="62"/>
      <c r="D2800" s="64"/>
      <c r="E2800" s="64"/>
      <c r="F2800" s="64"/>
      <c r="G2800" s="64"/>
      <c r="H2800" s="65">
        <f t="shared" ca="1" si="257"/>
        <v>27.90227815451221</v>
      </c>
      <c r="I2800" s="69"/>
      <c r="J2800" s="69"/>
      <c r="K2800" s="66">
        <f t="shared" ca="1" si="259"/>
        <v>-2.1282072228338471</v>
      </c>
      <c r="L2800" s="66">
        <f t="shared" ca="1" si="260"/>
        <v>-8.1343042983030589</v>
      </c>
    </row>
    <row r="2801" spans="1:12" x14ac:dyDescent="0.35">
      <c r="A2801" s="68"/>
      <c r="B2801" s="62"/>
      <c r="C2801" s="62"/>
      <c r="D2801" s="64"/>
      <c r="E2801" s="64"/>
      <c r="F2801" s="64"/>
      <c r="G2801" s="64"/>
      <c r="H2801" s="65">
        <f t="shared" ca="1" si="257"/>
        <v>27.90227815451221</v>
      </c>
      <c r="I2801" s="69"/>
      <c r="J2801" s="69"/>
      <c r="K2801" s="66">
        <f t="shared" ca="1" si="259"/>
        <v>-2.1282072228338471</v>
      </c>
      <c r="L2801" s="66">
        <f t="shared" ca="1" si="260"/>
        <v>-8.1343042983030589</v>
      </c>
    </row>
    <row r="2802" spans="1:12" x14ac:dyDescent="0.35">
      <c r="A2802" s="68"/>
      <c r="B2802" s="62"/>
      <c r="C2802" s="62"/>
      <c r="D2802" s="64"/>
      <c r="E2802" s="64"/>
      <c r="F2802" s="64"/>
      <c r="G2802" s="64"/>
      <c r="H2802" s="65">
        <f t="shared" ca="1" si="257"/>
        <v>27.90227815451221</v>
      </c>
      <c r="I2802" s="69"/>
      <c r="J2802" s="69"/>
      <c r="K2802" s="66">
        <f t="shared" ca="1" si="259"/>
        <v>-2.1282072228338471</v>
      </c>
      <c r="L2802" s="66">
        <f t="shared" ca="1" si="260"/>
        <v>-8.1343042983030589</v>
      </c>
    </row>
    <row r="2803" spans="1:12" x14ac:dyDescent="0.35">
      <c r="A2803" s="68"/>
      <c r="B2803" s="62"/>
      <c r="C2803" s="62"/>
      <c r="D2803" s="64"/>
      <c r="E2803" s="64"/>
      <c r="F2803" s="64"/>
      <c r="G2803" s="64"/>
      <c r="H2803" s="65">
        <f t="shared" ca="1" si="257"/>
        <v>27.90227815451221</v>
      </c>
      <c r="I2803" s="69"/>
      <c r="J2803" s="69"/>
      <c r="K2803" s="66">
        <f t="shared" ca="1" si="259"/>
        <v>-2.1282072228338471</v>
      </c>
      <c r="L2803" s="66">
        <f t="shared" ca="1" si="260"/>
        <v>-8.1343042983030589</v>
      </c>
    </row>
    <row r="2804" spans="1:12" x14ac:dyDescent="0.35">
      <c r="A2804" s="68"/>
      <c r="B2804" s="62"/>
      <c r="C2804" s="62"/>
      <c r="D2804" s="64"/>
      <c r="E2804" s="64"/>
      <c r="F2804" s="64"/>
      <c r="G2804" s="64"/>
      <c r="H2804" s="65">
        <f t="shared" ca="1" si="257"/>
        <v>27.90227815451221</v>
      </c>
      <c r="I2804" s="69"/>
      <c r="J2804" s="69"/>
      <c r="K2804" s="66">
        <f t="shared" ca="1" si="259"/>
        <v>-2.1282072228338471</v>
      </c>
      <c r="L2804" s="66">
        <f t="shared" ca="1" si="260"/>
        <v>-8.1343042983030589</v>
      </c>
    </row>
    <row r="2805" spans="1:12" x14ac:dyDescent="0.35">
      <c r="A2805" s="68"/>
      <c r="B2805" s="62"/>
      <c r="C2805" s="62"/>
      <c r="D2805" s="64"/>
      <c r="E2805" s="64"/>
      <c r="F2805" s="64"/>
      <c r="G2805" s="64"/>
      <c r="H2805" s="65">
        <f t="shared" ca="1" si="257"/>
        <v>27.90227815451221</v>
      </c>
      <c r="I2805" s="69"/>
      <c r="J2805" s="69"/>
      <c r="K2805" s="66">
        <f t="shared" ca="1" si="259"/>
        <v>-2.1282072228338471</v>
      </c>
      <c r="L2805" s="66">
        <f t="shared" ca="1" si="260"/>
        <v>-8.1343042983030589</v>
      </c>
    </row>
    <row r="2806" spans="1:12" x14ac:dyDescent="0.35">
      <c r="A2806" s="68"/>
      <c r="B2806" s="62"/>
      <c r="C2806" s="62"/>
      <c r="D2806" s="64"/>
      <c r="E2806" s="64"/>
      <c r="F2806" s="64"/>
      <c r="G2806" s="64"/>
      <c r="H2806" s="65">
        <f t="shared" ca="1" si="257"/>
        <v>27.90227815451221</v>
      </c>
      <c r="I2806" s="69"/>
      <c r="J2806" s="69"/>
      <c r="K2806" s="66">
        <f t="shared" ca="1" si="259"/>
        <v>-2.1282072228338471</v>
      </c>
      <c r="L2806" s="66">
        <f t="shared" ca="1" si="260"/>
        <v>-8.1343042983030589</v>
      </c>
    </row>
    <row r="2807" spans="1:12" x14ac:dyDescent="0.35">
      <c r="A2807" s="68"/>
      <c r="B2807" s="62"/>
      <c r="C2807" s="62"/>
      <c r="D2807" s="64"/>
      <c r="E2807" s="64"/>
      <c r="F2807" s="64"/>
      <c r="G2807" s="64"/>
      <c r="H2807" s="65">
        <f t="shared" ca="1" si="257"/>
        <v>27.90227815451221</v>
      </c>
      <c r="I2807" s="69"/>
      <c r="J2807" s="69"/>
      <c r="K2807" s="66">
        <f t="shared" ca="1" si="259"/>
        <v>-2.1282072228338471</v>
      </c>
      <c r="L2807" s="66">
        <f t="shared" ca="1" si="260"/>
        <v>-8.1343042983030589</v>
      </c>
    </row>
    <row r="2808" spans="1:12" x14ac:dyDescent="0.35">
      <c r="A2808" s="68"/>
      <c r="B2808" s="62"/>
      <c r="C2808" s="62"/>
      <c r="D2808" s="64"/>
      <c r="E2808" s="64"/>
      <c r="F2808" s="64"/>
      <c r="G2808" s="64"/>
      <c r="H2808" s="65">
        <f t="shared" ca="1" si="257"/>
        <v>27.90227815451221</v>
      </c>
      <c r="I2808" s="69"/>
      <c r="J2808" s="69"/>
      <c r="K2808" s="66">
        <f t="shared" ca="1" si="259"/>
        <v>-2.1282072228338471</v>
      </c>
      <c r="L2808" s="66">
        <f t="shared" ca="1" si="260"/>
        <v>-8.1343042983030589</v>
      </c>
    </row>
    <row r="2809" spans="1:12" x14ac:dyDescent="0.35">
      <c r="A2809" s="68"/>
      <c r="B2809" s="62"/>
      <c r="C2809" s="62"/>
      <c r="D2809" s="64"/>
      <c r="E2809" s="64"/>
      <c r="F2809" s="64"/>
      <c r="G2809" s="64"/>
      <c r="H2809" s="65">
        <f t="shared" ref="H2809:H2872" ca="1" si="261">IF(ISBLANK($D$6),$M$2+(3*$M$3),$D$6)</f>
        <v>27.90227815451221</v>
      </c>
      <c r="I2809" s="69"/>
      <c r="J2809" s="69"/>
      <c r="K2809" s="66">
        <f t="shared" ref="K2809:K2872" ca="1" si="262">IF(ISBLANK($D$8),$M$2-(2*$M$3),$D$8)</f>
        <v>-2.1282072228338471</v>
      </c>
      <c r="L2809" s="66">
        <f t="shared" ref="L2809:L2872" ca="1" si="263">IF(ISBLANK($D$9),$M$2-(3*$M$3),$D$9)</f>
        <v>-8.1343042983030589</v>
      </c>
    </row>
    <row r="2810" spans="1:12" x14ac:dyDescent="0.35">
      <c r="A2810" s="68"/>
      <c r="B2810" s="62"/>
      <c r="C2810" s="62"/>
      <c r="D2810" s="64"/>
      <c r="E2810" s="64"/>
      <c r="F2810" s="64"/>
      <c r="G2810" s="64"/>
      <c r="H2810" s="65">
        <f t="shared" ca="1" si="261"/>
        <v>27.90227815451221</v>
      </c>
      <c r="I2810" s="69"/>
      <c r="J2810" s="69"/>
      <c r="K2810" s="66">
        <f t="shared" ca="1" si="262"/>
        <v>-2.1282072228338471</v>
      </c>
      <c r="L2810" s="66">
        <f t="shared" ca="1" si="263"/>
        <v>-8.1343042983030589</v>
      </c>
    </row>
    <row r="2811" spans="1:12" x14ac:dyDescent="0.35">
      <c r="A2811" s="68"/>
      <c r="B2811" s="62"/>
      <c r="C2811" s="62"/>
      <c r="D2811" s="64"/>
      <c r="E2811" s="64"/>
      <c r="F2811" s="64"/>
      <c r="G2811" s="64"/>
      <c r="H2811" s="65">
        <f t="shared" ca="1" si="261"/>
        <v>27.90227815451221</v>
      </c>
      <c r="I2811" s="69"/>
      <c r="J2811" s="69"/>
      <c r="K2811" s="66">
        <f t="shared" ca="1" si="262"/>
        <v>-2.1282072228338471</v>
      </c>
      <c r="L2811" s="66">
        <f t="shared" ca="1" si="263"/>
        <v>-8.1343042983030589</v>
      </c>
    </row>
    <row r="2812" spans="1:12" x14ac:dyDescent="0.35">
      <c r="A2812" s="68"/>
      <c r="B2812" s="62"/>
      <c r="C2812" s="62"/>
      <c r="D2812" s="64"/>
      <c r="E2812" s="64"/>
      <c r="F2812" s="64"/>
      <c r="G2812" s="64"/>
      <c r="H2812" s="65">
        <f t="shared" ca="1" si="261"/>
        <v>27.90227815451221</v>
      </c>
      <c r="I2812" s="69"/>
      <c r="J2812" s="69"/>
      <c r="K2812" s="66">
        <f t="shared" ca="1" si="262"/>
        <v>-2.1282072228338471</v>
      </c>
      <c r="L2812" s="66">
        <f t="shared" ca="1" si="263"/>
        <v>-8.1343042983030589</v>
      </c>
    </row>
    <row r="2813" spans="1:12" x14ac:dyDescent="0.35">
      <c r="A2813" s="68"/>
      <c r="B2813" s="62"/>
      <c r="C2813" s="62"/>
      <c r="D2813" s="64"/>
      <c r="E2813" s="64"/>
      <c r="F2813" s="64"/>
      <c r="G2813" s="64"/>
      <c r="H2813" s="65">
        <f t="shared" ca="1" si="261"/>
        <v>27.90227815451221</v>
      </c>
      <c r="I2813" s="69"/>
      <c r="J2813" s="69"/>
      <c r="K2813" s="66">
        <f t="shared" ca="1" si="262"/>
        <v>-2.1282072228338471</v>
      </c>
      <c r="L2813" s="66">
        <f t="shared" ca="1" si="263"/>
        <v>-8.1343042983030589</v>
      </c>
    </row>
    <row r="2814" spans="1:12" x14ac:dyDescent="0.35">
      <c r="A2814" s="68"/>
      <c r="B2814" s="62"/>
      <c r="C2814" s="62"/>
      <c r="D2814" s="64"/>
      <c r="E2814" s="64"/>
      <c r="F2814" s="64"/>
      <c r="G2814" s="64"/>
      <c r="H2814" s="65">
        <f t="shared" ca="1" si="261"/>
        <v>27.90227815451221</v>
      </c>
      <c r="I2814" s="69"/>
      <c r="J2814" s="69"/>
      <c r="K2814" s="66">
        <f t="shared" ca="1" si="262"/>
        <v>-2.1282072228338471</v>
      </c>
      <c r="L2814" s="66">
        <f t="shared" ca="1" si="263"/>
        <v>-8.1343042983030589</v>
      </c>
    </row>
    <row r="2815" spans="1:12" x14ac:dyDescent="0.35">
      <c r="A2815" s="68"/>
      <c r="B2815" s="62"/>
      <c r="C2815" s="62"/>
      <c r="D2815" s="64"/>
      <c r="E2815" s="64"/>
      <c r="F2815" s="64"/>
      <c r="G2815" s="64"/>
      <c r="H2815" s="65">
        <f t="shared" ca="1" si="261"/>
        <v>27.90227815451221</v>
      </c>
      <c r="I2815" s="69"/>
      <c r="J2815" s="69"/>
      <c r="K2815" s="66">
        <f t="shared" ca="1" si="262"/>
        <v>-2.1282072228338471</v>
      </c>
      <c r="L2815" s="66">
        <f t="shared" ca="1" si="263"/>
        <v>-8.1343042983030589</v>
      </c>
    </row>
    <row r="2816" spans="1:12" x14ac:dyDescent="0.35">
      <c r="A2816" s="68"/>
      <c r="B2816" s="62"/>
      <c r="C2816" s="62"/>
      <c r="D2816" s="64"/>
      <c r="E2816" s="64"/>
      <c r="F2816" s="64"/>
      <c r="G2816" s="64"/>
      <c r="H2816" s="65">
        <f t="shared" ca="1" si="261"/>
        <v>27.90227815451221</v>
      </c>
      <c r="I2816" s="69"/>
      <c r="J2816" s="69"/>
      <c r="K2816" s="66">
        <f t="shared" ca="1" si="262"/>
        <v>-2.1282072228338471</v>
      </c>
      <c r="L2816" s="66">
        <f t="shared" ca="1" si="263"/>
        <v>-8.1343042983030589</v>
      </c>
    </row>
    <row r="2817" spans="1:12" x14ac:dyDescent="0.35">
      <c r="A2817" s="68"/>
      <c r="B2817" s="62"/>
      <c r="C2817" s="62"/>
      <c r="D2817" s="64"/>
      <c r="E2817" s="64"/>
      <c r="F2817" s="64"/>
      <c r="G2817" s="64"/>
      <c r="H2817" s="65">
        <f t="shared" ca="1" si="261"/>
        <v>27.90227815451221</v>
      </c>
      <c r="I2817" s="69"/>
      <c r="J2817" s="69"/>
      <c r="K2817" s="66">
        <f t="shared" ca="1" si="262"/>
        <v>-2.1282072228338471</v>
      </c>
      <c r="L2817" s="66">
        <f t="shared" ca="1" si="263"/>
        <v>-8.1343042983030589</v>
      </c>
    </row>
    <row r="2818" spans="1:12" x14ac:dyDescent="0.35">
      <c r="A2818" s="68"/>
      <c r="B2818" s="62"/>
      <c r="C2818" s="62"/>
      <c r="D2818" s="64"/>
      <c r="E2818" s="64"/>
      <c r="F2818" s="64"/>
      <c r="G2818" s="64"/>
      <c r="H2818" s="65">
        <f t="shared" ca="1" si="261"/>
        <v>27.90227815451221</v>
      </c>
      <c r="I2818" s="69"/>
      <c r="J2818" s="69"/>
      <c r="K2818" s="66">
        <f t="shared" ca="1" si="262"/>
        <v>-2.1282072228338471</v>
      </c>
      <c r="L2818" s="66">
        <f t="shared" ca="1" si="263"/>
        <v>-8.1343042983030589</v>
      </c>
    </row>
    <row r="2819" spans="1:12" x14ac:dyDescent="0.35">
      <c r="A2819" s="68"/>
      <c r="B2819" s="62"/>
      <c r="C2819" s="62"/>
      <c r="D2819" s="64"/>
      <c r="E2819" s="64"/>
      <c r="F2819" s="64"/>
      <c r="G2819" s="64"/>
      <c r="H2819" s="65">
        <f t="shared" ca="1" si="261"/>
        <v>27.90227815451221</v>
      </c>
      <c r="I2819" s="69"/>
      <c r="J2819" s="69"/>
      <c r="K2819" s="66">
        <f t="shared" ca="1" si="262"/>
        <v>-2.1282072228338471</v>
      </c>
      <c r="L2819" s="66">
        <f t="shared" ca="1" si="263"/>
        <v>-8.1343042983030589</v>
      </c>
    </row>
    <row r="2820" spans="1:12" x14ac:dyDescent="0.35">
      <c r="A2820" s="68"/>
      <c r="B2820" s="62"/>
      <c r="C2820" s="62"/>
      <c r="D2820" s="64"/>
      <c r="E2820" s="64"/>
      <c r="F2820" s="64"/>
      <c r="G2820" s="64"/>
      <c r="H2820" s="65">
        <f t="shared" ca="1" si="261"/>
        <v>27.90227815451221</v>
      </c>
      <c r="I2820" s="69"/>
      <c r="J2820" s="69"/>
      <c r="K2820" s="66">
        <f t="shared" ca="1" si="262"/>
        <v>-2.1282072228338471</v>
      </c>
      <c r="L2820" s="66">
        <f t="shared" ca="1" si="263"/>
        <v>-8.1343042983030589</v>
      </c>
    </row>
    <row r="2821" spans="1:12" x14ac:dyDescent="0.35">
      <c r="A2821" s="68"/>
      <c r="B2821" s="62"/>
      <c r="C2821" s="62"/>
      <c r="D2821" s="64"/>
      <c r="E2821" s="64"/>
      <c r="F2821" s="64"/>
      <c r="G2821" s="64"/>
      <c r="H2821" s="65">
        <f t="shared" ca="1" si="261"/>
        <v>27.90227815451221</v>
      </c>
      <c r="I2821" s="69"/>
      <c r="J2821" s="69"/>
      <c r="K2821" s="66">
        <f t="shared" ca="1" si="262"/>
        <v>-2.1282072228338471</v>
      </c>
      <c r="L2821" s="66">
        <f t="shared" ca="1" si="263"/>
        <v>-8.1343042983030589</v>
      </c>
    </row>
    <row r="2822" spans="1:12" x14ac:dyDescent="0.35">
      <c r="A2822" s="68"/>
      <c r="B2822" s="62"/>
      <c r="C2822" s="62"/>
      <c r="D2822" s="64"/>
      <c r="E2822" s="64"/>
      <c r="F2822" s="64"/>
      <c r="G2822" s="64"/>
      <c r="H2822" s="65">
        <f t="shared" ca="1" si="261"/>
        <v>27.90227815451221</v>
      </c>
      <c r="I2822" s="69"/>
      <c r="J2822" s="69"/>
      <c r="K2822" s="66">
        <f t="shared" ca="1" si="262"/>
        <v>-2.1282072228338471</v>
      </c>
      <c r="L2822" s="66">
        <f t="shared" ca="1" si="263"/>
        <v>-8.1343042983030589</v>
      </c>
    </row>
    <row r="2823" spans="1:12" x14ac:dyDescent="0.35">
      <c r="A2823" s="68"/>
      <c r="B2823" s="62"/>
      <c r="C2823" s="62"/>
      <c r="D2823" s="64"/>
      <c r="E2823" s="64"/>
      <c r="F2823" s="64"/>
      <c r="G2823" s="64"/>
      <c r="H2823" s="65">
        <f t="shared" ca="1" si="261"/>
        <v>27.90227815451221</v>
      </c>
      <c r="I2823" s="69"/>
      <c r="J2823" s="69"/>
      <c r="K2823" s="66">
        <f t="shared" ca="1" si="262"/>
        <v>-2.1282072228338471</v>
      </c>
      <c r="L2823" s="66">
        <f t="shared" ca="1" si="263"/>
        <v>-8.1343042983030589</v>
      </c>
    </row>
    <row r="2824" spans="1:12" x14ac:dyDescent="0.35">
      <c r="A2824" s="68"/>
      <c r="B2824" s="62"/>
      <c r="C2824" s="62"/>
      <c r="D2824" s="64"/>
      <c r="E2824" s="64"/>
      <c r="F2824" s="64"/>
      <c r="G2824" s="64"/>
      <c r="H2824" s="65">
        <f t="shared" ca="1" si="261"/>
        <v>27.90227815451221</v>
      </c>
      <c r="I2824" s="69"/>
      <c r="J2824" s="69"/>
      <c r="K2824" s="66">
        <f t="shared" ca="1" si="262"/>
        <v>-2.1282072228338471</v>
      </c>
      <c r="L2824" s="66">
        <f t="shared" ca="1" si="263"/>
        <v>-8.1343042983030589</v>
      </c>
    </row>
    <row r="2825" spans="1:12" x14ac:dyDescent="0.35">
      <c r="A2825" s="68"/>
      <c r="B2825" s="62"/>
      <c r="C2825" s="62"/>
      <c r="D2825" s="64"/>
      <c r="E2825" s="64"/>
      <c r="F2825" s="64"/>
      <c r="G2825" s="64"/>
      <c r="H2825" s="65">
        <f t="shared" ca="1" si="261"/>
        <v>27.90227815451221</v>
      </c>
      <c r="I2825" s="69"/>
      <c r="J2825" s="69"/>
      <c r="K2825" s="66">
        <f t="shared" ca="1" si="262"/>
        <v>-2.1282072228338471</v>
      </c>
      <c r="L2825" s="66">
        <f t="shared" ca="1" si="263"/>
        <v>-8.1343042983030589</v>
      </c>
    </row>
    <row r="2826" spans="1:12" x14ac:dyDescent="0.35">
      <c r="A2826" s="68"/>
      <c r="B2826" s="62"/>
      <c r="C2826" s="62"/>
      <c r="D2826" s="64"/>
      <c r="E2826" s="64"/>
      <c r="F2826" s="64"/>
      <c r="G2826" s="64"/>
      <c r="H2826" s="65">
        <f t="shared" ca="1" si="261"/>
        <v>27.90227815451221</v>
      </c>
      <c r="I2826" s="69"/>
      <c r="J2826" s="69"/>
      <c r="K2826" s="66">
        <f t="shared" ca="1" si="262"/>
        <v>-2.1282072228338471</v>
      </c>
      <c r="L2826" s="66">
        <f t="shared" ca="1" si="263"/>
        <v>-8.1343042983030589</v>
      </c>
    </row>
    <row r="2827" spans="1:12" x14ac:dyDescent="0.35">
      <c r="A2827" s="68"/>
      <c r="B2827" s="62"/>
      <c r="C2827" s="62"/>
      <c r="D2827" s="64"/>
      <c r="E2827" s="64"/>
      <c r="F2827" s="64"/>
      <c r="G2827" s="64"/>
      <c r="H2827" s="65">
        <f t="shared" ca="1" si="261"/>
        <v>27.90227815451221</v>
      </c>
      <c r="I2827" s="69"/>
      <c r="J2827" s="69"/>
      <c r="K2827" s="66">
        <f t="shared" ca="1" si="262"/>
        <v>-2.1282072228338471</v>
      </c>
      <c r="L2827" s="66">
        <f t="shared" ca="1" si="263"/>
        <v>-8.1343042983030589</v>
      </c>
    </row>
    <row r="2828" spans="1:12" x14ac:dyDescent="0.35">
      <c r="A2828" s="68"/>
      <c r="B2828" s="62"/>
      <c r="C2828" s="62"/>
      <c r="D2828" s="64"/>
      <c r="E2828" s="64"/>
      <c r="F2828" s="64"/>
      <c r="G2828" s="64"/>
      <c r="H2828" s="65">
        <f t="shared" ca="1" si="261"/>
        <v>27.90227815451221</v>
      </c>
      <c r="I2828" s="69"/>
      <c r="J2828" s="69"/>
      <c r="K2828" s="66">
        <f t="shared" ca="1" si="262"/>
        <v>-2.1282072228338471</v>
      </c>
      <c r="L2828" s="66">
        <f t="shared" ca="1" si="263"/>
        <v>-8.1343042983030589</v>
      </c>
    </row>
    <row r="2829" spans="1:12" x14ac:dyDescent="0.35">
      <c r="A2829" s="68"/>
      <c r="B2829" s="62"/>
      <c r="C2829" s="62"/>
      <c r="D2829" s="64"/>
      <c r="E2829" s="64"/>
      <c r="F2829" s="64"/>
      <c r="G2829" s="64"/>
      <c r="H2829" s="65">
        <f t="shared" ca="1" si="261"/>
        <v>27.90227815451221</v>
      </c>
      <c r="I2829" s="69"/>
      <c r="J2829" s="69"/>
      <c r="K2829" s="66">
        <f t="shared" ca="1" si="262"/>
        <v>-2.1282072228338471</v>
      </c>
      <c r="L2829" s="66">
        <f t="shared" ca="1" si="263"/>
        <v>-8.1343042983030589</v>
      </c>
    </row>
    <row r="2830" spans="1:12" x14ac:dyDescent="0.35">
      <c r="A2830" s="68"/>
      <c r="B2830" s="62"/>
      <c r="C2830" s="62"/>
      <c r="D2830" s="64"/>
      <c r="E2830" s="64"/>
      <c r="F2830" s="64"/>
      <c r="G2830" s="64"/>
      <c r="H2830" s="65">
        <f t="shared" ca="1" si="261"/>
        <v>27.90227815451221</v>
      </c>
      <c r="I2830" s="69"/>
      <c r="J2830" s="69"/>
      <c r="K2830" s="66">
        <f t="shared" ca="1" si="262"/>
        <v>-2.1282072228338471</v>
      </c>
      <c r="L2830" s="66">
        <f t="shared" ca="1" si="263"/>
        <v>-8.1343042983030589</v>
      </c>
    </row>
    <row r="2831" spans="1:12" x14ac:dyDescent="0.35">
      <c r="A2831" s="68"/>
      <c r="B2831" s="62"/>
      <c r="C2831" s="62"/>
      <c r="D2831" s="64"/>
      <c r="E2831" s="64"/>
      <c r="F2831" s="64"/>
      <c r="G2831" s="64"/>
      <c r="H2831" s="65">
        <f t="shared" ca="1" si="261"/>
        <v>27.90227815451221</v>
      </c>
      <c r="I2831" s="69"/>
      <c r="J2831" s="69"/>
      <c r="K2831" s="66">
        <f t="shared" ca="1" si="262"/>
        <v>-2.1282072228338471</v>
      </c>
      <c r="L2831" s="66">
        <f t="shared" ca="1" si="263"/>
        <v>-8.1343042983030589</v>
      </c>
    </row>
    <row r="2832" spans="1:12" x14ac:dyDescent="0.35">
      <c r="A2832" s="68"/>
      <c r="B2832" s="62"/>
      <c r="C2832" s="62"/>
      <c r="D2832" s="64"/>
      <c r="E2832" s="64"/>
      <c r="F2832" s="64"/>
      <c r="G2832" s="64"/>
      <c r="H2832" s="65">
        <f t="shared" ca="1" si="261"/>
        <v>27.90227815451221</v>
      </c>
      <c r="I2832" s="69"/>
      <c r="J2832" s="69"/>
      <c r="K2832" s="66">
        <f t="shared" ca="1" si="262"/>
        <v>-2.1282072228338471</v>
      </c>
      <c r="L2832" s="66">
        <f t="shared" ca="1" si="263"/>
        <v>-8.1343042983030589</v>
      </c>
    </row>
    <row r="2833" spans="1:12" x14ac:dyDescent="0.35">
      <c r="A2833" s="68"/>
      <c r="B2833" s="62"/>
      <c r="C2833" s="62"/>
      <c r="D2833" s="64"/>
      <c r="E2833" s="64"/>
      <c r="F2833" s="64"/>
      <c r="G2833" s="64"/>
      <c r="H2833" s="65">
        <f t="shared" ca="1" si="261"/>
        <v>27.90227815451221</v>
      </c>
      <c r="I2833" s="69"/>
      <c r="J2833" s="69"/>
      <c r="K2833" s="66">
        <f t="shared" ca="1" si="262"/>
        <v>-2.1282072228338471</v>
      </c>
      <c r="L2833" s="66">
        <f t="shared" ca="1" si="263"/>
        <v>-8.1343042983030589</v>
      </c>
    </row>
    <row r="2834" spans="1:12" x14ac:dyDescent="0.35">
      <c r="A2834" s="68"/>
      <c r="B2834" s="62"/>
      <c r="C2834" s="62"/>
      <c r="D2834" s="64"/>
      <c r="E2834" s="64"/>
      <c r="F2834" s="64"/>
      <c r="G2834" s="64"/>
      <c r="H2834" s="65">
        <f t="shared" ca="1" si="261"/>
        <v>27.90227815451221</v>
      </c>
      <c r="I2834" s="69"/>
      <c r="J2834" s="69"/>
      <c r="K2834" s="66">
        <f t="shared" ca="1" si="262"/>
        <v>-2.1282072228338471</v>
      </c>
      <c r="L2834" s="66">
        <f t="shared" ca="1" si="263"/>
        <v>-8.1343042983030589</v>
      </c>
    </row>
    <row r="2835" spans="1:12" x14ac:dyDescent="0.35">
      <c r="A2835" s="68"/>
      <c r="B2835" s="62"/>
      <c r="C2835" s="62"/>
      <c r="D2835" s="64"/>
      <c r="E2835" s="64"/>
      <c r="F2835" s="64"/>
      <c r="G2835" s="64"/>
      <c r="H2835" s="65">
        <f t="shared" ca="1" si="261"/>
        <v>27.90227815451221</v>
      </c>
      <c r="I2835" s="69"/>
      <c r="J2835" s="69"/>
      <c r="K2835" s="66">
        <f t="shared" ca="1" si="262"/>
        <v>-2.1282072228338471</v>
      </c>
      <c r="L2835" s="66">
        <f t="shared" ca="1" si="263"/>
        <v>-8.1343042983030589</v>
      </c>
    </row>
    <row r="2836" spans="1:12" x14ac:dyDescent="0.35">
      <c r="A2836" s="68"/>
      <c r="B2836" s="62"/>
      <c r="C2836" s="62"/>
      <c r="D2836" s="64"/>
      <c r="E2836" s="64"/>
      <c r="F2836" s="64"/>
      <c r="G2836" s="64"/>
      <c r="H2836" s="65">
        <f t="shared" ca="1" si="261"/>
        <v>27.90227815451221</v>
      </c>
      <c r="I2836" s="69"/>
      <c r="J2836" s="69"/>
      <c r="K2836" s="66">
        <f t="shared" ca="1" si="262"/>
        <v>-2.1282072228338471</v>
      </c>
      <c r="L2836" s="66">
        <f t="shared" ca="1" si="263"/>
        <v>-8.1343042983030589</v>
      </c>
    </row>
    <row r="2837" spans="1:12" x14ac:dyDescent="0.35">
      <c r="A2837" s="68"/>
      <c r="B2837" s="62"/>
      <c r="C2837" s="62"/>
      <c r="D2837" s="64"/>
      <c r="E2837" s="64"/>
      <c r="F2837" s="64"/>
      <c r="G2837" s="64"/>
      <c r="H2837" s="65">
        <f t="shared" ca="1" si="261"/>
        <v>27.90227815451221</v>
      </c>
      <c r="I2837" s="69"/>
      <c r="J2837" s="69"/>
      <c r="K2837" s="66">
        <f t="shared" ca="1" si="262"/>
        <v>-2.1282072228338471</v>
      </c>
      <c r="L2837" s="66">
        <f t="shared" ca="1" si="263"/>
        <v>-8.1343042983030589</v>
      </c>
    </row>
    <row r="2838" spans="1:12" x14ac:dyDescent="0.35">
      <c r="A2838" s="68"/>
      <c r="B2838" s="62"/>
      <c r="C2838" s="62"/>
      <c r="D2838" s="64"/>
      <c r="E2838" s="64"/>
      <c r="F2838" s="64"/>
      <c r="G2838" s="64"/>
      <c r="H2838" s="65">
        <f t="shared" ca="1" si="261"/>
        <v>27.90227815451221</v>
      </c>
      <c r="I2838" s="69"/>
      <c r="J2838" s="69"/>
      <c r="K2838" s="66">
        <f t="shared" ca="1" si="262"/>
        <v>-2.1282072228338471</v>
      </c>
      <c r="L2838" s="66">
        <f t="shared" ca="1" si="263"/>
        <v>-8.1343042983030589</v>
      </c>
    </row>
    <row r="2839" spans="1:12" x14ac:dyDescent="0.35">
      <c r="A2839" s="68"/>
      <c r="B2839" s="62"/>
      <c r="C2839" s="62"/>
      <c r="D2839" s="64"/>
      <c r="E2839" s="64"/>
      <c r="F2839" s="64"/>
      <c r="G2839" s="64"/>
      <c r="H2839" s="65">
        <f t="shared" ca="1" si="261"/>
        <v>27.90227815451221</v>
      </c>
      <c r="I2839" s="69"/>
      <c r="J2839" s="69"/>
      <c r="K2839" s="66">
        <f t="shared" ca="1" si="262"/>
        <v>-2.1282072228338471</v>
      </c>
      <c r="L2839" s="66">
        <f t="shared" ca="1" si="263"/>
        <v>-8.1343042983030589</v>
      </c>
    </row>
    <row r="2840" spans="1:12" x14ac:dyDescent="0.35">
      <c r="A2840" s="68"/>
      <c r="B2840" s="62"/>
      <c r="C2840" s="62"/>
      <c r="D2840" s="64"/>
      <c r="E2840" s="64"/>
      <c r="F2840" s="64"/>
      <c r="G2840" s="64"/>
      <c r="H2840" s="65">
        <f t="shared" ca="1" si="261"/>
        <v>27.90227815451221</v>
      </c>
      <c r="I2840" s="69"/>
      <c r="J2840" s="69"/>
      <c r="K2840" s="66">
        <f t="shared" ca="1" si="262"/>
        <v>-2.1282072228338471</v>
      </c>
      <c r="L2840" s="66">
        <f t="shared" ca="1" si="263"/>
        <v>-8.1343042983030589</v>
      </c>
    </row>
    <row r="2841" spans="1:12" x14ac:dyDescent="0.35">
      <c r="A2841" s="68"/>
      <c r="B2841" s="62"/>
      <c r="C2841" s="62"/>
      <c r="D2841" s="64"/>
      <c r="E2841" s="64"/>
      <c r="F2841" s="64"/>
      <c r="G2841" s="64"/>
      <c r="H2841" s="65">
        <f t="shared" ca="1" si="261"/>
        <v>27.90227815451221</v>
      </c>
      <c r="I2841" s="69"/>
      <c r="J2841" s="69"/>
      <c r="K2841" s="66">
        <f t="shared" ca="1" si="262"/>
        <v>-2.1282072228338471</v>
      </c>
      <c r="L2841" s="66">
        <f t="shared" ca="1" si="263"/>
        <v>-8.1343042983030589</v>
      </c>
    </row>
    <row r="2842" spans="1:12" x14ac:dyDescent="0.35">
      <c r="A2842" s="68"/>
      <c r="B2842" s="62"/>
      <c r="C2842" s="62"/>
      <c r="D2842" s="64"/>
      <c r="E2842" s="64"/>
      <c r="F2842" s="64"/>
      <c r="G2842" s="64"/>
      <c r="H2842" s="65">
        <f t="shared" ca="1" si="261"/>
        <v>27.90227815451221</v>
      </c>
      <c r="I2842" s="69"/>
      <c r="J2842" s="69"/>
      <c r="K2842" s="66">
        <f t="shared" ca="1" si="262"/>
        <v>-2.1282072228338471</v>
      </c>
      <c r="L2842" s="66">
        <f t="shared" ca="1" si="263"/>
        <v>-8.1343042983030589</v>
      </c>
    </row>
    <row r="2843" spans="1:12" x14ac:dyDescent="0.35">
      <c r="A2843" s="68"/>
      <c r="B2843" s="62"/>
      <c r="C2843" s="62"/>
      <c r="D2843" s="64"/>
      <c r="E2843" s="64"/>
      <c r="F2843" s="64"/>
      <c r="G2843" s="64"/>
      <c r="H2843" s="65">
        <f t="shared" ca="1" si="261"/>
        <v>27.90227815451221</v>
      </c>
      <c r="I2843" s="69"/>
      <c r="J2843" s="69"/>
      <c r="K2843" s="66">
        <f t="shared" ca="1" si="262"/>
        <v>-2.1282072228338471</v>
      </c>
      <c r="L2843" s="66">
        <f t="shared" ca="1" si="263"/>
        <v>-8.1343042983030589</v>
      </c>
    </row>
    <row r="2844" spans="1:12" x14ac:dyDescent="0.35">
      <c r="A2844" s="68"/>
      <c r="B2844" s="62"/>
      <c r="C2844" s="62"/>
      <c r="D2844" s="64"/>
      <c r="E2844" s="64"/>
      <c r="F2844" s="64"/>
      <c r="G2844" s="64"/>
      <c r="H2844" s="65">
        <f t="shared" ca="1" si="261"/>
        <v>27.90227815451221</v>
      </c>
      <c r="I2844" s="69"/>
      <c r="J2844" s="69"/>
      <c r="K2844" s="66">
        <f t="shared" ca="1" si="262"/>
        <v>-2.1282072228338471</v>
      </c>
      <c r="L2844" s="66">
        <f t="shared" ca="1" si="263"/>
        <v>-8.1343042983030589</v>
      </c>
    </row>
    <row r="2845" spans="1:12" x14ac:dyDescent="0.35">
      <c r="A2845" s="68"/>
      <c r="B2845" s="62"/>
      <c r="C2845" s="62"/>
      <c r="D2845" s="64"/>
      <c r="E2845" s="64"/>
      <c r="F2845" s="64"/>
      <c r="G2845" s="64"/>
      <c r="H2845" s="65">
        <f t="shared" ca="1" si="261"/>
        <v>27.90227815451221</v>
      </c>
      <c r="I2845" s="69"/>
      <c r="J2845" s="69"/>
      <c r="K2845" s="66">
        <f t="shared" ca="1" si="262"/>
        <v>-2.1282072228338471</v>
      </c>
      <c r="L2845" s="66">
        <f t="shared" ca="1" si="263"/>
        <v>-8.1343042983030589</v>
      </c>
    </row>
    <row r="2846" spans="1:12" x14ac:dyDescent="0.35">
      <c r="A2846" s="68"/>
      <c r="B2846" s="62"/>
      <c r="C2846" s="62"/>
      <c r="D2846" s="64"/>
      <c r="E2846" s="64"/>
      <c r="F2846" s="64"/>
      <c r="G2846" s="64"/>
      <c r="H2846" s="65">
        <f t="shared" ca="1" si="261"/>
        <v>27.90227815451221</v>
      </c>
      <c r="I2846" s="69"/>
      <c r="J2846" s="69"/>
      <c r="K2846" s="66">
        <f t="shared" ca="1" si="262"/>
        <v>-2.1282072228338471</v>
      </c>
      <c r="L2846" s="66">
        <f t="shared" ca="1" si="263"/>
        <v>-8.1343042983030589</v>
      </c>
    </row>
    <row r="2847" spans="1:12" x14ac:dyDescent="0.35">
      <c r="A2847" s="68"/>
      <c r="B2847" s="62"/>
      <c r="C2847" s="62"/>
      <c r="D2847" s="64"/>
      <c r="E2847" s="64"/>
      <c r="F2847" s="64"/>
      <c r="G2847" s="64"/>
      <c r="H2847" s="65">
        <f t="shared" ca="1" si="261"/>
        <v>27.90227815451221</v>
      </c>
      <c r="I2847" s="69"/>
      <c r="J2847" s="69"/>
      <c r="K2847" s="66">
        <f t="shared" ca="1" si="262"/>
        <v>-2.1282072228338471</v>
      </c>
      <c r="L2847" s="66">
        <f t="shared" ca="1" si="263"/>
        <v>-8.1343042983030589</v>
      </c>
    </row>
    <row r="2848" spans="1:12" x14ac:dyDescent="0.35">
      <c r="A2848" s="68"/>
      <c r="B2848" s="62"/>
      <c r="C2848" s="62"/>
      <c r="D2848" s="64"/>
      <c r="E2848" s="64"/>
      <c r="F2848" s="64"/>
      <c r="G2848" s="64"/>
      <c r="H2848" s="65">
        <f t="shared" ca="1" si="261"/>
        <v>27.90227815451221</v>
      </c>
      <c r="I2848" s="69"/>
      <c r="J2848" s="69"/>
      <c r="K2848" s="66">
        <f t="shared" ca="1" si="262"/>
        <v>-2.1282072228338471</v>
      </c>
      <c r="L2848" s="66">
        <f t="shared" ca="1" si="263"/>
        <v>-8.1343042983030589</v>
      </c>
    </row>
    <row r="2849" spans="1:12" x14ac:dyDescent="0.35">
      <c r="A2849" s="68"/>
      <c r="B2849" s="62"/>
      <c r="C2849" s="62"/>
      <c r="D2849" s="64"/>
      <c r="E2849" s="64"/>
      <c r="F2849" s="64"/>
      <c r="G2849" s="64"/>
      <c r="H2849" s="65">
        <f t="shared" ca="1" si="261"/>
        <v>27.90227815451221</v>
      </c>
      <c r="I2849" s="69"/>
      <c r="J2849" s="69"/>
      <c r="K2849" s="66">
        <f t="shared" ca="1" si="262"/>
        <v>-2.1282072228338471</v>
      </c>
      <c r="L2849" s="66">
        <f t="shared" ca="1" si="263"/>
        <v>-8.1343042983030589</v>
      </c>
    </row>
    <row r="2850" spans="1:12" x14ac:dyDescent="0.35">
      <c r="A2850" s="68"/>
      <c r="B2850" s="62"/>
      <c r="C2850" s="62"/>
      <c r="D2850" s="64"/>
      <c r="E2850" s="64"/>
      <c r="F2850" s="64"/>
      <c r="G2850" s="64"/>
      <c r="H2850" s="65">
        <f t="shared" ca="1" si="261"/>
        <v>27.90227815451221</v>
      </c>
      <c r="I2850" s="69"/>
      <c r="J2850" s="69"/>
      <c r="K2850" s="66">
        <f t="shared" ca="1" si="262"/>
        <v>-2.1282072228338471</v>
      </c>
      <c r="L2850" s="66">
        <f t="shared" ca="1" si="263"/>
        <v>-8.1343042983030589</v>
      </c>
    </row>
    <row r="2851" spans="1:12" x14ac:dyDescent="0.35">
      <c r="A2851" s="68"/>
      <c r="B2851" s="62"/>
      <c r="C2851" s="62"/>
      <c r="D2851" s="64"/>
      <c r="E2851" s="64"/>
      <c r="F2851" s="64"/>
      <c r="G2851" s="64"/>
      <c r="H2851" s="65">
        <f t="shared" ca="1" si="261"/>
        <v>27.90227815451221</v>
      </c>
      <c r="I2851" s="69"/>
      <c r="J2851" s="69"/>
      <c r="K2851" s="66">
        <f t="shared" ca="1" si="262"/>
        <v>-2.1282072228338471</v>
      </c>
      <c r="L2851" s="66">
        <f t="shared" ca="1" si="263"/>
        <v>-8.1343042983030589</v>
      </c>
    </row>
    <row r="2852" spans="1:12" x14ac:dyDescent="0.35">
      <c r="A2852" s="68"/>
      <c r="B2852" s="62"/>
      <c r="C2852" s="62"/>
      <c r="D2852" s="64"/>
      <c r="E2852" s="64"/>
      <c r="F2852" s="64"/>
      <c r="G2852" s="64"/>
      <c r="H2852" s="65">
        <f t="shared" ca="1" si="261"/>
        <v>27.90227815451221</v>
      </c>
      <c r="I2852" s="69"/>
      <c r="J2852" s="69"/>
      <c r="K2852" s="66">
        <f t="shared" ca="1" si="262"/>
        <v>-2.1282072228338471</v>
      </c>
      <c r="L2852" s="66">
        <f t="shared" ca="1" si="263"/>
        <v>-8.1343042983030589</v>
      </c>
    </row>
    <row r="2853" spans="1:12" x14ac:dyDescent="0.35">
      <c r="A2853" s="68"/>
      <c r="B2853" s="62"/>
      <c r="C2853" s="62"/>
      <c r="D2853" s="64"/>
      <c r="E2853" s="64"/>
      <c r="F2853" s="64"/>
      <c r="G2853" s="64"/>
      <c r="H2853" s="65">
        <f t="shared" ca="1" si="261"/>
        <v>27.90227815451221</v>
      </c>
      <c r="I2853" s="69"/>
      <c r="J2853" s="69"/>
      <c r="K2853" s="66">
        <f t="shared" ca="1" si="262"/>
        <v>-2.1282072228338471</v>
      </c>
      <c r="L2853" s="66">
        <f t="shared" ca="1" si="263"/>
        <v>-8.1343042983030589</v>
      </c>
    </row>
    <row r="2854" spans="1:12" x14ac:dyDescent="0.35">
      <c r="A2854" s="68"/>
      <c r="B2854" s="62"/>
      <c r="C2854" s="62"/>
      <c r="D2854" s="64"/>
      <c r="E2854" s="64"/>
      <c r="F2854" s="64"/>
      <c r="G2854" s="64"/>
      <c r="H2854" s="65">
        <f t="shared" ca="1" si="261"/>
        <v>27.90227815451221</v>
      </c>
      <c r="I2854" s="69"/>
      <c r="J2854" s="69"/>
      <c r="K2854" s="66">
        <f t="shared" ca="1" si="262"/>
        <v>-2.1282072228338471</v>
      </c>
      <c r="L2854" s="66">
        <f t="shared" ca="1" si="263"/>
        <v>-8.1343042983030589</v>
      </c>
    </row>
    <row r="2855" spans="1:12" x14ac:dyDescent="0.35">
      <c r="A2855" s="68"/>
      <c r="B2855" s="62"/>
      <c r="C2855" s="62"/>
      <c r="D2855" s="64"/>
      <c r="E2855" s="64"/>
      <c r="F2855" s="64"/>
      <c r="G2855" s="64"/>
      <c r="H2855" s="65">
        <f t="shared" ca="1" si="261"/>
        <v>27.90227815451221</v>
      </c>
      <c r="I2855" s="69"/>
      <c r="J2855" s="69"/>
      <c r="K2855" s="66">
        <f t="shared" ca="1" si="262"/>
        <v>-2.1282072228338471</v>
      </c>
      <c r="L2855" s="66">
        <f t="shared" ca="1" si="263"/>
        <v>-8.1343042983030589</v>
      </c>
    </row>
    <row r="2856" spans="1:12" x14ac:dyDescent="0.35">
      <c r="A2856" s="68"/>
      <c r="B2856" s="62"/>
      <c r="C2856" s="62"/>
      <c r="D2856" s="64"/>
      <c r="E2856" s="64"/>
      <c r="F2856" s="64"/>
      <c r="G2856" s="64"/>
      <c r="H2856" s="65">
        <f t="shared" ca="1" si="261"/>
        <v>27.90227815451221</v>
      </c>
      <c r="I2856" s="69"/>
      <c r="J2856" s="69"/>
      <c r="K2856" s="66">
        <f t="shared" ca="1" si="262"/>
        <v>-2.1282072228338471</v>
      </c>
      <c r="L2856" s="66">
        <f t="shared" ca="1" si="263"/>
        <v>-8.1343042983030589</v>
      </c>
    </row>
    <row r="2857" spans="1:12" x14ac:dyDescent="0.35">
      <c r="A2857" s="68"/>
      <c r="B2857" s="62"/>
      <c r="C2857" s="62"/>
      <c r="D2857" s="64"/>
      <c r="E2857" s="64"/>
      <c r="F2857" s="64"/>
      <c r="G2857" s="64"/>
      <c r="H2857" s="65">
        <f t="shared" ca="1" si="261"/>
        <v>27.90227815451221</v>
      </c>
      <c r="I2857" s="69"/>
      <c r="J2857" s="69"/>
      <c r="K2857" s="66">
        <f t="shared" ca="1" si="262"/>
        <v>-2.1282072228338471</v>
      </c>
      <c r="L2857" s="66">
        <f t="shared" ca="1" si="263"/>
        <v>-8.1343042983030589</v>
      </c>
    </row>
    <row r="2858" spans="1:12" x14ac:dyDescent="0.35">
      <c r="A2858" s="68"/>
      <c r="B2858" s="62"/>
      <c r="C2858" s="62"/>
      <c r="D2858" s="64"/>
      <c r="E2858" s="64"/>
      <c r="F2858" s="64"/>
      <c r="G2858" s="64"/>
      <c r="H2858" s="65">
        <f t="shared" ca="1" si="261"/>
        <v>27.90227815451221</v>
      </c>
      <c r="I2858" s="69"/>
      <c r="J2858" s="69"/>
      <c r="K2858" s="66">
        <f t="shared" ca="1" si="262"/>
        <v>-2.1282072228338471</v>
      </c>
      <c r="L2858" s="66">
        <f t="shared" ca="1" si="263"/>
        <v>-8.1343042983030589</v>
      </c>
    </row>
    <row r="2859" spans="1:12" x14ac:dyDescent="0.35">
      <c r="A2859" s="68"/>
      <c r="B2859" s="62"/>
      <c r="C2859" s="62"/>
      <c r="D2859" s="64"/>
      <c r="E2859" s="64"/>
      <c r="F2859" s="64"/>
      <c r="G2859" s="64"/>
      <c r="H2859" s="65">
        <f t="shared" ca="1" si="261"/>
        <v>27.90227815451221</v>
      </c>
      <c r="I2859" s="69"/>
      <c r="J2859" s="69"/>
      <c r="K2859" s="66">
        <f t="shared" ca="1" si="262"/>
        <v>-2.1282072228338471</v>
      </c>
      <c r="L2859" s="66">
        <f t="shared" ca="1" si="263"/>
        <v>-8.1343042983030589</v>
      </c>
    </row>
    <row r="2860" spans="1:12" x14ac:dyDescent="0.35">
      <c r="A2860" s="68"/>
      <c r="B2860" s="62"/>
      <c r="C2860" s="62"/>
      <c r="D2860" s="64"/>
      <c r="E2860" s="64"/>
      <c r="F2860" s="64"/>
      <c r="G2860" s="64"/>
      <c r="H2860" s="65">
        <f t="shared" ca="1" si="261"/>
        <v>27.90227815451221</v>
      </c>
      <c r="I2860" s="69"/>
      <c r="J2860" s="69"/>
      <c r="K2860" s="66">
        <f t="shared" ca="1" si="262"/>
        <v>-2.1282072228338471</v>
      </c>
      <c r="L2860" s="66">
        <f t="shared" ca="1" si="263"/>
        <v>-8.1343042983030589</v>
      </c>
    </row>
    <row r="2861" spans="1:12" x14ac:dyDescent="0.35">
      <c r="A2861" s="68"/>
      <c r="B2861" s="62"/>
      <c r="C2861" s="62"/>
      <c r="D2861" s="64"/>
      <c r="E2861" s="64"/>
      <c r="F2861" s="64"/>
      <c r="G2861" s="64"/>
      <c r="H2861" s="65">
        <f t="shared" ca="1" si="261"/>
        <v>27.90227815451221</v>
      </c>
      <c r="I2861" s="69"/>
      <c r="J2861" s="69"/>
      <c r="K2861" s="66">
        <f t="shared" ca="1" si="262"/>
        <v>-2.1282072228338471</v>
      </c>
      <c r="L2861" s="66">
        <f t="shared" ca="1" si="263"/>
        <v>-8.1343042983030589</v>
      </c>
    </row>
    <row r="2862" spans="1:12" x14ac:dyDescent="0.35">
      <c r="A2862" s="68"/>
      <c r="B2862" s="62"/>
      <c r="C2862" s="62"/>
      <c r="D2862" s="64"/>
      <c r="E2862" s="64"/>
      <c r="F2862" s="64"/>
      <c r="G2862" s="64"/>
      <c r="H2862" s="65">
        <f t="shared" ca="1" si="261"/>
        <v>27.90227815451221</v>
      </c>
      <c r="I2862" s="69"/>
      <c r="J2862" s="69"/>
      <c r="K2862" s="66">
        <f t="shared" ca="1" si="262"/>
        <v>-2.1282072228338471</v>
      </c>
      <c r="L2862" s="66">
        <f t="shared" ca="1" si="263"/>
        <v>-8.1343042983030589</v>
      </c>
    </row>
    <row r="2863" spans="1:12" x14ac:dyDescent="0.35">
      <c r="A2863" s="68"/>
      <c r="B2863" s="62"/>
      <c r="C2863" s="62"/>
      <c r="D2863" s="64"/>
      <c r="E2863" s="64"/>
      <c r="F2863" s="64"/>
      <c r="G2863" s="64"/>
      <c r="H2863" s="65">
        <f t="shared" ca="1" si="261"/>
        <v>27.90227815451221</v>
      </c>
      <c r="I2863" s="69"/>
      <c r="J2863" s="69"/>
      <c r="K2863" s="66">
        <f t="shared" ca="1" si="262"/>
        <v>-2.1282072228338471</v>
      </c>
      <c r="L2863" s="66">
        <f t="shared" ca="1" si="263"/>
        <v>-8.1343042983030589</v>
      </c>
    </row>
    <row r="2864" spans="1:12" x14ac:dyDescent="0.35">
      <c r="A2864" s="68"/>
      <c r="B2864" s="62"/>
      <c r="C2864" s="62"/>
      <c r="D2864" s="64"/>
      <c r="E2864" s="64"/>
      <c r="F2864" s="64"/>
      <c r="G2864" s="64"/>
      <c r="H2864" s="65">
        <f t="shared" ca="1" si="261"/>
        <v>27.90227815451221</v>
      </c>
      <c r="I2864" s="69"/>
      <c r="J2864" s="69"/>
      <c r="K2864" s="66">
        <f t="shared" ca="1" si="262"/>
        <v>-2.1282072228338471</v>
      </c>
      <c r="L2864" s="66">
        <f t="shared" ca="1" si="263"/>
        <v>-8.1343042983030589</v>
      </c>
    </row>
    <row r="2865" spans="1:12" x14ac:dyDescent="0.35">
      <c r="A2865" s="68"/>
      <c r="B2865" s="62"/>
      <c r="C2865" s="62"/>
      <c r="D2865" s="64"/>
      <c r="E2865" s="64"/>
      <c r="F2865" s="64"/>
      <c r="G2865" s="64"/>
      <c r="H2865" s="65">
        <f t="shared" ca="1" si="261"/>
        <v>27.90227815451221</v>
      </c>
      <c r="I2865" s="69"/>
      <c r="J2865" s="69"/>
      <c r="K2865" s="66">
        <f t="shared" ca="1" si="262"/>
        <v>-2.1282072228338471</v>
      </c>
      <c r="L2865" s="66">
        <f t="shared" ca="1" si="263"/>
        <v>-8.1343042983030589</v>
      </c>
    </row>
    <row r="2866" spans="1:12" x14ac:dyDescent="0.35">
      <c r="A2866" s="68"/>
      <c r="B2866" s="62"/>
      <c r="C2866" s="62"/>
      <c r="D2866" s="64"/>
      <c r="E2866" s="64"/>
      <c r="F2866" s="64"/>
      <c r="G2866" s="64"/>
      <c r="H2866" s="65">
        <f t="shared" ca="1" si="261"/>
        <v>27.90227815451221</v>
      </c>
      <c r="I2866" s="69"/>
      <c r="J2866" s="69"/>
      <c r="K2866" s="66">
        <f t="shared" ca="1" si="262"/>
        <v>-2.1282072228338471</v>
      </c>
      <c r="L2866" s="66">
        <f t="shared" ca="1" si="263"/>
        <v>-8.1343042983030589</v>
      </c>
    </row>
    <row r="2867" spans="1:12" x14ac:dyDescent="0.35">
      <c r="A2867" s="68"/>
      <c r="B2867" s="62"/>
      <c r="C2867" s="62"/>
      <c r="D2867" s="64"/>
      <c r="E2867" s="64"/>
      <c r="F2867" s="64"/>
      <c r="G2867" s="64"/>
      <c r="H2867" s="65">
        <f t="shared" ca="1" si="261"/>
        <v>27.90227815451221</v>
      </c>
      <c r="I2867" s="69"/>
      <c r="J2867" s="69"/>
      <c r="K2867" s="66">
        <f t="shared" ca="1" si="262"/>
        <v>-2.1282072228338471</v>
      </c>
      <c r="L2867" s="66">
        <f t="shared" ca="1" si="263"/>
        <v>-8.1343042983030589</v>
      </c>
    </row>
    <row r="2868" spans="1:12" x14ac:dyDescent="0.35">
      <c r="A2868" s="68"/>
      <c r="B2868" s="62"/>
      <c r="C2868" s="62"/>
      <c r="D2868" s="64"/>
      <c r="E2868" s="64"/>
      <c r="F2868" s="64"/>
      <c r="G2868" s="64"/>
      <c r="H2868" s="65">
        <f t="shared" ca="1" si="261"/>
        <v>27.90227815451221</v>
      </c>
      <c r="I2868" s="69"/>
      <c r="J2868" s="69"/>
      <c r="K2868" s="66">
        <f t="shared" ca="1" si="262"/>
        <v>-2.1282072228338471</v>
      </c>
      <c r="L2868" s="66">
        <f t="shared" ca="1" si="263"/>
        <v>-8.1343042983030589</v>
      </c>
    </row>
    <row r="2869" spans="1:12" x14ac:dyDescent="0.35">
      <c r="A2869" s="68"/>
      <c r="B2869" s="62"/>
      <c r="C2869" s="62"/>
      <c r="D2869" s="64"/>
      <c r="E2869" s="64"/>
      <c r="F2869" s="64"/>
      <c r="G2869" s="64"/>
      <c r="H2869" s="65">
        <f t="shared" ca="1" si="261"/>
        <v>27.90227815451221</v>
      </c>
      <c r="I2869" s="69"/>
      <c r="J2869" s="69"/>
      <c r="K2869" s="66">
        <f t="shared" ca="1" si="262"/>
        <v>-2.1282072228338471</v>
      </c>
      <c r="L2869" s="66">
        <f t="shared" ca="1" si="263"/>
        <v>-8.1343042983030589</v>
      </c>
    </row>
    <row r="2870" spans="1:12" x14ac:dyDescent="0.35">
      <c r="A2870" s="68"/>
      <c r="B2870" s="62"/>
      <c r="C2870" s="62"/>
      <c r="D2870" s="64"/>
      <c r="E2870" s="64"/>
      <c r="F2870" s="64"/>
      <c r="G2870" s="64"/>
      <c r="H2870" s="65">
        <f t="shared" ca="1" si="261"/>
        <v>27.90227815451221</v>
      </c>
      <c r="I2870" s="69"/>
      <c r="J2870" s="69"/>
      <c r="K2870" s="66">
        <f t="shared" ca="1" si="262"/>
        <v>-2.1282072228338471</v>
      </c>
      <c r="L2870" s="66">
        <f t="shared" ca="1" si="263"/>
        <v>-8.1343042983030589</v>
      </c>
    </row>
    <row r="2871" spans="1:12" x14ac:dyDescent="0.35">
      <c r="A2871" s="68"/>
      <c r="B2871" s="62"/>
      <c r="C2871" s="62"/>
      <c r="D2871" s="64"/>
      <c r="E2871" s="64"/>
      <c r="F2871" s="64"/>
      <c r="G2871" s="64"/>
      <c r="H2871" s="65">
        <f t="shared" ca="1" si="261"/>
        <v>27.90227815451221</v>
      </c>
      <c r="I2871" s="69"/>
      <c r="J2871" s="69"/>
      <c r="K2871" s="66">
        <f t="shared" ca="1" si="262"/>
        <v>-2.1282072228338471</v>
      </c>
      <c r="L2871" s="66">
        <f t="shared" ca="1" si="263"/>
        <v>-8.1343042983030589</v>
      </c>
    </row>
    <row r="2872" spans="1:12" x14ac:dyDescent="0.35">
      <c r="A2872" s="68"/>
      <c r="B2872" s="62"/>
      <c r="C2872" s="62"/>
      <c r="D2872" s="64"/>
      <c r="E2872" s="64"/>
      <c r="F2872" s="64"/>
      <c r="G2872" s="64"/>
      <c r="H2872" s="65">
        <f t="shared" ca="1" si="261"/>
        <v>27.90227815451221</v>
      </c>
      <c r="I2872" s="69"/>
      <c r="J2872" s="69"/>
      <c r="K2872" s="66">
        <f t="shared" ca="1" si="262"/>
        <v>-2.1282072228338471</v>
      </c>
      <c r="L2872" s="66">
        <f t="shared" ca="1" si="263"/>
        <v>-8.1343042983030589</v>
      </c>
    </row>
    <row r="2873" spans="1:12" x14ac:dyDescent="0.35">
      <c r="A2873" s="68"/>
      <c r="B2873" s="62"/>
      <c r="C2873" s="62"/>
      <c r="D2873" s="64"/>
      <c r="E2873" s="64"/>
      <c r="F2873" s="64"/>
      <c r="G2873" s="64"/>
      <c r="H2873" s="65">
        <f t="shared" ref="H2873:H2936" ca="1" si="264">IF(ISBLANK($D$6),$M$2+(3*$M$3),$D$6)</f>
        <v>27.90227815451221</v>
      </c>
      <c r="I2873" s="69"/>
      <c r="J2873" s="69"/>
      <c r="K2873" s="66">
        <f t="shared" ref="K2873:K2936" ca="1" si="265">IF(ISBLANK($D$8),$M$2-(2*$M$3),$D$8)</f>
        <v>-2.1282072228338471</v>
      </c>
      <c r="L2873" s="66">
        <f t="shared" ref="L2873:L2936" ca="1" si="266">IF(ISBLANK($D$9),$M$2-(3*$M$3),$D$9)</f>
        <v>-8.1343042983030589</v>
      </c>
    </row>
    <row r="2874" spans="1:12" x14ac:dyDescent="0.35">
      <c r="A2874" s="68"/>
      <c r="B2874" s="62"/>
      <c r="C2874" s="62"/>
      <c r="D2874" s="64"/>
      <c r="E2874" s="64"/>
      <c r="F2874" s="64"/>
      <c r="G2874" s="64"/>
      <c r="H2874" s="65">
        <f t="shared" ca="1" si="264"/>
        <v>27.90227815451221</v>
      </c>
      <c r="I2874" s="69"/>
      <c r="J2874" s="69"/>
      <c r="K2874" s="66">
        <f t="shared" ca="1" si="265"/>
        <v>-2.1282072228338471</v>
      </c>
      <c r="L2874" s="66">
        <f t="shared" ca="1" si="266"/>
        <v>-8.1343042983030589</v>
      </c>
    </row>
    <row r="2875" spans="1:12" x14ac:dyDescent="0.35">
      <c r="A2875" s="68"/>
      <c r="B2875" s="62"/>
      <c r="C2875" s="62"/>
      <c r="D2875" s="64"/>
      <c r="E2875" s="64"/>
      <c r="F2875" s="64"/>
      <c r="G2875" s="64"/>
      <c r="H2875" s="65">
        <f t="shared" ca="1" si="264"/>
        <v>27.90227815451221</v>
      </c>
      <c r="I2875" s="69"/>
      <c r="J2875" s="69"/>
      <c r="K2875" s="66">
        <f t="shared" ca="1" si="265"/>
        <v>-2.1282072228338471</v>
      </c>
      <c r="L2875" s="66">
        <f t="shared" ca="1" si="266"/>
        <v>-8.1343042983030589</v>
      </c>
    </row>
    <row r="2876" spans="1:12" x14ac:dyDescent="0.35">
      <c r="A2876" s="68"/>
      <c r="B2876" s="62"/>
      <c r="C2876" s="62"/>
      <c r="D2876" s="64"/>
      <c r="E2876" s="64"/>
      <c r="F2876" s="64"/>
      <c r="G2876" s="64"/>
      <c r="H2876" s="65">
        <f t="shared" ca="1" si="264"/>
        <v>27.90227815451221</v>
      </c>
      <c r="I2876" s="69"/>
      <c r="J2876" s="69"/>
      <c r="K2876" s="66">
        <f t="shared" ca="1" si="265"/>
        <v>-2.1282072228338471</v>
      </c>
      <c r="L2876" s="66">
        <f t="shared" ca="1" si="266"/>
        <v>-8.1343042983030589</v>
      </c>
    </row>
    <row r="2877" spans="1:12" x14ac:dyDescent="0.35">
      <c r="A2877" s="68"/>
      <c r="B2877" s="62"/>
      <c r="C2877" s="62"/>
      <c r="D2877" s="64"/>
      <c r="E2877" s="64"/>
      <c r="F2877" s="64"/>
      <c r="G2877" s="64"/>
      <c r="H2877" s="65">
        <f t="shared" ca="1" si="264"/>
        <v>27.90227815451221</v>
      </c>
      <c r="I2877" s="69"/>
      <c r="J2877" s="69"/>
      <c r="K2877" s="66">
        <f t="shared" ca="1" si="265"/>
        <v>-2.1282072228338471</v>
      </c>
      <c r="L2877" s="66">
        <f t="shared" ca="1" si="266"/>
        <v>-8.1343042983030589</v>
      </c>
    </row>
    <row r="2878" spans="1:12" x14ac:dyDescent="0.35">
      <c r="A2878" s="68"/>
      <c r="B2878" s="62"/>
      <c r="C2878" s="62"/>
      <c r="D2878" s="64"/>
      <c r="E2878" s="64"/>
      <c r="F2878" s="64"/>
      <c r="G2878" s="64"/>
      <c r="H2878" s="65">
        <f t="shared" ca="1" si="264"/>
        <v>27.90227815451221</v>
      </c>
      <c r="I2878" s="69"/>
      <c r="J2878" s="69"/>
      <c r="K2878" s="66">
        <f t="shared" ca="1" si="265"/>
        <v>-2.1282072228338471</v>
      </c>
      <c r="L2878" s="66">
        <f t="shared" ca="1" si="266"/>
        <v>-8.1343042983030589</v>
      </c>
    </row>
    <row r="2879" spans="1:12" x14ac:dyDescent="0.35">
      <c r="A2879" s="68"/>
      <c r="B2879" s="62"/>
      <c r="C2879" s="62"/>
      <c r="D2879" s="64"/>
      <c r="E2879" s="64"/>
      <c r="F2879" s="64"/>
      <c r="G2879" s="64"/>
      <c r="H2879" s="65">
        <f t="shared" ca="1" si="264"/>
        <v>27.90227815451221</v>
      </c>
      <c r="I2879" s="69"/>
      <c r="J2879" s="69"/>
      <c r="K2879" s="66">
        <f t="shared" ca="1" si="265"/>
        <v>-2.1282072228338471</v>
      </c>
      <c r="L2879" s="66">
        <f t="shared" ca="1" si="266"/>
        <v>-8.1343042983030589</v>
      </c>
    </row>
    <row r="2880" spans="1:12" x14ac:dyDescent="0.35">
      <c r="A2880" s="68"/>
      <c r="B2880" s="62"/>
      <c r="C2880" s="62"/>
      <c r="D2880" s="64"/>
      <c r="E2880" s="64"/>
      <c r="F2880" s="64"/>
      <c r="G2880" s="64"/>
      <c r="H2880" s="65">
        <f t="shared" ca="1" si="264"/>
        <v>27.90227815451221</v>
      </c>
      <c r="I2880" s="69"/>
      <c r="J2880" s="69"/>
      <c r="K2880" s="66">
        <f t="shared" ca="1" si="265"/>
        <v>-2.1282072228338471</v>
      </c>
      <c r="L2880" s="66">
        <f t="shared" ca="1" si="266"/>
        <v>-8.1343042983030589</v>
      </c>
    </row>
    <row r="2881" spans="1:12" x14ac:dyDescent="0.35">
      <c r="A2881" s="68"/>
      <c r="B2881" s="62"/>
      <c r="C2881" s="62"/>
      <c r="D2881" s="64"/>
      <c r="E2881" s="64"/>
      <c r="F2881" s="64"/>
      <c r="G2881" s="64"/>
      <c r="H2881" s="65">
        <f t="shared" ca="1" si="264"/>
        <v>27.90227815451221</v>
      </c>
      <c r="I2881" s="69"/>
      <c r="J2881" s="69"/>
      <c r="K2881" s="66">
        <f t="shared" ca="1" si="265"/>
        <v>-2.1282072228338471</v>
      </c>
      <c r="L2881" s="66">
        <f t="shared" ca="1" si="266"/>
        <v>-8.1343042983030589</v>
      </c>
    </row>
    <row r="2882" spans="1:12" x14ac:dyDescent="0.35">
      <c r="A2882" s="68"/>
      <c r="B2882" s="62"/>
      <c r="C2882" s="62"/>
      <c r="D2882" s="64"/>
      <c r="E2882" s="64"/>
      <c r="F2882" s="64"/>
      <c r="G2882" s="64"/>
      <c r="H2882" s="65">
        <f t="shared" ca="1" si="264"/>
        <v>27.90227815451221</v>
      </c>
      <c r="I2882" s="69"/>
      <c r="J2882" s="69"/>
      <c r="K2882" s="66">
        <f t="shared" ca="1" si="265"/>
        <v>-2.1282072228338471</v>
      </c>
      <c r="L2882" s="66">
        <f t="shared" ca="1" si="266"/>
        <v>-8.1343042983030589</v>
      </c>
    </row>
    <row r="2883" spans="1:12" x14ac:dyDescent="0.35">
      <c r="A2883" s="68"/>
      <c r="B2883" s="62"/>
      <c r="C2883" s="62"/>
      <c r="D2883" s="64"/>
      <c r="E2883" s="64"/>
      <c r="F2883" s="64"/>
      <c r="G2883" s="64"/>
      <c r="H2883" s="65">
        <f t="shared" ca="1" si="264"/>
        <v>27.90227815451221</v>
      </c>
      <c r="I2883" s="69"/>
      <c r="J2883" s="69"/>
      <c r="K2883" s="66">
        <f t="shared" ca="1" si="265"/>
        <v>-2.1282072228338471</v>
      </c>
      <c r="L2883" s="66">
        <f t="shared" ca="1" si="266"/>
        <v>-8.1343042983030589</v>
      </c>
    </row>
    <row r="2884" spans="1:12" x14ac:dyDescent="0.35">
      <c r="A2884" s="68"/>
      <c r="B2884" s="62"/>
      <c r="C2884" s="62"/>
      <c r="D2884" s="64"/>
      <c r="E2884" s="64"/>
      <c r="F2884" s="64"/>
      <c r="G2884" s="64"/>
      <c r="H2884" s="65">
        <f t="shared" ca="1" si="264"/>
        <v>27.90227815451221</v>
      </c>
      <c r="I2884" s="69"/>
      <c r="J2884" s="69"/>
      <c r="K2884" s="66">
        <f t="shared" ca="1" si="265"/>
        <v>-2.1282072228338471</v>
      </c>
      <c r="L2884" s="66">
        <f t="shared" ca="1" si="266"/>
        <v>-8.1343042983030589</v>
      </c>
    </row>
    <row r="2885" spans="1:12" x14ac:dyDescent="0.35">
      <c r="A2885" s="68"/>
      <c r="B2885" s="62"/>
      <c r="C2885" s="62"/>
      <c r="D2885" s="64"/>
      <c r="E2885" s="64"/>
      <c r="F2885" s="64"/>
      <c r="G2885" s="64"/>
      <c r="H2885" s="65">
        <f t="shared" ca="1" si="264"/>
        <v>27.90227815451221</v>
      </c>
      <c r="I2885" s="69"/>
      <c r="J2885" s="69"/>
      <c r="K2885" s="66">
        <f t="shared" ca="1" si="265"/>
        <v>-2.1282072228338471</v>
      </c>
      <c r="L2885" s="66">
        <f t="shared" ca="1" si="266"/>
        <v>-8.1343042983030589</v>
      </c>
    </row>
    <row r="2886" spans="1:12" x14ac:dyDescent="0.35">
      <c r="A2886" s="68"/>
      <c r="B2886" s="62"/>
      <c r="C2886" s="62"/>
      <c r="D2886" s="64"/>
      <c r="E2886" s="64"/>
      <c r="F2886" s="64"/>
      <c r="G2886" s="64"/>
      <c r="H2886" s="65">
        <f t="shared" ca="1" si="264"/>
        <v>27.90227815451221</v>
      </c>
      <c r="I2886" s="69"/>
      <c r="J2886" s="69"/>
      <c r="K2886" s="66">
        <f t="shared" ca="1" si="265"/>
        <v>-2.1282072228338471</v>
      </c>
      <c r="L2886" s="66">
        <f t="shared" ca="1" si="266"/>
        <v>-8.1343042983030589</v>
      </c>
    </row>
    <row r="2887" spans="1:12" x14ac:dyDescent="0.35">
      <c r="A2887" s="68"/>
      <c r="B2887" s="62"/>
      <c r="C2887" s="62"/>
      <c r="D2887" s="64"/>
      <c r="E2887" s="64"/>
      <c r="F2887" s="64"/>
      <c r="G2887" s="64"/>
      <c r="H2887" s="65">
        <f t="shared" ca="1" si="264"/>
        <v>27.90227815451221</v>
      </c>
      <c r="I2887" s="69"/>
      <c r="J2887" s="69"/>
      <c r="K2887" s="66">
        <f t="shared" ca="1" si="265"/>
        <v>-2.1282072228338471</v>
      </c>
      <c r="L2887" s="66">
        <f t="shared" ca="1" si="266"/>
        <v>-8.1343042983030589</v>
      </c>
    </row>
    <row r="2888" spans="1:12" x14ac:dyDescent="0.35">
      <c r="A2888" s="68"/>
      <c r="B2888" s="62"/>
      <c r="C2888" s="62"/>
      <c r="D2888" s="64"/>
      <c r="E2888" s="64"/>
      <c r="F2888" s="64"/>
      <c r="G2888" s="64"/>
      <c r="H2888" s="65">
        <f t="shared" ca="1" si="264"/>
        <v>27.90227815451221</v>
      </c>
      <c r="I2888" s="69"/>
      <c r="J2888" s="69"/>
      <c r="K2888" s="66">
        <f t="shared" ca="1" si="265"/>
        <v>-2.1282072228338471</v>
      </c>
      <c r="L2888" s="66">
        <f t="shared" ca="1" si="266"/>
        <v>-8.1343042983030589</v>
      </c>
    </row>
    <row r="2889" spans="1:12" x14ac:dyDescent="0.35">
      <c r="A2889" s="68"/>
      <c r="B2889" s="62"/>
      <c r="C2889" s="62"/>
      <c r="D2889" s="64"/>
      <c r="E2889" s="64"/>
      <c r="F2889" s="64"/>
      <c r="G2889" s="64"/>
      <c r="H2889" s="65">
        <f t="shared" ca="1" si="264"/>
        <v>27.90227815451221</v>
      </c>
      <c r="I2889" s="69"/>
      <c r="J2889" s="69"/>
      <c r="K2889" s="66">
        <f t="shared" ca="1" si="265"/>
        <v>-2.1282072228338471</v>
      </c>
      <c r="L2889" s="66">
        <f t="shared" ca="1" si="266"/>
        <v>-8.1343042983030589</v>
      </c>
    </row>
    <row r="2890" spans="1:12" x14ac:dyDescent="0.35">
      <c r="A2890" s="68"/>
      <c r="B2890" s="62"/>
      <c r="C2890" s="62"/>
      <c r="D2890" s="64"/>
      <c r="E2890" s="64"/>
      <c r="F2890" s="64"/>
      <c r="G2890" s="64"/>
      <c r="H2890" s="65">
        <f t="shared" ca="1" si="264"/>
        <v>27.90227815451221</v>
      </c>
      <c r="I2890" s="69"/>
      <c r="J2890" s="69"/>
      <c r="K2890" s="66">
        <f t="shared" ca="1" si="265"/>
        <v>-2.1282072228338471</v>
      </c>
      <c r="L2890" s="66">
        <f t="shared" ca="1" si="266"/>
        <v>-8.1343042983030589</v>
      </c>
    </row>
    <row r="2891" spans="1:12" x14ac:dyDescent="0.35">
      <c r="A2891" s="68"/>
      <c r="B2891" s="62"/>
      <c r="C2891" s="62"/>
      <c r="D2891" s="64"/>
      <c r="E2891" s="64"/>
      <c r="F2891" s="64"/>
      <c r="G2891" s="64"/>
      <c r="H2891" s="65">
        <f t="shared" ca="1" si="264"/>
        <v>27.90227815451221</v>
      </c>
      <c r="I2891" s="69"/>
      <c r="J2891" s="69"/>
      <c r="K2891" s="66">
        <f t="shared" ca="1" si="265"/>
        <v>-2.1282072228338471</v>
      </c>
      <c r="L2891" s="66">
        <f t="shared" ca="1" si="266"/>
        <v>-8.1343042983030589</v>
      </c>
    </row>
    <row r="2892" spans="1:12" x14ac:dyDescent="0.35">
      <c r="A2892" s="68"/>
      <c r="B2892" s="62"/>
      <c r="C2892" s="62"/>
      <c r="D2892" s="64"/>
      <c r="E2892" s="64"/>
      <c r="F2892" s="64"/>
      <c r="G2892" s="64"/>
      <c r="H2892" s="65">
        <f t="shared" ca="1" si="264"/>
        <v>27.90227815451221</v>
      </c>
      <c r="I2892" s="69"/>
      <c r="J2892" s="69"/>
      <c r="K2892" s="66">
        <f t="shared" ca="1" si="265"/>
        <v>-2.1282072228338471</v>
      </c>
      <c r="L2892" s="66">
        <f t="shared" ca="1" si="266"/>
        <v>-8.1343042983030589</v>
      </c>
    </row>
    <row r="2893" spans="1:12" x14ac:dyDescent="0.35">
      <c r="A2893" s="68"/>
      <c r="B2893" s="62"/>
      <c r="C2893" s="62"/>
      <c r="D2893" s="64"/>
      <c r="E2893" s="64"/>
      <c r="F2893" s="64"/>
      <c r="G2893" s="64"/>
      <c r="H2893" s="65">
        <f t="shared" ca="1" si="264"/>
        <v>27.90227815451221</v>
      </c>
      <c r="I2893" s="69"/>
      <c r="J2893" s="69"/>
      <c r="K2893" s="66">
        <f t="shared" ca="1" si="265"/>
        <v>-2.1282072228338471</v>
      </c>
      <c r="L2893" s="66">
        <f t="shared" ca="1" si="266"/>
        <v>-8.1343042983030589</v>
      </c>
    </row>
    <row r="2894" spans="1:12" x14ac:dyDescent="0.35">
      <c r="A2894" s="68"/>
      <c r="B2894" s="62"/>
      <c r="C2894" s="62"/>
      <c r="D2894" s="64"/>
      <c r="E2894" s="64"/>
      <c r="F2894" s="64"/>
      <c r="G2894" s="64"/>
      <c r="H2894" s="65">
        <f t="shared" ca="1" si="264"/>
        <v>27.90227815451221</v>
      </c>
      <c r="I2894" s="69"/>
      <c r="J2894" s="69"/>
      <c r="K2894" s="66">
        <f t="shared" ca="1" si="265"/>
        <v>-2.1282072228338471</v>
      </c>
      <c r="L2894" s="66">
        <f t="shared" ca="1" si="266"/>
        <v>-8.1343042983030589</v>
      </c>
    </row>
    <row r="2895" spans="1:12" x14ac:dyDescent="0.35">
      <c r="A2895" s="68"/>
      <c r="B2895" s="62"/>
      <c r="C2895" s="62"/>
      <c r="D2895" s="64"/>
      <c r="E2895" s="64"/>
      <c r="F2895" s="64"/>
      <c r="G2895" s="64"/>
      <c r="H2895" s="65">
        <f t="shared" ca="1" si="264"/>
        <v>27.90227815451221</v>
      </c>
      <c r="I2895" s="69"/>
      <c r="J2895" s="69"/>
      <c r="K2895" s="66">
        <f t="shared" ca="1" si="265"/>
        <v>-2.1282072228338471</v>
      </c>
      <c r="L2895" s="66">
        <f t="shared" ca="1" si="266"/>
        <v>-8.1343042983030589</v>
      </c>
    </row>
    <row r="2896" spans="1:12" x14ac:dyDescent="0.35">
      <c r="A2896" s="68"/>
      <c r="B2896" s="62"/>
      <c r="C2896" s="62"/>
      <c r="D2896" s="64"/>
      <c r="E2896" s="64"/>
      <c r="F2896" s="64"/>
      <c r="G2896" s="64"/>
      <c r="H2896" s="65">
        <f t="shared" ca="1" si="264"/>
        <v>27.90227815451221</v>
      </c>
      <c r="I2896" s="69"/>
      <c r="J2896" s="69"/>
      <c r="K2896" s="66">
        <f t="shared" ca="1" si="265"/>
        <v>-2.1282072228338471</v>
      </c>
      <c r="L2896" s="66">
        <f t="shared" ca="1" si="266"/>
        <v>-8.1343042983030589</v>
      </c>
    </row>
    <row r="2897" spans="1:12" x14ac:dyDescent="0.35">
      <c r="A2897" s="68"/>
      <c r="B2897" s="62"/>
      <c r="C2897" s="62"/>
      <c r="D2897" s="64"/>
      <c r="E2897" s="64"/>
      <c r="F2897" s="64"/>
      <c r="G2897" s="64"/>
      <c r="H2897" s="65">
        <f t="shared" ca="1" si="264"/>
        <v>27.90227815451221</v>
      </c>
      <c r="I2897" s="69"/>
      <c r="J2897" s="69"/>
      <c r="K2897" s="66">
        <f t="shared" ca="1" si="265"/>
        <v>-2.1282072228338471</v>
      </c>
      <c r="L2897" s="66">
        <f t="shared" ca="1" si="266"/>
        <v>-8.1343042983030589</v>
      </c>
    </row>
    <row r="2898" spans="1:12" x14ac:dyDescent="0.35">
      <c r="A2898" s="68"/>
      <c r="B2898" s="62"/>
      <c r="C2898" s="62"/>
      <c r="D2898" s="64"/>
      <c r="E2898" s="64"/>
      <c r="F2898" s="64"/>
      <c r="G2898" s="64"/>
      <c r="H2898" s="65">
        <f t="shared" ca="1" si="264"/>
        <v>27.90227815451221</v>
      </c>
      <c r="I2898" s="69"/>
      <c r="J2898" s="69"/>
      <c r="K2898" s="66">
        <f t="shared" ca="1" si="265"/>
        <v>-2.1282072228338471</v>
      </c>
      <c r="L2898" s="66">
        <f t="shared" ca="1" si="266"/>
        <v>-8.1343042983030589</v>
      </c>
    </row>
    <row r="2899" spans="1:12" x14ac:dyDescent="0.35">
      <c r="A2899" s="68"/>
      <c r="B2899" s="62"/>
      <c r="C2899" s="62"/>
      <c r="D2899" s="64"/>
      <c r="E2899" s="64"/>
      <c r="F2899" s="64"/>
      <c r="G2899" s="64"/>
      <c r="H2899" s="65">
        <f t="shared" ca="1" si="264"/>
        <v>27.90227815451221</v>
      </c>
      <c r="I2899" s="69"/>
      <c r="J2899" s="69"/>
      <c r="K2899" s="66">
        <f t="shared" ca="1" si="265"/>
        <v>-2.1282072228338471</v>
      </c>
      <c r="L2899" s="66">
        <f t="shared" ca="1" si="266"/>
        <v>-8.1343042983030589</v>
      </c>
    </row>
    <row r="2900" spans="1:12" x14ac:dyDescent="0.35">
      <c r="A2900" s="68"/>
      <c r="B2900" s="62"/>
      <c r="C2900" s="62"/>
      <c r="D2900" s="64"/>
      <c r="E2900" s="64"/>
      <c r="F2900" s="64"/>
      <c r="G2900" s="64"/>
      <c r="H2900" s="65">
        <f t="shared" ca="1" si="264"/>
        <v>27.90227815451221</v>
      </c>
      <c r="I2900" s="69"/>
      <c r="J2900" s="69"/>
      <c r="K2900" s="66">
        <f t="shared" ca="1" si="265"/>
        <v>-2.1282072228338471</v>
      </c>
      <c r="L2900" s="66">
        <f t="shared" ca="1" si="266"/>
        <v>-8.1343042983030589</v>
      </c>
    </row>
    <row r="2901" spans="1:12" x14ac:dyDescent="0.35">
      <c r="A2901" s="68"/>
      <c r="B2901" s="62"/>
      <c r="C2901" s="62"/>
      <c r="D2901" s="64"/>
      <c r="E2901" s="64"/>
      <c r="F2901" s="64"/>
      <c r="G2901" s="64"/>
      <c r="H2901" s="65">
        <f t="shared" ca="1" si="264"/>
        <v>27.90227815451221</v>
      </c>
      <c r="I2901" s="69"/>
      <c r="J2901" s="69"/>
      <c r="K2901" s="66">
        <f t="shared" ca="1" si="265"/>
        <v>-2.1282072228338471</v>
      </c>
      <c r="L2901" s="66">
        <f t="shared" ca="1" si="266"/>
        <v>-8.1343042983030589</v>
      </c>
    </row>
    <row r="2902" spans="1:12" x14ac:dyDescent="0.35">
      <c r="A2902" s="68"/>
      <c r="B2902" s="62"/>
      <c r="C2902" s="62"/>
      <c r="D2902" s="64"/>
      <c r="E2902" s="64"/>
      <c r="F2902" s="64"/>
      <c r="G2902" s="64"/>
      <c r="H2902" s="65">
        <f t="shared" ca="1" si="264"/>
        <v>27.90227815451221</v>
      </c>
      <c r="I2902" s="69"/>
      <c r="J2902" s="69"/>
      <c r="K2902" s="66">
        <f t="shared" ca="1" si="265"/>
        <v>-2.1282072228338471</v>
      </c>
      <c r="L2902" s="66">
        <f t="shared" ca="1" si="266"/>
        <v>-8.1343042983030589</v>
      </c>
    </row>
    <row r="2903" spans="1:12" x14ac:dyDescent="0.35">
      <c r="A2903" s="68"/>
      <c r="B2903" s="62"/>
      <c r="C2903" s="62"/>
      <c r="D2903" s="64"/>
      <c r="E2903" s="64"/>
      <c r="F2903" s="64"/>
      <c r="G2903" s="64"/>
      <c r="H2903" s="65">
        <f t="shared" ca="1" si="264"/>
        <v>27.90227815451221</v>
      </c>
      <c r="I2903" s="69"/>
      <c r="J2903" s="69"/>
      <c r="K2903" s="66">
        <f t="shared" ca="1" si="265"/>
        <v>-2.1282072228338471</v>
      </c>
      <c r="L2903" s="66">
        <f t="shared" ca="1" si="266"/>
        <v>-8.1343042983030589</v>
      </c>
    </row>
    <row r="2904" spans="1:12" x14ac:dyDescent="0.35">
      <c r="A2904" s="68"/>
      <c r="B2904" s="62"/>
      <c r="C2904" s="62"/>
      <c r="D2904" s="64"/>
      <c r="E2904" s="64"/>
      <c r="F2904" s="64"/>
      <c r="G2904" s="64"/>
      <c r="H2904" s="65">
        <f t="shared" ca="1" si="264"/>
        <v>27.90227815451221</v>
      </c>
      <c r="I2904" s="69"/>
      <c r="J2904" s="69"/>
      <c r="K2904" s="66">
        <f t="shared" ca="1" si="265"/>
        <v>-2.1282072228338471</v>
      </c>
      <c r="L2904" s="66">
        <f t="shared" ca="1" si="266"/>
        <v>-8.1343042983030589</v>
      </c>
    </row>
    <row r="2905" spans="1:12" x14ac:dyDescent="0.35">
      <c r="A2905" s="68"/>
      <c r="B2905" s="62"/>
      <c r="C2905" s="62"/>
      <c r="D2905" s="64"/>
      <c r="E2905" s="64"/>
      <c r="F2905" s="64"/>
      <c r="G2905" s="64"/>
      <c r="H2905" s="65">
        <f t="shared" ca="1" si="264"/>
        <v>27.90227815451221</v>
      </c>
      <c r="I2905" s="69"/>
      <c r="J2905" s="69"/>
      <c r="K2905" s="66">
        <f t="shared" ca="1" si="265"/>
        <v>-2.1282072228338471</v>
      </c>
      <c r="L2905" s="66">
        <f t="shared" ca="1" si="266"/>
        <v>-8.1343042983030589</v>
      </c>
    </row>
    <row r="2906" spans="1:12" x14ac:dyDescent="0.35">
      <c r="A2906" s="68"/>
      <c r="B2906" s="62"/>
      <c r="C2906" s="62"/>
      <c r="D2906" s="64"/>
      <c r="E2906" s="64"/>
      <c r="F2906" s="64"/>
      <c r="G2906" s="64"/>
      <c r="H2906" s="65">
        <f t="shared" ca="1" si="264"/>
        <v>27.90227815451221</v>
      </c>
      <c r="I2906" s="69"/>
      <c r="J2906" s="69"/>
      <c r="K2906" s="66">
        <f t="shared" ca="1" si="265"/>
        <v>-2.1282072228338471</v>
      </c>
      <c r="L2906" s="66">
        <f t="shared" ca="1" si="266"/>
        <v>-8.1343042983030589</v>
      </c>
    </row>
    <row r="2907" spans="1:12" x14ac:dyDescent="0.35">
      <c r="A2907" s="68"/>
      <c r="B2907" s="62"/>
      <c r="C2907" s="62"/>
      <c r="D2907" s="64"/>
      <c r="E2907" s="64"/>
      <c r="F2907" s="64"/>
      <c r="G2907" s="64"/>
      <c r="H2907" s="65">
        <f t="shared" ca="1" si="264"/>
        <v>27.90227815451221</v>
      </c>
      <c r="I2907" s="69"/>
      <c r="J2907" s="69"/>
      <c r="K2907" s="66">
        <f t="shared" ca="1" si="265"/>
        <v>-2.1282072228338471</v>
      </c>
      <c r="L2907" s="66">
        <f t="shared" ca="1" si="266"/>
        <v>-8.1343042983030589</v>
      </c>
    </row>
    <row r="2908" spans="1:12" x14ac:dyDescent="0.35">
      <c r="A2908" s="68"/>
      <c r="B2908" s="62"/>
      <c r="C2908" s="62"/>
      <c r="D2908" s="64"/>
      <c r="E2908" s="64"/>
      <c r="F2908" s="64"/>
      <c r="G2908" s="64"/>
      <c r="H2908" s="65">
        <f t="shared" ca="1" si="264"/>
        <v>27.90227815451221</v>
      </c>
      <c r="I2908" s="69"/>
      <c r="J2908" s="69"/>
      <c r="K2908" s="66">
        <f t="shared" ca="1" si="265"/>
        <v>-2.1282072228338471</v>
      </c>
      <c r="L2908" s="66">
        <f t="shared" ca="1" si="266"/>
        <v>-8.1343042983030589</v>
      </c>
    </row>
    <row r="2909" spans="1:12" x14ac:dyDescent="0.35">
      <c r="A2909" s="68"/>
      <c r="B2909" s="62"/>
      <c r="C2909" s="62"/>
      <c r="D2909" s="64"/>
      <c r="E2909" s="64"/>
      <c r="F2909" s="64"/>
      <c r="G2909" s="64"/>
      <c r="H2909" s="65">
        <f t="shared" ca="1" si="264"/>
        <v>27.90227815451221</v>
      </c>
      <c r="I2909" s="69"/>
      <c r="J2909" s="69"/>
      <c r="K2909" s="66">
        <f t="shared" ca="1" si="265"/>
        <v>-2.1282072228338471</v>
      </c>
      <c r="L2909" s="66">
        <f t="shared" ca="1" si="266"/>
        <v>-8.1343042983030589</v>
      </c>
    </row>
    <row r="2910" spans="1:12" x14ac:dyDescent="0.35">
      <c r="A2910" s="68"/>
      <c r="B2910" s="62"/>
      <c r="C2910" s="62"/>
      <c r="D2910" s="64"/>
      <c r="E2910" s="64"/>
      <c r="F2910" s="64"/>
      <c r="G2910" s="64"/>
      <c r="H2910" s="65">
        <f t="shared" ca="1" si="264"/>
        <v>27.90227815451221</v>
      </c>
      <c r="I2910" s="69"/>
      <c r="J2910" s="69"/>
      <c r="K2910" s="66">
        <f t="shared" ca="1" si="265"/>
        <v>-2.1282072228338471</v>
      </c>
      <c r="L2910" s="66">
        <f t="shared" ca="1" si="266"/>
        <v>-8.1343042983030589</v>
      </c>
    </row>
    <row r="2911" spans="1:12" x14ac:dyDescent="0.35">
      <c r="A2911" s="68"/>
      <c r="B2911" s="62"/>
      <c r="C2911" s="62"/>
      <c r="D2911" s="64"/>
      <c r="E2911" s="64"/>
      <c r="F2911" s="64"/>
      <c r="G2911" s="64"/>
      <c r="H2911" s="65">
        <f t="shared" ca="1" si="264"/>
        <v>27.90227815451221</v>
      </c>
      <c r="I2911" s="69"/>
      <c r="J2911" s="69"/>
      <c r="K2911" s="66">
        <f t="shared" ca="1" si="265"/>
        <v>-2.1282072228338471</v>
      </c>
      <c r="L2911" s="66">
        <f t="shared" ca="1" si="266"/>
        <v>-8.1343042983030589</v>
      </c>
    </row>
    <row r="2912" spans="1:12" x14ac:dyDescent="0.35">
      <c r="A2912" s="68"/>
      <c r="B2912" s="62"/>
      <c r="C2912" s="62"/>
      <c r="D2912" s="64"/>
      <c r="E2912" s="64"/>
      <c r="F2912" s="64"/>
      <c r="G2912" s="64"/>
      <c r="H2912" s="65">
        <f t="shared" ca="1" si="264"/>
        <v>27.90227815451221</v>
      </c>
      <c r="I2912" s="69"/>
      <c r="J2912" s="69"/>
      <c r="K2912" s="66">
        <f t="shared" ca="1" si="265"/>
        <v>-2.1282072228338471</v>
      </c>
      <c r="L2912" s="66">
        <f t="shared" ca="1" si="266"/>
        <v>-8.1343042983030589</v>
      </c>
    </row>
    <row r="2913" spans="1:12" x14ac:dyDescent="0.35">
      <c r="A2913" s="68"/>
      <c r="B2913" s="62"/>
      <c r="C2913" s="62"/>
      <c r="D2913" s="64"/>
      <c r="E2913" s="64"/>
      <c r="F2913" s="64"/>
      <c r="G2913" s="64"/>
      <c r="H2913" s="65">
        <f t="shared" ca="1" si="264"/>
        <v>27.90227815451221</v>
      </c>
      <c r="I2913" s="69"/>
      <c r="J2913" s="69"/>
      <c r="K2913" s="66">
        <f t="shared" ca="1" si="265"/>
        <v>-2.1282072228338471</v>
      </c>
      <c r="L2913" s="66">
        <f t="shared" ca="1" si="266"/>
        <v>-8.1343042983030589</v>
      </c>
    </row>
    <row r="2914" spans="1:12" x14ac:dyDescent="0.35">
      <c r="A2914" s="68"/>
      <c r="B2914" s="62"/>
      <c r="C2914" s="62"/>
      <c r="D2914" s="64"/>
      <c r="E2914" s="64"/>
      <c r="F2914" s="64"/>
      <c r="G2914" s="64"/>
      <c r="H2914" s="65">
        <f t="shared" ca="1" si="264"/>
        <v>27.90227815451221</v>
      </c>
      <c r="I2914" s="69"/>
      <c r="J2914" s="69"/>
      <c r="K2914" s="66">
        <f t="shared" ca="1" si="265"/>
        <v>-2.1282072228338471</v>
      </c>
      <c r="L2914" s="66">
        <f t="shared" ca="1" si="266"/>
        <v>-8.1343042983030589</v>
      </c>
    </row>
    <row r="2915" spans="1:12" x14ac:dyDescent="0.35">
      <c r="A2915" s="68"/>
      <c r="B2915" s="62"/>
      <c r="C2915" s="62"/>
      <c r="D2915" s="64"/>
      <c r="E2915" s="64"/>
      <c r="F2915" s="64"/>
      <c r="G2915" s="64"/>
      <c r="H2915" s="65">
        <f t="shared" ca="1" si="264"/>
        <v>27.90227815451221</v>
      </c>
      <c r="I2915" s="69"/>
      <c r="J2915" s="69"/>
      <c r="K2915" s="66">
        <f t="shared" ca="1" si="265"/>
        <v>-2.1282072228338471</v>
      </c>
      <c r="L2915" s="66">
        <f t="shared" ca="1" si="266"/>
        <v>-8.1343042983030589</v>
      </c>
    </row>
    <row r="2916" spans="1:12" x14ac:dyDescent="0.35">
      <c r="A2916" s="68"/>
      <c r="B2916" s="62"/>
      <c r="C2916" s="62"/>
      <c r="D2916" s="64"/>
      <c r="E2916" s="64"/>
      <c r="F2916" s="64"/>
      <c r="G2916" s="64"/>
      <c r="H2916" s="65">
        <f t="shared" ca="1" si="264"/>
        <v>27.90227815451221</v>
      </c>
      <c r="I2916" s="69"/>
      <c r="J2916" s="69"/>
      <c r="K2916" s="66">
        <f t="shared" ca="1" si="265"/>
        <v>-2.1282072228338471</v>
      </c>
      <c r="L2916" s="66">
        <f t="shared" ca="1" si="266"/>
        <v>-8.1343042983030589</v>
      </c>
    </row>
    <row r="2917" spans="1:12" x14ac:dyDescent="0.35">
      <c r="A2917" s="68"/>
      <c r="B2917" s="62"/>
      <c r="C2917" s="62"/>
      <c r="D2917" s="64"/>
      <c r="E2917" s="64"/>
      <c r="F2917" s="64"/>
      <c r="G2917" s="64"/>
      <c r="H2917" s="65">
        <f t="shared" ca="1" si="264"/>
        <v>27.90227815451221</v>
      </c>
      <c r="I2917" s="69"/>
      <c r="J2917" s="69"/>
      <c r="K2917" s="66">
        <f t="shared" ca="1" si="265"/>
        <v>-2.1282072228338471</v>
      </c>
      <c r="L2917" s="66">
        <f t="shared" ca="1" si="266"/>
        <v>-8.1343042983030589</v>
      </c>
    </row>
    <row r="2918" spans="1:12" x14ac:dyDescent="0.35">
      <c r="A2918" s="68"/>
      <c r="B2918" s="62"/>
      <c r="C2918" s="62"/>
      <c r="D2918" s="64"/>
      <c r="E2918" s="64"/>
      <c r="F2918" s="64"/>
      <c r="G2918" s="64"/>
      <c r="H2918" s="65">
        <f t="shared" ca="1" si="264"/>
        <v>27.90227815451221</v>
      </c>
      <c r="I2918" s="69"/>
      <c r="J2918" s="69"/>
      <c r="K2918" s="66">
        <f t="shared" ca="1" si="265"/>
        <v>-2.1282072228338471</v>
      </c>
      <c r="L2918" s="66">
        <f t="shared" ca="1" si="266"/>
        <v>-8.1343042983030589</v>
      </c>
    </row>
    <row r="2919" spans="1:12" x14ac:dyDescent="0.35">
      <c r="A2919" s="68"/>
      <c r="B2919" s="62"/>
      <c r="C2919" s="62"/>
      <c r="D2919" s="64"/>
      <c r="E2919" s="64"/>
      <c r="F2919" s="64"/>
      <c r="G2919" s="64"/>
      <c r="H2919" s="65">
        <f t="shared" ca="1" si="264"/>
        <v>27.90227815451221</v>
      </c>
      <c r="I2919" s="69"/>
      <c r="J2919" s="69"/>
      <c r="K2919" s="66">
        <f t="shared" ca="1" si="265"/>
        <v>-2.1282072228338471</v>
      </c>
      <c r="L2919" s="66">
        <f t="shared" ca="1" si="266"/>
        <v>-8.1343042983030589</v>
      </c>
    </row>
    <row r="2920" spans="1:12" x14ac:dyDescent="0.35">
      <c r="A2920" s="68"/>
      <c r="B2920" s="62"/>
      <c r="C2920" s="62"/>
      <c r="D2920" s="64"/>
      <c r="E2920" s="64"/>
      <c r="F2920" s="64"/>
      <c r="G2920" s="64"/>
      <c r="H2920" s="65">
        <f t="shared" ca="1" si="264"/>
        <v>27.90227815451221</v>
      </c>
      <c r="I2920" s="69"/>
      <c r="J2920" s="69"/>
      <c r="K2920" s="66">
        <f t="shared" ca="1" si="265"/>
        <v>-2.1282072228338471</v>
      </c>
      <c r="L2920" s="66">
        <f t="shared" ca="1" si="266"/>
        <v>-8.1343042983030589</v>
      </c>
    </row>
    <row r="2921" spans="1:12" x14ac:dyDescent="0.35">
      <c r="A2921" s="68"/>
      <c r="B2921" s="62"/>
      <c r="C2921" s="62"/>
      <c r="D2921" s="64"/>
      <c r="E2921" s="64"/>
      <c r="F2921" s="64"/>
      <c r="G2921" s="64"/>
      <c r="H2921" s="65">
        <f t="shared" ca="1" si="264"/>
        <v>27.90227815451221</v>
      </c>
      <c r="I2921" s="69"/>
      <c r="J2921" s="69"/>
      <c r="K2921" s="66">
        <f t="shared" ca="1" si="265"/>
        <v>-2.1282072228338471</v>
      </c>
      <c r="L2921" s="66">
        <f t="shared" ca="1" si="266"/>
        <v>-8.1343042983030589</v>
      </c>
    </row>
    <row r="2922" spans="1:12" x14ac:dyDescent="0.35">
      <c r="A2922" s="68"/>
      <c r="B2922" s="62"/>
      <c r="C2922" s="62"/>
      <c r="D2922" s="64"/>
      <c r="E2922" s="64"/>
      <c r="F2922" s="64"/>
      <c r="G2922" s="64"/>
      <c r="H2922" s="65">
        <f t="shared" ca="1" si="264"/>
        <v>27.90227815451221</v>
      </c>
      <c r="I2922" s="69"/>
      <c r="J2922" s="69"/>
      <c r="K2922" s="66">
        <f t="shared" ca="1" si="265"/>
        <v>-2.1282072228338471</v>
      </c>
      <c r="L2922" s="66">
        <f t="shared" ca="1" si="266"/>
        <v>-8.1343042983030589</v>
      </c>
    </row>
    <row r="2923" spans="1:12" x14ac:dyDescent="0.35">
      <c r="A2923" s="68"/>
      <c r="B2923" s="62"/>
      <c r="C2923" s="62"/>
      <c r="D2923" s="64"/>
      <c r="E2923" s="64"/>
      <c r="F2923" s="64"/>
      <c r="G2923" s="64"/>
      <c r="H2923" s="65">
        <f t="shared" ca="1" si="264"/>
        <v>27.90227815451221</v>
      </c>
      <c r="I2923" s="69"/>
      <c r="J2923" s="69"/>
      <c r="K2923" s="66">
        <f t="shared" ca="1" si="265"/>
        <v>-2.1282072228338471</v>
      </c>
      <c r="L2923" s="66">
        <f t="shared" ca="1" si="266"/>
        <v>-8.1343042983030589</v>
      </c>
    </row>
    <row r="2924" spans="1:12" x14ac:dyDescent="0.35">
      <c r="A2924" s="68"/>
      <c r="B2924" s="62"/>
      <c r="C2924" s="62"/>
      <c r="D2924" s="64"/>
      <c r="E2924" s="64"/>
      <c r="F2924" s="64"/>
      <c r="G2924" s="64"/>
      <c r="H2924" s="65">
        <f t="shared" ca="1" si="264"/>
        <v>27.90227815451221</v>
      </c>
      <c r="I2924" s="69"/>
      <c r="J2924" s="69"/>
      <c r="K2924" s="66">
        <f t="shared" ca="1" si="265"/>
        <v>-2.1282072228338471</v>
      </c>
      <c r="L2924" s="66">
        <f t="shared" ca="1" si="266"/>
        <v>-8.1343042983030589</v>
      </c>
    </row>
    <row r="2925" spans="1:12" x14ac:dyDescent="0.35">
      <c r="A2925" s="68"/>
      <c r="B2925" s="62"/>
      <c r="C2925" s="62"/>
      <c r="D2925" s="64"/>
      <c r="E2925" s="64"/>
      <c r="F2925" s="64"/>
      <c r="G2925" s="64"/>
      <c r="H2925" s="65">
        <f t="shared" ca="1" si="264"/>
        <v>27.90227815451221</v>
      </c>
      <c r="I2925" s="69"/>
      <c r="J2925" s="69"/>
      <c r="K2925" s="66">
        <f t="shared" ca="1" si="265"/>
        <v>-2.1282072228338471</v>
      </c>
      <c r="L2925" s="66">
        <f t="shared" ca="1" si="266"/>
        <v>-8.1343042983030589</v>
      </c>
    </row>
    <row r="2926" spans="1:12" x14ac:dyDescent="0.35">
      <c r="A2926" s="68"/>
      <c r="B2926" s="62"/>
      <c r="C2926" s="62"/>
      <c r="D2926" s="64"/>
      <c r="E2926" s="64"/>
      <c r="F2926" s="64"/>
      <c r="G2926" s="64"/>
      <c r="H2926" s="65">
        <f t="shared" ca="1" si="264"/>
        <v>27.90227815451221</v>
      </c>
      <c r="I2926" s="69"/>
      <c r="J2926" s="69"/>
      <c r="K2926" s="66">
        <f t="shared" ca="1" si="265"/>
        <v>-2.1282072228338471</v>
      </c>
      <c r="L2926" s="66">
        <f t="shared" ca="1" si="266"/>
        <v>-8.1343042983030589</v>
      </c>
    </row>
    <row r="2927" spans="1:12" x14ac:dyDescent="0.35">
      <c r="A2927" s="68"/>
      <c r="B2927" s="62"/>
      <c r="C2927" s="62"/>
      <c r="D2927" s="64"/>
      <c r="E2927" s="64"/>
      <c r="F2927" s="64"/>
      <c r="G2927" s="64"/>
      <c r="H2927" s="65">
        <f t="shared" ca="1" si="264"/>
        <v>27.90227815451221</v>
      </c>
      <c r="I2927" s="69"/>
      <c r="J2927" s="69"/>
      <c r="K2927" s="66">
        <f t="shared" ca="1" si="265"/>
        <v>-2.1282072228338471</v>
      </c>
      <c r="L2927" s="66">
        <f t="shared" ca="1" si="266"/>
        <v>-8.1343042983030589</v>
      </c>
    </row>
    <row r="2928" spans="1:12" x14ac:dyDescent="0.35">
      <c r="A2928" s="68"/>
      <c r="B2928" s="62"/>
      <c r="C2928" s="62"/>
      <c r="D2928" s="64"/>
      <c r="E2928" s="64"/>
      <c r="F2928" s="64"/>
      <c r="G2928" s="64"/>
      <c r="H2928" s="65">
        <f t="shared" ca="1" si="264"/>
        <v>27.90227815451221</v>
      </c>
      <c r="I2928" s="69"/>
      <c r="J2928" s="69"/>
      <c r="K2928" s="66">
        <f t="shared" ca="1" si="265"/>
        <v>-2.1282072228338471</v>
      </c>
      <c r="L2928" s="66">
        <f t="shared" ca="1" si="266"/>
        <v>-8.1343042983030589</v>
      </c>
    </row>
    <row r="2929" spans="1:12" x14ac:dyDescent="0.35">
      <c r="A2929" s="68"/>
      <c r="B2929" s="62"/>
      <c r="C2929" s="62"/>
      <c r="D2929" s="64"/>
      <c r="E2929" s="64"/>
      <c r="F2929" s="64"/>
      <c r="G2929" s="64"/>
      <c r="H2929" s="65">
        <f t="shared" ca="1" si="264"/>
        <v>27.90227815451221</v>
      </c>
      <c r="I2929" s="69"/>
      <c r="J2929" s="69"/>
      <c r="K2929" s="66">
        <f t="shared" ca="1" si="265"/>
        <v>-2.1282072228338471</v>
      </c>
      <c r="L2929" s="66">
        <f t="shared" ca="1" si="266"/>
        <v>-8.1343042983030589</v>
      </c>
    </row>
    <row r="2930" spans="1:12" x14ac:dyDescent="0.35">
      <c r="A2930" s="68"/>
      <c r="B2930" s="62"/>
      <c r="C2930" s="62"/>
      <c r="D2930" s="64"/>
      <c r="E2930" s="64"/>
      <c r="F2930" s="64"/>
      <c r="G2930" s="64"/>
      <c r="H2930" s="65">
        <f t="shared" ca="1" si="264"/>
        <v>27.90227815451221</v>
      </c>
      <c r="I2930" s="69"/>
      <c r="J2930" s="69"/>
      <c r="K2930" s="66">
        <f t="shared" ca="1" si="265"/>
        <v>-2.1282072228338471</v>
      </c>
      <c r="L2930" s="66">
        <f t="shared" ca="1" si="266"/>
        <v>-8.1343042983030589</v>
      </c>
    </row>
    <row r="2931" spans="1:12" x14ac:dyDescent="0.35">
      <c r="A2931" s="68"/>
      <c r="B2931" s="62"/>
      <c r="C2931" s="62"/>
      <c r="D2931" s="64"/>
      <c r="E2931" s="64"/>
      <c r="F2931" s="64"/>
      <c r="G2931" s="64"/>
      <c r="H2931" s="65">
        <f t="shared" ca="1" si="264"/>
        <v>27.90227815451221</v>
      </c>
      <c r="I2931" s="69"/>
      <c r="J2931" s="69"/>
      <c r="K2931" s="66">
        <f t="shared" ca="1" si="265"/>
        <v>-2.1282072228338471</v>
      </c>
      <c r="L2931" s="66">
        <f t="shared" ca="1" si="266"/>
        <v>-8.1343042983030589</v>
      </c>
    </row>
    <row r="2932" spans="1:12" x14ac:dyDescent="0.35">
      <c r="A2932" s="68"/>
      <c r="B2932" s="62"/>
      <c r="C2932" s="62"/>
      <c r="D2932" s="64"/>
      <c r="E2932" s="64"/>
      <c r="F2932" s="64"/>
      <c r="G2932" s="64"/>
      <c r="H2932" s="65">
        <f t="shared" ca="1" si="264"/>
        <v>27.90227815451221</v>
      </c>
      <c r="I2932" s="69"/>
      <c r="J2932" s="69"/>
      <c r="K2932" s="66">
        <f t="shared" ca="1" si="265"/>
        <v>-2.1282072228338471</v>
      </c>
      <c r="L2932" s="66">
        <f t="shared" ca="1" si="266"/>
        <v>-8.1343042983030589</v>
      </c>
    </row>
    <row r="2933" spans="1:12" x14ac:dyDescent="0.35">
      <c r="A2933" s="68"/>
      <c r="B2933" s="62"/>
      <c r="C2933" s="62"/>
      <c r="D2933" s="64"/>
      <c r="E2933" s="64"/>
      <c r="F2933" s="64"/>
      <c r="G2933" s="64"/>
      <c r="H2933" s="65">
        <f t="shared" ca="1" si="264"/>
        <v>27.90227815451221</v>
      </c>
      <c r="I2933" s="69"/>
      <c r="J2933" s="69"/>
      <c r="K2933" s="66">
        <f t="shared" ca="1" si="265"/>
        <v>-2.1282072228338471</v>
      </c>
      <c r="L2933" s="66">
        <f t="shared" ca="1" si="266"/>
        <v>-8.1343042983030589</v>
      </c>
    </row>
    <row r="2934" spans="1:12" x14ac:dyDescent="0.35">
      <c r="A2934" s="68"/>
      <c r="B2934" s="62"/>
      <c r="C2934" s="62"/>
      <c r="D2934" s="64"/>
      <c r="E2934" s="64"/>
      <c r="F2934" s="64"/>
      <c r="G2934" s="64"/>
      <c r="H2934" s="65">
        <f t="shared" ca="1" si="264"/>
        <v>27.90227815451221</v>
      </c>
      <c r="I2934" s="69"/>
      <c r="J2934" s="69"/>
      <c r="K2934" s="66">
        <f t="shared" ca="1" si="265"/>
        <v>-2.1282072228338471</v>
      </c>
      <c r="L2934" s="66">
        <f t="shared" ca="1" si="266"/>
        <v>-8.1343042983030589</v>
      </c>
    </row>
    <row r="2935" spans="1:12" x14ac:dyDescent="0.35">
      <c r="A2935" s="68"/>
      <c r="B2935" s="62"/>
      <c r="C2935" s="62"/>
      <c r="D2935" s="64"/>
      <c r="E2935" s="64"/>
      <c r="F2935" s="64"/>
      <c r="G2935" s="64"/>
      <c r="H2935" s="65">
        <f t="shared" ca="1" si="264"/>
        <v>27.90227815451221</v>
      </c>
      <c r="I2935" s="69"/>
      <c r="J2935" s="69"/>
      <c r="K2935" s="66">
        <f t="shared" ca="1" si="265"/>
        <v>-2.1282072228338471</v>
      </c>
      <c r="L2935" s="66">
        <f t="shared" ca="1" si="266"/>
        <v>-8.1343042983030589</v>
      </c>
    </row>
    <row r="2936" spans="1:12" x14ac:dyDescent="0.35">
      <c r="A2936" s="68"/>
      <c r="B2936" s="62"/>
      <c r="C2936" s="62"/>
      <c r="D2936" s="64"/>
      <c r="E2936" s="64"/>
      <c r="F2936" s="64"/>
      <c r="G2936" s="64"/>
      <c r="H2936" s="65">
        <f t="shared" ca="1" si="264"/>
        <v>27.90227815451221</v>
      </c>
      <c r="I2936" s="69"/>
      <c r="J2936" s="69"/>
      <c r="K2936" s="66">
        <f t="shared" ca="1" si="265"/>
        <v>-2.1282072228338471</v>
      </c>
      <c r="L2936" s="66">
        <f t="shared" ca="1" si="266"/>
        <v>-8.1343042983030589</v>
      </c>
    </row>
    <row r="2937" spans="1:12" x14ac:dyDescent="0.35">
      <c r="A2937" s="68"/>
      <c r="B2937" s="62"/>
      <c r="C2937" s="62"/>
      <c r="D2937" s="64"/>
      <c r="E2937" s="64"/>
      <c r="F2937" s="64"/>
      <c r="G2937" s="64"/>
      <c r="H2937" s="65">
        <f t="shared" ref="H2937:H3000" ca="1" si="267">IF(ISBLANK($D$6),$M$2+(3*$M$3),$D$6)</f>
        <v>27.90227815451221</v>
      </c>
      <c r="I2937" s="69"/>
      <c r="J2937" s="69"/>
      <c r="K2937" s="66">
        <f t="shared" ref="K2937:K3000" ca="1" si="268">IF(ISBLANK($D$8),$M$2-(2*$M$3),$D$8)</f>
        <v>-2.1282072228338471</v>
      </c>
      <c r="L2937" s="66">
        <f t="shared" ref="L2937:L3000" ca="1" si="269">IF(ISBLANK($D$9),$M$2-(3*$M$3),$D$9)</f>
        <v>-8.1343042983030589</v>
      </c>
    </row>
    <row r="2938" spans="1:12" x14ac:dyDescent="0.35">
      <c r="A2938" s="68"/>
      <c r="B2938" s="62"/>
      <c r="C2938" s="62"/>
      <c r="D2938" s="64"/>
      <c r="E2938" s="64"/>
      <c r="F2938" s="64"/>
      <c r="G2938" s="64"/>
      <c r="H2938" s="65">
        <f t="shared" ca="1" si="267"/>
        <v>27.90227815451221</v>
      </c>
      <c r="I2938" s="69"/>
      <c r="J2938" s="69"/>
      <c r="K2938" s="66">
        <f t="shared" ca="1" si="268"/>
        <v>-2.1282072228338471</v>
      </c>
      <c r="L2938" s="66">
        <f t="shared" ca="1" si="269"/>
        <v>-8.1343042983030589</v>
      </c>
    </row>
    <row r="2939" spans="1:12" x14ac:dyDescent="0.35">
      <c r="A2939" s="68"/>
      <c r="B2939" s="62"/>
      <c r="C2939" s="62"/>
      <c r="D2939" s="64"/>
      <c r="E2939" s="64"/>
      <c r="F2939" s="64"/>
      <c r="G2939" s="64"/>
      <c r="H2939" s="65">
        <f t="shared" ca="1" si="267"/>
        <v>27.90227815451221</v>
      </c>
      <c r="I2939" s="69"/>
      <c r="J2939" s="69"/>
      <c r="K2939" s="66">
        <f t="shared" ca="1" si="268"/>
        <v>-2.1282072228338471</v>
      </c>
      <c r="L2939" s="66">
        <f t="shared" ca="1" si="269"/>
        <v>-8.1343042983030589</v>
      </c>
    </row>
    <row r="2940" spans="1:12" x14ac:dyDescent="0.35">
      <c r="A2940" s="68"/>
      <c r="B2940" s="62"/>
      <c r="C2940" s="62"/>
      <c r="D2940" s="64"/>
      <c r="E2940" s="64"/>
      <c r="F2940" s="64"/>
      <c r="G2940" s="64"/>
      <c r="H2940" s="65">
        <f t="shared" ca="1" si="267"/>
        <v>27.90227815451221</v>
      </c>
      <c r="I2940" s="69"/>
      <c r="J2940" s="69"/>
      <c r="K2940" s="66">
        <f t="shared" ca="1" si="268"/>
        <v>-2.1282072228338471</v>
      </c>
      <c r="L2940" s="66">
        <f t="shared" ca="1" si="269"/>
        <v>-8.1343042983030589</v>
      </c>
    </row>
    <row r="2941" spans="1:12" x14ac:dyDescent="0.35">
      <c r="A2941" s="68"/>
      <c r="B2941" s="62"/>
      <c r="C2941" s="62"/>
      <c r="D2941" s="64"/>
      <c r="E2941" s="64"/>
      <c r="F2941" s="64"/>
      <c r="G2941" s="64"/>
      <c r="H2941" s="65">
        <f t="shared" ca="1" si="267"/>
        <v>27.90227815451221</v>
      </c>
      <c r="I2941" s="69"/>
      <c r="J2941" s="69"/>
      <c r="K2941" s="66">
        <f t="shared" ca="1" si="268"/>
        <v>-2.1282072228338471</v>
      </c>
      <c r="L2941" s="66">
        <f t="shared" ca="1" si="269"/>
        <v>-8.1343042983030589</v>
      </c>
    </row>
    <row r="2942" spans="1:12" x14ac:dyDescent="0.35">
      <c r="A2942" s="68"/>
      <c r="B2942" s="62"/>
      <c r="C2942" s="62"/>
      <c r="D2942" s="64"/>
      <c r="E2942" s="64"/>
      <c r="F2942" s="64"/>
      <c r="G2942" s="64"/>
      <c r="H2942" s="65">
        <f t="shared" ca="1" si="267"/>
        <v>27.90227815451221</v>
      </c>
      <c r="I2942" s="69"/>
      <c r="J2942" s="69"/>
      <c r="K2942" s="66">
        <f t="shared" ca="1" si="268"/>
        <v>-2.1282072228338471</v>
      </c>
      <c r="L2942" s="66">
        <f t="shared" ca="1" si="269"/>
        <v>-8.1343042983030589</v>
      </c>
    </row>
    <row r="2943" spans="1:12" x14ac:dyDescent="0.35">
      <c r="A2943" s="68"/>
      <c r="B2943" s="62"/>
      <c r="C2943" s="62"/>
      <c r="D2943" s="64"/>
      <c r="E2943" s="64"/>
      <c r="F2943" s="64"/>
      <c r="G2943" s="64"/>
      <c r="H2943" s="65">
        <f t="shared" ca="1" si="267"/>
        <v>27.90227815451221</v>
      </c>
      <c r="I2943" s="69"/>
      <c r="J2943" s="69"/>
      <c r="K2943" s="66">
        <f t="shared" ca="1" si="268"/>
        <v>-2.1282072228338471</v>
      </c>
      <c r="L2943" s="66">
        <f t="shared" ca="1" si="269"/>
        <v>-8.1343042983030589</v>
      </c>
    </row>
    <row r="2944" spans="1:12" x14ac:dyDescent="0.35">
      <c r="A2944" s="68"/>
      <c r="B2944" s="62"/>
      <c r="C2944" s="62"/>
      <c r="D2944" s="64"/>
      <c r="E2944" s="64"/>
      <c r="F2944" s="64"/>
      <c r="G2944" s="64"/>
      <c r="H2944" s="65">
        <f t="shared" ca="1" si="267"/>
        <v>27.90227815451221</v>
      </c>
      <c r="I2944" s="69"/>
      <c r="J2944" s="69"/>
      <c r="K2944" s="66">
        <f t="shared" ca="1" si="268"/>
        <v>-2.1282072228338471</v>
      </c>
      <c r="L2944" s="66">
        <f t="shared" ca="1" si="269"/>
        <v>-8.1343042983030589</v>
      </c>
    </row>
    <row r="2945" spans="1:12" x14ac:dyDescent="0.35">
      <c r="A2945" s="68"/>
      <c r="B2945" s="62"/>
      <c r="C2945" s="62"/>
      <c r="D2945" s="64"/>
      <c r="E2945" s="64"/>
      <c r="F2945" s="64"/>
      <c r="G2945" s="64"/>
      <c r="H2945" s="65">
        <f t="shared" ca="1" si="267"/>
        <v>27.90227815451221</v>
      </c>
      <c r="I2945" s="69"/>
      <c r="J2945" s="69"/>
      <c r="K2945" s="66">
        <f t="shared" ca="1" si="268"/>
        <v>-2.1282072228338471</v>
      </c>
      <c r="L2945" s="66">
        <f t="shared" ca="1" si="269"/>
        <v>-8.1343042983030589</v>
      </c>
    </row>
    <row r="2946" spans="1:12" x14ac:dyDescent="0.35">
      <c r="A2946" s="68"/>
      <c r="B2946" s="62"/>
      <c r="C2946" s="62"/>
      <c r="D2946" s="64"/>
      <c r="E2946" s="64"/>
      <c r="F2946" s="64"/>
      <c r="G2946" s="64"/>
      <c r="H2946" s="65">
        <f t="shared" ca="1" si="267"/>
        <v>27.90227815451221</v>
      </c>
      <c r="I2946" s="69"/>
      <c r="J2946" s="69"/>
      <c r="K2946" s="66">
        <f t="shared" ca="1" si="268"/>
        <v>-2.1282072228338471</v>
      </c>
      <c r="L2946" s="66">
        <f t="shared" ca="1" si="269"/>
        <v>-8.1343042983030589</v>
      </c>
    </row>
    <row r="2947" spans="1:12" x14ac:dyDescent="0.35">
      <c r="A2947" s="68"/>
      <c r="B2947" s="62"/>
      <c r="C2947" s="62"/>
      <c r="D2947" s="64"/>
      <c r="E2947" s="64"/>
      <c r="F2947" s="64"/>
      <c r="G2947" s="64"/>
      <c r="H2947" s="65">
        <f t="shared" ca="1" si="267"/>
        <v>27.90227815451221</v>
      </c>
      <c r="I2947" s="69"/>
      <c r="J2947" s="69"/>
      <c r="K2947" s="66">
        <f t="shared" ca="1" si="268"/>
        <v>-2.1282072228338471</v>
      </c>
      <c r="L2947" s="66">
        <f t="shared" ca="1" si="269"/>
        <v>-8.1343042983030589</v>
      </c>
    </row>
    <row r="2948" spans="1:12" x14ac:dyDescent="0.35">
      <c r="A2948" s="68"/>
      <c r="B2948" s="62"/>
      <c r="C2948" s="62"/>
      <c r="D2948" s="64"/>
      <c r="E2948" s="64"/>
      <c r="F2948" s="64"/>
      <c r="G2948" s="64"/>
      <c r="H2948" s="65">
        <f t="shared" ca="1" si="267"/>
        <v>27.90227815451221</v>
      </c>
      <c r="I2948" s="69"/>
      <c r="J2948" s="69"/>
      <c r="K2948" s="66">
        <f t="shared" ca="1" si="268"/>
        <v>-2.1282072228338471</v>
      </c>
      <c r="L2948" s="66">
        <f t="shared" ca="1" si="269"/>
        <v>-8.1343042983030589</v>
      </c>
    </row>
    <row r="2949" spans="1:12" x14ac:dyDescent="0.35">
      <c r="A2949" s="68"/>
      <c r="B2949" s="62"/>
      <c r="C2949" s="62"/>
      <c r="D2949" s="64"/>
      <c r="E2949" s="64"/>
      <c r="F2949" s="64"/>
      <c r="G2949" s="64"/>
      <c r="H2949" s="65">
        <f t="shared" ca="1" si="267"/>
        <v>27.90227815451221</v>
      </c>
      <c r="I2949" s="69"/>
      <c r="J2949" s="69"/>
      <c r="K2949" s="66">
        <f t="shared" ca="1" si="268"/>
        <v>-2.1282072228338471</v>
      </c>
      <c r="L2949" s="66">
        <f t="shared" ca="1" si="269"/>
        <v>-8.1343042983030589</v>
      </c>
    </row>
    <row r="2950" spans="1:12" x14ac:dyDescent="0.35">
      <c r="A2950" s="68"/>
      <c r="B2950" s="62"/>
      <c r="C2950" s="62"/>
      <c r="D2950" s="64"/>
      <c r="E2950" s="64"/>
      <c r="F2950" s="64"/>
      <c r="G2950" s="64"/>
      <c r="H2950" s="65">
        <f t="shared" ca="1" si="267"/>
        <v>27.90227815451221</v>
      </c>
      <c r="I2950" s="69"/>
      <c r="J2950" s="69"/>
      <c r="K2950" s="66">
        <f t="shared" ca="1" si="268"/>
        <v>-2.1282072228338471</v>
      </c>
      <c r="L2950" s="66">
        <f t="shared" ca="1" si="269"/>
        <v>-8.1343042983030589</v>
      </c>
    </row>
    <row r="2951" spans="1:12" x14ac:dyDescent="0.35">
      <c r="A2951" s="68"/>
      <c r="B2951" s="62"/>
      <c r="C2951" s="62"/>
      <c r="D2951" s="64"/>
      <c r="E2951" s="64"/>
      <c r="F2951" s="64"/>
      <c r="G2951" s="64"/>
      <c r="H2951" s="65">
        <f t="shared" ca="1" si="267"/>
        <v>27.90227815451221</v>
      </c>
      <c r="I2951" s="69"/>
      <c r="J2951" s="69"/>
      <c r="K2951" s="66">
        <f t="shared" ca="1" si="268"/>
        <v>-2.1282072228338471</v>
      </c>
      <c r="L2951" s="66">
        <f t="shared" ca="1" si="269"/>
        <v>-8.1343042983030589</v>
      </c>
    </row>
    <row r="2952" spans="1:12" x14ac:dyDescent="0.35">
      <c r="A2952" s="68"/>
      <c r="B2952" s="62"/>
      <c r="C2952" s="62"/>
      <c r="D2952" s="64"/>
      <c r="E2952" s="64"/>
      <c r="F2952" s="64"/>
      <c r="G2952" s="64"/>
      <c r="H2952" s="65">
        <f t="shared" ca="1" si="267"/>
        <v>27.90227815451221</v>
      </c>
      <c r="I2952" s="69"/>
      <c r="J2952" s="69"/>
      <c r="K2952" s="66">
        <f t="shared" ca="1" si="268"/>
        <v>-2.1282072228338471</v>
      </c>
      <c r="L2952" s="66">
        <f t="shared" ca="1" si="269"/>
        <v>-8.1343042983030589</v>
      </c>
    </row>
    <row r="2953" spans="1:12" x14ac:dyDescent="0.35">
      <c r="A2953" s="68"/>
      <c r="B2953" s="62"/>
      <c r="C2953" s="62"/>
      <c r="D2953" s="64"/>
      <c r="E2953" s="64"/>
      <c r="F2953" s="64"/>
      <c r="G2953" s="64"/>
      <c r="H2953" s="65">
        <f t="shared" ca="1" si="267"/>
        <v>27.90227815451221</v>
      </c>
      <c r="I2953" s="69"/>
      <c r="J2953" s="69"/>
      <c r="K2953" s="66">
        <f t="shared" ca="1" si="268"/>
        <v>-2.1282072228338471</v>
      </c>
      <c r="L2953" s="66">
        <f t="shared" ca="1" si="269"/>
        <v>-8.1343042983030589</v>
      </c>
    </row>
    <row r="2954" spans="1:12" x14ac:dyDescent="0.35">
      <c r="A2954" s="68"/>
      <c r="B2954" s="62"/>
      <c r="C2954" s="62"/>
      <c r="D2954" s="64"/>
      <c r="E2954" s="64"/>
      <c r="F2954" s="64"/>
      <c r="G2954" s="64"/>
      <c r="H2954" s="65">
        <f t="shared" ca="1" si="267"/>
        <v>27.90227815451221</v>
      </c>
      <c r="I2954" s="69"/>
      <c r="J2954" s="69"/>
      <c r="K2954" s="66">
        <f t="shared" ca="1" si="268"/>
        <v>-2.1282072228338471</v>
      </c>
      <c r="L2954" s="66">
        <f t="shared" ca="1" si="269"/>
        <v>-8.1343042983030589</v>
      </c>
    </row>
    <row r="2955" spans="1:12" x14ac:dyDescent="0.35">
      <c r="A2955" s="68"/>
      <c r="B2955" s="62"/>
      <c r="C2955" s="62"/>
      <c r="D2955" s="64"/>
      <c r="E2955" s="64"/>
      <c r="F2955" s="64"/>
      <c r="G2955" s="64"/>
      <c r="H2955" s="65">
        <f t="shared" ca="1" si="267"/>
        <v>27.90227815451221</v>
      </c>
      <c r="I2955" s="69"/>
      <c r="J2955" s="69"/>
      <c r="K2955" s="66">
        <f t="shared" ca="1" si="268"/>
        <v>-2.1282072228338471</v>
      </c>
      <c r="L2955" s="66">
        <f t="shared" ca="1" si="269"/>
        <v>-8.1343042983030589</v>
      </c>
    </row>
    <row r="2956" spans="1:12" x14ac:dyDescent="0.35">
      <c r="A2956" s="68"/>
      <c r="B2956" s="62"/>
      <c r="C2956" s="62"/>
      <c r="D2956" s="64"/>
      <c r="E2956" s="64"/>
      <c r="F2956" s="64"/>
      <c r="G2956" s="64"/>
      <c r="H2956" s="65">
        <f t="shared" ca="1" si="267"/>
        <v>27.90227815451221</v>
      </c>
      <c r="I2956" s="69"/>
      <c r="J2956" s="69"/>
      <c r="K2956" s="66">
        <f t="shared" ca="1" si="268"/>
        <v>-2.1282072228338471</v>
      </c>
      <c r="L2956" s="66">
        <f t="shared" ca="1" si="269"/>
        <v>-8.1343042983030589</v>
      </c>
    </row>
    <row r="2957" spans="1:12" x14ac:dyDescent="0.35">
      <c r="A2957" s="68"/>
      <c r="B2957" s="62"/>
      <c r="C2957" s="62"/>
      <c r="D2957" s="64"/>
      <c r="E2957" s="64"/>
      <c r="F2957" s="64"/>
      <c r="G2957" s="64"/>
      <c r="H2957" s="65">
        <f t="shared" ca="1" si="267"/>
        <v>27.90227815451221</v>
      </c>
      <c r="I2957" s="69"/>
      <c r="J2957" s="69"/>
      <c r="K2957" s="66">
        <f t="shared" ca="1" si="268"/>
        <v>-2.1282072228338471</v>
      </c>
      <c r="L2957" s="66">
        <f t="shared" ca="1" si="269"/>
        <v>-8.1343042983030589</v>
      </c>
    </row>
    <row r="2958" spans="1:12" x14ac:dyDescent="0.35">
      <c r="A2958" s="68"/>
      <c r="B2958" s="62"/>
      <c r="C2958" s="62"/>
      <c r="D2958" s="64"/>
      <c r="E2958" s="64"/>
      <c r="F2958" s="64"/>
      <c r="G2958" s="64"/>
      <c r="H2958" s="65">
        <f t="shared" ca="1" si="267"/>
        <v>27.90227815451221</v>
      </c>
      <c r="I2958" s="69"/>
      <c r="J2958" s="69"/>
      <c r="K2958" s="66">
        <f t="shared" ca="1" si="268"/>
        <v>-2.1282072228338471</v>
      </c>
      <c r="L2958" s="66">
        <f t="shared" ca="1" si="269"/>
        <v>-8.1343042983030589</v>
      </c>
    </row>
    <row r="2959" spans="1:12" x14ac:dyDescent="0.35">
      <c r="A2959" s="68"/>
      <c r="B2959" s="62"/>
      <c r="C2959" s="62"/>
      <c r="D2959" s="64"/>
      <c r="E2959" s="64"/>
      <c r="F2959" s="64"/>
      <c r="G2959" s="64"/>
      <c r="H2959" s="65">
        <f t="shared" ca="1" si="267"/>
        <v>27.90227815451221</v>
      </c>
      <c r="I2959" s="69"/>
      <c r="J2959" s="69"/>
      <c r="K2959" s="66">
        <f t="shared" ca="1" si="268"/>
        <v>-2.1282072228338471</v>
      </c>
      <c r="L2959" s="66">
        <f t="shared" ca="1" si="269"/>
        <v>-8.1343042983030589</v>
      </c>
    </row>
    <row r="2960" spans="1:12" x14ac:dyDescent="0.35">
      <c r="A2960" s="68"/>
      <c r="B2960" s="62"/>
      <c r="C2960" s="62"/>
      <c r="D2960" s="64"/>
      <c r="E2960" s="64"/>
      <c r="F2960" s="64"/>
      <c r="G2960" s="64"/>
      <c r="H2960" s="65">
        <f t="shared" ca="1" si="267"/>
        <v>27.90227815451221</v>
      </c>
      <c r="I2960" s="69"/>
      <c r="J2960" s="69"/>
      <c r="K2960" s="66">
        <f t="shared" ca="1" si="268"/>
        <v>-2.1282072228338471</v>
      </c>
      <c r="L2960" s="66">
        <f t="shared" ca="1" si="269"/>
        <v>-8.1343042983030589</v>
      </c>
    </row>
    <row r="2961" spans="1:12" x14ac:dyDescent="0.35">
      <c r="A2961" s="68"/>
      <c r="B2961" s="62"/>
      <c r="C2961" s="62"/>
      <c r="D2961" s="64"/>
      <c r="E2961" s="64"/>
      <c r="F2961" s="64"/>
      <c r="G2961" s="64"/>
      <c r="H2961" s="65">
        <f t="shared" ca="1" si="267"/>
        <v>27.90227815451221</v>
      </c>
      <c r="I2961" s="69"/>
      <c r="J2961" s="69"/>
      <c r="K2961" s="66">
        <f t="shared" ca="1" si="268"/>
        <v>-2.1282072228338471</v>
      </c>
      <c r="L2961" s="66">
        <f t="shared" ca="1" si="269"/>
        <v>-8.1343042983030589</v>
      </c>
    </row>
    <row r="2962" spans="1:12" x14ac:dyDescent="0.35">
      <c r="A2962" s="68"/>
      <c r="B2962" s="62"/>
      <c r="C2962" s="62"/>
      <c r="D2962" s="64"/>
      <c r="E2962" s="64"/>
      <c r="F2962" s="64"/>
      <c r="G2962" s="64"/>
      <c r="H2962" s="65">
        <f t="shared" ca="1" si="267"/>
        <v>27.90227815451221</v>
      </c>
      <c r="I2962" s="69"/>
      <c r="J2962" s="69"/>
      <c r="K2962" s="66">
        <f t="shared" ca="1" si="268"/>
        <v>-2.1282072228338471</v>
      </c>
      <c r="L2962" s="66">
        <f t="shared" ca="1" si="269"/>
        <v>-8.1343042983030589</v>
      </c>
    </row>
    <row r="2963" spans="1:12" x14ac:dyDescent="0.35">
      <c r="A2963" s="68"/>
      <c r="B2963" s="62"/>
      <c r="C2963" s="62"/>
      <c r="D2963" s="64"/>
      <c r="E2963" s="64"/>
      <c r="F2963" s="64"/>
      <c r="G2963" s="64"/>
      <c r="H2963" s="65">
        <f t="shared" ca="1" si="267"/>
        <v>27.90227815451221</v>
      </c>
      <c r="I2963" s="69"/>
      <c r="J2963" s="69"/>
      <c r="K2963" s="66">
        <f t="shared" ca="1" si="268"/>
        <v>-2.1282072228338471</v>
      </c>
      <c r="L2963" s="66">
        <f t="shared" ca="1" si="269"/>
        <v>-8.1343042983030589</v>
      </c>
    </row>
    <row r="2964" spans="1:12" x14ac:dyDescent="0.35">
      <c r="A2964" s="68"/>
      <c r="B2964" s="62"/>
      <c r="C2964" s="62"/>
      <c r="D2964" s="64"/>
      <c r="E2964" s="64"/>
      <c r="F2964" s="64"/>
      <c r="G2964" s="64"/>
      <c r="H2964" s="65">
        <f t="shared" ca="1" si="267"/>
        <v>27.90227815451221</v>
      </c>
      <c r="I2964" s="69"/>
      <c r="J2964" s="69"/>
      <c r="K2964" s="66">
        <f t="shared" ca="1" si="268"/>
        <v>-2.1282072228338471</v>
      </c>
      <c r="L2964" s="66">
        <f t="shared" ca="1" si="269"/>
        <v>-8.1343042983030589</v>
      </c>
    </row>
    <row r="2965" spans="1:12" x14ac:dyDescent="0.35">
      <c r="A2965" s="68"/>
      <c r="B2965" s="62"/>
      <c r="C2965" s="62"/>
      <c r="D2965" s="64"/>
      <c r="E2965" s="64"/>
      <c r="F2965" s="64"/>
      <c r="G2965" s="64"/>
      <c r="H2965" s="65">
        <f t="shared" ca="1" si="267"/>
        <v>27.90227815451221</v>
      </c>
      <c r="I2965" s="69"/>
      <c r="J2965" s="69"/>
      <c r="K2965" s="66">
        <f t="shared" ca="1" si="268"/>
        <v>-2.1282072228338471</v>
      </c>
      <c r="L2965" s="66">
        <f t="shared" ca="1" si="269"/>
        <v>-8.1343042983030589</v>
      </c>
    </row>
    <row r="2966" spans="1:12" x14ac:dyDescent="0.35">
      <c r="A2966" s="68"/>
      <c r="B2966" s="62"/>
      <c r="C2966" s="62"/>
      <c r="D2966" s="64"/>
      <c r="E2966" s="64"/>
      <c r="F2966" s="64"/>
      <c r="G2966" s="64"/>
      <c r="H2966" s="65">
        <f t="shared" ca="1" si="267"/>
        <v>27.90227815451221</v>
      </c>
      <c r="I2966" s="69"/>
      <c r="J2966" s="69"/>
      <c r="K2966" s="66">
        <f t="shared" ca="1" si="268"/>
        <v>-2.1282072228338471</v>
      </c>
      <c r="L2966" s="66">
        <f t="shared" ca="1" si="269"/>
        <v>-8.1343042983030589</v>
      </c>
    </row>
    <row r="2967" spans="1:12" x14ac:dyDescent="0.35">
      <c r="A2967" s="68"/>
      <c r="B2967" s="62"/>
      <c r="C2967" s="62"/>
      <c r="D2967" s="64"/>
      <c r="E2967" s="64"/>
      <c r="F2967" s="64"/>
      <c r="G2967" s="64"/>
      <c r="H2967" s="65">
        <f t="shared" ca="1" si="267"/>
        <v>27.90227815451221</v>
      </c>
      <c r="I2967" s="69"/>
      <c r="J2967" s="69"/>
      <c r="K2967" s="66">
        <f t="shared" ca="1" si="268"/>
        <v>-2.1282072228338471</v>
      </c>
      <c r="L2967" s="66">
        <f t="shared" ca="1" si="269"/>
        <v>-8.1343042983030589</v>
      </c>
    </row>
    <row r="2968" spans="1:12" x14ac:dyDescent="0.35">
      <c r="A2968" s="68"/>
      <c r="B2968" s="62"/>
      <c r="C2968" s="62"/>
      <c r="D2968" s="64"/>
      <c r="E2968" s="64"/>
      <c r="F2968" s="64"/>
      <c r="G2968" s="64"/>
      <c r="H2968" s="65">
        <f t="shared" ca="1" si="267"/>
        <v>27.90227815451221</v>
      </c>
      <c r="I2968" s="69"/>
      <c r="J2968" s="69"/>
      <c r="K2968" s="66">
        <f t="shared" ca="1" si="268"/>
        <v>-2.1282072228338471</v>
      </c>
      <c r="L2968" s="66">
        <f t="shared" ca="1" si="269"/>
        <v>-8.1343042983030589</v>
      </c>
    </row>
    <row r="2969" spans="1:12" x14ac:dyDescent="0.35">
      <c r="A2969" s="68"/>
      <c r="B2969" s="62"/>
      <c r="C2969" s="62"/>
      <c r="D2969" s="64"/>
      <c r="E2969" s="64"/>
      <c r="F2969" s="64"/>
      <c r="G2969" s="64"/>
      <c r="H2969" s="65">
        <f t="shared" ca="1" si="267"/>
        <v>27.90227815451221</v>
      </c>
      <c r="I2969" s="69"/>
      <c r="J2969" s="69"/>
      <c r="K2969" s="66">
        <f t="shared" ca="1" si="268"/>
        <v>-2.1282072228338471</v>
      </c>
      <c r="L2969" s="66">
        <f t="shared" ca="1" si="269"/>
        <v>-8.1343042983030589</v>
      </c>
    </row>
    <row r="2970" spans="1:12" x14ac:dyDescent="0.35">
      <c r="A2970" s="68"/>
      <c r="B2970" s="62"/>
      <c r="C2970" s="62"/>
      <c r="D2970" s="64"/>
      <c r="E2970" s="64"/>
      <c r="F2970" s="64"/>
      <c r="G2970" s="64"/>
      <c r="H2970" s="65">
        <f t="shared" ca="1" si="267"/>
        <v>27.90227815451221</v>
      </c>
      <c r="I2970" s="69"/>
      <c r="J2970" s="69"/>
      <c r="K2970" s="66">
        <f t="shared" ca="1" si="268"/>
        <v>-2.1282072228338471</v>
      </c>
      <c r="L2970" s="66">
        <f t="shared" ca="1" si="269"/>
        <v>-8.1343042983030589</v>
      </c>
    </row>
    <row r="2971" spans="1:12" x14ac:dyDescent="0.35">
      <c r="A2971" s="68"/>
      <c r="B2971" s="62"/>
      <c r="C2971" s="62"/>
      <c r="D2971" s="64"/>
      <c r="E2971" s="64"/>
      <c r="F2971" s="64"/>
      <c r="G2971" s="64"/>
      <c r="H2971" s="65">
        <f t="shared" ca="1" si="267"/>
        <v>27.90227815451221</v>
      </c>
      <c r="I2971" s="69"/>
      <c r="J2971" s="69"/>
      <c r="K2971" s="66">
        <f t="shared" ca="1" si="268"/>
        <v>-2.1282072228338471</v>
      </c>
      <c r="L2971" s="66">
        <f t="shared" ca="1" si="269"/>
        <v>-8.1343042983030589</v>
      </c>
    </row>
    <row r="2972" spans="1:12" x14ac:dyDescent="0.35">
      <c r="A2972" s="68"/>
      <c r="B2972" s="62"/>
      <c r="C2972" s="62"/>
      <c r="D2972" s="64"/>
      <c r="E2972" s="64"/>
      <c r="F2972" s="64"/>
      <c r="G2972" s="64"/>
      <c r="H2972" s="65">
        <f t="shared" ca="1" si="267"/>
        <v>27.90227815451221</v>
      </c>
      <c r="I2972" s="69"/>
      <c r="J2972" s="69"/>
      <c r="K2972" s="66">
        <f t="shared" ca="1" si="268"/>
        <v>-2.1282072228338471</v>
      </c>
      <c r="L2972" s="66">
        <f t="shared" ca="1" si="269"/>
        <v>-8.1343042983030589</v>
      </c>
    </row>
    <row r="2973" spans="1:12" x14ac:dyDescent="0.35">
      <c r="A2973" s="68"/>
      <c r="B2973" s="62"/>
      <c r="C2973" s="62"/>
      <c r="D2973" s="64"/>
      <c r="E2973" s="64"/>
      <c r="F2973" s="64"/>
      <c r="G2973" s="64"/>
      <c r="H2973" s="65">
        <f t="shared" ca="1" si="267"/>
        <v>27.90227815451221</v>
      </c>
      <c r="I2973" s="69"/>
      <c r="J2973" s="69"/>
      <c r="K2973" s="66">
        <f t="shared" ca="1" si="268"/>
        <v>-2.1282072228338471</v>
      </c>
      <c r="L2973" s="66">
        <f t="shared" ca="1" si="269"/>
        <v>-8.1343042983030589</v>
      </c>
    </row>
    <row r="2974" spans="1:12" x14ac:dyDescent="0.35">
      <c r="A2974" s="68"/>
      <c r="B2974" s="62"/>
      <c r="C2974" s="62"/>
      <c r="D2974" s="64"/>
      <c r="E2974" s="64"/>
      <c r="F2974" s="64"/>
      <c r="G2974" s="64"/>
      <c r="H2974" s="65">
        <f t="shared" ca="1" si="267"/>
        <v>27.90227815451221</v>
      </c>
      <c r="I2974" s="69"/>
      <c r="J2974" s="69"/>
      <c r="K2974" s="66">
        <f t="shared" ca="1" si="268"/>
        <v>-2.1282072228338471</v>
      </c>
      <c r="L2974" s="66">
        <f t="shared" ca="1" si="269"/>
        <v>-8.1343042983030589</v>
      </c>
    </row>
    <row r="2975" spans="1:12" x14ac:dyDescent="0.35">
      <c r="A2975" s="68"/>
      <c r="B2975" s="62"/>
      <c r="C2975" s="62"/>
      <c r="D2975" s="64"/>
      <c r="E2975" s="64"/>
      <c r="F2975" s="64"/>
      <c r="G2975" s="64"/>
      <c r="H2975" s="65">
        <f t="shared" ca="1" si="267"/>
        <v>27.90227815451221</v>
      </c>
      <c r="I2975" s="69"/>
      <c r="J2975" s="69"/>
      <c r="K2975" s="66">
        <f t="shared" ca="1" si="268"/>
        <v>-2.1282072228338471</v>
      </c>
      <c r="L2975" s="66">
        <f t="shared" ca="1" si="269"/>
        <v>-8.1343042983030589</v>
      </c>
    </row>
    <row r="2976" spans="1:12" x14ac:dyDescent="0.35">
      <c r="A2976" s="68"/>
      <c r="B2976" s="62"/>
      <c r="C2976" s="62"/>
      <c r="D2976" s="64"/>
      <c r="E2976" s="64"/>
      <c r="F2976" s="64"/>
      <c r="G2976" s="64"/>
      <c r="H2976" s="65">
        <f t="shared" ca="1" si="267"/>
        <v>27.90227815451221</v>
      </c>
      <c r="I2976" s="69"/>
      <c r="J2976" s="69"/>
      <c r="K2976" s="66">
        <f t="shared" ca="1" si="268"/>
        <v>-2.1282072228338471</v>
      </c>
      <c r="L2976" s="66">
        <f t="shared" ca="1" si="269"/>
        <v>-8.1343042983030589</v>
      </c>
    </row>
    <row r="2977" spans="1:12" x14ac:dyDescent="0.35">
      <c r="A2977" s="68"/>
      <c r="B2977" s="62"/>
      <c r="C2977" s="62"/>
      <c r="D2977" s="64"/>
      <c r="E2977" s="64"/>
      <c r="F2977" s="64"/>
      <c r="G2977" s="64"/>
      <c r="H2977" s="65">
        <f t="shared" ca="1" si="267"/>
        <v>27.90227815451221</v>
      </c>
      <c r="I2977" s="69"/>
      <c r="J2977" s="69"/>
      <c r="K2977" s="66">
        <f t="shared" ca="1" si="268"/>
        <v>-2.1282072228338471</v>
      </c>
      <c r="L2977" s="66">
        <f t="shared" ca="1" si="269"/>
        <v>-8.1343042983030589</v>
      </c>
    </row>
    <row r="2978" spans="1:12" x14ac:dyDescent="0.35">
      <c r="A2978" s="68"/>
      <c r="B2978" s="62"/>
      <c r="C2978" s="62"/>
      <c r="D2978" s="64"/>
      <c r="E2978" s="64"/>
      <c r="F2978" s="64"/>
      <c r="G2978" s="64"/>
      <c r="H2978" s="65">
        <f t="shared" ca="1" si="267"/>
        <v>27.90227815451221</v>
      </c>
      <c r="I2978" s="69"/>
      <c r="J2978" s="69"/>
      <c r="K2978" s="66">
        <f t="shared" ca="1" si="268"/>
        <v>-2.1282072228338471</v>
      </c>
      <c r="L2978" s="66">
        <f t="shared" ca="1" si="269"/>
        <v>-8.1343042983030589</v>
      </c>
    </row>
    <row r="2979" spans="1:12" x14ac:dyDescent="0.35">
      <c r="A2979" s="68"/>
      <c r="B2979" s="62"/>
      <c r="C2979" s="62"/>
      <c r="D2979" s="64"/>
      <c r="E2979" s="64"/>
      <c r="F2979" s="64"/>
      <c r="G2979" s="64"/>
      <c r="H2979" s="65">
        <f t="shared" ca="1" si="267"/>
        <v>27.90227815451221</v>
      </c>
      <c r="I2979" s="69"/>
      <c r="J2979" s="69"/>
      <c r="K2979" s="66">
        <f t="shared" ca="1" si="268"/>
        <v>-2.1282072228338471</v>
      </c>
      <c r="L2979" s="66">
        <f t="shared" ca="1" si="269"/>
        <v>-8.1343042983030589</v>
      </c>
    </row>
    <row r="2980" spans="1:12" x14ac:dyDescent="0.35">
      <c r="A2980" s="68"/>
      <c r="B2980" s="62"/>
      <c r="C2980" s="62"/>
      <c r="D2980" s="64"/>
      <c r="E2980" s="64"/>
      <c r="F2980" s="64"/>
      <c r="G2980" s="64"/>
      <c r="H2980" s="65">
        <f t="shared" ca="1" si="267"/>
        <v>27.90227815451221</v>
      </c>
      <c r="I2980" s="69"/>
      <c r="J2980" s="69"/>
      <c r="K2980" s="66">
        <f t="shared" ca="1" si="268"/>
        <v>-2.1282072228338471</v>
      </c>
      <c r="L2980" s="66">
        <f t="shared" ca="1" si="269"/>
        <v>-8.1343042983030589</v>
      </c>
    </row>
    <row r="2981" spans="1:12" x14ac:dyDescent="0.35">
      <c r="A2981" s="68"/>
      <c r="B2981" s="62"/>
      <c r="C2981" s="62"/>
      <c r="D2981" s="64"/>
      <c r="E2981" s="64"/>
      <c r="F2981" s="64"/>
      <c r="G2981" s="64"/>
      <c r="H2981" s="65">
        <f t="shared" ca="1" si="267"/>
        <v>27.90227815451221</v>
      </c>
      <c r="I2981" s="69"/>
      <c r="J2981" s="69"/>
      <c r="K2981" s="66">
        <f t="shared" ca="1" si="268"/>
        <v>-2.1282072228338471</v>
      </c>
      <c r="L2981" s="66">
        <f t="shared" ca="1" si="269"/>
        <v>-8.1343042983030589</v>
      </c>
    </row>
    <row r="2982" spans="1:12" x14ac:dyDescent="0.35">
      <c r="A2982" s="68"/>
      <c r="B2982" s="62"/>
      <c r="C2982" s="62"/>
      <c r="D2982" s="64"/>
      <c r="E2982" s="64"/>
      <c r="F2982" s="64"/>
      <c r="G2982" s="64"/>
      <c r="H2982" s="65">
        <f t="shared" ca="1" si="267"/>
        <v>27.90227815451221</v>
      </c>
      <c r="I2982" s="69"/>
      <c r="J2982" s="69"/>
      <c r="K2982" s="66">
        <f t="shared" ca="1" si="268"/>
        <v>-2.1282072228338471</v>
      </c>
      <c r="L2982" s="66">
        <f t="shared" ca="1" si="269"/>
        <v>-8.1343042983030589</v>
      </c>
    </row>
    <row r="2983" spans="1:12" x14ac:dyDescent="0.35">
      <c r="A2983" s="68"/>
      <c r="B2983" s="62"/>
      <c r="C2983" s="62"/>
      <c r="D2983" s="64"/>
      <c r="E2983" s="64"/>
      <c r="F2983" s="64"/>
      <c r="G2983" s="64"/>
      <c r="H2983" s="65">
        <f t="shared" ca="1" si="267"/>
        <v>27.90227815451221</v>
      </c>
      <c r="I2983" s="69"/>
      <c r="J2983" s="69"/>
      <c r="K2983" s="66">
        <f t="shared" ca="1" si="268"/>
        <v>-2.1282072228338471</v>
      </c>
      <c r="L2983" s="66">
        <f t="shared" ca="1" si="269"/>
        <v>-8.1343042983030589</v>
      </c>
    </row>
    <row r="2984" spans="1:12" x14ac:dyDescent="0.35">
      <c r="A2984" s="68"/>
      <c r="B2984" s="62"/>
      <c r="C2984" s="62"/>
      <c r="D2984" s="64"/>
      <c r="E2984" s="64"/>
      <c r="F2984" s="64"/>
      <c r="G2984" s="64"/>
      <c r="H2984" s="65">
        <f t="shared" ca="1" si="267"/>
        <v>27.90227815451221</v>
      </c>
      <c r="I2984" s="69"/>
      <c r="J2984" s="69"/>
      <c r="K2984" s="66">
        <f t="shared" ca="1" si="268"/>
        <v>-2.1282072228338471</v>
      </c>
      <c r="L2984" s="66">
        <f t="shared" ca="1" si="269"/>
        <v>-8.1343042983030589</v>
      </c>
    </row>
    <row r="2985" spans="1:12" x14ac:dyDescent="0.35">
      <c r="A2985" s="68"/>
      <c r="B2985" s="62"/>
      <c r="C2985" s="62"/>
      <c r="D2985" s="64"/>
      <c r="E2985" s="64"/>
      <c r="F2985" s="64"/>
      <c r="G2985" s="64"/>
      <c r="H2985" s="65">
        <f t="shared" ca="1" si="267"/>
        <v>27.90227815451221</v>
      </c>
      <c r="I2985" s="69"/>
      <c r="J2985" s="69"/>
      <c r="K2985" s="66">
        <f t="shared" ca="1" si="268"/>
        <v>-2.1282072228338471</v>
      </c>
      <c r="L2985" s="66">
        <f t="shared" ca="1" si="269"/>
        <v>-8.1343042983030589</v>
      </c>
    </row>
    <row r="2986" spans="1:12" x14ac:dyDescent="0.35">
      <c r="A2986" s="68"/>
      <c r="B2986" s="62"/>
      <c r="C2986" s="62"/>
      <c r="D2986" s="64"/>
      <c r="E2986" s="64"/>
      <c r="F2986" s="64"/>
      <c r="G2986" s="64"/>
      <c r="H2986" s="65">
        <f t="shared" ca="1" si="267"/>
        <v>27.90227815451221</v>
      </c>
      <c r="I2986" s="69"/>
      <c r="J2986" s="69"/>
      <c r="K2986" s="66">
        <f t="shared" ca="1" si="268"/>
        <v>-2.1282072228338471</v>
      </c>
      <c r="L2986" s="66">
        <f t="shared" ca="1" si="269"/>
        <v>-8.1343042983030589</v>
      </c>
    </row>
    <row r="2987" spans="1:12" x14ac:dyDescent="0.35">
      <c r="A2987" s="68"/>
      <c r="B2987" s="62"/>
      <c r="C2987" s="62"/>
      <c r="D2987" s="64"/>
      <c r="E2987" s="64"/>
      <c r="F2987" s="64"/>
      <c r="G2987" s="64"/>
      <c r="H2987" s="65">
        <f t="shared" ca="1" si="267"/>
        <v>27.90227815451221</v>
      </c>
      <c r="I2987" s="69"/>
      <c r="J2987" s="69"/>
      <c r="K2987" s="66">
        <f t="shared" ca="1" si="268"/>
        <v>-2.1282072228338471</v>
      </c>
      <c r="L2987" s="66">
        <f t="shared" ca="1" si="269"/>
        <v>-8.1343042983030589</v>
      </c>
    </row>
    <row r="2988" spans="1:12" x14ac:dyDescent="0.35">
      <c r="A2988" s="68"/>
      <c r="B2988" s="62"/>
      <c r="C2988" s="62"/>
      <c r="D2988" s="64"/>
      <c r="E2988" s="64"/>
      <c r="F2988" s="64"/>
      <c r="G2988" s="64"/>
      <c r="H2988" s="65">
        <f t="shared" ca="1" si="267"/>
        <v>27.90227815451221</v>
      </c>
      <c r="I2988" s="69"/>
      <c r="J2988" s="69"/>
      <c r="K2988" s="66">
        <f t="shared" ca="1" si="268"/>
        <v>-2.1282072228338471</v>
      </c>
      <c r="L2988" s="66">
        <f t="shared" ca="1" si="269"/>
        <v>-8.1343042983030589</v>
      </c>
    </row>
    <row r="2989" spans="1:12" x14ac:dyDescent="0.35">
      <c r="A2989" s="68"/>
      <c r="B2989" s="62"/>
      <c r="C2989" s="62"/>
      <c r="D2989" s="64"/>
      <c r="E2989" s="64"/>
      <c r="F2989" s="64"/>
      <c r="G2989" s="64"/>
      <c r="H2989" s="65">
        <f t="shared" ca="1" si="267"/>
        <v>27.90227815451221</v>
      </c>
      <c r="I2989" s="69"/>
      <c r="J2989" s="69"/>
      <c r="K2989" s="66">
        <f t="shared" ca="1" si="268"/>
        <v>-2.1282072228338471</v>
      </c>
      <c r="L2989" s="66">
        <f t="shared" ca="1" si="269"/>
        <v>-8.1343042983030589</v>
      </c>
    </row>
    <row r="2990" spans="1:12" x14ac:dyDescent="0.35">
      <c r="A2990" s="68"/>
      <c r="B2990" s="62"/>
      <c r="C2990" s="62"/>
      <c r="D2990" s="64"/>
      <c r="E2990" s="64"/>
      <c r="F2990" s="64"/>
      <c r="G2990" s="64"/>
      <c r="H2990" s="65">
        <f t="shared" ca="1" si="267"/>
        <v>27.90227815451221</v>
      </c>
      <c r="I2990" s="69"/>
      <c r="J2990" s="69"/>
      <c r="K2990" s="66">
        <f t="shared" ca="1" si="268"/>
        <v>-2.1282072228338471</v>
      </c>
      <c r="L2990" s="66">
        <f t="shared" ca="1" si="269"/>
        <v>-8.1343042983030589</v>
      </c>
    </row>
    <row r="2991" spans="1:12" x14ac:dyDescent="0.35">
      <c r="A2991" s="68"/>
      <c r="B2991" s="62"/>
      <c r="C2991" s="62"/>
      <c r="D2991" s="64"/>
      <c r="E2991" s="64"/>
      <c r="F2991" s="64"/>
      <c r="G2991" s="64"/>
      <c r="H2991" s="65">
        <f t="shared" ca="1" si="267"/>
        <v>27.90227815451221</v>
      </c>
      <c r="I2991" s="69"/>
      <c r="J2991" s="69"/>
      <c r="K2991" s="66">
        <f t="shared" ca="1" si="268"/>
        <v>-2.1282072228338471</v>
      </c>
      <c r="L2991" s="66">
        <f t="shared" ca="1" si="269"/>
        <v>-8.1343042983030589</v>
      </c>
    </row>
    <row r="2992" spans="1:12" x14ac:dyDescent="0.35">
      <c r="A2992" s="68"/>
      <c r="B2992" s="62"/>
      <c r="C2992" s="62"/>
      <c r="D2992" s="64"/>
      <c r="E2992" s="64"/>
      <c r="F2992" s="64"/>
      <c r="G2992" s="64"/>
      <c r="H2992" s="65">
        <f t="shared" ca="1" si="267"/>
        <v>27.90227815451221</v>
      </c>
      <c r="I2992" s="69"/>
      <c r="J2992" s="69"/>
      <c r="K2992" s="66">
        <f t="shared" ca="1" si="268"/>
        <v>-2.1282072228338471</v>
      </c>
      <c r="L2992" s="66">
        <f t="shared" ca="1" si="269"/>
        <v>-8.1343042983030589</v>
      </c>
    </row>
    <row r="2993" spans="1:12" x14ac:dyDescent="0.35">
      <c r="A2993" s="68"/>
      <c r="B2993" s="62"/>
      <c r="C2993" s="62"/>
      <c r="D2993" s="64"/>
      <c r="E2993" s="64"/>
      <c r="F2993" s="64"/>
      <c r="G2993" s="64"/>
      <c r="H2993" s="65">
        <f t="shared" ca="1" si="267"/>
        <v>27.90227815451221</v>
      </c>
      <c r="I2993" s="69"/>
      <c r="J2993" s="69"/>
      <c r="K2993" s="66">
        <f t="shared" ca="1" si="268"/>
        <v>-2.1282072228338471</v>
      </c>
      <c r="L2993" s="66">
        <f t="shared" ca="1" si="269"/>
        <v>-8.1343042983030589</v>
      </c>
    </row>
    <row r="2994" spans="1:12" x14ac:dyDescent="0.35">
      <c r="A2994" s="68"/>
      <c r="B2994" s="62"/>
      <c r="C2994" s="62"/>
      <c r="D2994" s="64"/>
      <c r="E2994" s="64"/>
      <c r="F2994" s="64"/>
      <c r="G2994" s="64"/>
      <c r="H2994" s="65">
        <f t="shared" ca="1" si="267"/>
        <v>27.90227815451221</v>
      </c>
      <c r="I2994" s="69"/>
      <c r="J2994" s="69"/>
      <c r="K2994" s="66">
        <f t="shared" ca="1" si="268"/>
        <v>-2.1282072228338471</v>
      </c>
      <c r="L2994" s="66">
        <f t="shared" ca="1" si="269"/>
        <v>-8.1343042983030589</v>
      </c>
    </row>
    <row r="2995" spans="1:12" x14ac:dyDescent="0.35">
      <c r="A2995" s="68"/>
      <c r="B2995" s="62"/>
      <c r="C2995" s="62"/>
      <c r="D2995" s="64"/>
      <c r="E2995" s="64"/>
      <c r="F2995" s="64"/>
      <c r="G2995" s="64"/>
      <c r="H2995" s="65">
        <f t="shared" ca="1" si="267"/>
        <v>27.90227815451221</v>
      </c>
      <c r="I2995" s="69"/>
      <c r="J2995" s="69"/>
      <c r="K2995" s="66">
        <f t="shared" ca="1" si="268"/>
        <v>-2.1282072228338471</v>
      </c>
      <c r="L2995" s="66">
        <f t="shared" ca="1" si="269"/>
        <v>-8.1343042983030589</v>
      </c>
    </row>
    <row r="2996" spans="1:12" x14ac:dyDescent="0.35">
      <c r="A2996" s="68"/>
      <c r="B2996" s="62"/>
      <c r="C2996" s="62"/>
      <c r="D2996" s="64"/>
      <c r="E2996" s="64"/>
      <c r="F2996" s="64"/>
      <c r="G2996" s="64"/>
      <c r="H2996" s="65">
        <f t="shared" ca="1" si="267"/>
        <v>27.90227815451221</v>
      </c>
      <c r="I2996" s="69"/>
      <c r="J2996" s="69"/>
      <c r="K2996" s="66">
        <f t="shared" ca="1" si="268"/>
        <v>-2.1282072228338471</v>
      </c>
      <c r="L2996" s="66">
        <f t="shared" ca="1" si="269"/>
        <v>-8.1343042983030589</v>
      </c>
    </row>
    <row r="2997" spans="1:12" x14ac:dyDescent="0.35">
      <c r="A2997" s="68"/>
      <c r="B2997" s="62"/>
      <c r="C2997" s="62"/>
      <c r="D2997" s="64"/>
      <c r="E2997" s="64"/>
      <c r="F2997" s="64"/>
      <c r="G2997" s="64"/>
      <c r="H2997" s="65">
        <f t="shared" ca="1" si="267"/>
        <v>27.90227815451221</v>
      </c>
      <c r="I2997" s="69"/>
      <c r="J2997" s="69"/>
      <c r="K2997" s="66">
        <f t="shared" ca="1" si="268"/>
        <v>-2.1282072228338471</v>
      </c>
      <c r="L2997" s="66">
        <f t="shared" ca="1" si="269"/>
        <v>-8.1343042983030589</v>
      </c>
    </row>
    <row r="2998" spans="1:12" x14ac:dyDescent="0.35">
      <c r="A2998" s="68"/>
      <c r="B2998" s="62"/>
      <c r="C2998" s="62"/>
      <c r="D2998" s="64"/>
      <c r="E2998" s="64"/>
      <c r="F2998" s="64"/>
      <c r="G2998" s="64"/>
      <c r="H2998" s="65">
        <f t="shared" ca="1" si="267"/>
        <v>27.90227815451221</v>
      </c>
      <c r="I2998" s="69"/>
      <c r="J2998" s="69"/>
      <c r="K2998" s="66">
        <f t="shared" ca="1" si="268"/>
        <v>-2.1282072228338471</v>
      </c>
      <c r="L2998" s="66">
        <f t="shared" ca="1" si="269"/>
        <v>-8.1343042983030589</v>
      </c>
    </row>
    <row r="2999" spans="1:12" x14ac:dyDescent="0.35">
      <c r="A2999" s="68"/>
      <c r="B2999" s="62"/>
      <c r="C2999" s="62"/>
      <c r="D2999" s="64"/>
      <c r="E2999" s="64"/>
      <c r="F2999" s="64"/>
      <c r="G2999" s="64"/>
      <c r="H2999" s="65">
        <f t="shared" ca="1" si="267"/>
        <v>27.90227815451221</v>
      </c>
      <c r="I2999" s="69"/>
      <c r="J2999" s="69"/>
      <c r="K2999" s="66">
        <f t="shared" ca="1" si="268"/>
        <v>-2.1282072228338471</v>
      </c>
      <c r="L2999" s="66">
        <f t="shared" ca="1" si="269"/>
        <v>-8.1343042983030589</v>
      </c>
    </row>
    <row r="3000" spans="1:12" x14ac:dyDescent="0.35">
      <c r="A3000" s="68"/>
      <c r="B3000" s="62"/>
      <c r="C3000" s="62"/>
      <c r="D3000" s="64"/>
      <c r="E3000" s="64"/>
      <c r="F3000" s="64"/>
      <c r="G3000" s="64"/>
      <c r="H3000" s="65">
        <f t="shared" ca="1" si="267"/>
        <v>27.90227815451221</v>
      </c>
      <c r="I3000" s="69"/>
      <c r="J3000" s="69"/>
      <c r="K3000" s="66">
        <f t="shared" ca="1" si="268"/>
        <v>-2.1282072228338471</v>
      </c>
      <c r="L3000" s="66">
        <f t="shared" ca="1" si="269"/>
        <v>-8.1343042983030589</v>
      </c>
    </row>
    <row r="3001" spans="1:12" x14ac:dyDescent="0.35">
      <c r="A3001" s="68"/>
      <c r="B3001" s="62"/>
      <c r="C3001" s="62"/>
      <c r="D3001" s="64"/>
      <c r="E3001" s="64"/>
      <c r="F3001" s="64"/>
      <c r="G3001" s="64"/>
      <c r="H3001" s="65">
        <f t="shared" ref="H3001:H3064" ca="1" si="270">IF(ISBLANK($D$6),$M$2+(3*$M$3),$D$6)</f>
        <v>27.90227815451221</v>
      </c>
      <c r="I3001" s="69"/>
      <c r="J3001" s="69"/>
      <c r="K3001" s="66">
        <f t="shared" ref="K3001:K3064" ca="1" si="271">IF(ISBLANK($D$8),$M$2-(2*$M$3),$D$8)</f>
        <v>-2.1282072228338471</v>
      </c>
      <c r="L3001" s="66">
        <f t="shared" ref="L3001:L3064" ca="1" si="272">IF(ISBLANK($D$9),$M$2-(3*$M$3),$D$9)</f>
        <v>-8.1343042983030589</v>
      </c>
    </row>
    <row r="3002" spans="1:12" x14ac:dyDescent="0.35">
      <c r="A3002" s="68"/>
      <c r="B3002" s="62"/>
      <c r="C3002" s="62"/>
      <c r="D3002" s="64"/>
      <c r="E3002" s="64"/>
      <c r="F3002" s="64"/>
      <c r="G3002" s="64"/>
      <c r="H3002" s="65">
        <f t="shared" ca="1" si="270"/>
        <v>27.90227815451221</v>
      </c>
      <c r="I3002" s="69"/>
      <c r="J3002" s="69"/>
      <c r="K3002" s="66">
        <f t="shared" ca="1" si="271"/>
        <v>-2.1282072228338471</v>
      </c>
      <c r="L3002" s="66">
        <f t="shared" ca="1" si="272"/>
        <v>-8.1343042983030589</v>
      </c>
    </row>
    <row r="3003" spans="1:12" x14ac:dyDescent="0.35">
      <c r="A3003" s="68"/>
      <c r="B3003" s="62"/>
      <c r="C3003" s="62"/>
      <c r="D3003" s="64"/>
      <c r="E3003" s="64"/>
      <c r="F3003" s="64"/>
      <c r="G3003" s="64"/>
      <c r="H3003" s="65">
        <f t="shared" ca="1" si="270"/>
        <v>27.90227815451221</v>
      </c>
      <c r="I3003" s="69"/>
      <c r="J3003" s="69"/>
      <c r="K3003" s="66">
        <f t="shared" ca="1" si="271"/>
        <v>-2.1282072228338471</v>
      </c>
      <c r="L3003" s="66">
        <f t="shared" ca="1" si="272"/>
        <v>-8.1343042983030589</v>
      </c>
    </row>
    <row r="3004" spans="1:12" x14ac:dyDescent="0.35">
      <c r="A3004" s="68"/>
      <c r="B3004" s="62"/>
      <c r="C3004" s="62"/>
      <c r="D3004" s="64"/>
      <c r="E3004" s="64"/>
      <c r="F3004" s="64"/>
      <c r="G3004" s="64"/>
      <c r="H3004" s="65">
        <f t="shared" ca="1" si="270"/>
        <v>27.90227815451221</v>
      </c>
      <c r="I3004" s="69"/>
      <c r="J3004" s="69"/>
      <c r="K3004" s="66">
        <f t="shared" ca="1" si="271"/>
        <v>-2.1282072228338471</v>
      </c>
      <c r="L3004" s="66">
        <f t="shared" ca="1" si="272"/>
        <v>-8.1343042983030589</v>
      </c>
    </row>
    <row r="3005" spans="1:12" x14ac:dyDescent="0.35">
      <c r="A3005" s="68"/>
      <c r="B3005" s="62"/>
      <c r="C3005" s="62"/>
      <c r="D3005" s="64"/>
      <c r="E3005" s="64"/>
      <c r="F3005" s="64"/>
      <c r="G3005" s="64"/>
      <c r="H3005" s="65">
        <f t="shared" ca="1" si="270"/>
        <v>27.90227815451221</v>
      </c>
      <c r="I3005" s="69"/>
      <c r="J3005" s="69"/>
      <c r="K3005" s="66">
        <f t="shared" ca="1" si="271"/>
        <v>-2.1282072228338471</v>
      </c>
      <c r="L3005" s="66">
        <f t="shared" ca="1" si="272"/>
        <v>-8.1343042983030589</v>
      </c>
    </row>
    <row r="3006" spans="1:12" x14ac:dyDescent="0.35">
      <c r="A3006" s="68"/>
      <c r="B3006" s="62"/>
      <c r="C3006" s="62"/>
      <c r="D3006" s="64"/>
      <c r="E3006" s="64"/>
      <c r="F3006" s="64"/>
      <c r="G3006" s="64"/>
      <c r="H3006" s="65">
        <f t="shared" ca="1" si="270"/>
        <v>27.90227815451221</v>
      </c>
      <c r="I3006" s="69"/>
      <c r="J3006" s="69"/>
      <c r="K3006" s="66">
        <f t="shared" ca="1" si="271"/>
        <v>-2.1282072228338471</v>
      </c>
      <c r="L3006" s="66">
        <f t="shared" ca="1" si="272"/>
        <v>-8.1343042983030589</v>
      </c>
    </row>
    <row r="3007" spans="1:12" x14ac:dyDescent="0.35">
      <c r="A3007" s="68"/>
      <c r="B3007" s="62"/>
      <c r="C3007" s="62"/>
      <c r="D3007" s="64"/>
      <c r="E3007" s="64"/>
      <c r="F3007" s="64"/>
      <c r="G3007" s="64"/>
      <c r="H3007" s="65">
        <f t="shared" ca="1" si="270"/>
        <v>27.90227815451221</v>
      </c>
      <c r="I3007" s="69"/>
      <c r="J3007" s="69"/>
      <c r="K3007" s="66">
        <f t="shared" ca="1" si="271"/>
        <v>-2.1282072228338471</v>
      </c>
      <c r="L3007" s="66">
        <f t="shared" ca="1" si="272"/>
        <v>-8.1343042983030589</v>
      </c>
    </row>
    <row r="3008" spans="1:12" x14ac:dyDescent="0.35">
      <c r="A3008" s="68"/>
      <c r="B3008" s="62"/>
      <c r="C3008" s="62"/>
      <c r="D3008" s="64"/>
      <c r="E3008" s="64"/>
      <c r="F3008" s="64"/>
      <c r="G3008" s="64"/>
      <c r="H3008" s="65">
        <f t="shared" ca="1" si="270"/>
        <v>27.90227815451221</v>
      </c>
      <c r="I3008" s="69"/>
      <c r="J3008" s="69"/>
      <c r="K3008" s="66">
        <f t="shared" ca="1" si="271"/>
        <v>-2.1282072228338471</v>
      </c>
      <c r="L3008" s="66">
        <f t="shared" ca="1" si="272"/>
        <v>-8.1343042983030589</v>
      </c>
    </row>
    <row r="3009" spans="1:12" x14ac:dyDescent="0.35">
      <c r="A3009" s="68"/>
      <c r="B3009" s="62"/>
      <c r="C3009" s="62"/>
      <c r="D3009" s="64"/>
      <c r="E3009" s="64"/>
      <c r="F3009" s="64"/>
      <c r="G3009" s="64"/>
      <c r="H3009" s="65">
        <f t="shared" ca="1" si="270"/>
        <v>27.90227815451221</v>
      </c>
      <c r="I3009" s="69"/>
      <c r="J3009" s="69"/>
      <c r="K3009" s="66">
        <f t="shared" ca="1" si="271"/>
        <v>-2.1282072228338471</v>
      </c>
      <c r="L3009" s="66">
        <f t="shared" ca="1" si="272"/>
        <v>-8.1343042983030589</v>
      </c>
    </row>
    <row r="3010" spans="1:12" x14ac:dyDescent="0.35">
      <c r="A3010" s="68"/>
      <c r="B3010" s="62"/>
      <c r="C3010" s="62"/>
      <c r="D3010" s="64"/>
      <c r="E3010" s="64"/>
      <c r="F3010" s="64"/>
      <c r="G3010" s="64"/>
      <c r="H3010" s="65">
        <f t="shared" ca="1" si="270"/>
        <v>27.90227815451221</v>
      </c>
      <c r="I3010" s="69"/>
      <c r="J3010" s="69"/>
      <c r="K3010" s="66">
        <f t="shared" ca="1" si="271"/>
        <v>-2.1282072228338471</v>
      </c>
      <c r="L3010" s="66">
        <f t="shared" ca="1" si="272"/>
        <v>-8.1343042983030589</v>
      </c>
    </row>
    <row r="3011" spans="1:12" x14ac:dyDescent="0.35">
      <c r="A3011" s="68"/>
      <c r="B3011" s="62"/>
      <c r="C3011" s="62"/>
      <c r="D3011" s="64"/>
      <c r="E3011" s="64"/>
      <c r="F3011" s="64"/>
      <c r="G3011" s="64"/>
      <c r="H3011" s="65">
        <f t="shared" ca="1" si="270"/>
        <v>27.90227815451221</v>
      </c>
      <c r="I3011" s="69"/>
      <c r="J3011" s="69"/>
      <c r="K3011" s="66">
        <f t="shared" ca="1" si="271"/>
        <v>-2.1282072228338471</v>
      </c>
      <c r="L3011" s="66">
        <f t="shared" ca="1" si="272"/>
        <v>-8.1343042983030589</v>
      </c>
    </row>
    <row r="3012" spans="1:12" x14ac:dyDescent="0.35">
      <c r="A3012" s="68"/>
      <c r="B3012" s="62"/>
      <c r="C3012" s="62"/>
      <c r="D3012" s="64"/>
      <c r="E3012" s="64"/>
      <c r="F3012" s="64"/>
      <c r="G3012" s="64"/>
      <c r="H3012" s="65">
        <f t="shared" ca="1" si="270"/>
        <v>27.90227815451221</v>
      </c>
      <c r="I3012" s="69"/>
      <c r="J3012" s="69"/>
      <c r="K3012" s="66">
        <f t="shared" ca="1" si="271"/>
        <v>-2.1282072228338471</v>
      </c>
      <c r="L3012" s="66">
        <f t="shared" ca="1" si="272"/>
        <v>-8.1343042983030589</v>
      </c>
    </row>
    <row r="3013" spans="1:12" x14ac:dyDescent="0.35">
      <c r="A3013" s="68"/>
      <c r="B3013" s="62"/>
      <c r="C3013" s="62"/>
      <c r="D3013" s="64"/>
      <c r="E3013" s="64"/>
      <c r="F3013" s="64"/>
      <c r="G3013" s="64"/>
      <c r="H3013" s="65">
        <f t="shared" ca="1" si="270"/>
        <v>27.90227815451221</v>
      </c>
      <c r="I3013" s="69"/>
      <c r="J3013" s="69"/>
      <c r="K3013" s="66">
        <f t="shared" ca="1" si="271"/>
        <v>-2.1282072228338471</v>
      </c>
      <c r="L3013" s="66">
        <f t="shared" ca="1" si="272"/>
        <v>-8.1343042983030589</v>
      </c>
    </row>
    <row r="3014" spans="1:12" x14ac:dyDescent="0.35">
      <c r="A3014" s="68"/>
      <c r="B3014" s="62"/>
      <c r="C3014" s="62"/>
      <c r="D3014" s="64"/>
      <c r="E3014" s="64"/>
      <c r="F3014" s="64"/>
      <c r="G3014" s="64"/>
      <c r="H3014" s="65">
        <f t="shared" ca="1" si="270"/>
        <v>27.90227815451221</v>
      </c>
      <c r="I3014" s="69"/>
      <c r="J3014" s="69"/>
      <c r="K3014" s="66">
        <f t="shared" ca="1" si="271"/>
        <v>-2.1282072228338471</v>
      </c>
      <c r="L3014" s="66">
        <f t="shared" ca="1" si="272"/>
        <v>-8.1343042983030589</v>
      </c>
    </row>
    <row r="3015" spans="1:12" x14ac:dyDescent="0.35">
      <c r="A3015" s="68"/>
      <c r="B3015" s="62"/>
      <c r="C3015" s="62"/>
      <c r="D3015" s="64"/>
      <c r="E3015" s="64"/>
      <c r="F3015" s="64"/>
      <c r="G3015" s="64"/>
      <c r="H3015" s="65">
        <f t="shared" ca="1" si="270"/>
        <v>27.90227815451221</v>
      </c>
      <c r="I3015" s="69"/>
      <c r="J3015" s="69"/>
      <c r="K3015" s="66">
        <f t="shared" ca="1" si="271"/>
        <v>-2.1282072228338471</v>
      </c>
      <c r="L3015" s="66">
        <f t="shared" ca="1" si="272"/>
        <v>-8.1343042983030589</v>
      </c>
    </row>
    <row r="3016" spans="1:12" x14ac:dyDescent="0.35">
      <c r="A3016" s="68"/>
      <c r="B3016" s="62"/>
      <c r="C3016" s="62"/>
      <c r="D3016" s="64"/>
      <c r="E3016" s="64"/>
      <c r="F3016" s="64"/>
      <c r="G3016" s="64"/>
      <c r="H3016" s="65">
        <f t="shared" ca="1" si="270"/>
        <v>27.90227815451221</v>
      </c>
      <c r="I3016" s="69"/>
      <c r="J3016" s="69"/>
      <c r="K3016" s="66">
        <f t="shared" ca="1" si="271"/>
        <v>-2.1282072228338471</v>
      </c>
      <c r="L3016" s="66">
        <f t="shared" ca="1" si="272"/>
        <v>-8.1343042983030589</v>
      </c>
    </row>
    <row r="3017" spans="1:12" x14ac:dyDescent="0.35">
      <c r="A3017" s="68"/>
      <c r="B3017" s="62"/>
      <c r="C3017" s="62"/>
      <c r="D3017" s="64"/>
      <c r="E3017" s="64"/>
      <c r="F3017" s="64"/>
      <c r="G3017" s="64"/>
      <c r="H3017" s="65">
        <f t="shared" ca="1" si="270"/>
        <v>27.90227815451221</v>
      </c>
      <c r="I3017" s="69"/>
      <c r="J3017" s="69"/>
      <c r="K3017" s="66">
        <f t="shared" ca="1" si="271"/>
        <v>-2.1282072228338471</v>
      </c>
      <c r="L3017" s="66">
        <f t="shared" ca="1" si="272"/>
        <v>-8.1343042983030589</v>
      </c>
    </row>
    <row r="3018" spans="1:12" x14ac:dyDescent="0.35">
      <c r="A3018" s="68"/>
      <c r="B3018" s="62"/>
      <c r="C3018" s="62"/>
      <c r="D3018" s="64"/>
      <c r="E3018" s="64"/>
      <c r="F3018" s="64"/>
      <c r="G3018" s="64"/>
      <c r="H3018" s="65">
        <f t="shared" ca="1" si="270"/>
        <v>27.90227815451221</v>
      </c>
      <c r="I3018" s="69"/>
      <c r="J3018" s="69"/>
      <c r="K3018" s="66">
        <f t="shared" ca="1" si="271"/>
        <v>-2.1282072228338471</v>
      </c>
      <c r="L3018" s="66">
        <f t="shared" ca="1" si="272"/>
        <v>-8.1343042983030589</v>
      </c>
    </row>
    <row r="3019" spans="1:12" x14ac:dyDescent="0.35">
      <c r="A3019" s="68"/>
      <c r="B3019" s="62"/>
      <c r="C3019" s="62"/>
      <c r="D3019" s="64"/>
      <c r="E3019" s="64"/>
      <c r="F3019" s="64"/>
      <c r="G3019" s="64"/>
      <c r="H3019" s="65">
        <f t="shared" ca="1" si="270"/>
        <v>27.90227815451221</v>
      </c>
      <c r="I3019" s="69"/>
      <c r="J3019" s="69"/>
      <c r="K3019" s="66">
        <f t="shared" ca="1" si="271"/>
        <v>-2.1282072228338471</v>
      </c>
      <c r="L3019" s="66">
        <f t="shared" ca="1" si="272"/>
        <v>-8.1343042983030589</v>
      </c>
    </row>
    <row r="3020" spans="1:12" x14ac:dyDescent="0.35">
      <c r="A3020" s="68"/>
      <c r="B3020" s="62"/>
      <c r="C3020" s="62"/>
      <c r="D3020" s="64"/>
      <c r="E3020" s="64"/>
      <c r="F3020" s="64"/>
      <c r="G3020" s="64"/>
      <c r="H3020" s="65">
        <f t="shared" ca="1" si="270"/>
        <v>27.90227815451221</v>
      </c>
      <c r="I3020" s="69"/>
      <c r="J3020" s="69"/>
      <c r="K3020" s="66">
        <f t="shared" ca="1" si="271"/>
        <v>-2.1282072228338471</v>
      </c>
      <c r="L3020" s="66">
        <f t="shared" ca="1" si="272"/>
        <v>-8.1343042983030589</v>
      </c>
    </row>
    <row r="3021" spans="1:12" x14ac:dyDescent="0.35">
      <c r="A3021" s="68"/>
      <c r="B3021" s="62"/>
      <c r="C3021" s="62"/>
      <c r="D3021" s="64"/>
      <c r="E3021" s="64"/>
      <c r="F3021" s="64"/>
      <c r="G3021" s="64"/>
      <c r="H3021" s="65">
        <f t="shared" ca="1" si="270"/>
        <v>27.90227815451221</v>
      </c>
      <c r="I3021" s="69"/>
      <c r="J3021" s="69"/>
      <c r="K3021" s="66">
        <f t="shared" ca="1" si="271"/>
        <v>-2.1282072228338471</v>
      </c>
      <c r="L3021" s="66">
        <f t="shared" ca="1" si="272"/>
        <v>-8.1343042983030589</v>
      </c>
    </row>
    <row r="3022" spans="1:12" x14ac:dyDescent="0.35">
      <c r="A3022" s="68"/>
      <c r="B3022" s="62"/>
      <c r="C3022" s="62"/>
      <c r="D3022" s="64"/>
      <c r="E3022" s="64"/>
      <c r="F3022" s="64"/>
      <c r="G3022" s="64"/>
      <c r="H3022" s="65">
        <f t="shared" ca="1" si="270"/>
        <v>27.90227815451221</v>
      </c>
      <c r="I3022" s="69"/>
      <c r="J3022" s="69"/>
      <c r="K3022" s="66">
        <f t="shared" ca="1" si="271"/>
        <v>-2.1282072228338471</v>
      </c>
      <c r="L3022" s="66">
        <f t="shared" ca="1" si="272"/>
        <v>-8.1343042983030589</v>
      </c>
    </row>
    <row r="3023" spans="1:12" x14ac:dyDescent="0.35">
      <c r="A3023" s="68"/>
      <c r="B3023" s="62"/>
      <c r="C3023" s="62"/>
      <c r="D3023" s="64"/>
      <c r="E3023" s="64"/>
      <c r="F3023" s="64"/>
      <c r="G3023" s="64"/>
      <c r="H3023" s="65">
        <f t="shared" ca="1" si="270"/>
        <v>27.90227815451221</v>
      </c>
      <c r="I3023" s="69"/>
      <c r="J3023" s="69"/>
      <c r="K3023" s="66">
        <f t="shared" ca="1" si="271"/>
        <v>-2.1282072228338471</v>
      </c>
      <c r="L3023" s="66">
        <f t="shared" ca="1" si="272"/>
        <v>-8.1343042983030589</v>
      </c>
    </row>
    <row r="3024" spans="1:12" x14ac:dyDescent="0.35">
      <c r="A3024" s="68"/>
      <c r="B3024" s="62"/>
      <c r="C3024" s="62"/>
      <c r="D3024" s="64"/>
      <c r="E3024" s="64"/>
      <c r="F3024" s="64"/>
      <c r="G3024" s="64"/>
      <c r="H3024" s="65">
        <f t="shared" ca="1" si="270"/>
        <v>27.90227815451221</v>
      </c>
      <c r="I3024" s="69"/>
      <c r="J3024" s="69"/>
      <c r="K3024" s="66">
        <f t="shared" ca="1" si="271"/>
        <v>-2.1282072228338471</v>
      </c>
      <c r="L3024" s="66">
        <f t="shared" ca="1" si="272"/>
        <v>-8.1343042983030589</v>
      </c>
    </row>
    <row r="3025" spans="1:12" x14ac:dyDescent="0.35">
      <c r="A3025" s="68"/>
      <c r="B3025" s="62"/>
      <c r="C3025" s="62"/>
      <c r="D3025" s="64"/>
      <c r="E3025" s="64"/>
      <c r="F3025" s="64"/>
      <c r="G3025" s="64"/>
      <c r="H3025" s="65">
        <f t="shared" ca="1" si="270"/>
        <v>27.90227815451221</v>
      </c>
      <c r="I3025" s="69"/>
      <c r="J3025" s="69"/>
      <c r="K3025" s="66">
        <f t="shared" ca="1" si="271"/>
        <v>-2.1282072228338471</v>
      </c>
      <c r="L3025" s="66">
        <f t="shared" ca="1" si="272"/>
        <v>-8.1343042983030589</v>
      </c>
    </row>
    <row r="3026" spans="1:12" x14ac:dyDescent="0.35">
      <c r="A3026" s="68"/>
      <c r="B3026" s="62"/>
      <c r="C3026" s="62"/>
      <c r="D3026" s="64"/>
      <c r="E3026" s="64"/>
      <c r="F3026" s="64"/>
      <c r="G3026" s="64"/>
      <c r="H3026" s="65">
        <f t="shared" ca="1" si="270"/>
        <v>27.90227815451221</v>
      </c>
      <c r="I3026" s="69"/>
      <c r="J3026" s="69"/>
      <c r="K3026" s="66">
        <f t="shared" ca="1" si="271"/>
        <v>-2.1282072228338471</v>
      </c>
      <c r="L3026" s="66">
        <f t="shared" ca="1" si="272"/>
        <v>-8.1343042983030589</v>
      </c>
    </row>
    <row r="3027" spans="1:12" x14ac:dyDescent="0.35">
      <c r="A3027" s="68"/>
      <c r="B3027" s="62"/>
      <c r="C3027" s="62"/>
      <c r="D3027" s="64"/>
      <c r="E3027" s="64"/>
      <c r="F3027" s="64"/>
      <c r="G3027" s="64"/>
      <c r="H3027" s="65">
        <f t="shared" ca="1" si="270"/>
        <v>27.90227815451221</v>
      </c>
      <c r="I3027" s="69"/>
      <c r="J3027" s="69"/>
      <c r="K3027" s="66">
        <f t="shared" ca="1" si="271"/>
        <v>-2.1282072228338471</v>
      </c>
      <c r="L3027" s="66">
        <f t="shared" ca="1" si="272"/>
        <v>-8.1343042983030589</v>
      </c>
    </row>
    <row r="3028" spans="1:12" x14ac:dyDescent="0.35">
      <c r="A3028" s="68"/>
      <c r="B3028" s="62"/>
      <c r="C3028" s="62"/>
      <c r="D3028" s="64"/>
      <c r="E3028" s="64"/>
      <c r="F3028" s="64"/>
      <c r="G3028" s="64"/>
      <c r="H3028" s="65">
        <f t="shared" ca="1" si="270"/>
        <v>27.90227815451221</v>
      </c>
      <c r="I3028" s="69"/>
      <c r="J3028" s="69"/>
      <c r="K3028" s="66">
        <f t="shared" ca="1" si="271"/>
        <v>-2.1282072228338471</v>
      </c>
      <c r="L3028" s="66">
        <f t="shared" ca="1" si="272"/>
        <v>-8.1343042983030589</v>
      </c>
    </row>
    <row r="3029" spans="1:12" x14ac:dyDescent="0.35">
      <c r="A3029" s="68"/>
      <c r="B3029" s="62"/>
      <c r="C3029" s="62"/>
      <c r="D3029" s="64"/>
      <c r="E3029" s="64"/>
      <c r="F3029" s="64"/>
      <c r="G3029" s="64"/>
      <c r="H3029" s="65">
        <f t="shared" ca="1" si="270"/>
        <v>27.90227815451221</v>
      </c>
      <c r="I3029" s="69"/>
      <c r="J3029" s="69"/>
      <c r="K3029" s="66">
        <f t="shared" ca="1" si="271"/>
        <v>-2.1282072228338471</v>
      </c>
      <c r="L3029" s="66">
        <f t="shared" ca="1" si="272"/>
        <v>-8.1343042983030589</v>
      </c>
    </row>
    <row r="3030" spans="1:12" x14ac:dyDescent="0.35">
      <c r="A3030" s="68"/>
      <c r="B3030" s="62"/>
      <c r="C3030" s="62"/>
      <c r="D3030" s="64"/>
      <c r="E3030" s="64"/>
      <c r="F3030" s="64"/>
      <c r="G3030" s="64"/>
      <c r="H3030" s="65">
        <f t="shared" ca="1" si="270"/>
        <v>27.90227815451221</v>
      </c>
      <c r="I3030" s="69"/>
      <c r="J3030" s="69"/>
      <c r="K3030" s="66">
        <f t="shared" ca="1" si="271"/>
        <v>-2.1282072228338471</v>
      </c>
      <c r="L3030" s="66">
        <f t="shared" ca="1" si="272"/>
        <v>-8.1343042983030589</v>
      </c>
    </row>
    <row r="3031" spans="1:12" x14ac:dyDescent="0.35">
      <c r="A3031" s="68"/>
      <c r="B3031" s="62"/>
      <c r="C3031" s="62"/>
      <c r="D3031" s="64"/>
      <c r="E3031" s="64"/>
      <c r="F3031" s="64"/>
      <c r="G3031" s="64"/>
      <c r="H3031" s="65">
        <f t="shared" ca="1" si="270"/>
        <v>27.90227815451221</v>
      </c>
      <c r="I3031" s="69"/>
      <c r="J3031" s="69"/>
      <c r="K3031" s="66">
        <f t="shared" ca="1" si="271"/>
        <v>-2.1282072228338471</v>
      </c>
      <c r="L3031" s="66">
        <f t="shared" ca="1" si="272"/>
        <v>-8.1343042983030589</v>
      </c>
    </row>
    <row r="3032" spans="1:12" x14ac:dyDescent="0.35">
      <c r="A3032" s="68"/>
      <c r="B3032" s="62"/>
      <c r="C3032" s="62"/>
      <c r="D3032" s="64"/>
      <c r="E3032" s="64"/>
      <c r="F3032" s="64"/>
      <c r="G3032" s="64"/>
      <c r="H3032" s="65">
        <f t="shared" ca="1" si="270"/>
        <v>27.90227815451221</v>
      </c>
      <c r="I3032" s="69"/>
      <c r="J3032" s="69"/>
      <c r="K3032" s="66">
        <f t="shared" ca="1" si="271"/>
        <v>-2.1282072228338471</v>
      </c>
      <c r="L3032" s="66">
        <f t="shared" ca="1" si="272"/>
        <v>-8.1343042983030589</v>
      </c>
    </row>
    <row r="3033" spans="1:12" x14ac:dyDescent="0.35">
      <c r="A3033" s="68"/>
      <c r="B3033" s="62"/>
      <c r="C3033" s="62"/>
      <c r="D3033" s="64"/>
      <c r="E3033" s="64"/>
      <c r="F3033" s="64"/>
      <c r="G3033" s="64"/>
      <c r="H3033" s="65">
        <f t="shared" ca="1" si="270"/>
        <v>27.90227815451221</v>
      </c>
      <c r="I3033" s="69"/>
      <c r="J3033" s="69"/>
      <c r="K3033" s="66">
        <f t="shared" ca="1" si="271"/>
        <v>-2.1282072228338471</v>
      </c>
      <c r="L3033" s="66">
        <f t="shared" ca="1" si="272"/>
        <v>-8.1343042983030589</v>
      </c>
    </row>
    <row r="3034" spans="1:12" x14ac:dyDescent="0.35">
      <c r="A3034" s="68"/>
      <c r="B3034" s="62"/>
      <c r="C3034" s="62"/>
      <c r="D3034" s="64"/>
      <c r="E3034" s="64"/>
      <c r="F3034" s="64"/>
      <c r="G3034" s="64"/>
      <c r="H3034" s="65">
        <f t="shared" ca="1" si="270"/>
        <v>27.90227815451221</v>
      </c>
      <c r="I3034" s="69"/>
      <c r="J3034" s="69"/>
      <c r="K3034" s="66">
        <f t="shared" ca="1" si="271"/>
        <v>-2.1282072228338471</v>
      </c>
      <c r="L3034" s="66">
        <f t="shared" ca="1" si="272"/>
        <v>-8.1343042983030589</v>
      </c>
    </row>
    <row r="3035" spans="1:12" x14ac:dyDescent="0.35">
      <c r="A3035" s="68"/>
      <c r="B3035" s="62"/>
      <c r="C3035" s="62"/>
      <c r="D3035" s="64"/>
      <c r="E3035" s="64"/>
      <c r="F3035" s="64"/>
      <c r="G3035" s="64"/>
      <c r="H3035" s="65">
        <f t="shared" ca="1" si="270"/>
        <v>27.90227815451221</v>
      </c>
      <c r="I3035" s="69"/>
      <c r="J3035" s="69"/>
      <c r="K3035" s="66">
        <f t="shared" ca="1" si="271"/>
        <v>-2.1282072228338471</v>
      </c>
      <c r="L3035" s="66">
        <f t="shared" ca="1" si="272"/>
        <v>-8.1343042983030589</v>
      </c>
    </row>
    <row r="3036" spans="1:12" x14ac:dyDescent="0.35">
      <c r="A3036" s="68"/>
      <c r="B3036" s="62"/>
      <c r="C3036" s="62"/>
      <c r="D3036" s="64"/>
      <c r="E3036" s="64"/>
      <c r="F3036" s="64"/>
      <c r="G3036" s="64"/>
      <c r="H3036" s="65">
        <f t="shared" ca="1" si="270"/>
        <v>27.90227815451221</v>
      </c>
      <c r="I3036" s="69"/>
      <c r="J3036" s="69"/>
      <c r="K3036" s="66">
        <f t="shared" ca="1" si="271"/>
        <v>-2.1282072228338471</v>
      </c>
      <c r="L3036" s="66">
        <f t="shared" ca="1" si="272"/>
        <v>-8.1343042983030589</v>
      </c>
    </row>
    <row r="3037" spans="1:12" x14ac:dyDescent="0.35">
      <c r="A3037" s="68"/>
      <c r="B3037" s="62"/>
      <c r="C3037" s="62"/>
      <c r="D3037" s="64"/>
      <c r="E3037" s="64"/>
      <c r="F3037" s="64"/>
      <c r="G3037" s="64"/>
      <c r="H3037" s="65">
        <f t="shared" ca="1" si="270"/>
        <v>27.90227815451221</v>
      </c>
      <c r="I3037" s="69"/>
      <c r="J3037" s="69"/>
      <c r="K3037" s="66">
        <f t="shared" ca="1" si="271"/>
        <v>-2.1282072228338471</v>
      </c>
      <c r="L3037" s="66">
        <f t="shared" ca="1" si="272"/>
        <v>-8.1343042983030589</v>
      </c>
    </row>
    <row r="3038" spans="1:12" x14ac:dyDescent="0.35">
      <c r="A3038" s="68"/>
      <c r="B3038" s="62"/>
      <c r="C3038" s="62"/>
      <c r="D3038" s="64"/>
      <c r="E3038" s="64"/>
      <c r="F3038" s="64"/>
      <c r="G3038" s="64"/>
      <c r="H3038" s="65">
        <f t="shared" ca="1" si="270"/>
        <v>27.90227815451221</v>
      </c>
      <c r="I3038" s="69"/>
      <c r="J3038" s="69"/>
      <c r="K3038" s="66">
        <f t="shared" ca="1" si="271"/>
        <v>-2.1282072228338471</v>
      </c>
      <c r="L3038" s="66">
        <f t="shared" ca="1" si="272"/>
        <v>-8.1343042983030589</v>
      </c>
    </row>
    <row r="3039" spans="1:12" x14ac:dyDescent="0.35">
      <c r="A3039" s="68"/>
      <c r="B3039" s="62"/>
      <c r="C3039" s="62"/>
      <c r="D3039" s="64"/>
      <c r="E3039" s="64"/>
      <c r="F3039" s="64"/>
      <c r="G3039" s="64"/>
      <c r="H3039" s="65">
        <f t="shared" ca="1" si="270"/>
        <v>27.90227815451221</v>
      </c>
      <c r="I3039" s="69"/>
      <c r="J3039" s="69"/>
      <c r="K3039" s="66">
        <f t="shared" ca="1" si="271"/>
        <v>-2.1282072228338471</v>
      </c>
      <c r="L3039" s="66">
        <f t="shared" ca="1" si="272"/>
        <v>-8.1343042983030589</v>
      </c>
    </row>
    <row r="3040" spans="1:12" x14ac:dyDescent="0.35">
      <c r="A3040" s="68"/>
      <c r="B3040" s="62"/>
      <c r="C3040" s="62"/>
      <c r="D3040" s="64"/>
      <c r="E3040" s="64"/>
      <c r="F3040" s="64"/>
      <c r="G3040" s="64"/>
      <c r="H3040" s="65">
        <f t="shared" ca="1" si="270"/>
        <v>27.90227815451221</v>
      </c>
      <c r="I3040" s="69"/>
      <c r="J3040" s="69"/>
      <c r="K3040" s="66">
        <f t="shared" ca="1" si="271"/>
        <v>-2.1282072228338471</v>
      </c>
      <c r="L3040" s="66">
        <f t="shared" ca="1" si="272"/>
        <v>-8.1343042983030589</v>
      </c>
    </row>
    <row r="3041" spans="1:12" x14ac:dyDescent="0.35">
      <c r="A3041" s="68"/>
      <c r="B3041" s="62"/>
      <c r="C3041" s="62"/>
      <c r="D3041" s="64"/>
      <c r="E3041" s="64"/>
      <c r="F3041" s="64"/>
      <c r="G3041" s="64"/>
      <c r="H3041" s="65">
        <f t="shared" ca="1" si="270"/>
        <v>27.90227815451221</v>
      </c>
      <c r="I3041" s="69"/>
      <c r="J3041" s="69"/>
      <c r="K3041" s="66">
        <f t="shared" ca="1" si="271"/>
        <v>-2.1282072228338471</v>
      </c>
      <c r="L3041" s="66">
        <f t="shared" ca="1" si="272"/>
        <v>-8.1343042983030589</v>
      </c>
    </row>
    <row r="3042" spans="1:12" x14ac:dyDescent="0.35">
      <c r="A3042" s="68"/>
      <c r="B3042" s="62"/>
      <c r="C3042" s="62"/>
      <c r="D3042" s="64"/>
      <c r="E3042" s="64"/>
      <c r="F3042" s="64"/>
      <c r="G3042" s="64"/>
      <c r="H3042" s="65">
        <f t="shared" ca="1" si="270"/>
        <v>27.90227815451221</v>
      </c>
      <c r="I3042" s="69"/>
      <c r="J3042" s="69"/>
      <c r="K3042" s="66">
        <f t="shared" ca="1" si="271"/>
        <v>-2.1282072228338471</v>
      </c>
      <c r="L3042" s="66">
        <f t="shared" ca="1" si="272"/>
        <v>-8.1343042983030589</v>
      </c>
    </row>
    <row r="3043" spans="1:12" x14ac:dyDescent="0.35">
      <c r="A3043" s="68"/>
      <c r="B3043" s="62"/>
      <c r="C3043" s="62"/>
      <c r="D3043" s="64"/>
      <c r="E3043" s="64"/>
      <c r="F3043" s="64"/>
      <c r="G3043" s="64"/>
      <c r="H3043" s="65">
        <f t="shared" ca="1" si="270"/>
        <v>27.90227815451221</v>
      </c>
      <c r="I3043" s="69"/>
      <c r="J3043" s="69"/>
      <c r="K3043" s="66">
        <f t="shared" ca="1" si="271"/>
        <v>-2.1282072228338471</v>
      </c>
      <c r="L3043" s="66">
        <f t="shared" ca="1" si="272"/>
        <v>-8.1343042983030589</v>
      </c>
    </row>
    <row r="3044" spans="1:12" x14ac:dyDescent="0.35">
      <c r="A3044" s="68"/>
      <c r="B3044" s="62"/>
      <c r="C3044" s="62"/>
      <c r="D3044" s="64"/>
      <c r="E3044" s="64"/>
      <c r="F3044" s="64"/>
      <c r="G3044" s="64"/>
      <c r="H3044" s="65">
        <f t="shared" ca="1" si="270"/>
        <v>27.90227815451221</v>
      </c>
      <c r="I3044" s="69"/>
      <c r="J3044" s="69"/>
      <c r="K3044" s="66">
        <f t="shared" ca="1" si="271"/>
        <v>-2.1282072228338471</v>
      </c>
      <c r="L3044" s="66">
        <f t="shared" ca="1" si="272"/>
        <v>-8.1343042983030589</v>
      </c>
    </row>
    <row r="3045" spans="1:12" x14ac:dyDescent="0.35">
      <c r="A3045" s="68"/>
      <c r="B3045" s="62"/>
      <c r="C3045" s="62"/>
      <c r="D3045" s="64"/>
      <c r="E3045" s="64"/>
      <c r="F3045" s="64"/>
      <c r="G3045" s="64"/>
      <c r="H3045" s="65">
        <f t="shared" ca="1" si="270"/>
        <v>27.90227815451221</v>
      </c>
      <c r="I3045" s="69"/>
      <c r="J3045" s="69"/>
      <c r="K3045" s="66">
        <f t="shared" ca="1" si="271"/>
        <v>-2.1282072228338471</v>
      </c>
      <c r="L3045" s="66">
        <f t="shared" ca="1" si="272"/>
        <v>-8.1343042983030589</v>
      </c>
    </row>
    <row r="3046" spans="1:12" x14ac:dyDescent="0.35">
      <c r="A3046" s="68"/>
      <c r="B3046" s="62"/>
      <c r="C3046" s="62"/>
      <c r="D3046" s="64"/>
      <c r="E3046" s="64"/>
      <c r="F3046" s="64"/>
      <c r="G3046" s="64"/>
      <c r="H3046" s="65">
        <f t="shared" ca="1" si="270"/>
        <v>27.90227815451221</v>
      </c>
      <c r="I3046" s="69"/>
      <c r="J3046" s="69"/>
      <c r="K3046" s="66">
        <f t="shared" ca="1" si="271"/>
        <v>-2.1282072228338471</v>
      </c>
      <c r="L3046" s="66">
        <f t="shared" ca="1" si="272"/>
        <v>-8.1343042983030589</v>
      </c>
    </row>
    <row r="3047" spans="1:12" x14ac:dyDescent="0.35">
      <c r="A3047" s="68"/>
      <c r="B3047" s="62"/>
      <c r="C3047" s="62"/>
      <c r="D3047" s="64"/>
      <c r="E3047" s="64"/>
      <c r="F3047" s="64"/>
      <c r="G3047" s="64"/>
      <c r="H3047" s="65">
        <f t="shared" ca="1" si="270"/>
        <v>27.90227815451221</v>
      </c>
      <c r="I3047" s="69"/>
      <c r="J3047" s="69"/>
      <c r="K3047" s="66">
        <f t="shared" ca="1" si="271"/>
        <v>-2.1282072228338471</v>
      </c>
      <c r="L3047" s="66">
        <f t="shared" ca="1" si="272"/>
        <v>-8.1343042983030589</v>
      </c>
    </row>
    <row r="3048" spans="1:12" x14ac:dyDescent="0.35">
      <c r="A3048" s="68"/>
      <c r="B3048" s="62"/>
      <c r="C3048" s="62"/>
      <c r="D3048" s="64"/>
      <c r="E3048" s="64"/>
      <c r="F3048" s="64"/>
      <c r="G3048" s="64"/>
      <c r="H3048" s="65">
        <f t="shared" ca="1" si="270"/>
        <v>27.90227815451221</v>
      </c>
      <c r="I3048" s="69"/>
      <c r="J3048" s="69"/>
      <c r="K3048" s="66">
        <f t="shared" ca="1" si="271"/>
        <v>-2.1282072228338471</v>
      </c>
      <c r="L3048" s="66">
        <f t="shared" ca="1" si="272"/>
        <v>-8.1343042983030589</v>
      </c>
    </row>
    <row r="3049" spans="1:12" x14ac:dyDescent="0.35">
      <c r="A3049" s="68"/>
      <c r="B3049" s="62"/>
      <c r="C3049" s="62"/>
      <c r="D3049" s="64"/>
      <c r="E3049" s="64"/>
      <c r="F3049" s="64"/>
      <c r="G3049" s="64"/>
      <c r="H3049" s="65">
        <f t="shared" ca="1" si="270"/>
        <v>27.90227815451221</v>
      </c>
      <c r="I3049" s="69"/>
      <c r="J3049" s="69"/>
      <c r="K3049" s="66">
        <f t="shared" ca="1" si="271"/>
        <v>-2.1282072228338471</v>
      </c>
      <c r="L3049" s="66">
        <f t="shared" ca="1" si="272"/>
        <v>-8.1343042983030589</v>
      </c>
    </row>
    <row r="3050" spans="1:12" x14ac:dyDescent="0.35">
      <c r="A3050" s="68"/>
      <c r="B3050" s="62"/>
      <c r="C3050" s="62"/>
      <c r="D3050" s="64"/>
      <c r="E3050" s="64"/>
      <c r="F3050" s="64"/>
      <c r="G3050" s="64"/>
      <c r="H3050" s="65">
        <f t="shared" ca="1" si="270"/>
        <v>27.90227815451221</v>
      </c>
      <c r="I3050" s="69"/>
      <c r="J3050" s="69"/>
      <c r="K3050" s="66">
        <f t="shared" ca="1" si="271"/>
        <v>-2.1282072228338471</v>
      </c>
      <c r="L3050" s="66">
        <f t="shared" ca="1" si="272"/>
        <v>-8.1343042983030589</v>
      </c>
    </row>
    <row r="3051" spans="1:12" x14ac:dyDescent="0.35">
      <c r="A3051" s="68"/>
      <c r="B3051" s="62"/>
      <c r="C3051" s="62"/>
      <c r="D3051" s="64"/>
      <c r="E3051" s="64"/>
      <c r="F3051" s="64"/>
      <c r="G3051" s="64"/>
      <c r="H3051" s="65">
        <f t="shared" ca="1" si="270"/>
        <v>27.90227815451221</v>
      </c>
      <c r="I3051" s="69"/>
      <c r="J3051" s="69"/>
      <c r="K3051" s="66">
        <f t="shared" ca="1" si="271"/>
        <v>-2.1282072228338471</v>
      </c>
      <c r="L3051" s="66">
        <f t="shared" ca="1" si="272"/>
        <v>-8.1343042983030589</v>
      </c>
    </row>
    <row r="3052" spans="1:12" x14ac:dyDescent="0.35">
      <c r="A3052" s="68"/>
      <c r="B3052" s="62"/>
      <c r="C3052" s="62"/>
      <c r="D3052" s="64"/>
      <c r="E3052" s="64"/>
      <c r="F3052" s="64"/>
      <c r="G3052" s="64"/>
      <c r="H3052" s="65">
        <f t="shared" ca="1" si="270"/>
        <v>27.90227815451221</v>
      </c>
      <c r="I3052" s="69"/>
      <c r="J3052" s="69"/>
      <c r="K3052" s="66">
        <f t="shared" ca="1" si="271"/>
        <v>-2.1282072228338471</v>
      </c>
      <c r="L3052" s="66">
        <f t="shared" ca="1" si="272"/>
        <v>-8.1343042983030589</v>
      </c>
    </row>
    <row r="3053" spans="1:12" x14ac:dyDescent="0.35">
      <c r="A3053" s="68"/>
      <c r="B3053" s="62"/>
      <c r="C3053" s="62"/>
      <c r="D3053" s="64"/>
      <c r="E3053" s="64"/>
      <c r="F3053" s="64"/>
      <c r="G3053" s="64"/>
      <c r="H3053" s="65">
        <f t="shared" ca="1" si="270"/>
        <v>27.90227815451221</v>
      </c>
      <c r="I3053" s="69"/>
      <c r="J3053" s="69"/>
      <c r="K3053" s="66">
        <f t="shared" ca="1" si="271"/>
        <v>-2.1282072228338471</v>
      </c>
      <c r="L3053" s="66">
        <f t="shared" ca="1" si="272"/>
        <v>-8.1343042983030589</v>
      </c>
    </row>
    <row r="3054" spans="1:12" x14ac:dyDescent="0.35">
      <c r="A3054" s="68"/>
      <c r="B3054" s="62"/>
      <c r="C3054" s="62"/>
      <c r="D3054" s="64"/>
      <c r="E3054" s="64"/>
      <c r="F3054" s="64"/>
      <c r="G3054" s="64"/>
      <c r="H3054" s="65">
        <f t="shared" ca="1" si="270"/>
        <v>27.90227815451221</v>
      </c>
      <c r="I3054" s="69"/>
      <c r="J3054" s="69"/>
      <c r="K3054" s="66">
        <f t="shared" ca="1" si="271"/>
        <v>-2.1282072228338471</v>
      </c>
      <c r="L3054" s="66">
        <f t="shared" ca="1" si="272"/>
        <v>-8.1343042983030589</v>
      </c>
    </row>
    <row r="3055" spans="1:12" x14ac:dyDescent="0.35">
      <c r="A3055" s="68"/>
      <c r="B3055" s="62"/>
      <c r="C3055" s="62"/>
      <c r="D3055" s="64"/>
      <c r="E3055" s="64"/>
      <c r="F3055" s="64"/>
      <c r="G3055" s="64"/>
      <c r="H3055" s="65">
        <f t="shared" ca="1" si="270"/>
        <v>27.90227815451221</v>
      </c>
      <c r="I3055" s="69"/>
      <c r="J3055" s="69"/>
      <c r="K3055" s="66">
        <f t="shared" ca="1" si="271"/>
        <v>-2.1282072228338471</v>
      </c>
      <c r="L3055" s="66">
        <f t="shared" ca="1" si="272"/>
        <v>-8.1343042983030589</v>
      </c>
    </row>
    <row r="3056" spans="1:12" x14ac:dyDescent="0.35">
      <c r="A3056" s="68"/>
      <c r="B3056" s="62"/>
      <c r="C3056" s="62"/>
      <c r="D3056" s="64"/>
      <c r="E3056" s="64"/>
      <c r="F3056" s="64"/>
      <c r="G3056" s="64"/>
      <c r="H3056" s="65">
        <f t="shared" ca="1" si="270"/>
        <v>27.90227815451221</v>
      </c>
      <c r="I3056" s="69"/>
      <c r="J3056" s="69"/>
      <c r="K3056" s="66">
        <f t="shared" ca="1" si="271"/>
        <v>-2.1282072228338471</v>
      </c>
      <c r="L3056" s="66">
        <f t="shared" ca="1" si="272"/>
        <v>-8.1343042983030589</v>
      </c>
    </row>
    <row r="3057" spans="1:12" x14ac:dyDescent="0.35">
      <c r="A3057" s="68"/>
      <c r="B3057" s="62"/>
      <c r="C3057" s="62"/>
      <c r="D3057" s="64"/>
      <c r="E3057" s="64"/>
      <c r="F3057" s="64"/>
      <c r="G3057" s="64"/>
      <c r="H3057" s="65">
        <f t="shared" ca="1" si="270"/>
        <v>27.90227815451221</v>
      </c>
      <c r="I3057" s="69"/>
      <c r="J3057" s="69"/>
      <c r="K3057" s="66">
        <f t="shared" ca="1" si="271"/>
        <v>-2.1282072228338471</v>
      </c>
      <c r="L3057" s="66">
        <f t="shared" ca="1" si="272"/>
        <v>-8.1343042983030589</v>
      </c>
    </row>
    <row r="3058" spans="1:12" x14ac:dyDescent="0.35">
      <c r="A3058" s="68"/>
      <c r="B3058" s="62"/>
      <c r="C3058" s="62"/>
      <c r="D3058" s="64"/>
      <c r="E3058" s="64"/>
      <c r="F3058" s="64"/>
      <c r="G3058" s="64"/>
      <c r="H3058" s="65">
        <f t="shared" ca="1" si="270"/>
        <v>27.90227815451221</v>
      </c>
      <c r="I3058" s="69"/>
      <c r="J3058" s="69"/>
      <c r="K3058" s="66">
        <f t="shared" ca="1" si="271"/>
        <v>-2.1282072228338471</v>
      </c>
      <c r="L3058" s="66">
        <f t="shared" ca="1" si="272"/>
        <v>-8.1343042983030589</v>
      </c>
    </row>
    <row r="3059" spans="1:12" x14ac:dyDescent="0.35">
      <c r="A3059" s="68"/>
      <c r="B3059" s="62"/>
      <c r="C3059" s="62"/>
      <c r="D3059" s="64"/>
      <c r="E3059" s="64"/>
      <c r="F3059" s="64"/>
      <c r="G3059" s="64"/>
      <c r="H3059" s="65">
        <f t="shared" ca="1" si="270"/>
        <v>27.90227815451221</v>
      </c>
      <c r="I3059" s="69"/>
      <c r="J3059" s="69"/>
      <c r="K3059" s="66">
        <f t="shared" ca="1" si="271"/>
        <v>-2.1282072228338471</v>
      </c>
      <c r="L3059" s="66">
        <f t="shared" ca="1" si="272"/>
        <v>-8.1343042983030589</v>
      </c>
    </row>
    <row r="3060" spans="1:12" x14ac:dyDescent="0.35">
      <c r="A3060" s="68"/>
      <c r="B3060" s="62"/>
      <c r="C3060" s="62"/>
      <c r="D3060" s="64"/>
      <c r="E3060" s="64"/>
      <c r="F3060" s="64"/>
      <c r="G3060" s="64"/>
      <c r="H3060" s="65">
        <f t="shared" ca="1" si="270"/>
        <v>27.90227815451221</v>
      </c>
      <c r="I3060" s="69"/>
      <c r="J3060" s="69"/>
      <c r="K3060" s="66">
        <f t="shared" ca="1" si="271"/>
        <v>-2.1282072228338471</v>
      </c>
      <c r="L3060" s="66">
        <f t="shared" ca="1" si="272"/>
        <v>-8.1343042983030589</v>
      </c>
    </row>
    <row r="3061" spans="1:12" x14ac:dyDescent="0.35">
      <c r="A3061" s="68"/>
      <c r="B3061" s="62"/>
      <c r="C3061" s="62"/>
      <c r="D3061" s="64"/>
      <c r="E3061" s="64"/>
      <c r="F3061" s="64"/>
      <c r="G3061" s="64"/>
      <c r="H3061" s="65">
        <f t="shared" ca="1" si="270"/>
        <v>27.90227815451221</v>
      </c>
      <c r="I3061" s="69"/>
      <c r="J3061" s="69"/>
      <c r="K3061" s="66">
        <f t="shared" ca="1" si="271"/>
        <v>-2.1282072228338471</v>
      </c>
      <c r="L3061" s="66">
        <f t="shared" ca="1" si="272"/>
        <v>-8.1343042983030589</v>
      </c>
    </row>
    <row r="3062" spans="1:12" x14ac:dyDescent="0.35">
      <c r="A3062" s="68"/>
      <c r="B3062" s="62"/>
      <c r="C3062" s="62"/>
      <c r="D3062" s="64"/>
      <c r="E3062" s="64"/>
      <c r="F3062" s="64"/>
      <c r="G3062" s="64"/>
      <c r="H3062" s="65">
        <f t="shared" ca="1" si="270"/>
        <v>27.90227815451221</v>
      </c>
      <c r="I3062" s="69"/>
      <c r="J3062" s="69"/>
      <c r="K3062" s="66">
        <f t="shared" ca="1" si="271"/>
        <v>-2.1282072228338471</v>
      </c>
      <c r="L3062" s="66">
        <f t="shared" ca="1" si="272"/>
        <v>-8.1343042983030589</v>
      </c>
    </row>
    <row r="3063" spans="1:12" x14ac:dyDescent="0.35">
      <c r="A3063" s="68"/>
      <c r="B3063" s="62"/>
      <c r="C3063" s="62"/>
      <c r="D3063" s="64"/>
      <c r="E3063" s="64"/>
      <c r="F3063" s="64"/>
      <c r="G3063" s="64"/>
      <c r="H3063" s="65">
        <f t="shared" ca="1" si="270"/>
        <v>27.90227815451221</v>
      </c>
      <c r="I3063" s="69"/>
      <c r="J3063" s="69"/>
      <c r="K3063" s="66">
        <f t="shared" ca="1" si="271"/>
        <v>-2.1282072228338471</v>
      </c>
      <c r="L3063" s="66">
        <f t="shared" ca="1" si="272"/>
        <v>-8.1343042983030589</v>
      </c>
    </row>
    <row r="3064" spans="1:12" x14ac:dyDescent="0.35">
      <c r="A3064" s="68"/>
      <c r="B3064" s="62"/>
      <c r="C3064" s="62"/>
      <c r="D3064" s="64"/>
      <c r="E3064" s="64"/>
      <c r="F3064" s="64"/>
      <c r="G3064" s="64"/>
      <c r="H3064" s="65">
        <f t="shared" ca="1" si="270"/>
        <v>27.90227815451221</v>
      </c>
      <c r="I3064" s="69"/>
      <c r="J3064" s="69"/>
      <c r="K3064" s="66">
        <f t="shared" ca="1" si="271"/>
        <v>-2.1282072228338471</v>
      </c>
      <c r="L3064" s="66">
        <f t="shared" ca="1" si="272"/>
        <v>-8.1343042983030589</v>
      </c>
    </row>
    <row r="3065" spans="1:12" x14ac:dyDescent="0.35">
      <c r="A3065" s="68"/>
      <c r="B3065" s="62"/>
      <c r="C3065" s="62"/>
      <c r="D3065" s="64"/>
      <c r="E3065" s="64"/>
      <c r="F3065" s="64"/>
      <c r="G3065" s="64"/>
      <c r="H3065" s="65">
        <f t="shared" ref="H3065:H3128" ca="1" si="273">IF(ISBLANK($D$6),$M$2+(3*$M$3),$D$6)</f>
        <v>27.90227815451221</v>
      </c>
      <c r="I3065" s="69"/>
      <c r="J3065" s="69"/>
      <c r="K3065" s="66">
        <f t="shared" ref="K3065:K3128" ca="1" si="274">IF(ISBLANK($D$8),$M$2-(2*$M$3),$D$8)</f>
        <v>-2.1282072228338471</v>
      </c>
      <c r="L3065" s="66">
        <f t="shared" ref="L3065:L3128" ca="1" si="275">IF(ISBLANK($D$9),$M$2-(3*$M$3),$D$9)</f>
        <v>-8.1343042983030589</v>
      </c>
    </row>
    <row r="3066" spans="1:12" x14ac:dyDescent="0.35">
      <c r="A3066" s="68"/>
      <c r="B3066" s="62"/>
      <c r="C3066" s="62"/>
      <c r="D3066" s="64"/>
      <c r="E3066" s="64"/>
      <c r="F3066" s="64"/>
      <c r="G3066" s="64"/>
      <c r="H3066" s="65">
        <f t="shared" ca="1" si="273"/>
        <v>27.90227815451221</v>
      </c>
      <c r="I3066" s="69"/>
      <c r="J3066" s="69"/>
      <c r="K3066" s="66">
        <f t="shared" ca="1" si="274"/>
        <v>-2.1282072228338471</v>
      </c>
      <c r="L3066" s="66">
        <f t="shared" ca="1" si="275"/>
        <v>-8.1343042983030589</v>
      </c>
    </row>
    <row r="3067" spans="1:12" x14ac:dyDescent="0.35">
      <c r="A3067" s="68"/>
      <c r="B3067" s="62"/>
      <c r="C3067" s="62"/>
      <c r="D3067" s="64"/>
      <c r="E3067" s="64"/>
      <c r="F3067" s="64"/>
      <c r="G3067" s="64"/>
      <c r="H3067" s="65">
        <f t="shared" ca="1" si="273"/>
        <v>27.90227815451221</v>
      </c>
      <c r="I3067" s="69"/>
      <c r="J3067" s="69"/>
      <c r="K3067" s="66">
        <f t="shared" ca="1" si="274"/>
        <v>-2.1282072228338471</v>
      </c>
      <c r="L3067" s="66">
        <f t="shared" ca="1" si="275"/>
        <v>-8.1343042983030589</v>
      </c>
    </row>
    <row r="3068" spans="1:12" x14ac:dyDescent="0.35">
      <c r="A3068" s="68"/>
      <c r="B3068" s="62"/>
      <c r="C3068" s="62"/>
      <c r="D3068" s="64"/>
      <c r="E3068" s="64"/>
      <c r="F3068" s="64"/>
      <c r="G3068" s="64"/>
      <c r="H3068" s="65">
        <f t="shared" ca="1" si="273"/>
        <v>27.90227815451221</v>
      </c>
      <c r="I3068" s="69"/>
      <c r="J3068" s="69"/>
      <c r="K3068" s="66">
        <f t="shared" ca="1" si="274"/>
        <v>-2.1282072228338471</v>
      </c>
      <c r="L3068" s="66">
        <f t="shared" ca="1" si="275"/>
        <v>-8.1343042983030589</v>
      </c>
    </row>
    <row r="3069" spans="1:12" x14ac:dyDescent="0.35">
      <c r="A3069" s="68"/>
      <c r="B3069" s="62"/>
      <c r="C3069" s="62"/>
      <c r="D3069" s="64"/>
      <c r="E3069" s="64"/>
      <c r="F3069" s="64"/>
      <c r="G3069" s="64"/>
      <c r="H3069" s="65">
        <f t="shared" ca="1" si="273"/>
        <v>27.90227815451221</v>
      </c>
      <c r="I3069" s="69"/>
      <c r="J3069" s="69"/>
      <c r="K3069" s="66">
        <f t="shared" ca="1" si="274"/>
        <v>-2.1282072228338471</v>
      </c>
      <c r="L3069" s="66">
        <f t="shared" ca="1" si="275"/>
        <v>-8.1343042983030589</v>
      </c>
    </row>
    <row r="3070" spans="1:12" x14ac:dyDescent="0.35">
      <c r="A3070" s="68"/>
      <c r="B3070" s="62"/>
      <c r="C3070" s="62"/>
      <c r="D3070" s="64"/>
      <c r="E3070" s="64"/>
      <c r="F3070" s="64"/>
      <c r="G3070" s="64"/>
      <c r="H3070" s="65">
        <f t="shared" ca="1" si="273"/>
        <v>27.90227815451221</v>
      </c>
      <c r="I3070" s="69"/>
      <c r="J3070" s="69"/>
      <c r="K3070" s="66">
        <f t="shared" ca="1" si="274"/>
        <v>-2.1282072228338471</v>
      </c>
      <c r="L3070" s="66">
        <f t="shared" ca="1" si="275"/>
        <v>-8.1343042983030589</v>
      </c>
    </row>
    <row r="3071" spans="1:12" x14ac:dyDescent="0.35">
      <c r="A3071" s="68"/>
      <c r="B3071" s="62"/>
      <c r="C3071" s="62"/>
      <c r="D3071" s="64"/>
      <c r="E3071" s="64"/>
      <c r="F3071" s="64"/>
      <c r="G3071" s="64"/>
      <c r="H3071" s="65">
        <f t="shared" ca="1" si="273"/>
        <v>27.90227815451221</v>
      </c>
      <c r="I3071" s="69"/>
      <c r="J3071" s="69"/>
      <c r="K3071" s="66">
        <f t="shared" ca="1" si="274"/>
        <v>-2.1282072228338471</v>
      </c>
      <c r="L3071" s="66">
        <f t="shared" ca="1" si="275"/>
        <v>-8.1343042983030589</v>
      </c>
    </row>
    <row r="3072" spans="1:12" x14ac:dyDescent="0.35">
      <c r="A3072" s="68"/>
      <c r="B3072" s="62"/>
      <c r="C3072" s="62"/>
      <c r="D3072" s="64"/>
      <c r="E3072" s="64"/>
      <c r="F3072" s="64"/>
      <c r="G3072" s="64"/>
      <c r="H3072" s="65">
        <f t="shared" ca="1" si="273"/>
        <v>27.90227815451221</v>
      </c>
      <c r="I3072" s="69"/>
      <c r="J3072" s="69"/>
      <c r="K3072" s="66">
        <f t="shared" ca="1" si="274"/>
        <v>-2.1282072228338471</v>
      </c>
      <c r="L3072" s="66">
        <f t="shared" ca="1" si="275"/>
        <v>-8.1343042983030589</v>
      </c>
    </row>
    <row r="3073" spans="1:12" x14ac:dyDescent="0.35">
      <c r="A3073" s="68"/>
      <c r="B3073" s="62"/>
      <c r="C3073" s="62"/>
      <c r="D3073" s="64"/>
      <c r="E3073" s="64"/>
      <c r="F3073" s="64"/>
      <c r="G3073" s="64"/>
      <c r="H3073" s="65">
        <f t="shared" ca="1" si="273"/>
        <v>27.90227815451221</v>
      </c>
      <c r="I3073" s="69"/>
      <c r="J3073" s="69"/>
      <c r="K3073" s="66">
        <f t="shared" ca="1" si="274"/>
        <v>-2.1282072228338471</v>
      </c>
      <c r="L3073" s="66">
        <f t="shared" ca="1" si="275"/>
        <v>-8.1343042983030589</v>
      </c>
    </row>
    <row r="3074" spans="1:12" x14ac:dyDescent="0.35">
      <c r="A3074" s="68"/>
      <c r="B3074" s="62"/>
      <c r="C3074" s="62"/>
      <c r="D3074" s="64"/>
      <c r="E3074" s="64"/>
      <c r="F3074" s="64"/>
      <c r="G3074" s="64"/>
      <c r="H3074" s="65">
        <f t="shared" ca="1" si="273"/>
        <v>27.90227815451221</v>
      </c>
      <c r="I3074" s="69"/>
      <c r="J3074" s="69"/>
      <c r="K3074" s="66">
        <f t="shared" ca="1" si="274"/>
        <v>-2.1282072228338471</v>
      </c>
      <c r="L3074" s="66">
        <f t="shared" ca="1" si="275"/>
        <v>-8.1343042983030589</v>
      </c>
    </row>
    <row r="3075" spans="1:12" x14ac:dyDescent="0.35">
      <c r="A3075" s="68"/>
      <c r="B3075" s="62"/>
      <c r="C3075" s="62"/>
      <c r="D3075" s="64"/>
      <c r="E3075" s="64"/>
      <c r="F3075" s="64"/>
      <c r="G3075" s="64"/>
      <c r="H3075" s="65">
        <f t="shared" ca="1" si="273"/>
        <v>27.90227815451221</v>
      </c>
      <c r="I3075" s="69"/>
      <c r="J3075" s="69"/>
      <c r="K3075" s="66">
        <f t="shared" ca="1" si="274"/>
        <v>-2.1282072228338471</v>
      </c>
      <c r="L3075" s="66">
        <f t="shared" ca="1" si="275"/>
        <v>-8.1343042983030589</v>
      </c>
    </row>
    <row r="3076" spans="1:12" x14ac:dyDescent="0.35">
      <c r="A3076" s="68"/>
      <c r="B3076" s="62"/>
      <c r="C3076" s="62"/>
      <c r="D3076" s="64"/>
      <c r="E3076" s="64"/>
      <c r="F3076" s="64"/>
      <c r="G3076" s="64"/>
      <c r="H3076" s="65">
        <f t="shared" ca="1" si="273"/>
        <v>27.90227815451221</v>
      </c>
      <c r="I3076" s="69"/>
      <c r="J3076" s="69"/>
      <c r="K3076" s="66">
        <f t="shared" ca="1" si="274"/>
        <v>-2.1282072228338471</v>
      </c>
      <c r="L3076" s="66">
        <f t="shared" ca="1" si="275"/>
        <v>-8.1343042983030589</v>
      </c>
    </row>
    <row r="3077" spans="1:12" x14ac:dyDescent="0.35">
      <c r="A3077" s="68"/>
      <c r="B3077" s="62"/>
      <c r="C3077" s="62"/>
      <c r="D3077" s="64"/>
      <c r="E3077" s="64"/>
      <c r="F3077" s="64"/>
      <c r="G3077" s="64"/>
      <c r="H3077" s="65">
        <f t="shared" ca="1" si="273"/>
        <v>27.90227815451221</v>
      </c>
      <c r="I3077" s="69"/>
      <c r="J3077" s="69"/>
      <c r="K3077" s="66">
        <f t="shared" ca="1" si="274"/>
        <v>-2.1282072228338471</v>
      </c>
      <c r="L3077" s="66">
        <f t="shared" ca="1" si="275"/>
        <v>-8.1343042983030589</v>
      </c>
    </row>
    <row r="3078" spans="1:12" x14ac:dyDescent="0.35">
      <c r="A3078" s="68"/>
      <c r="B3078" s="62"/>
      <c r="C3078" s="62"/>
      <c r="D3078" s="64"/>
      <c r="E3078" s="64"/>
      <c r="F3078" s="64"/>
      <c r="G3078" s="64"/>
      <c r="H3078" s="65">
        <f t="shared" ca="1" si="273"/>
        <v>27.90227815451221</v>
      </c>
      <c r="I3078" s="69"/>
      <c r="J3078" s="69"/>
      <c r="K3078" s="66">
        <f t="shared" ca="1" si="274"/>
        <v>-2.1282072228338471</v>
      </c>
      <c r="L3078" s="66">
        <f t="shared" ca="1" si="275"/>
        <v>-8.1343042983030589</v>
      </c>
    </row>
    <row r="3079" spans="1:12" x14ac:dyDescent="0.35">
      <c r="A3079" s="68"/>
      <c r="B3079" s="62"/>
      <c r="C3079" s="62"/>
      <c r="D3079" s="64"/>
      <c r="E3079" s="64"/>
      <c r="F3079" s="64"/>
      <c r="G3079" s="64"/>
      <c r="H3079" s="65">
        <f t="shared" ca="1" si="273"/>
        <v>27.90227815451221</v>
      </c>
      <c r="I3079" s="69"/>
      <c r="J3079" s="69"/>
      <c r="K3079" s="66">
        <f t="shared" ca="1" si="274"/>
        <v>-2.1282072228338471</v>
      </c>
      <c r="L3079" s="66">
        <f t="shared" ca="1" si="275"/>
        <v>-8.1343042983030589</v>
      </c>
    </row>
    <row r="3080" spans="1:12" x14ac:dyDescent="0.35">
      <c r="A3080" s="68"/>
      <c r="B3080" s="62"/>
      <c r="C3080" s="62"/>
      <c r="D3080" s="64"/>
      <c r="E3080" s="64"/>
      <c r="F3080" s="64"/>
      <c r="G3080" s="64"/>
      <c r="H3080" s="65">
        <f t="shared" ca="1" si="273"/>
        <v>27.90227815451221</v>
      </c>
      <c r="I3080" s="69"/>
      <c r="J3080" s="69"/>
      <c r="K3080" s="66">
        <f t="shared" ca="1" si="274"/>
        <v>-2.1282072228338471</v>
      </c>
      <c r="L3080" s="66">
        <f t="shared" ca="1" si="275"/>
        <v>-8.1343042983030589</v>
      </c>
    </row>
    <row r="3081" spans="1:12" x14ac:dyDescent="0.35">
      <c r="A3081" s="68"/>
      <c r="B3081" s="62"/>
      <c r="C3081" s="62"/>
      <c r="D3081" s="64"/>
      <c r="E3081" s="64"/>
      <c r="F3081" s="64"/>
      <c r="G3081" s="64"/>
      <c r="H3081" s="65">
        <f t="shared" ca="1" si="273"/>
        <v>27.90227815451221</v>
      </c>
      <c r="I3081" s="69"/>
      <c r="J3081" s="69"/>
      <c r="K3081" s="66">
        <f t="shared" ca="1" si="274"/>
        <v>-2.1282072228338471</v>
      </c>
      <c r="L3081" s="66">
        <f t="shared" ca="1" si="275"/>
        <v>-8.1343042983030589</v>
      </c>
    </row>
    <row r="3082" spans="1:12" x14ac:dyDescent="0.35">
      <c r="A3082" s="68"/>
      <c r="B3082" s="62"/>
      <c r="C3082" s="62"/>
      <c r="D3082" s="64"/>
      <c r="E3082" s="64"/>
      <c r="F3082" s="64"/>
      <c r="G3082" s="64"/>
      <c r="H3082" s="65">
        <f t="shared" ca="1" si="273"/>
        <v>27.90227815451221</v>
      </c>
      <c r="I3082" s="69"/>
      <c r="J3082" s="69"/>
      <c r="K3082" s="66">
        <f t="shared" ca="1" si="274"/>
        <v>-2.1282072228338471</v>
      </c>
      <c r="L3082" s="66">
        <f t="shared" ca="1" si="275"/>
        <v>-8.1343042983030589</v>
      </c>
    </row>
    <row r="3083" spans="1:12" x14ac:dyDescent="0.35">
      <c r="A3083" s="68"/>
      <c r="B3083" s="62"/>
      <c r="C3083" s="62"/>
      <c r="D3083" s="64"/>
      <c r="E3083" s="64"/>
      <c r="F3083" s="64"/>
      <c r="G3083" s="64"/>
      <c r="H3083" s="65">
        <f t="shared" ca="1" si="273"/>
        <v>27.90227815451221</v>
      </c>
      <c r="I3083" s="69"/>
      <c r="J3083" s="69"/>
      <c r="K3083" s="66">
        <f t="shared" ca="1" si="274"/>
        <v>-2.1282072228338471</v>
      </c>
      <c r="L3083" s="66">
        <f t="shared" ca="1" si="275"/>
        <v>-8.1343042983030589</v>
      </c>
    </row>
    <row r="3084" spans="1:12" x14ac:dyDescent="0.35">
      <c r="A3084" s="68"/>
      <c r="B3084" s="62"/>
      <c r="C3084" s="62"/>
      <c r="D3084" s="64"/>
      <c r="E3084" s="64"/>
      <c r="F3084" s="64"/>
      <c r="G3084" s="64"/>
      <c r="H3084" s="65">
        <f t="shared" ca="1" si="273"/>
        <v>27.90227815451221</v>
      </c>
      <c r="I3084" s="69"/>
      <c r="J3084" s="69"/>
      <c r="K3084" s="66">
        <f t="shared" ca="1" si="274"/>
        <v>-2.1282072228338471</v>
      </c>
      <c r="L3084" s="66">
        <f t="shared" ca="1" si="275"/>
        <v>-8.1343042983030589</v>
      </c>
    </row>
    <row r="3085" spans="1:12" x14ac:dyDescent="0.35">
      <c r="A3085" s="68"/>
      <c r="B3085" s="62"/>
      <c r="C3085" s="62"/>
      <c r="D3085" s="64"/>
      <c r="E3085" s="64"/>
      <c r="F3085" s="64"/>
      <c r="G3085" s="64"/>
      <c r="H3085" s="65">
        <f t="shared" ca="1" si="273"/>
        <v>27.90227815451221</v>
      </c>
      <c r="I3085" s="69"/>
      <c r="J3085" s="69"/>
      <c r="K3085" s="66">
        <f t="shared" ca="1" si="274"/>
        <v>-2.1282072228338471</v>
      </c>
      <c r="L3085" s="66">
        <f t="shared" ca="1" si="275"/>
        <v>-8.1343042983030589</v>
      </c>
    </row>
    <row r="3086" spans="1:12" x14ac:dyDescent="0.35">
      <c r="A3086" s="68"/>
      <c r="B3086" s="62"/>
      <c r="C3086" s="62"/>
      <c r="D3086" s="64"/>
      <c r="E3086" s="64"/>
      <c r="F3086" s="64"/>
      <c r="G3086" s="64"/>
      <c r="H3086" s="65">
        <f t="shared" ca="1" si="273"/>
        <v>27.90227815451221</v>
      </c>
      <c r="I3086" s="68"/>
      <c r="J3086" s="68"/>
      <c r="K3086" s="66">
        <f t="shared" ca="1" si="274"/>
        <v>-2.1282072228338471</v>
      </c>
      <c r="L3086" s="66">
        <f t="shared" ca="1" si="275"/>
        <v>-8.1343042983030589</v>
      </c>
    </row>
    <row r="3087" spans="1:12" x14ac:dyDescent="0.35">
      <c r="A3087" s="68"/>
      <c r="B3087" s="62"/>
      <c r="C3087" s="62"/>
      <c r="D3087" s="64"/>
      <c r="E3087" s="64"/>
      <c r="F3087" s="64"/>
      <c r="G3087" s="64"/>
      <c r="H3087" s="65">
        <f t="shared" ca="1" si="273"/>
        <v>27.90227815451221</v>
      </c>
      <c r="I3087" s="68"/>
      <c r="J3087" s="68"/>
      <c r="K3087" s="66">
        <f t="shared" ca="1" si="274"/>
        <v>-2.1282072228338471</v>
      </c>
      <c r="L3087" s="66">
        <f t="shared" ca="1" si="275"/>
        <v>-8.1343042983030589</v>
      </c>
    </row>
    <row r="3088" spans="1:12" x14ac:dyDescent="0.35">
      <c r="A3088" s="68"/>
      <c r="B3088" s="62"/>
      <c r="C3088" s="62"/>
      <c r="D3088" s="64"/>
      <c r="E3088" s="64"/>
      <c r="F3088" s="64"/>
      <c r="G3088" s="64"/>
      <c r="H3088" s="65">
        <f t="shared" ca="1" si="273"/>
        <v>27.90227815451221</v>
      </c>
      <c r="I3088" s="68"/>
      <c r="J3088" s="68"/>
      <c r="K3088" s="66">
        <f t="shared" ca="1" si="274"/>
        <v>-2.1282072228338471</v>
      </c>
      <c r="L3088" s="66">
        <f t="shared" ca="1" si="275"/>
        <v>-8.1343042983030589</v>
      </c>
    </row>
    <row r="3089" spans="1:12" x14ac:dyDescent="0.35">
      <c r="A3089" s="68"/>
      <c r="B3089" s="62"/>
      <c r="C3089" s="62"/>
      <c r="D3089" s="64"/>
      <c r="E3089" s="64"/>
      <c r="F3089" s="64"/>
      <c r="G3089" s="64"/>
      <c r="H3089" s="65">
        <f t="shared" ca="1" si="273"/>
        <v>27.90227815451221</v>
      </c>
      <c r="I3089" s="68"/>
      <c r="J3089" s="68"/>
      <c r="K3089" s="66">
        <f t="shared" ca="1" si="274"/>
        <v>-2.1282072228338471</v>
      </c>
      <c r="L3089" s="66">
        <f t="shared" ca="1" si="275"/>
        <v>-8.1343042983030589</v>
      </c>
    </row>
    <row r="3090" spans="1:12" x14ac:dyDescent="0.35">
      <c r="A3090" s="68"/>
      <c r="B3090" s="62"/>
      <c r="C3090" s="62"/>
      <c r="D3090" s="64"/>
      <c r="E3090" s="64"/>
      <c r="F3090" s="64"/>
      <c r="G3090" s="64"/>
      <c r="H3090" s="65">
        <f t="shared" ca="1" si="273"/>
        <v>27.90227815451221</v>
      </c>
      <c r="I3090" s="68"/>
      <c r="J3090" s="68"/>
      <c r="K3090" s="66">
        <f t="shared" ca="1" si="274"/>
        <v>-2.1282072228338471</v>
      </c>
      <c r="L3090" s="66">
        <f t="shared" ca="1" si="275"/>
        <v>-8.1343042983030589</v>
      </c>
    </row>
    <row r="3091" spans="1:12" x14ac:dyDescent="0.35">
      <c r="A3091" s="68"/>
      <c r="B3091" s="62"/>
      <c r="C3091" s="62"/>
      <c r="D3091" s="64"/>
      <c r="E3091" s="64"/>
      <c r="F3091" s="64"/>
      <c r="G3091" s="64"/>
      <c r="H3091" s="65">
        <f t="shared" ca="1" si="273"/>
        <v>27.90227815451221</v>
      </c>
      <c r="I3091" s="68"/>
      <c r="J3091" s="68"/>
      <c r="K3091" s="66">
        <f t="shared" ca="1" si="274"/>
        <v>-2.1282072228338471</v>
      </c>
      <c r="L3091" s="66">
        <f t="shared" ca="1" si="275"/>
        <v>-8.1343042983030589</v>
      </c>
    </row>
    <row r="3092" spans="1:12" x14ac:dyDescent="0.35">
      <c r="A3092" s="68"/>
      <c r="B3092" s="62"/>
      <c r="C3092" s="62"/>
      <c r="D3092" s="64"/>
      <c r="E3092" s="64"/>
      <c r="F3092" s="64"/>
      <c r="G3092" s="64"/>
      <c r="H3092" s="65">
        <f t="shared" ca="1" si="273"/>
        <v>27.90227815451221</v>
      </c>
      <c r="I3092" s="68"/>
      <c r="J3092" s="68"/>
      <c r="K3092" s="66">
        <f t="shared" ca="1" si="274"/>
        <v>-2.1282072228338471</v>
      </c>
      <c r="L3092" s="66">
        <f t="shared" ca="1" si="275"/>
        <v>-8.1343042983030589</v>
      </c>
    </row>
    <row r="3093" spans="1:12" x14ac:dyDescent="0.35">
      <c r="A3093" s="68"/>
      <c r="B3093" s="62"/>
      <c r="C3093" s="62"/>
      <c r="D3093" s="64"/>
      <c r="E3093" s="64"/>
      <c r="F3093" s="64"/>
      <c r="G3093" s="64"/>
      <c r="H3093" s="65">
        <f t="shared" ca="1" si="273"/>
        <v>27.90227815451221</v>
      </c>
      <c r="I3093" s="68"/>
      <c r="J3093" s="68"/>
      <c r="K3093" s="66">
        <f t="shared" ca="1" si="274"/>
        <v>-2.1282072228338471</v>
      </c>
      <c r="L3093" s="66">
        <f t="shared" ca="1" si="275"/>
        <v>-8.1343042983030589</v>
      </c>
    </row>
    <row r="3094" spans="1:12" x14ac:dyDescent="0.35">
      <c r="A3094" s="68"/>
      <c r="B3094" s="62"/>
      <c r="C3094" s="62"/>
      <c r="D3094" s="64"/>
      <c r="E3094" s="64"/>
      <c r="F3094" s="64"/>
      <c r="G3094" s="64"/>
      <c r="H3094" s="65">
        <f t="shared" ca="1" si="273"/>
        <v>27.90227815451221</v>
      </c>
      <c r="I3094" s="68"/>
      <c r="J3094" s="68"/>
      <c r="K3094" s="66">
        <f t="shared" ca="1" si="274"/>
        <v>-2.1282072228338471</v>
      </c>
      <c r="L3094" s="66">
        <f t="shared" ca="1" si="275"/>
        <v>-8.1343042983030589</v>
      </c>
    </row>
    <row r="3095" spans="1:12" x14ac:dyDescent="0.35">
      <c r="A3095" s="68"/>
      <c r="B3095" s="62"/>
      <c r="C3095" s="62"/>
      <c r="D3095" s="64"/>
      <c r="E3095" s="64"/>
      <c r="F3095" s="64"/>
      <c r="G3095" s="64"/>
      <c r="H3095" s="65">
        <f t="shared" ca="1" si="273"/>
        <v>27.90227815451221</v>
      </c>
      <c r="I3095" s="68"/>
      <c r="J3095" s="68"/>
      <c r="K3095" s="66">
        <f t="shared" ca="1" si="274"/>
        <v>-2.1282072228338471</v>
      </c>
      <c r="L3095" s="66">
        <f t="shared" ca="1" si="275"/>
        <v>-8.1343042983030589</v>
      </c>
    </row>
    <row r="3096" spans="1:12" x14ac:dyDescent="0.35">
      <c r="A3096" s="68"/>
      <c r="B3096" s="62"/>
      <c r="C3096" s="62"/>
      <c r="D3096" s="64"/>
      <c r="E3096" s="64"/>
      <c r="F3096" s="64"/>
      <c r="G3096" s="64"/>
      <c r="H3096" s="65">
        <f t="shared" ca="1" si="273"/>
        <v>27.90227815451221</v>
      </c>
      <c r="I3096" s="68"/>
      <c r="J3096" s="68"/>
      <c r="K3096" s="66">
        <f t="shared" ca="1" si="274"/>
        <v>-2.1282072228338471</v>
      </c>
      <c r="L3096" s="66">
        <f t="shared" ca="1" si="275"/>
        <v>-8.1343042983030589</v>
      </c>
    </row>
    <row r="3097" spans="1:12" x14ac:dyDescent="0.35">
      <c r="A3097" s="68"/>
      <c r="B3097" s="62"/>
      <c r="C3097" s="62"/>
      <c r="D3097" s="64"/>
      <c r="E3097" s="64"/>
      <c r="F3097" s="64"/>
      <c r="G3097" s="64"/>
      <c r="H3097" s="65">
        <f t="shared" ca="1" si="273"/>
        <v>27.90227815451221</v>
      </c>
      <c r="I3097" s="68"/>
      <c r="J3097" s="68"/>
      <c r="K3097" s="66">
        <f t="shared" ca="1" si="274"/>
        <v>-2.1282072228338471</v>
      </c>
      <c r="L3097" s="66">
        <f t="shared" ca="1" si="275"/>
        <v>-8.1343042983030589</v>
      </c>
    </row>
    <row r="3098" spans="1:12" x14ac:dyDescent="0.35">
      <c r="A3098" s="68"/>
      <c r="B3098" s="62"/>
      <c r="C3098" s="62"/>
      <c r="D3098" s="64"/>
      <c r="E3098" s="64"/>
      <c r="F3098" s="64"/>
      <c r="G3098" s="64"/>
      <c r="H3098" s="65">
        <f t="shared" ca="1" si="273"/>
        <v>27.90227815451221</v>
      </c>
      <c r="I3098" s="68"/>
      <c r="J3098" s="68"/>
      <c r="K3098" s="66">
        <f t="shared" ca="1" si="274"/>
        <v>-2.1282072228338471</v>
      </c>
      <c r="L3098" s="66">
        <f t="shared" ca="1" si="275"/>
        <v>-8.1343042983030589</v>
      </c>
    </row>
    <row r="3099" spans="1:12" x14ac:dyDescent="0.35">
      <c r="A3099" s="68"/>
      <c r="B3099" s="62"/>
      <c r="C3099" s="62"/>
      <c r="D3099" s="64"/>
      <c r="E3099" s="64"/>
      <c r="F3099" s="64"/>
      <c r="G3099" s="64"/>
      <c r="H3099" s="65">
        <f t="shared" ca="1" si="273"/>
        <v>27.90227815451221</v>
      </c>
      <c r="I3099" s="68"/>
      <c r="J3099" s="68"/>
      <c r="K3099" s="66">
        <f t="shared" ca="1" si="274"/>
        <v>-2.1282072228338471</v>
      </c>
      <c r="L3099" s="66">
        <f t="shared" ca="1" si="275"/>
        <v>-8.1343042983030589</v>
      </c>
    </row>
    <row r="3100" spans="1:12" x14ac:dyDescent="0.35">
      <c r="A3100" s="68"/>
      <c r="B3100" s="62"/>
      <c r="C3100" s="62"/>
      <c r="D3100" s="64"/>
      <c r="E3100" s="64"/>
      <c r="F3100" s="64"/>
      <c r="G3100" s="64"/>
      <c r="H3100" s="65">
        <f t="shared" ca="1" si="273"/>
        <v>27.90227815451221</v>
      </c>
      <c r="I3100" s="68"/>
      <c r="J3100" s="68"/>
      <c r="K3100" s="66">
        <f t="shared" ca="1" si="274"/>
        <v>-2.1282072228338471</v>
      </c>
      <c r="L3100" s="66">
        <f t="shared" ca="1" si="275"/>
        <v>-8.1343042983030589</v>
      </c>
    </row>
    <row r="3101" spans="1:12" x14ac:dyDescent="0.35">
      <c r="A3101" s="68"/>
      <c r="B3101" s="62"/>
      <c r="C3101" s="62"/>
      <c r="D3101" s="64"/>
      <c r="E3101" s="64"/>
      <c r="F3101" s="64"/>
      <c r="G3101" s="64"/>
      <c r="H3101" s="65">
        <f t="shared" ca="1" si="273"/>
        <v>27.90227815451221</v>
      </c>
      <c r="I3101" s="68"/>
      <c r="J3101" s="68"/>
      <c r="K3101" s="66">
        <f t="shared" ca="1" si="274"/>
        <v>-2.1282072228338471</v>
      </c>
      <c r="L3101" s="66">
        <f t="shared" ca="1" si="275"/>
        <v>-8.1343042983030589</v>
      </c>
    </row>
    <row r="3102" spans="1:12" x14ac:dyDescent="0.35">
      <c r="A3102" s="68"/>
      <c r="B3102" s="62"/>
      <c r="C3102" s="62"/>
      <c r="D3102" s="64"/>
      <c r="E3102" s="64"/>
      <c r="F3102" s="64"/>
      <c r="G3102" s="64"/>
      <c r="H3102" s="65">
        <f t="shared" ca="1" si="273"/>
        <v>27.90227815451221</v>
      </c>
      <c r="I3102" s="68"/>
      <c r="J3102" s="68"/>
      <c r="K3102" s="66">
        <f t="shared" ca="1" si="274"/>
        <v>-2.1282072228338471</v>
      </c>
      <c r="L3102" s="66">
        <f t="shared" ca="1" si="275"/>
        <v>-8.1343042983030589</v>
      </c>
    </row>
    <row r="3103" spans="1:12" x14ac:dyDescent="0.35">
      <c r="A3103" s="68"/>
      <c r="B3103" s="62"/>
      <c r="C3103" s="62"/>
      <c r="D3103" s="64"/>
      <c r="E3103" s="64"/>
      <c r="F3103" s="64"/>
      <c r="G3103" s="64"/>
      <c r="H3103" s="65">
        <f t="shared" ca="1" si="273"/>
        <v>27.90227815451221</v>
      </c>
      <c r="I3103" s="68"/>
      <c r="J3103" s="68"/>
      <c r="K3103" s="66">
        <f t="shared" ca="1" si="274"/>
        <v>-2.1282072228338471</v>
      </c>
      <c r="L3103" s="66">
        <f t="shared" ca="1" si="275"/>
        <v>-8.1343042983030589</v>
      </c>
    </row>
    <row r="3104" spans="1:12" x14ac:dyDescent="0.35">
      <c r="A3104" s="68"/>
      <c r="B3104" s="62"/>
      <c r="C3104" s="62"/>
      <c r="D3104" s="64"/>
      <c r="E3104" s="64"/>
      <c r="F3104" s="64"/>
      <c r="G3104" s="64"/>
      <c r="H3104" s="65">
        <f t="shared" ca="1" si="273"/>
        <v>27.90227815451221</v>
      </c>
      <c r="I3104" s="68"/>
      <c r="J3104" s="68"/>
      <c r="K3104" s="66">
        <f t="shared" ca="1" si="274"/>
        <v>-2.1282072228338471</v>
      </c>
      <c r="L3104" s="66">
        <f t="shared" ca="1" si="275"/>
        <v>-8.1343042983030589</v>
      </c>
    </row>
    <row r="3105" spans="1:12" x14ac:dyDescent="0.35">
      <c r="A3105" s="68"/>
      <c r="B3105" s="62"/>
      <c r="C3105" s="62"/>
      <c r="D3105" s="64"/>
      <c r="E3105" s="64"/>
      <c r="F3105" s="64"/>
      <c r="G3105" s="64"/>
      <c r="H3105" s="65">
        <f t="shared" ca="1" si="273"/>
        <v>27.90227815451221</v>
      </c>
      <c r="I3105" s="68"/>
      <c r="J3105" s="68"/>
      <c r="K3105" s="66">
        <f t="shared" ca="1" si="274"/>
        <v>-2.1282072228338471</v>
      </c>
      <c r="L3105" s="66">
        <f t="shared" ca="1" si="275"/>
        <v>-8.1343042983030589</v>
      </c>
    </row>
    <row r="3106" spans="1:12" x14ac:dyDescent="0.35">
      <c r="A3106" s="68"/>
      <c r="B3106" s="62"/>
      <c r="C3106" s="62"/>
      <c r="D3106" s="64"/>
      <c r="E3106" s="64"/>
      <c r="F3106" s="64"/>
      <c r="G3106" s="64"/>
      <c r="H3106" s="65">
        <f t="shared" ca="1" si="273"/>
        <v>27.90227815451221</v>
      </c>
      <c r="I3106" s="68"/>
      <c r="J3106" s="68"/>
      <c r="K3106" s="66">
        <f t="shared" ca="1" si="274"/>
        <v>-2.1282072228338471</v>
      </c>
      <c r="L3106" s="66">
        <f t="shared" ca="1" si="275"/>
        <v>-8.1343042983030589</v>
      </c>
    </row>
    <row r="3107" spans="1:12" x14ac:dyDescent="0.35">
      <c r="A3107" s="68"/>
      <c r="B3107" s="62"/>
      <c r="C3107" s="62"/>
      <c r="D3107" s="64"/>
      <c r="E3107" s="64"/>
      <c r="F3107" s="64"/>
      <c r="G3107" s="64"/>
      <c r="H3107" s="65">
        <f t="shared" ca="1" si="273"/>
        <v>27.90227815451221</v>
      </c>
      <c r="I3107" s="68"/>
      <c r="J3107" s="68"/>
      <c r="K3107" s="66">
        <f t="shared" ca="1" si="274"/>
        <v>-2.1282072228338471</v>
      </c>
      <c r="L3107" s="66">
        <f t="shared" ca="1" si="275"/>
        <v>-8.1343042983030589</v>
      </c>
    </row>
    <row r="3108" spans="1:12" x14ac:dyDescent="0.35">
      <c r="A3108" s="68"/>
      <c r="B3108" s="62"/>
      <c r="C3108" s="62"/>
      <c r="D3108" s="64"/>
      <c r="E3108" s="64"/>
      <c r="F3108" s="64"/>
      <c r="G3108" s="64"/>
      <c r="H3108" s="65">
        <f t="shared" ca="1" si="273"/>
        <v>27.90227815451221</v>
      </c>
      <c r="I3108" s="68"/>
      <c r="J3108" s="68"/>
      <c r="K3108" s="66">
        <f t="shared" ca="1" si="274"/>
        <v>-2.1282072228338471</v>
      </c>
      <c r="L3108" s="66">
        <f t="shared" ca="1" si="275"/>
        <v>-8.1343042983030589</v>
      </c>
    </row>
    <row r="3109" spans="1:12" x14ac:dyDescent="0.35">
      <c r="A3109" s="68"/>
      <c r="B3109" s="62"/>
      <c r="C3109" s="62"/>
      <c r="D3109" s="64"/>
      <c r="E3109" s="64"/>
      <c r="F3109" s="64"/>
      <c r="G3109" s="64"/>
      <c r="H3109" s="65">
        <f t="shared" ca="1" si="273"/>
        <v>27.90227815451221</v>
      </c>
      <c r="I3109" s="68"/>
      <c r="J3109" s="68"/>
      <c r="K3109" s="66">
        <f t="shared" ca="1" si="274"/>
        <v>-2.1282072228338471</v>
      </c>
      <c r="L3109" s="66">
        <f t="shared" ca="1" si="275"/>
        <v>-8.1343042983030589</v>
      </c>
    </row>
    <row r="3110" spans="1:12" x14ac:dyDescent="0.35">
      <c r="A3110" s="68"/>
      <c r="B3110" s="62"/>
      <c r="C3110" s="62"/>
      <c r="D3110" s="64"/>
      <c r="E3110" s="64"/>
      <c r="F3110" s="64"/>
      <c r="G3110" s="64"/>
      <c r="H3110" s="65">
        <f t="shared" ca="1" si="273"/>
        <v>27.90227815451221</v>
      </c>
      <c r="I3110" s="68"/>
      <c r="J3110" s="68"/>
      <c r="K3110" s="66">
        <f t="shared" ca="1" si="274"/>
        <v>-2.1282072228338471</v>
      </c>
      <c r="L3110" s="66">
        <f t="shared" ca="1" si="275"/>
        <v>-8.1343042983030589</v>
      </c>
    </row>
    <row r="3111" spans="1:12" x14ac:dyDescent="0.35">
      <c r="A3111" s="68"/>
      <c r="B3111" s="62"/>
      <c r="C3111" s="62"/>
      <c r="D3111" s="64"/>
      <c r="E3111" s="64"/>
      <c r="F3111" s="64"/>
      <c r="G3111" s="64"/>
      <c r="H3111" s="65">
        <f t="shared" ca="1" si="273"/>
        <v>27.90227815451221</v>
      </c>
      <c r="I3111" s="68"/>
      <c r="J3111" s="68"/>
      <c r="K3111" s="66">
        <f t="shared" ca="1" si="274"/>
        <v>-2.1282072228338471</v>
      </c>
      <c r="L3111" s="66">
        <f t="shared" ca="1" si="275"/>
        <v>-8.1343042983030589</v>
      </c>
    </row>
    <row r="3112" spans="1:12" x14ac:dyDescent="0.35">
      <c r="A3112" s="68"/>
      <c r="B3112" s="62"/>
      <c r="C3112" s="62"/>
      <c r="D3112" s="64"/>
      <c r="E3112" s="64"/>
      <c r="F3112" s="64"/>
      <c r="G3112" s="64"/>
      <c r="H3112" s="65">
        <f t="shared" ca="1" si="273"/>
        <v>27.90227815451221</v>
      </c>
      <c r="I3112" s="68"/>
      <c r="J3112" s="68"/>
      <c r="K3112" s="66">
        <f t="shared" ca="1" si="274"/>
        <v>-2.1282072228338471</v>
      </c>
      <c r="L3112" s="66">
        <f t="shared" ca="1" si="275"/>
        <v>-8.1343042983030589</v>
      </c>
    </row>
    <row r="3113" spans="1:12" x14ac:dyDescent="0.35">
      <c r="A3113" s="68"/>
      <c r="B3113" s="62"/>
      <c r="C3113" s="62"/>
      <c r="D3113" s="64"/>
      <c r="E3113" s="64"/>
      <c r="F3113" s="64"/>
      <c r="G3113" s="64"/>
      <c r="H3113" s="65">
        <f t="shared" ca="1" si="273"/>
        <v>27.90227815451221</v>
      </c>
      <c r="I3113" s="68"/>
      <c r="J3113" s="68"/>
      <c r="K3113" s="66">
        <f t="shared" ca="1" si="274"/>
        <v>-2.1282072228338471</v>
      </c>
      <c r="L3113" s="66">
        <f t="shared" ca="1" si="275"/>
        <v>-8.1343042983030589</v>
      </c>
    </row>
    <row r="3114" spans="1:12" x14ac:dyDescent="0.35">
      <c r="A3114" s="68"/>
      <c r="B3114" s="62"/>
      <c r="C3114" s="62"/>
      <c r="D3114" s="64"/>
      <c r="E3114" s="64"/>
      <c r="F3114" s="64"/>
      <c r="G3114" s="64"/>
      <c r="H3114" s="65">
        <f t="shared" ca="1" si="273"/>
        <v>27.90227815451221</v>
      </c>
      <c r="I3114" s="68"/>
      <c r="J3114" s="68"/>
      <c r="K3114" s="66">
        <f t="shared" ca="1" si="274"/>
        <v>-2.1282072228338471</v>
      </c>
      <c r="L3114" s="66">
        <f t="shared" ca="1" si="275"/>
        <v>-8.1343042983030589</v>
      </c>
    </row>
    <row r="3115" spans="1:12" x14ac:dyDescent="0.35">
      <c r="A3115" s="68"/>
      <c r="B3115" s="62"/>
      <c r="C3115" s="62"/>
      <c r="D3115" s="64"/>
      <c r="E3115" s="64"/>
      <c r="F3115" s="64"/>
      <c r="G3115" s="64"/>
      <c r="H3115" s="65">
        <f t="shared" ca="1" si="273"/>
        <v>27.90227815451221</v>
      </c>
      <c r="I3115" s="68"/>
      <c r="J3115" s="68"/>
      <c r="K3115" s="66">
        <f t="shared" ca="1" si="274"/>
        <v>-2.1282072228338471</v>
      </c>
      <c r="L3115" s="66">
        <f t="shared" ca="1" si="275"/>
        <v>-8.1343042983030589</v>
      </c>
    </row>
    <row r="3116" spans="1:12" x14ac:dyDescent="0.35">
      <c r="A3116" s="68"/>
      <c r="B3116" s="62"/>
      <c r="C3116" s="62"/>
      <c r="D3116" s="64"/>
      <c r="E3116" s="64"/>
      <c r="F3116" s="64"/>
      <c r="G3116" s="64"/>
      <c r="H3116" s="65">
        <f t="shared" ca="1" si="273"/>
        <v>27.90227815451221</v>
      </c>
      <c r="I3116" s="68"/>
      <c r="J3116" s="68"/>
      <c r="K3116" s="66">
        <f t="shared" ca="1" si="274"/>
        <v>-2.1282072228338471</v>
      </c>
      <c r="L3116" s="66">
        <f t="shared" ca="1" si="275"/>
        <v>-8.1343042983030589</v>
      </c>
    </row>
    <row r="3117" spans="1:12" x14ac:dyDescent="0.35">
      <c r="A3117" s="68"/>
      <c r="B3117" s="62"/>
      <c r="C3117" s="62"/>
      <c r="D3117" s="64"/>
      <c r="E3117" s="64"/>
      <c r="F3117" s="64"/>
      <c r="G3117" s="64"/>
      <c r="H3117" s="65">
        <f t="shared" ca="1" si="273"/>
        <v>27.90227815451221</v>
      </c>
      <c r="I3117" s="68"/>
      <c r="J3117" s="68"/>
      <c r="K3117" s="66">
        <f t="shared" ca="1" si="274"/>
        <v>-2.1282072228338471</v>
      </c>
      <c r="L3117" s="66">
        <f t="shared" ca="1" si="275"/>
        <v>-8.1343042983030589</v>
      </c>
    </row>
    <row r="3118" spans="1:12" x14ac:dyDescent="0.35">
      <c r="A3118" s="68"/>
      <c r="B3118" s="62"/>
      <c r="C3118" s="62"/>
      <c r="D3118" s="64"/>
      <c r="E3118" s="64"/>
      <c r="F3118" s="64"/>
      <c r="G3118" s="64"/>
      <c r="H3118" s="65">
        <f t="shared" ca="1" si="273"/>
        <v>27.90227815451221</v>
      </c>
      <c r="I3118" s="68"/>
      <c r="J3118" s="68"/>
      <c r="K3118" s="66">
        <f t="shared" ca="1" si="274"/>
        <v>-2.1282072228338471</v>
      </c>
      <c r="L3118" s="66">
        <f t="shared" ca="1" si="275"/>
        <v>-8.1343042983030589</v>
      </c>
    </row>
    <row r="3119" spans="1:12" x14ac:dyDescent="0.35">
      <c r="A3119" s="68"/>
      <c r="B3119" s="62"/>
      <c r="C3119" s="62"/>
      <c r="D3119" s="64"/>
      <c r="E3119" s="64"/>
      <c r="F3119" s="64"/>
      <c r="G3119" s="64"/>
      <c r="H3119" s="65">
        <f t="shared" ca="1" si="273"/>
        <v>27.90227815451221</v>
      </c>
      <c r="I3119" s="68"/>
      <c r="J3119" s="68"/>
      <c r="K3119" s="66">
        <f t="shared" ca="1" si="274"/>
        <v>-2.1282072228338471</v>
      </c>
      <c r="L3119" s="66">
        <f t="shared" ca="1" si="275"/>
        <v>-8.1343042983030589</v>
      </c>
    </row>
    <row r="3120" spans="1:12" x14ac:dyDescent="0.35">
      <c r="A3120" s="68"/>
      <c r="B3120" s="62"/>
      <c r="C3120" s="62"/>
      <c r="D3120" s="64"/>
      <c r="E3120" s="64"/>
      <c r="F3120" s="64"/>
      <c r="G3120" s="64"/>
      <c r="H3120" s="65">
        <f t="shared" ca="1" si="273"/>
        <v>27.90227815451221</v>
      </c>
      <c r="I3120" s="68"/>
      <c r="J3120" s="68"/>
      <c r="K3120" s="66">
        <f t="shared" ca="1" si="274"/>
        <v>-2.1282072228338471</v>
      </c>
      <c r="L3120" s="66">
        <f t="shared" ca="1" si="275"/>
        <v>-8.1343042983030589</v>
      </c>
    </row>
    <row r="3121" spans="1:12" x14ac:dyDescent="0.35">
      <c r="A3121" s="68"/>
      <c r="B3121" s="62"/>
      <c r="C3121" s="62"/>
      <c r="D3121" s="64"/>
      <c r="E3121" s="64"/>
      <c r="F3121" s="64"/>
      <c r="G3121" s="64"/>
      <c r="H3121" s="65">
        <f t="shared" ca="1" si="273"/>
        <v>27.90227815451221</v>
      </c>
      <c r="I3121" s="68"/>
      <c r="J3121" s="68"/>
      <c r="K3121" s="66">
        <f t="shared" ca="1" si="274"/>
        <v>-2.1282072228338471</v>
      </c>
      <c r="L3121" s="66">
        <f t="shared" ca="1" si="275"/>
        <v>-8.1343042983030589</v>
      </c>
    </row>
    <row r="3122" spans="1:12" x14ac:dyDescent="0.35">
      <c r="A3122" s="68"/>
      <c r="B3122" s="62"/>
      <c r="C3122" s="62"/>
      <c r="D3122" s="64"/>
      <c r="E3122" s="64"/>
      <c r="F3122" s="64"/>
      <c r="G3122" s="64"/>
      <c r="H3122" s="65">
        <f t="shared" ca="1" si="273"/>
        <v>27.90227815451221</v>
      </c>
      <c r="I3122" s="68"/>
      <c r="J3122" s="68"/>
      <c r="K3122" s="66">
        <f t="shared" ca="1" si="274"/>
        <v>-2.1282072228338471</v>
      </c>
      <c r="L3122" s="66">
        <f t="shared" ca="1" si="275"/>
        <v>-8.1343042983030589</v>
      </c>
    </row>
    <row r="3123" spans="1:12" x14ac:dyDescent="0.35">
      <c r="A3123" s="68"/>
      <c r="B3123" s="62"/>
      <c r="C3123" s="62"/>
      <c r="D3123" s="64"/>
      <c r="E3123" s="64"/>
      <c r="F3123" s="64"/>
      <c r="G3123" s="64"/>
      <c r="H3123" s="65">
        <f t="shared" ca="1" si="273"/>
        <v>27.90227815451221</v>
      </c>
      <c r="I3123" s="68"/>
      <c r="J3123" s="68"/>
      <c r="K3123" s="66">
        <f t="shared" ca="1" si="274"/>
        <v>-2.1282072228338471</v>
      </c>
      <c r="L3123" s="66">
        <f t="shared" ca="1" si="275"/>
        <v>-8.1343042983030589</v>
      </c>
    </row>
    <row r="3124" spans="1:12" x14ac:dyDescent="0.35">
      <c r="A3124" s="68"/>
      <c r="B3124" s="62"/>
      <c r="C3124" s="62"/>
      <c r="D3124" s="64"/>
      <c r="E3124" s="64"/>
      <c r="F3124" s="64"/>
      <c r="G3124" s="64"/>
      <c r="H3124" s="65">
        <f t="shared" ca="1" si="273"/>
        <v>27.90227815451221</v>
      </c>
      <c r="I3124" s="68"/>
      <c r="J3124" s="68"/>
      <c r="K3124" s="66">
        <f t="shared" ca="1" si="274"/>
        <v>-2.1282072228338471</v>
      </c>
      <c r="L3124" s="66">
        <f t="shared" ca="1" si="275"/>
        <v>-8.1343042983030589</v>
      </c>
    </row>
    <row r="3125" spans="1:12" x14ac:dyDescent="0.35">
      <c r="A3125" s="68"/>
      <c r="B3125" s="62"/>
      <c r="C3125" s="62"/>
      <c r="D3125" s="64"/>
      <c r="E3125" s="64"/>
      <c r="F3125" s="64"/>
      <c r="G3125" s="64"/>
      <c r="H3125" s="65">
        <f t="shared" ca="1" si="273"/>
        <v>27.90227815451221</v>
      </c>
      <c r="I3125" s="68"/>
      <c r="J3125" s="68"/>
      <c r="K3125" s="66">
        <f t="shared" ca="1" si="274"/>
        <v>-2.1282072228338471</v>
      </c>
      <c r="L3125" s="66">
        <f t="shared" ca="1" si="275"/>
        <v>-8.1343042983030589</v>
      </c>
    </row>
    <row r="3126" spans="1:12" x14ac:dyDescent="0.35">
      <c r="A3126" s="68"/>
      <c r="B3126" s="62"/>
      <c r="C3126" s="62"/>
      <c r="D3126" s="64"/>
      <c r="E3126" s="64"/>
      <c r="F3126" s="64"/>
      <c r="G3126" s="64"/>
      <c r="H3126" s="65">
        <f t="shared" ca="1" si="273"/>
        <v>27.90227815451221</v>
      </c>
      <c r="I3126" s="68"/>
      <c r="J3126" s="68"/>
      <c r="K3126" s="66">
        <f t="shared" ca="1" si="274"/>
        <v>-2.1282072228338471</v>
      </c>
      <c r="L3126" s="66">
        <f t="shared" ca="1" si="275"/>
        <v>-8.1343042983030589</v>
      </c>
    </row>
    <row r="3127" spans="1:12" x14ac:dyDescent="0.35">
      <c r="A3127" s="68"/>
      <c r="B3127" s="62"/>
      <c r="C3127" s="62"/>
      <c r="D3127" s="64"/>
      <c r="E3127" s="64"/>
      <c r="F3127" s="64"/>
      <c r="G3127" s="64"/>
      <c r="H3127" s="65">
        <f t="shared" ca="1" si="273"/>
        <v>27.90227815451221</v>
      </c>
      <c r="I3127" s="68"/>
      <c r="J3127" s="68"/>
      <c r="K3127" s="66">
        <f t="shared" ca="1" si="274"/>
        <v>-2.1282072228338471</v>
      </c>
      <c r="L3127" s="66">
        <f t="shared" ca="1" si="275"/>
        <v>-8.1343042983030589</v>
      </c>
    </row>
    <row r="3128" spans="1:12" x14ac:dyDescent="0.35">
      <c r="A3128" s="68"/>
      <c r="B3128" s="62"/>
      <c r="C3128" s="62"/>
      <c r="D3128" s="64"/>
      <c r="E3128" s="64"/>
      <c r="F3128" s="64"/>
      <c r="G3128" s="64"/>
      <c r="H3128" s="65">
        <f t="shared" ca="1" si="273"/>
        <v>27.90227815451221</v>
      </c>
      <c r="I3128" s="68"/>
      <c r="J3128" s="68"/>
      <c r="K3128" s="66">
        <f t="shared" ca="1" si="274"/>
        <v>-2.1282072228338471</v>
      </c>
      <c r="L3128" s="66">
        <f t="shared" ca="1" si="275"/>
        <v>-8.1343042983030589</v>
      </c>
    </row>
    <row r="3129" spans="1:12" x14ac:dyDescent="0.35">
      <c r="A3129" s="68"/>
      <c r="B3129" s="62"/>
      <c r="C3129" s="62"/>
      <c r="D3129" s="64"/>
      <c r="E3129" s="64"/>
      <c r="F3129" s="64"/>
      <c r="G3129" s="64"/>
      <c r="H3129" s="65">
        <f t="shared" ref="H3129:H3192" ca="1" si="276">IF(ISBLANK($D$6),$M$2+(3*$M$3),$D$6)</f>
        <v>27.90227815451221</v>
      </c>
      <c r="I3129" s="68"/>
      <c r="J3129" s="68"/>
      <c r="K3129" s="66">
        <f t="shared" ref="K3129:K3192" ca="1" si="277">IF(ISBLANK($D$8),$M$2-(2*$M$3),$D$8)</f>
        <v>-2.1282072228338471</v>
      </c>
      <c r="L3129" s="66">
        <f t="shared" ref="L3129:L3192" ca="1" si="278">IF(ISBLANK($D$9),$M$2-(3*$M$3),$D$9)</f>
        <v>-8.1343042983030589</v>
      </c>
    </row>
    <row r="3130" spans="1:12" x14ac:dyDescent="0.35">
      <c r="A3130" s="68"/>
      <c r="B3130" s="62"/>
      <c r="C3130" s="62"/>
      <c r="D3130" s="64"/>
      <c r="E3130" s="64"/>
      <c r="F3130" s="64"/>
      <c r="G3130" s="64"/>
      <c r="H3130" s="65">
        <f t="shared" ca="1" si="276"/>
        <v>27.90227815451221</v>
      </c>
      <c r="I3130" s="68"/>
      <c r="J3130" s="68"/>
      <c r="K3130" s="66">
        <f t="shared" ca="1" si="277"/>
        <v>-2.1282072228338471</v>
      </c>
      <c r="L3130" s="66">
        <f t="shared" ca="1" si="278"/>
        <v>-8.1343042983030589</v>
      </c>
    </row>
    <row r="3131" spans="1:12" x14ac:dyDescent="0.35">
      <c r="A3131" s="68"/>
      <c r="B3131" s="62"/>
      <c r="C3131" s="62"/>
      <c r="D3131" s="64"/>
      <c r="E3131" s="64"/>
      <c r="F3131" s="64"/>
      <c r="G3131" s="64"/>
      <c r="H3131" s="65">
        <f t="shared" ca="1" si="276"/>
        <v>27.90227815451221</v>
      </c>
      <c r="I3131" s="68"/>
      <c r="J3131" s="68"/>
      <c r="K3131" s="66">
        <f t="shared" ca="1" si="277"/>
        <v>-2.1282072228338471</v>
      </c>
      <c r="L3131" s="66">
        <f t="shared" ca="1" si="278"/>
        <v>-8.1343042983030589</v>
      </c>
    </row>
    <row r="3132" spans="1:12" x14ac:dyDescent="0.35">
      <c r="A3132" s="68"/>
      <c r="B3132" s="62"/>
      <c r="C3132" s="62"/>
      <c r="D3132" s="64"/>
      <c r="E3132" s="64"/>
      <c r="F3132" s="64"/>
      <c r="G3132" s="64"/>
      <c r="H3132" s="65">
        <f t="shared" ca="1" si="276"/>
        <v>27.90227815451221</v>
      </c>
      <c r="I3132" s="68"/>
      <c r="J3132" s="68"/>
      <c r="K3132" s="66">
        <f t="shared" ca="1" si="277"/>
        <v>-2.1282072228338471</v>
      </c>
      <c r="L3132" s="66">
        <f t="shared" ca="1" si="278"/>
        <v>-8.1343042983030589</v>
      </c>
    </row>
    <row r="3133" spans="1:12" x14ac:dyDescent="0.35">
      <c r="A3133" s="68"/>
      <c r="B3133" s="62"/>
      <c r="C3133" s="62"/>
      <c r="D3133" s="64"/>
      <c r="E3133" s="64"/>
      <c r="F3133" s="64"/>
      <c r="G3133" s="64"/>
      <c r="H3133" s="65">
        <f t="shared" ca="1" si="276"/>
        <v>27.90227815451221</v>
      </c>
      <c r="I3133" s="68"/>
      <c r="J3133" s="68"/>
      <c r="K3133" s="66">
        <f t="shared" ca="1" si="277"/>
        <v>-2.1282072228338471</v>
      </c>
      <c r="L3133" s="66">
        <f t="shared" ca="1" si="278"/>
        <v>-8.1343042983030589</v>
      </c>
    </row>
    <row r="3134" spans="1:12" x14ac:dyDescent="0.35">
      <c r="A3134" s="68"/>
      <c r="B3134" s="62"/>
      <c r="C3134" s="62"/>
      <c r="D3134" s="64"/>
      <c r="E3134" s="64"/>
      <c r="F3134" s="64"/>
      <c r="G3134" s="64"/>
      <c r="H3134" s="65">
        <f t="shared" ca="1" si="276"/>
        <v>27.90227815451221</v>
      </c>
      <c r="I3134" s="68"/>
      <c r="J3134" s="68"/>
      <c r="K3134" s="66">
        <f t="shared" ca="1" si="277"/>
        <v>-2.1282072228338471</v>
      </c>
      <c r="L3134" s="66">
        <f t="shared" ca="1" si="278"/>
        <v>-8.1343042983030589</v>
      </c>
    </row>
    <row r="3135" spans="1:12" x14ac:dyDescent="0.35">
      <c r="A3135" s="68"/>
      <c r="B3135" s="62"/>
      <c r="C3135" s="62"/>
      <c r="D3135" s="64"/>
      <c r="E3135" s="64"/>
      <c r="F3135" s="64"/>
      <c r="G3135" s="64"/>
      <c r="H3135" s="65">
        <f t="shared" ca="1" si="276"/>
        <v>27.90227815451221</v>
      </c>
      <c r="I3135" s="68"/>
      <c r="J3135" s="68"/>
      <c r="K3135" s="66">
        <f t="shared" ca="1" si="277"/>
        <v>-2.1282072228338471</v>
      </c>
      <c r="L3135" s="66">
        <f t="shared" ca="1" si="278"/>
        <v>-8.1343042983030589</v>
      </c>
    </row>
    <row r="3136" spans="1:12" x14ac:dyDescent="0.35">
      <c r="A3136" s="68"/>
      <c r="B3136" s="62"/>
      <c r="C3136" s="62"/>
      <c r="D3136" s="64"/>
      <c r="E3136" s="64"/>
      <c r="F3136" s="64"/>
      <c r="G3136" s="64"/>
      <c r="H3136" s="65">
        <f t="shared" ca="1" si="276"/>
        <v>27.90227815451221</v>
      </c>
      <c r="I3136" s="68"/>
      <c r="J3136" s="68"/>
      <c r="K3136" s="66">
        <f t="shared" ca="1" si="277"/>
        <v>-2.1282072228338471</v>
      </c>
      <c r="L3136" s="66">
        <f t="shared" ca="1" si="278"/>
        <v>-8.1343042983030589</v>
      </c>
    </row>
    <row r="3137" spans="1:12" x14ac:dyDescent="0.35">
      <c r="A3137" s="68"/>
      <c r="B3137" s="62"/>
      <c r="C3137" s="62"/>
      <c r="D3137" s="64"/>
      <c r="E3137" s="64"/>
      <c r="F3137" s="64"/>
      <c r="G3137" s="64"/>
      <c r="H3137" s="65">
        <f t="shared" ca="1" si="276"/>
        <v>27.90227815451221</v>
      </c>
      <c r="I3137" s="68"/>
      <c r="J3137" s="68"/>
      <c r="K3137" s="66">
        <f t="shared" ca="1" si="277"/>
        <v>-2.1282072228338471</v>
      </c>
      <c r="L3137" s="66">
        <f t="shared" ca="1" si="278"/>
        <v>-8.1343042983030589</v>
      </c>
    </row>
    <row r="3138" spans="1:12" x14ac:dyDescent="0.35">
      <c r="A3138" s="68"/>
      <c r="B3138" s="62"/>
      <c r="C3138" s="62"/>
      <c r="D3138" s="64"/>
      <c r="E3138" s="64"/>
      <c r="F3138" s="64"/>
      <c r="G3138" s="64"/>
      <c r="H3138" s="65">
        <f t="shared" ca="1" si="276"/>
        <v>27.90227815451221</v>
      </c>
      <c r="I3138" s="68"/>
      <c r="J3138" s="68"/>
      <c r="K3138" s="66">
        <f t="shared" ca="1" si="277"/>
        <v>-2.1282072228338471</v>
      </c>
      <c r="L3138" s="66">
        <f t="shared" ca="1" si="278"/>
        <v>-8.1343042983030589</v>
      </c>
    </row>
    <row r="3139" spans="1:12" x14ac:dyDescent="0.35">
      <c r="A3139" s="68"/>
      <c r="B3139" s="62"/>
      <c r="C3139" s="62"/>
      <c r="D3139" s="64"/>
      <c r="E3139" s="64"/>
      <c r="F3139" s="64"/>
      <c r="G3139" s="64"/>
      <c r="H3139" s="65">
        <f t="shared" ca="1" si="276"/>
        <v>27.90227815451221</v>
      </c>
      <c r="I3139" s="68"/>
      <c r="J3139" s="68"/>
      <c r="K3139" s="66">
        <f t="shared" ca="1" si="277"/>
        <v>-2.1282072228338471</v>
      </c>
      <c r="L3139" s="66">
        <f t="shared" ca="1" si="278"/>
        <v>-8.1343042983030589</v>
      </c>
    </row>
    <row r="3140" spans="1:12" x14ac:dyDescent="0.35">
      <c r="A3140" s="68"/>
      <c r="B3140" s="62"/>
      <c r="C3140" s="62"/>
      <c r="D3140" s="64"/>
      <c r="E3140" s="64"/>
      <c r="F3140" s="64"/>
      <c r="G3140" s="64"/>
      <c r="H3140" s="65">
        <f t="shared" ca="1" si="276"/>
        <v>27.90227815451221</v>
      </c>
      <c r="I3140" s="68"/>
      <c r="J3140" s="68"/>
      <c r="K3140" s="66">
        <f t="shared" ca="1" si="277"/>
        <v>-2.1282072228338471</v>
      </c>
      <c r="L3140" s="66">
        <f t="shared" ca="1" si="278"/>
        <v>-8.1343042983030589</v>
      </c>
    </row>
    <row r="3141" spans="1:12" x14ac:dyDescent="0.35">
      <c r="A3141" s="68"/>
      <c r="B3141" s="62"/>
      <c r="C3141" s="62"/>
      <c r="D3141" s="64"/>
      <c r="E3141" s="64"/>
      <c r="F3141" s="64"/>
      <c r="G3141" s="64"/>
      <c r="H3141" s="65">
        <f t="shared" ca="1" si="276"/>
        <v>27.90227815451221</v>
      </c>
      <c r="I3141" s="68"/>
      <c r="J3141" s="68"/>
      <c r="K3141" s="66">
        <f t="shared" ca="1" si="277"/>
        <v>-2.1282072228338471</v>
      </c>
      <c r="L3141" s="66">
        <f t="shared" ca="1" si="278"/>
        <v>-8.1343042983030589</v>
      </c>
    </row>
    <row r="3142" spans="1:12" x14ac:dyDescent="0.35">
      <c r="A3142" s="68"/>
      <c r="B3142" s="62"/>
      <c r="C3142" s="62"/>
      <c r="D3142" s="64"/>
      <c r="E3142" s="64"/>
      <c r="F3142" s="64"/>
      <c r="G3142" s="64"/>
      <c r="H3142" s="65">
        <f t="shared" ca="1" si="276"/>
        <v>27.90227815451221</v>
      </c>
      <c r="I3142" s="68"/>
      <c r="J3142" s="68"/>
      <c r="K3142" s="66">
        <f t="shared" ca="1" si="277"/>
        <v>-2.1282072228338471</v>
      </c>
      <c r="L3142" s="66">
        <f t="shared" ca="1" si="278"/>
        <v>-8.1343042983030589</v>
      </c>
    </row>
    <row r="3143" spans="1:12" x14ac:dyDescent="0.35">
      <c r="A3143" s="68"/>
      <c r="B3143" s="62"/>
      <c r="C3143" s="62"/>
      <c r="D3143" s="64"/>
      <c r="E3143" s="64"/>
      <c r="F3143" s="64"/>
      <c r="G3143" s="64"/>
      <c r="H3143" s="65">
        <f t="shared" ca="1" si="276"/>
        <v>27.90227815451221</v>
      </c>
      <c r="I3143" s="68"/>
      <c r="J3143" s="68"/>
      <c r="K3143" s="66">
        <f t="shared" ca="1" si="277"/>
        <v>-2.1282072228338471</v>
      </c>
      <c r="L3143" s="66">
        <f t="shared" ca="1" si="278"/>
        <v>-8.1343042983030589</v>
      </c>
    </row>
    <row r="3144" spans="1:12" x14ac:dyDescent="0.35">
      <c r="A3144" s="68"/>
      <c r="B3144" s="62"/>
      <c r="C3144" s="62"/>
      <c r="D3144" s="64"/>
      <c r="E3144" s="64"/>
      <c r="F3144" s="64"/>
      <c r="G3144" s="64"/>
      <c r="H3144" s="65">
        <f t="shared" ca="1" si="276"/>
        <v>27.90227815451221</v>
      </c>
      <c r="I3144" s="68"/>
      <c r="J3144" s="68"/>
      <c r="K3144" s="66">
        <f t="shared" ca="1" si="277"/>
        <v>-2.1282072228338471</v>
      </c>
      <c r="L3144" s="66">
        <f t="shared" ca="1" si="278"/>
        <v>-8.1343042983030589</v>
      </c>
    </row>
    <row r="3145" spans="1:12" x14ac:dyDescent="0.35">
      <c r="A3145" s="68"/>
      <c r="B3145" s="62"/>
      <c r="C3145" s="62"/>
      <c r="D3145" s="64"/>
      <c r="E3145" s="64"/>
      <c r="F3145" s="64"/>
      <c r="G3145" s="64"/>
      <c r="H3145" s="65">
        <f t="shared" ca="1" si="276"/>
        <v>27.90227815451221</v>
      </c>
      <c r="I3145" s="68"/>
      <c r="J3145" s="68"/>
      <c r="K3145" s="66">
        <f t="shared" ca="1" si="277"/>
        <v>-2.1282072228338471</v>
      </c>
      <c r="L3145" s="66">
        <f t="shared" ca="1" si="278"/>
        <v>-8.1343042983030589</v>
      </c>
    </row>
    <row r="3146" spans="1:12" x14ac:dyDescent="0.35">
      <c r="A3146" s="68"/>
      <c r="B3146" s="62"/>
      <c r="C3146" s="62"/>
      <c r="D3146" s="64"/>
      <c r="E3146" s="64"/>
      <c r="F3146" s="64"/>
      <c r="G3146" s="64"/>
      <c r="H3146" s="65">
        <f t="shared" ca="1" si="276"/>
        <v>27.90227815451221</v>
      </c>
      <c r="I3146" s="68"/>
      <c r="J3146" s="68"/>
      <c r="K3146" s="66">
        <f t="shared" ca="1" si="277"/>
        <v>-2.1282072228338471</v>
      </c>
      <c r="L3146" s="66">
        <f t="shared" ca="1" si="278"/>
        <v>-8.1343042983030589</v>
      </c>
    </row>
    <row r="3147" spans="1:12" x14ac:dyDescent="0.35">
      <c r="A3147" s="68"/>
      <c r="B3147" s="62"/>
      <c r="C3147" s="62"/>
      <c r="D3147" s="64"/>
      <c r="E3147" s="64"/>
      <c r="F3147" s="64"/>
      <c r="G3147" s="64"/>
      <c r="H3147" s="65">
        <f t="shared" ca="1" si="276"/>
        <v>27.90227815451221</v>
      </c>
      <c r="I3147" s="68"/>
      <c r="J3147" s="68"/>
      <c r="K3147" s="66">
        <f t="shared" ca="1" si="277"/>
        <v>-2.1282072228338471</v>
      </c>
      <c r="L3147" s="66">
        <f t="shared" ca="1" si="278"/>
        <v>-8.1343042983030589</v>
      </c>
    </row>
    <row r="3148" spans="1:12" x14ac:dyDescent="0.35">
      <c r="A3148" s="68"/>
      <c r="B3148" s="62"/>
      <c r="C3148" s="62"/>
      <c r="D3148" s="64"/>
      <c r="E3148" s="64"/>
      <c r="F3148" s="64"/>
      <c r="G3148" s="64"/>
      <c r="H3148" s="65">
        <f t="shared" ca="1" si="276"/>
        <v>27.90227815451221</v>
      </c>
      <c r="I3148" s="68"/>
      <c r="J3148" s="68"/>
      <c r="K3148" s="66">
        <f t="shared" ca="1" si="277"/>
        <v>-2.1282072228338471</v>
      </c>
      <c r="L3148" s="66">
        <f t="shared" ca="1" si="278"/>
        <v>-8.1343042983030589</v>
      </c>
    </row>
    <row r="3149" spans="1:12" x14ac:dyDescent="0.35">
      <c r="A3149" s="68"/>
      <c r="B3149" s="62"/>
      <c r="C3149" s="62"/>
      <c r="D3149" s="64"/>
      <c r="E3149" s="64"/>
      <c r="F3149" s="64"/>
      <c r="G3149" s="64"/>
      <c r="H3149" s="65">
        <f t="shared" ca="1" si="276"/>
        <v>27.90227815451221</v>
      </c>
      <c r="I3149" s="68"/>
      <c r="J3149" s="68"/>
      <c r="K3149" s="66">
        <f t="shared" ca="1" si="277"/>
        <v>-2.1282072228338471</v>
      </c>
      <c r="L3149" s="66">
        <f t="shared" ca="1" si="278"/>
        <v>-8.1343042983030589</v>
      </c>
    </row>
    <row r="3150" spans="1:12" x14ac:dyDescent="0.35">
      <c r="A3150" s="68"/>
      <c r="B3150" s="62"/>
      <c r="C3150" s="62"/>
      <c r="D3150" s="64"/>
      <c r="E3150" s="64"/>
      <c r="F3150" s="64"/>
      <c r="G3150" s="64"/>
      <c r="H3150" s="65">
        <f t="shared" ca="1" si="276"/>
        <v>27.90227815451221</v>
      </c>
      <c r="I3150" s="68"/>
      <c r="J3150" s="68"/>
      <c r="K3150" s="66">
        <f t="shared" ca="1" si="277"/>
        <v>-2.1282072228338471</v>
      </c>
      <c r="L3150" s="66">
        <f t="shared" ca="1" si="278"/>
        <v>-8.1343042983030589</v>
      </c>
    </row>
    <row r="3151" spans="1:12" x14ac:dyDescent="0.35">
      <c r="A3151" s="68"/>
      <c r="B3151" s="62"/>
      <c r="C3151" s="62"/>
      <c r="D3151" s="64"/>
      <c r="E3151" s="64"/>
      <c r="F3151" s="64"/>
      <c r="G3151" s="64"/>
      <c r="H3151" s="65">
        <f t="shared" ca="1" si="276"/>
        <v>27.90227815451221</v>
      </c>
      <c r="I3151" s="68"/>
      <c r="J3151" s="68"/>
      <c r="K3151" s="66">
        <f t="shared" ca="1" si="277"/>
        <v>-2.1282072228338471</v>
      </c>
      <c r="L3151" s="66">
        <f t="shared" ca="1" si="278"/>
        <v>-8.1343042983030589</v>
      </c>
    </row>
    <row r="3152" spans="1:12" x14ac:dyDescent="0.35">
      <c r="A3152" s="68"/>
      <c r="B3152" s="62"/>
      <c r="C3152" s="62"/>
      <c r="D3152" s="64"/>
      <c r="E3152" s="64"/>
      <c r="F3152" s="64"/>
      <c r="G3152" s="64"/>
      <c r="H3152" s="65">
        <f t="shared" ca="1" si="276"/>
        <v>27.90227815451221</v>
      </c>
      <c r="I3152" s="68"/>
      <c r="J3152" s="68"/>
      <c r="K3152" s="66">
        <f t="shared" ca="1" si="277"/>
        <v>-2.1282072228338471</v>
      </c>
      <c r="L3152" s="66">
        <f t="shared" ca="1" si="278"/>
        <v>-8.1343042983030589</v>
      </c>
    </row>
    <row r="3153" spans="1:12" x14ac:dyDescent="0.35">
      <c r="A3153" s="68"/>
      <c r="B3153" s="62"/>
      <c r="C3153" s="62"/>
      <c r="D3153" s="64"/>
      <c r="E3153" s="64"/>
      <c r="F3153" s="64"/>
      <c r="G3153" s="64"/>
      <c r="H3153" s="65">
        <f t="shared" ca="1" si="276"/>
        <v>27.90227815451221</v>
      </c>
      <c r="I3153" s="68"/>
      <c r="J3153" s="68"/>
      <c r="K3153" s="66">
        <f t="shared" ca="1" si="277"/>
        <v>-2.1282072228338471</v>
      </c>
      <c r="L3153" s="66">
        <f t="shared" ca="1" si="278"/>
        <v>-8.1343042983030589</v>
      </c>
    </row>
    <row r="3154" spans="1:12" x14ac:dyDescent="0.35">
      <c r="A3154" s="68"/>
      <c r="B3154" s="62"/>
      <c r="C3154" s="62"/>
      <c r="D3154" s="64"/>
      <c r="E3154" s="64"/>
      <c r="F3154" s="64"/>
      <c r="G3154" s="64"/>
      <c r="H3154" s="65">
        <f t="shared" ca="1" si="276"/>
        <v>27.90227815451221</v>
      </c>
      <c r="I3154" s="68"/>
      <c r="J3154" s="68"/>
      <c r="K3154" s="66">
        <f t="shared" ca="1" si="277"/>
        <v>-2.1282072228338471</v>
      </c>
      <c r="L3154" s="66">
        <f t="shared" ca="1" si="278"/>
        <v>-8.1343042983030589</v>
      </c>
    </row>
    <row r="3155" spans="1:12" x14ac:dyDescent="0.35">
      <c r="A3155" s="68"/>
      <c r="B3155" s="62"/>
      <c r="C3155" s="62"/>
      <c r="D3155" s="64"/>
      <c r="E3155" s="64"/>
      <c r="F3155" s="64"/>
      <c r="G3155" s="64"/>
      <c r="H3155" s="65">
        <f t="shared" ca="1" si="276"/>
        <v>27.90227815451221</v>
      </c>
      <c r="I3155" s="68"/>
      <c r="J3155" s="68"/>
      <c r="K3155" s="66">
        <f t="shared" ca="1" si="277"/>
        <v>-2.1282072228338471</v>
      </c>
      <c r="L3155" s="66">
        <f t="shared" ca="1" si="278"/>
        <v>-8.1343042983030589</v>
      </c>
    </row>
    <row r="3156" spans="1:12" x14ac:dyDescent="0.35">
      <c r="A3156" s="68"/>
      <c r="B3156" s="62"/>
      <c r="C3156" s="62"/>
      <c r="D3156" s="64"/>
      <c r="E3156" s="64"/>
      <c r="F3156" s="64"/>
      <c r="G3156" s="64"/>
      <c r="H3156" s="65">
        <f t="shared" ca="1" si="276"/>
        <v>27.90227815451221</v>
      </c>
      <c r="I3156" s="68"/>
      <c r="J3156" s="68"/>
      <c r="K3156" s="66">
        <f t="shared" ca="1" si="277"/>
        <v>-2.1282072228338471</v>
      </c>
      <c r="L3156" s="66">
        <f t="shared" ca="1" si="278"/>
        <v>-8.1343042983030589</v>
      </c>
    </row>
    <row r="3157" spans="1:12" x14ac:dyDescent="0.35">
      <c r="A3157" s="68"/>
      <c r="B3157" s="62"/>
      <c r="C3157" s="62"/>
      <c r="D3157" s="64"/>
      <c r="E3157" s="64"/>
      <c r="F3157" s="64"/>
      <c r="G3157" s="64"/>
      <c r="H3157" s="65">
        <f t="shared" ca="1" si="276"/>
        <v>27.90227815451221</v>
      </c>
      <c r="I3157" s="68"/>
      <c r="J3157" s="68"/>
      <c r="K3157" s="66">
        <f t="shared" ca="1" si="277"/>
        <v>-2.1282072228338471</v>
      </c>
      <c r="L3157" s="66">
        <f t="shared" ca="1" si="278"/>
        <v>-8.1343042983030589</v>
      </c>
    </row>
    <row r="3158" spans="1:12" x14ac:dyDescent="0.35">
      <c r="A3158" s="68"/>
      <c r="B3158" s="62"/>
      <c r="C3158" s="62"/>
      <c r="D3158" s="64"/>
      <c r="E3158" s="64"/>
      <c r="F3158" s="64"/>
      <c r="G3158" s="64"/>
      <c r="H3158" s="65">
        <f t="shared" ca="1" si="276"/>
        <v>27.90227815451221</v>
      </c>
      <c r="I3158" s="68"/>
      <c r="J3158" s="68"/>
      <c r="K3158" s="66">
        <f t="shared" ca="1" si="277"/>
        <v>-2.1282072228338471</v>
      </c>
      <c r="L3158" s="66">
        <f t="shared" ca="1" si="278"/>
        <v>-8.1343042983030589</v>
      </c>
    </row>
    <row r="3159" spans="1:12" x14ac:dyDescent="0.35">
      <c r="A3159" s="68"/>
      <c r="B3159" s="62"/>
      <c r="C3159" s="62"/>
      <c r="D3159" s="64"/>
      <c r="E3159" s="64"/>
      <c r="F3159" s="64"/>
      <c r="G3159" s="64"/>
      <c r="H3159" s="65">
        <f t="shared" ca="1" si="276"/>
        <v>27.90227815451221</v>
      </c>
      <c r="I3159" s="68"/>
      <c r="J3159" s="68"/>
      <c r="K3159" s="66">
        <f t="shared" ca="1" si="277"/>
        <v>-2.1282072228338471</v>
      </c>
      <c r="L3159" s="66">
        <f t="shared" ca="1" si="278"/>
        <v>-8.1343042983030589</v>
      </c>
    </row>
    <row r="3160" spans="1:12" x14ac:dyDescent="0.35">
      <c r="A3160" s="68"/>
      <c r="B3160" s="62"/>
      <c r="C3160" s="62"/>
      <c r="D3160" s="64"/>
      <c r="E3160" s="64"/>
      <c r="F3160" s="64"/>
      <c r="G3160" s="64"/>
      <c r="H3160" s="65">
        <f t="shared" ca="1" si="276"/>
        <v>27.90227815451221</v>
      </c>
      <c r="I3160" s="68"/>
      <c r="J3160" s="68"/>
      <c r="K3160" s="66">
        <f t="shared" ca="1" si="277"/>
        <v>-2.1282072228338471</v>
      </c>
      <c r="L3160" s="66">
        <f t="shared" ca="1" si="278"/>
        <v>-8.1343042983030589</v>
      </c>
    </row>
    <row r="3161" spans="1:12" x14ac:dyDescent="0.35">
      <c r="A3161" s="68"/>
      <c r="B3161" s="62"/>
      <c r="C3161" s="62"/>
      <c r="D3161" s="64"/>
      <c r="E3161" s="64"/>
      <c r="F3161" s="64"/>
      <c r="G3161" s="64"/>
      <c r="H3161" s="65">
        <f t="shared" ca="1" si="276"/>
        <v>27.90227815451221</v>
      </c>
      <c r="I3161" s="68"/>
      <c r="J3161" s="68"/>
      <c r="K3161" s="66">
        <f t="shared" ca="1" si="277"/>
        <v>-2.1282072228338471</v>
      </c>
      <c r="L3161" s="66">
        <f t="shared" ca="1" si="278"/>
        <v>-8.1343042983030589</v>
      </c>
    </row>
    <row r="3162" spans="1:12" x14ac:dyDescent="0.35">
      <c r="A3162" s="68"/>
      <c r="B3162" s="62"/>
      <c r="C3162" s="62"/>
      <c r="D3162" s="64"/>
      <c r="E3162" s="64"/>
      <c r="F3162" s="64"/>
      <c r="G3162" s="64"/>
      <c r="H3162" s="65">
        <f t="shared" ca="1" si="276"/>
        <v>27.90227815451221</v>
      </c>
      <c r="I3162" s="68"/>
      <c r="J3162" s="68"/>
      <c r="K3162" s="66">
        <f t="shared" ca="1" si="277"/>
        <v>-2.1282072228338471</v>
      </c>
      <c r="L3162" s="66">
        <f t="shared" ca="1" si="278"/>
        <v>-8.1343042983030589</v>
      </c>
    </row>
    <row r="3163" spans="1:12" x14ac:dyDescent="0.35">
      <c r="A3163" s="68"/>
      <c r="B3163" s="62"/>
      <c r="C3163" s="62"/>
      <c r="D3163" s="64"/>
      <c r="E3163" s="64"/>
      <c r="F3163" s="64"/>
      <c r="G3163" s="64"/>
      <c r="H3163" s="65">
        <f t="shared" ca="1" si="276"/>
        <v>27.90227815451221</v>
      </c>
      <c r="I3163" s="68"/>
      <c r="J3163" s="68"/>
      <c r="K3163" s="66">
        <f t="shared" ca="1" si="277"/>
        <v>-2.1282072228338471</v>
      </c>
      <c r="L3163" s="66">
        <f t="shared" ca="1" si="278"/>
        <v>-8.1343042983030589</v>
      </c>
    </row>
    <row r="3164" spans="1:12" x14ac:dyDescent="0.35">
      <c r="A3164" s="68"/>
      <c r="B3164" s="62"/>
      <c r="C3164" s="62"/>
      <c r="D3164" s="64"/>
      <c r="E3164" s="64"/>
      <c r="F3164" s="64"/>
      <c r="G3164" s="64"/>
      <c r="H3164" s="65">
        <f t="shared" ca="1" si="276"/>
        <v>27.90227815451221</v>
      </c>
      <c r="I3164" s="68"/>
      <c r="J3164" s="68"/>
      <c r="K3164" s="66">
        <f t="shared" ca="1" si="277"/>
        <v>-2.1282072228338471</v>
      </c>
      <c r="L3164" s="66">
        <f t="shared" ca="1" si="278"/>
        <v>-8.1343042983030589</v>
      </c>
    </row>
    <row r="3165" spans="1:12" x14ac:dyDescent="0.35">
      <c r="A3165" s="68"/>
      <c r="B3165" s="62"/>
      <c r="C3165" s="62"/>
      <c r="D3165" s="64"/>
      <c r="E3165" s="64"/>
      <c r="F3165" s="64"/>
      <c r="G3165" s="64"/>
      <c r="H3165" s="65">
        <f t="shared" ca="1" si="276"/>
        <v>27.90227815451221</v>
      </c>
      <c r="I3165" s="68"/>
      <c r="J3165" s="68"/>
      <c r="K3165" s="66">
        <f t="shared" ca="1" si="277"/>
        <v>-2.1282072228338471</v>
      </c>
      <c r="L3165" s="66">
        <f t="shared" ca="1" si="278"/>
        <v>-8.1343042983030589</v>
      </c>
    </row>
    <row r="3166" spans="1:12" x14ac:dyDescent="0.35">
      <c r="A3166" s="68"/>
      <c r="B3166" s="62"/>
      <c r="C3166" s="62"/>
      <c r="D3166" s="64"/>
      <c r="E3166" s="64"/>
      <c r="F3166" s="64"/>
      <c r="G3166" s="64"/>
      <c r="H3166" s="65">
        <f t="shared" ca="1" si="276"/>
        <v>27.90227815451221</v>
      </c>
      <c r="I3166" s="68"/>
      <c r="J3166" s="68"/>
      <c r="K3166" s="66">
        <f t="shared" ca="1" si="277"/>
        <v>-2.1282072228338471</v>
      </c>
      <c r="L3166" s="66">
        <f t="shared" ca="1" si="278"/>
        <v>-8.1343042983030589</v>
      </c>
    </row>
    <row r="3167" spans="1:12" x14ac:dyDescent="0.35">
      <c r="A3167" s="68"/>
      <c r="B3167" s="62"/>
      <c r="C3167" s="62"/>
      <c r="D3167" s="64"/>
      <c r="E3167" s="64"/>
      <c r="F3167" s="64"/>
      <c r="G3167" s="64"/>
      <c r="H3167" s="65">
        <f t="shared" ca="1" si="276"/>
        <v>27.90227815451221</v>
      </c>
      <c r="I3167" s="68"/>
      <c r="J3167" s="68"/>
      <c r="K3167" s="66">
        <f t="shared" ca="1" si="277"/>
        <v>-2.1282072228338471</v>
      </c>
      <c r="L3167" s="66">
        <f t="shared" ca="1" si="278"/>
        <v>-8.1343042983030589</v>
      </c>
    </row>
    <row r="3168" spans="1:12" x14ac:dyDescent="0.35">
      <c r="A3168" s="68"/>
      <c r="B3168" s="62"/>
      <c r="C3168" s="62"/>
      <c r="D3168" s="64"/>
      <c r="E3168" s="64"/>
      <c r="F3168" s="64"/>
      <c r="G3168" s="64"/>
      <c r="H3168" s="65">
        <f t="shared" ca="1" si="276"/>
        <v>27.90227815451221</v>
      </c>
      <c r="I3168" s="68"/>
      <c r="J3168" s="68"/>
      <c r="K3168" s="66">
        <f t="shared" ca="1" si="277"/>
        <v>-2.1282072228338471</v>
      </c>
      <c r="L3168" s="66">
        <f t="shared" ca="1" si="278"/>
        <v>-8.1343042983030589</v>
      </c>
    </row>
    <row r="3169" spans="1:12" x14ac:dyDescent="0.35">
      <c r="A3169" s="68"/>
      <c r="B3169" s="62"/>
      <c r="C3169" s="62"/>
      <c r="D3169" s="64"/>
      <c r="E3169" s="64"/>
      <c r="F3169" s="64"/>
      <c r="G3169" s="64"/>
      <c r="H3169" s="65">
        <f t="shared" ca="1" si="276"/>
        <v>27.90227815451221</v>
      </c>
      <c r="I3169" s="68"/>
      <c r="J3169" s="68"/>
      <c r="K3169" s="66">
        <f t="shared" ca="1" si="277"/>
        <v>-2.1282072228338471</v>
      </c>
      <c r="L3169" s="66">
        <f t="shared" ca="1" si="278"/>
        <v>-8.1343042983030589</v>
      </c>
    </row>
    <row r="3170" spans="1:12" x14ac:dyDescent="0.35">
      <c r="A3170" s="68"/>
      <c r="B3170" s="62"/>
      <c r="C3170" s="62"/>
      <c r="D3170" s="64"/>
      <c r="E3170" s="64"/>
      <c r="F3170" s="64"/>
      <c r="G3170" s="64"/>
      <c r="H3170" s="65">
        <f t="shared" ca="1" si="276"/>
        <v>27.90227815451221</v>
      </c>
      <c r="I3170" s="68"/>
      <c r="J3170" s="68"/>
      <c r="K3170" s="66">
        <f t="shared" ca="1" si="277"/>
        <v>-2.1282072228338471</v>
      </c>
      <c r="L3170" s="66">
        <f t="shared" ca="1" si="278"/>
        <v>-8.1343042983030589</v>
      </c>
    </row>
    <row r="3171" spans="1:12" x14ac:dyDescent="0.35">
      <c r="A3171" s="68"/>
      <c r="B3171" s="62"/>
      <c r="C3171" s="62"/>
      <c r="D3171" s="64"/>
      <c r="E3171" s="64"/>
      <c r="F3171" s="64"/>
      <c r="G3171" s="64"/>
      <c r="H3171" s="65">
        <f t="shared" ca="1" si="276"/>
        <v>27.90227815451221</v>
      </c>
      <c r="I3171" s="68"/>
      <c r="J3171" s="68"/>
      <c r="K3171" s="66">
        <f t="shared" ca="1" si="277"/>
        <v>-2.1282072228338471</v>
      </c>
      <c r="L3171" s="66">
        <f t="shared" ca="1" si="278"/>
        <v>-8.1343042983030589</v>
      </c>
    </row>
    <row r="3172" spans="1:12" x14ac:dyDescent="0.35">
      <c r="A3172" s="68"/>
      <c r="B3172" s="62"/>
      <c r="C3172" s="62"/>
      <c r="D3172" s="64"/>
      <c r="E3172" s="64"/>
      <c r="F3172" s="64"/>
      <c r="G3172" s="64"/>
      <c r="H3172" s="65">
        <f t="shared" ca="1" si="276"/>
        <v>27.90227815451221</v>
      </c>
      <c r="I3172" s="68"/>
      <c r="J3172" s="68"/>
      <c r="K3172" s="66">
        <f t="shared" ca="1" si="277"/>
        <v>-2.1282072228338471</v>
      </c>
      <c r="L3172" s="66">
        <f t="shared" ca="1" si="278"/>
        <v>-8.1343042983030589</v>
      </c>
    </row>
    <row r="3173" spans="1:12" x14ac:dyDescent="0.35">
      <c r="A3173" s="68"/>
      <c r="B3173" s="62"/>
      <c r="C3173" s="62"/>
      <c r="D3173" s="64"/>
      <c r="E3173" s="64"/>
      <c r="F3173" s="64"/>
      <c r="G3173" s="64"/>
      <c r="H3173" s="65">
        <f t="shared" ca="1" si="276"/>
        <v>27.90227815451221</v>
      </c>
      <c r="I3173" s="68"/>
      <c r="J3173" s="68"/>
      <c r="K3173" s="66">
        <f t="shared" ca="1" si="277"/>
        <v>-2.1282072228338471</v>
      </c>
      <c r="L3173" s="66">
        <f t="shared" ca="1" si="278"/>
        <v>-8.1343042983030589</v>
      </c>
    </row>
    <row r="3174" spans="1:12" x14ac:dyDescent="0.35">
      <c r="A3174" s="68"/>
      <c r="B3174" s="62"/>
      <c r="C3174" s="62"/>
      <c r="D3174" s="64"/>
      <c r="E3174" s="64"/>
      <c r="F3174" s="64"/>
      <c r="G3174" s="64"/>
      <c r="H3174" s="65">
        <f t="shared" ca="1" si="276"/>
        <v>27.90227815451221</v>
      </c>
      <c r="I3174" s="68"/>
      <c r="J3174" s="68"/>
      <c r="K3174" s="66">
        <f t="shared" ca="1" si="277"/>
        <v>-2.1282072228338471</v>
      </c>
      <c r="L3174" s="66">
        <f t="shared" ca="1" si="278"/>
        <v>-8.1343042983030589</v>
      </c>
    </row>
    <row r="3175" spans="1:12" x14ac:dyDescent="0.35">
      <c r="A3175" s="68"/>
      <c r="B3175" s="62"/>
      <c r="C3175" s="62"/>
      <c r="D3175" s="64"/>
      <c r="E3175" s="64"/>
      <c r="F3175" s="64"/>
      <c r="G3175" s="64"/>
      <c r="H3175" s="65">
        <f t="shared" ca="1" si="276"/>
        <v>27.90227815451221</v>
      </c>
      <c r="I3175" s="68"/>
      <c r="J3175" s="68"/>
      <c r="K3175" s="66">
        <f t="shared" ca="1" si="277"/>
        <v>-2.1282072228338471</v>
      </c>
      <c r="L3175" s="66">
        <f t="shared" ca="1" si="278"/>
        <v>-8.1343042983030589</v>
      </c>
    </row>
    <row r="3176" spans="1:12" x14ac:dyDescent="0.35">
      <c r="A3176" s="68"/>
      <c r="B3176" s="62"/>
      <c r="C3176" s="62"/>
      <c r="D3176" s="64"/>
      <c r="E3176" s="64"/>
      <c r="F3176" s="64"/>
      <c r="G3176" s="64"/>
      <c r="H3176" s="65">
        <f t="shared" ca="1" si="276"/>
        <v>27.90227815451221</v>
      </c>
      <c r="I3176" s="68"/>
      <c r="J3176" s="68"/>
      <c r="K3176" s="66">
        <f t="shared" ca="1" si="277"/>
        <v>-2.1282072228338471</v>
      </c>
      <c r="L3176" s="66">
        <f t="shared" ca="1" si="278"/>
        <v>-8.1343042983030589</v>
      </c>
    </row>
    <row r="3177" spans="1:12" x14ac:dyDescent="0.35">
      <c r="A3177" s="68"/>
      <c r="B3177" s="62"/>
      <c r="C3177" s="62"/>
      <c r="D3177" s="64"/>
      <c r="E3177" s="64"/>
      <c r="F3177" s="64"/>
      <c r="G3177" s="64"/>
      <c r="H3177" s="65">
        <f t="shared" ca="1" si="276"/>
        <v>27.90227815451221</v>
      </c>
      <c r="I3177" s="68"/>
      <c r="J3177" s="68"/>
      <c r="K3177" s="66">
        <f t="shared" ca="1" si="277"/>
        <v>-2.1282072228338471</v>
      </c>
      <c r="L3177" s="66">
        <f t="shared" ca="1" si="278"/>
        <v>-8.1343042983030589</v>
      </c>
    </row>
    <row r="3178" spans="1:12" x14ac:dyDescent="0.35">
      <c r="A3178" s="68"/>
      <c r="B3178" s="62"/>
      <c r="C3178" s="62"/>
      <c r="D3178" s="64"/>
      <c r="E3178" s="64"/>
      <c r="F3178" s="64"/>
      <c r="G3178" s="64"/>
      <c r="H3178" s="65">
        <f t="shared" ca="1" si="276"/>
        <v>27.90227815451221</v>
      </c>
      <c r="I3178" s="68"/>
      <c r="J3178" s="68"/>
      <c r="K3178" s="66">
        <f t="shared" ca="1" si="277"/>
        <v>-2.1282072228338471</v>
      </c>
      <c r="L3178" s="66">
        <f t="shared" ca="1" si="278"/>
        <v>-8.1343042983030589</v>
      </c>
    </row>
    <row r="3179" spans="1:12" x14ac:dyDescent="0.35">
      <c r="A3179" s="68"/>
      <c r="B3179" s="62"/>
      <c r="C3179" s="62"/>
      <c r="D3179" s="64"/>
      <c r="E3179" s="64"/>
      <c r="F3179" s="64"/>
      <c r="G3179" s="64"/>
      <c r="H3179" s="65">
        <f t="shared" ca="1" si="276"/>
        <v>27.90227815451221</v>
      </c>
      <c r="I3179" s="68"/>
      <c r="J3179" s="68"/>
      <c r="K3179" s="66">
        <f t="shared" ca="1" si="277"/>
        <v>-2.1282072228338471</v>
      </c>
      <c r="L3179" s="66">
        <f t="shared" ca="1" si="278"/>
        <v>-8.1343042983030589</v>
      </c>
    </row>
    <row r="3180" spans="1:12" x14ac:dyDescent="0.35">
      <c r="A3180" s="68"/>
      <c r="B3180" s="62"/>
      <c r="C3180" s="62"/>
      <c r="D3180" s="64"/>
      <c r="E3180" s="64"/>
      <c r="F3180" s="64"/>
      <c r="G3180" s="64"/>
      <c r="H3180" s="65">
        <f t="shared" ca="1" si="276"/>
        <v>27.90227815451221</v>
      </c>
      <c r="I3180" s="68"/>
      <c r="J3180" s="68"/>
      <c r="K3180" s="66">
        <f t="shared" ca="1" si="277"/>
        <v>-2.1282072228338471</v>
      </c>
      <c r="L3180" s="66">
        <f t="shared" ca="1" si="278"/>
        <v>-8.1343042983030589</v>
      </c>
    </row>
    <row r="3181" spans="1:12" x14ac:dyDescent="0.35">
      <c r="A3181" s="68"/>
      <c r="B3181" s="62"/>
      <c r="C3181" s="62"/>
      <c r="D3181" s="64"/>
      <c r="E3181" s="64"/>
      <c r="F3181" s="64"/>
      <c r="G3181" s="64"/>
      <c r="H3181" s="65">
        <f t="shared" ca="1" si="276"/>
        <v>27.90227815451221</v>
      </c>
      <c r="I3181" s="68"/>
      <c r="J3181" s="68"/>
      <c r="K3181" s="66">
        <f t="shared" ca="1" si="277"/>
        <v>-2.1282072228338471</v>
      </c>
      <c r="L3181" s="66">
        <f t="shared" ca="1" si="278"/>
        <v>-8.1343042983030589</v>
      </c>
    </row>
    <row r="3182" spans="1:12" x14ac:dyDescent="0.35">
      <c r="A3182" s="68"/>
      <c r="B3182" s="62"/>
      <c r="C3182" s="62"/>
      <c r="D3182" s="64"/>
      <c r="E3182" s="64"/>
      <c r="F3182" s="64"/>
      <c r="G3182" s="64"/>
      <c r="H3182" s="65">
        <f t="shared" ca="1" si="276"/>
        <v>27.90227815451221</v>
      </c>
      <c r="I3182" s="68"/>
      <c r="J3182" s="68"/>
      <c r="K3182" s="66">
        <f t="shared" ca="1" si="277"/>
        <v>-2.1282072228338471</v>
      </c>
      <c r="L3182" s="66">
        <f t="shared" ca="1" si="278"/>
        <v>-8.1343042983030589</v>
      </c>
    </row>
    <row r="3183" spans="1:12" x14ac:dyDescent="0.35">
      <c r="A3183" s="68"/>
      <c r="B3183" s="62"/>
      <c r="C3183" s="62"/>
      <c r="D3183" s="64"/>
      <c r="E3183" s="64"/>
      <c r="F3183" s="64"/>
      <c r="G3183" s="64"/>
      <c r="H3183" s="65">
        <f t="shared" ca="1" si="276"/>
        <v>27.90227815451221</v>
      </c>
      <c r="I3183" s="68"/>
      <c r="J3183" s="68"/>
      <c r="K3183" s="66">
        <f t="shared" ca="1" si="277"/>
        <v>-2.1282072228338471</v>
      </c>
      <c r="L3183" s="66">
        <f t="shared" ca="1" si="278"/>
        <v>-8.1343042983030589</v>
      </c>
    </row>
    <row r="3184" spans="1:12" x14ac:dyDescent="0.35">
      <c r="A3184" s="68"/>
      <c r="B3184" s="62"/>
      <c r="C3184" s="62"/>
      <c r="D3184" s="64"/>
      <c r="E3184" s="64"/>
      <c r="F3184" s="64"/>
      <c r="G3184" s="64"/>
      <c r="H3184" s="65">
        <f t="shared" ca="1" si="276"/>
        <v>27.90227815451221</v>
      </c>
      <c r="I3184" s="68"/>
      <c r="J3184" s="68"/>
      <c r="K3184" s="66">
        <f t="shared" ca="1" si="277"/>
        <v>-2.1282072228338471</v>
      </c>
      <c r="L3184" s="66">
        <f t="shared" ca="1" si="278"/>
        <v>-8.1343042983030589</v>
      </c>
    </row>
    <row r="3185" spans="1:12" x14ac:dyDescent="0.35">
      <c r="A3185" s="68"/>
      <c r="B3185" s="62"/>
      <c r="C3185" s="62"/>
      <c r="D3185" s="64"/>
      <c r="E3185" s="64"/>
      <c r="F3185" s="64"/>
      <c r="G3185" s="64"/>
      <c r="H3185" s="65">
        <f t="shared" ca="1" si="276"/>
        <v>27.90227815451221</v>
      </c>
      <c r="I3185" s="68"/>
      <c r="J3185" s="68"/>
      <c r="K3185" s="66">
        <f t="shared" ca="1" si="277"/>
        <v>-2.1282072228338471</v>
      </c>
      <c r="L3185" s="66">
        <f t="shared" ca="1" si="278"/>
        <v>-8.1343042983030589</v>
      </c>
    </row>
    <row r="3186" spans="1:12" x14ac:dyDescent="0.35">
      <c r="A3186" s="68"/>
      <c r="B3186" s="62"/>
      <c r="C3186" s="62"/>
      <c r="D3186" s="64"/>
      <c r="E3186" s="64"/>
      <c r="F3186" s="64"/>
      <c r="G3186" s="64"/>
      <c r="H3186" s="65">
        <f t="shared" ca="1" si="276"/>
        <v>27.90227815451221</v>
      </c>
      <c r="I3186" s="68"/>
      <c r="J3186" s="68"/>
      <c r="K3186" s="66">
        <f t="shared" ca="1" si="277"/>
        <v>-2.1282072228338471</v>
      </c>
      <c r="L3186" s="66">
        <f t="shared" ca="1" si="278"/>
        <v>-8.1343042983030589</v>
      </c>
    </row>
    <row r="3187" spans="1:12" x14ac:dyDescent="0.35">
      <c r="A3187" s="68"/>
      <c r="B3187" s="62"/>
      <c r="C3187" s="62"/>
      <c r="D3187" s="64"/>
      <c r="E3187" s="64"/>
      <c r="F3187" s="64"/>
      <c r="G3187" s="64"/>
      <c r="H3187" s="65">
        <f t="shared" ca="1" si="276"/>
        <v>27.90227815451221</v>
      </c>
      <c r="I3187" s="68"/>
      <c r="J3187" s="68"/>
      <c r="K3187" s="66">
        <f t="shared" ca="1" si="277"/>
        <v>-2.1282072228338471</v>
      </c>
      <c r="L3187" s="66">
        <f t="shared" ca="1" si="278"/>
        <v>-8.1343042983030589</v>
      </c>
    </row>
    <row r="3188" spans="1:12" x14ac:dyDescent="0.35">
      <c r="A3188" s="68"/>
      <c r="B3188" s="62"/>
      <c r="C3188" s="62"/>
      <c r="D3188" s="64"/>
      <c r="E3188" s="64"/>
      <c r="F3188" s="64"/>
      <c r="G3188" s="64"/>
      <c r="H3188" s="65">
        <f t="shared" ca="1" si="276"/>
        <v>27.90227815451221</v>
      </c>
      <c r="I3188" s="68"/>
      <c r="J3188" s="68"/>
      <c r="K3188" s="66">
        <f t="shared" ca="1" si="277"/>
        <v>-2.1282072228338471</v>
      </c>
      <c r="L3188" s="66">
        <f t="shared" ca="1" si="278"/>
        <v>-8.1343042983030589</v>
      </c>
    </row>
    <row r="3189" spans="1:12" x14ac:dyDescent="0.35">
      <c r="A3189" s="68"/>
      <c r="B3189" s="62"/>
      <c r="C3189" s="62"/>
      <c r="D3189" s="64"/>
      <c r="E3189" s="64"/>
      <c r="F3189" s="64"/>
      <c r="G3189" s="64"/>
      <c r="H3189" s="65">
        <f t="shared" ca="1" si="276"/>
        <v>27.90227815451221</v>
      </c>
      <c r="I3189" s="68"/>
      <c r="J3189" s="68"/>
      <c r="K3189" s="66">
        <f t="shared" ca="1" si="277"/>
        <v>-2.1282072228338471</v>
      </c>
      <c r="L3189" s="66">
        <f t="shared" ca="1" si="278"/>
        <v>-8.1343042983030589</v>
      </c>
    </row>
    <row r="3190" spans="1:12" x14ac:dyDescent="0.35">
      <c r="A3190" s="68"/>
      <c r="B3190" s="62"/>
      <c r="C3190" s="62"/>
      <c r="D3190" s="64"/>
      <c r="E3190" s="64"/>
      <c r="F3190" s="64"/>
      <c r="G3190" s="64"/>
      <c r="H3190" s="65">
        <f t="shared" ca="1" si="276"/>
        <v>27.90227815451221</v>
      </c>
      <c r="I3190" s="68"/>
      <c r="J3190" s="68"/>
      <c r="K3190" s="66">
        <f t="shared" ca="1" si="277"/>
        <v>-2.1282072228338471</v>
      </c>
      <c r="L3190" s="66">
        <f t="shared" ca="1" si="278"/>
        <v>-8.1343042983030589</v>
      </c>
    </row>
    <row r="3191" spans="1:12" x14ac:dyDescent="0.35">
      <c r="A3191" s="68"/>
      <c r="B3191" s="62"/>
      <c r="C3191" s="62"/>
      <c r="D3191" s="64"/>
      <c r="E3191" s="64"/>
      <c r="F3191" s="64"/>
      <c r="G3191" s="64"/>
      <c r="H3191" s="65">
        <f t="shared" ca="1" si="276"/>
        <v>27.90227815451221</v>
      </c>
      <c r="I3191" s="68"/>
      <c r="J3191" s="68"/>
      <c r="K3191" s="66">
        <f t="shared" ca="1" si="277"/>
        <v>-2.1282072228338471</v>
      </c>
      <c r="L3191" s="66">
        <f t="shared" ca="1" si="278"/>
        <v>-8.1343042983030589</v>
      </c>
    </row>
    <row r="3192" spans="1:12" x14ac:dyDescent="0.35">
      <c r="A3192" s="68"/>
      <c r="B3192" s="62"/>
      <c r="C3192" s="62"/>
      <c r="D3192" s="64"/>
      <c r="E3192" s="64"/>
      <c r="F3192" s="64"/>
      <c r="G3192" s="64"/>
      <c r="H3192" s="65">
        <f t="shared" ca="1" si="276"/>
        <v>27.90227815451221</v>
      </c>
      <c r="I3192" s="68"/>
      <c r="J3192" s="68"/>
      <c r="K3192" s="66">
        <f t="shared" ca="1" si="277"/>
        <v>-2.1282072228338471</v>
      </c>
      <c r="L3192" s="66">
        <f t="shared" ca="1" si="278"/>
        <v>-8.1343042983030589</v>
      </c>
    </row>
    <row r="3193" spans="1:12" x14ac:dyDescent="0.35">
      <c r="A3193" s="68"/>
      <c r="B3193" s="62"/>
      <c r="C3193" s="62"/>
      <c r="D3193" s="64"/>
      <c r="E3193" s="64"/>
      <c r="F3193" s="64"/>
      <c r="G3193" s="64"/>
      <c r="H3193" s="65">
        <f t="shared" ref="H3193:H3256" ca="1" si="279">IF(ISBLANK($D$6),$M$2+(3*$M$3),$D$6)</f>
        <v>27.90227815451221</v>
      </c>
      <c r="I3193" s="68"/>
      <c r="J3193" s="68"/>
      <c r="K3193" s="66">
        <f t="shared" ref="K3193:K3256" ca="1" si="280">IF(ISBLANK($D$8),$M$2-(2*$M$3),$D$8)</f>
        <v>-2.1282072228338471</v>
      </c>
      <c r="L3193" s="66">
        <f t="shared" ref="L3193:L3256" ca="1" si="281">IF(ISBLANK($D$9),$M$2-(3*$M$3),$D$9)</f>
        <v>-8.1343042983030589</v>
      </c>
    </row>
    <row r="3194" spans="1:12" x14ac:dyDescent="0.35">
      <c r="A3194" s="68"/>
      <c r="B3194" s="62"/>
      <c r="C3194" s="62"/>
      <c r="D3194" s="64"/>
      <c r="E3194" s="64"/>
      <c r="F3194" s="64"/>
      <c r="G3194" s="64"/>
      <c r="H3194" s="65">
        <f t="shared" ca="1" si="279"/>
        <v>27.90227815451221</v>
      </c>
      <c r="I3194" s="68"/>
      <c r="J3194" s="68"/>
      <c r="K3194" s="66">
        <f t="shared" ca="1" si="280"/>
        <v>-2.1282072228338471</v>
      </c>
      <c r="L3194" s="66">
        <f t="shared" ca="1" si="281"/>
        <v>-8.1343042983030589</v>
      </c>
    </row>
    <row r="3195" spans="1:12" x14ac:dyDescent="0.35">
      <c r="A3195" s="68"/>
      <c r="B3195" s="62"/>
      <c r="C3195" s="62"/>
      <c r="D3195" s="64"/>
      <c r="E3195" s="64"/>
      <c r="F3195" s="64"/>
      <c r="G3195" s="64"/>
      <c r="H3195" s="65">
        <f t="shared" ca="1" si="279"/>
        <v>27.90227815451221</v>
      </c>
      <c r="I3195" s="68"/>
      <c r="J3195" s="68"/>
      <c r="K3195" s="66">
        <f t="shared" ca="1" si="280"/>
        <v>-2.1282072228338471</v>
      </c>
      <c r="L3195" s="66">
        <f t="shared" ca="1" si="281"/>
        <v>-8.1343042983030589</v>
      </c>
    </row>
    <row r="3196" spans="1:12" x14ac:dyDescent="0.35">
      <c r="A3196" s="68"/>
      <c r="B3196" s="62"/>
      <c r="C3196" s="62"/>
      <c r="D3196" s="64"/>
      <c r="E3196" s="64"/>
      <c r="F3196" s="64"/>
      <c r="G3196" s="64"/>
      <c r="H3196" s="65">
        <f t="shared" ca="1" si="279"/>
        <v>27.90227815451221</v>
      </c>
      <c r="I3196" s="68"/>
      <c r="J3196" s="68"/>
      <c r="K3196" s="66">
        <f t="shared" ca="1" si="280"/>
        <v>-2.1282072228338471</v>
      </c>
      <c r="L3196" s="66">
        <f t="shared" ca="1" si="281"/>
        <v>-8.1343042983030589</v>
      </c>
    </row>
    <row r="3197" spans="1:12" x14ac:dyDescent="0.35">
      <c r="A3197" s="68"/>
      <c r="B3197" s="62"/>
      <c r="C3197" s="62"/>
      <c r="D3197" s="64"/>
      <c r="E3197" s="64"/>
      <c r="F3197" s="64"/>
      <c r="G3197" s="64"/>
      <c r="H3197" s="65">
        <f t="shared" ca="1" si="279"/>
        <v>27.90227815451221</v>
      </c>
      <c r="I3197" s="68"/>
      <c r="J3197" s="68"/>
      <c r="K3197" s="66">
        <f t="shared" ca="1" si="280"/>
        <v>-2.1282072228338471</v>
      </c>
      <c r="L3197" s="66">
        <f t="shared" ca="1" si="281"/>
        <v>-8.1343042983030589</v>
      </c>
    </row>
    <row r="3198" spans="1:12" x14ac:dyDescent="0.35">
      <c r="A3198" s="68"/>
      <c r="B3198" s="62"/>
      <c r="C3198" s="62"/>
      <c r="D3198" s="64"/>
      <c r="E3198" s="64"/>
      <c r="F3198" s="64"/>
      <c r="G3198" s="64"/>
      <c r="H3198" s="65">
        <f t="shared" ca="1" si="279"/>
        <v>27.90227815451221</v>
      </c>
      <c r="I3198" s="68"/>
      <c r="J3198" s="68"/>
      <c r="K3198" s="66">
        <f t="shared" ca="1" si="280"/>
        <v>-2.1282072228338471</v>
      </c>
      <c r="L3198" s="66">
        <f t="shared" ca="1" si="281"/>
        <v>-8.1343042983030589</v>
      </c>
    </row>
    <row r="3199" spans="1:12" x14ac:dyDescent="0.35">
      <c r="A3199" s="68"/>
      <c r="B3199" s="62"/>
      <c r="C3199" s="62"/>
      <c r="D3199" s="64"/>
      <c r="E3199" s="64"/>
      <c r="F3199" s="64"/>
      <c r="G3199" s="64"/>
      <c r="H3199" s="65">
        <f t="shared" ca="1" si="279"/>
        <v>27.90227815451221</v>
      </c>
      <c r="I3199" s="68"/>
      <c r="J3199" s="68"/>
      <c r="K3199" s="66">
        <f t="shared" ca="1" si="280"/>
        <v>-2.1282072228338471</v>
      </c>
      <c r="L3199" s="66">
        <f t="shared" ca="1" si="281"/>
        <v>-8.1343042983030589</v>
      </c>
    </row>
    <row r="3200" spans="1:12" x14ac:dyDescent="0.35">
      <c r="A3200" s="68"/>
      <c r="B3200" s="62"/>
      <c r="C3200" s="62"/>
      <c r="D3200" s="64"/>
      <c r="E3200" s="64"/>
      <c r="F3200" s="64"/>
      <c r="G3200" s="64"/>
      <c r="H3200" s="65">
        <f t="shared" ca="1" si="279"/>
        <v>27.90227815451221</v>
      </c>
      <c r="I3200" s="68"/>
      <c r="J3200" s="68"/>
      <c r="K3200" s="66">
        <f t="shared" ca="1" si="280"/>
        <v>-2.1282072228338471</v>
      </c>
      <c r="L3200" s="66">
        <f t="shared" ca="1" si="281"/>
        <v>-8.1343042983030589</v>
      </c>
    </row>
    <row r="3201" spans="1:12" x14ac:dyDescent="0.35">
      <c r="A3201" s="68"/>
      <c r="B3201" s="62"/>
      <c r="C3201" s="62"/>
      <c r="D3201" s="64"/>
      <c r="E3201" s="64"/>
      <c r="F3201" s="64"/>
      <c r="G3201" s="64"/>
      <c r="H3201" s="65">
        <f t="shared" ca="1" si="279"/>
        <v>27.90227815451221</v>
      </c>
      <c r="I3201" s="68"/>
      <c r="J3201" s="68"/>
      <c r="K3201" s="66">
        <f t="shared" ca="1" si="280"/>
        <v>-2.1282072228338471</v>
      </c>
      <c r="L3201" s="66">
        <f t="shared" ca="1" si="281"/>
        <v>-8.1343042983030589</v>
      </c>
    </row>
    <row r="3202" spans="1:12" x14ac:dyDescent="0.35">
      <c r="A3202" s="68"/>
      <c r="B3202" s="62"/>
      <c r="C3202" s="62"/>
      <c r="D3202" s="64"/>
      <c r="E3202" s="64"/>
      <c r="F3202" s="64"/>
      <c r="G3202" s="64"/>
      <c r="H3202" s="65">
        <f t="shared" ca="1" si="279"/>
        <v>27.90227815451221</v>
      </c>
      <c r="I3202" s="68"/>
      <c r="J3202" s="68"/>
      <c r="K3202" s="66">
        <f t="shared" ca="1" si="280"/>
        <v>-2.1282072228338471</v>
      </c>
      <c r="L3202" s="66">
        <f t="shared" ca="1" si="281"/>
        <v>-8.1343042983030589</v>
      </c>
    </row>
    <row r="3203" spans="1:12" x14ac:dyDescent="0.35">
      <c r="A3203" s="68"/>
      <c r="B3203" s="62"/>
      <c r="C3203" s="62"/>
      <c r="D3203" s="64"/>
      <c r="E3203" s="64"/>
      <c r="F3203" s="64"/>
      <c r="G3203" s="64"/>
      <c r="H3203" s="65">
        <f t="shared" ca="1" si="279"/>
        <v>27.90227815451221</v>
      </c>
      <c r="I3203" s="68"/>
      <c r="J3203" s="68"/>
      <c r="K3203" s="66">
        <f t="shared" ca="1" si="280"/>
        <v>-2.1282072228338471</v>
      </c>
      <c r="L3203" s="66">
        <f t="shared" ca="1" si="281"/>
        <v>-8.1343042983030589</v>
      </c>
    </row>
    <row r="3204" spans="1:12" x14ac:dyDescent="0.35">
      <c r="A3204" s="68"/>
      <c r="B3204" s="62"/>
      <c r="C3204" s="62"/>
      <c r="D3204" s="64"/>
      <c r="E3204" s="64"/>
      <c r="F3204" s="64"/>
      <c r="G3204" s="64"/>
      <c r="H3204" s="65">
        <f t="shared" ca="1" si="279"/>
        <v>27.90227815451221</v>
      </c>
      <c r="I3204" s="68"/>
      <c r="J3204" s="68"/>
      <c r="K3204" s="66">
        <f t="shared" ca="1" si="280"/>
        <v>-2.1282072228338471</v>
      </c>
      <c r="L3204" s="66">
        <f t="shared" ca="1" si="281"/>
        <v>-8.1343042983030589</v>
      </c>
    </row>
    <row r="3205" spans="1:12" x14ac:dyDescent="0.35">
      <c r="A3205" s="68"/>
      <c r="B3205" s="62"/>
      <c r="C3205" s="62"/>
      <c r="D3205" s="64"/>
      <c r="E3205" s="64"/>
      <c r="F3205" s="64"/>
      <c r="G3205" s="64"/>
      <c r="H3205" s="65">
        <f t="shared" ca="1" si="279"/>
        <v>27.90227815451221</v>
      </c>
      <c r="I3205" s="68"/>
      <c r="J3205" s="68"/>
      <c r="K3205" s="66">
        <f t="shared" ca="1" si="280"/>
        <v>-2.1282072228338471</v>
      </c>
      <c r="L3205" s="66">
        <f t="shared" ca="1" si="281"/>
        <v>-8.1343042983030589</v>
      </c>
    </row>
    <row r="3206" spans="1:12" x14ac:dyDescent="0.35">
      <c r="A3206" s="68"/>
      <c r="B3206" s="62"/>
      <c r="C3206" s="62"/>
      <c r="D3206" s="64"/>
      <c r="E3206" s="64"/>
      <c r="F3206" s="64"/>
      <c r="G3206" s="64"/>
      <c r="H3206" s="65">
        <f t="shared" ca="1" si="279"/>
        <v>27.90227815451221</v>
      </c>
      <c r="I3206" s="68"/>
      <c r="J3206" s="68"/>
      <c r="K3206" s="66">
        <f t="shared" ca="1" si="280"/>
        <v>-2.1282072228338471</v>
      </c>
      <c r="L3206" s="66">
        <f t="shared" ca="1" si="281"/>
        <v>-8.1343042983030589</v>
      </c>
    </row>
    <row r="3207" spans="1:12" x14ac:dyDescent="0.35">
      <c r="A3207" s="68"/>
      <c r="B3207" s="62"/>
      <c r="C3207" s="62"/>
      <c r="D3207" s="64"/>
      <c r="E3207" s="64"/>
      <c r="F3207" s="64"/>
      <c r="G3207" s="64"/>
      <c r="H3207" s="65">
        <f t="shared" ca="1" si="279"/>
        <v>27.90227815451221</v>
      </c>
      <c r="I3207" s="68"/>
      <c r="J3207" s="68"/>
      <c r="K3207" s="66">
        <f t="shared" ca="1" si="280"/>
        <v>-2.1282072228338471</v>
      </c>
      <c r="L3207" s="66">
        <f t="shared" ca="1" si="281"/>
        <v>-8.1343042983030589</v>
      </c>
    </row>
    <row r="3208" spans="1:12" x14ac:dyDescent="0.35">
      <c r="A3208" s="68"/>
      <c r="B3208" s="62"/>
      <c r="C3208" s="62"/>
      <c r="D3208" s="64"/>
      <c r="E3208" s="64"/>
      <c r="F3208" s="64"/>
      <c r="G3208" s="64"/>
      <c r="H3208" s="65">
        <f t="shared" ca="1" si="279"/>
        <v>27.90227815451221</v>
      </c>
      <c r="I3208" s="68"/>
      <c r="J3208" s="68"/>
      <c r="K3208" s="66">
        <f t="shared" ca="1" si="280"/>
        <v>-2.1282072228338471</v>
      </c>
      <c r="L3208" s="66">
        <f t="shared" ca="1" si="281"/>
        <v>-8.1343042983030589</v>
      </c>
    </row>
    <row r="3209" spans="1:12" x14ac:dyDescent="0.35">
      <c r="A3209" s="68"/>
      <c r="B3209" s="62"/>
      <c r="C3209" s="62"/>
      <c r="D3209" s="64"/>
      <c r="E3209" s="64"/>
      <c r="F3209" s="64"/>
      <c r="G3209" s="64"/>
      <c r="H3209" s="65">
        <f t="shared" ca="1" si="279"/>
        <v>27.90227815451221</v>
      </c>
      <c r="I3209" s="68"/>
      <c r="J3209" s="68"/>
      <c r="K3209" s="66">
        <f t="shared" ca="1" si="280"/>
        <v>-2.1282072228338471</v>
      </c>
      <c r="L3209" s="66">
        <f t="shared" ca="1" si="281"/>
        <v>-8.1343042983030589</v>
      </c>
    </row>
    <row r="3210" spans="1:12" x14ac:dyDescent="0.35">
      <c r="A3210" s="68"/>
      <c r="B3210" s="62"/>
      <c r="C3210" s="62"/>
      <c r="D3210" s="64"/>
      <c r="E3210" s="64"/>
      <c r="F3210" s="64"/>
      <c r="G3210" s="64"/>
      <c r="H3210" s="65">
        <f t="shared" ca="1" si="279"/>
        <v>27.90227815451221</v>
      </c>
      <c r="I3210" s="68"/>
      <c r="J3210" s="68"/>
      <c r="K3210" s="66">
        <f t="shared" ca="1" si="280"/>
        <v>-2.1282072228338471</v>
      </c>
      <c r="L3210" s="66">
        <f t="shared" ca="1" si="281"/>
        <v>-8.1343042983030589</v>
      </c>
    </row>
    <row r="3211" spans="1:12" x14ac:dyDescent="0.35">
      <c r="A3211" s="68"/>
      <c r="B3211" s="62"/>
      <c r="C3211" s="62"/>
      <c r="D3211" s="64"/>
      <c r="E3211" s="64"/>
      <c r="F3211" s="64"/>
      <c r="G3211" s="64"/>
      <c r="H3211" s="65">
        <f t="shared" ca="1" si="279"/>
        <v>27.90227815451221</v>
      </c>
      <c r="I3211" s="68"/>
      <c r="J3211" s="68"/>
      <c r="K3211" s="66">
        <f t="shared" ca="1" si="280"/>
        <v>-2.1282072228338471</v>
      </c>
      <c r="L3211" s="66">
        <f t="shared" ca="1" si="281"/>
        <v>-8.1343042983030589</v>
      </c>
    </row>
    <row r="3212" spans="1:12" x14ac:dyDescent="0.35">
      <c r="A3212" s="68"/>
      <c r="B3212" s="62"/>
      <c r="C3212" s="62"/>
      <c r="D3212" s="64"/>
      <c r="E3212" s="64"/>
      <c r="F3212" s="64"/>
      <c r="G3212" s="64"/>
      <c r="H3212" s="65">
        <f t="shared" ca="1" si="279"/>
        <v>27.90227815451221</v>
      </c>
      <c r="I3212" s="68"/>
      <c r="J3212" s="68"/>
      <c r="K3212" s="66">
        <f t="shared" ca="1" si="280"/>
        <v>-2.1282072228338471</v>
      </c>
      <c r="L3212" s="66">
        <f t="shared" ca="1" si="281"/>
        <v>-8.1343042983030589</v>
      </c>
    </row>
    <row r="3213" spans="1:12" x14ac:dyDescent="0.35">
      <c r="A3213" s="68"/>
      <c r="B3213" s="62"/>
      <c r="C3213" s="62"/>
      <c r="D3213" s="64"/>
      <c r="E3213" s="64"/>
      <c r="F3213" s="64"/>
      <c r="G3213" s="64"/>
      <c r="H3213" s="65">
        <f t="shared" ca="1" si="279"/>
        <v>27.90227815451221</v>
      </c>
      <c r="I3213" s="68"/>
      <c r="J3213" s="68"/>
      <c r="K3213" s="66">
        <f t="shared" ca="1" si="280"/>
        <v>-2.1282072228338471</v>
      </c>
      <c r="L3213" s="66">
        <f t="shared" ca="1" si="281"/>
        <v>-8.1343042983030589</v>
      </c>
    </row>
    <row r="3214" spans="1:12" x14ac:dyDescent="0.35">
      <c r="A3214" s="68"/>
      <c r="B3214" s="62"/>
      <c r="C3214" s="62"/>
      <c r="D3214" s="64"/>
      <c r="E3214" s="64"/>
      <c r="F3214" s="64"/>
      <c r="G3214" s="64"/>
      <c r="H3214" s="65">
        <f t="shared" ca="1" si="279"/>
        <v>27.90227815451221</v>
      </c>
      <c r="I3214" s="68"/>
      <c r="J3214" s="68"/>
      <c r="K3214" s="66">
        <f t="shared" ca="1" si="280"/>
        <v>-2.1282072228338471</v>
      </c>
      <c r="L3214" s="66">
        <f t="shared" ca="1" si="281"/>
        <v>-8.1343042983030589</v>
      </c>
    </row>
    <row r="3215" spans="1:12" x14ac:dyDescent="0.35">
      <c r="A3215" s="68"/>
      <c r="B3215" s="62"/>
      <c r="C3215" s="62"/>
      <c r="D3215" s="64"/>
      <c r="E3215" s="64"/>
      <c r="F3215" s="64"/>
      <c r="G3215" s="64"/>
      <c r="H3215" s="65">
        <f t="shared" ca="1" si="279"/>
        <v>27.90227815451221</v>
      </c>
      <c r="I3215" s="68"/>
      <c r="J3215" s="68"/>
      <c r="K3215" s="66">
        <f t="shared" ca="1" si="280"/>
        <v>-2.1282072228338471</v>
      </c>
      <c r="L3215" s="66">
        <f t="shared" ca="1" si="281"/>
        <v>-8.1343042983030589</v>
      </c>
    </row>
    <row r="3216" spans="1:12" x14ac:dyDescent="0.35">
      <c r="A3216" s="68"/>
      <c r="B3216" s="62"/>
      <c r="C3216" s="62"/>
      <c r="D3216" s="64"/>
      <c r="E3216" s="64"/>
      <c r="F3216" s="64"/>
      <c r="G3216" s="64"/>
      <c r="H3216" s="65">
        <f t="shared" ca="1" si="279"/>
        <v>27.90227815451221</v>
      </c>
      <c r="I3216" s="68"/>
      <c r="J3216" s="68"/>
      <c r="K3216" s="66">
        <f t="shared" ca="1" si="280"/>
        <v>-2.1282072228338471</v>
      </c>
      <c r="L3216" s="66">
        <f t="shared" ca="1" si="281"/>
        <v>-8.1343042983030589</v>
      </c>
    </row>
    <row r="3217" spans="1:12" x14ac:dyDescent="0.35">
      <c r="A3217" s="68"/>
      <c r="B3217" s="62"/>
      <c r="C3217" s="62"/>
      <c r="D3217" s="64"/>
      <c r="E3217" s="64"/>
      <c r="F3217" s="64"/>
      <c r="G3217" s="64"/>
      <c r="H3217" s="65">
        <f t="shared" ca="1" si="279"/>
        <v>27.90227815451221</v>
      </c>
      <c r="I3217" s="68"/>
      <c r="J3217" s="68"/>
      <c r="K3217" s="66">
        <f t="shared" ca="1" si="280"/>
        <v>-2.1282072228338471</v>
      </c>
      <c r="L3217" s="66">
        <f t="shared" ca="1" si="281"/>
        <v>-8.1343042983030589</v>
      </c>
    </row>
    <row r="3218" spans="1:12" x14ac:dyDescent="0.35">
      <c r="A3218" s="68"/>
      <c r="B3218" s="62"/>
      <c r="C3218" s="62"/>
      <c r="D3218" s="64"/>
      <c r="E3218" s="64"/>
      <c r="F3218" s="64"/>
      <c r="G3218" s="64"/>
      <c r="H3218" s="65">
        <f t="shared" ca="1" si="279"/>
        <v>27.90227815451221</v>
      </c>
      <c r="I3218" s="68"/>
      <c r="J3218" s="68"/>
      <c r="K3218" s="66">
        <f t="shared" ca="1" si="280"/>
        <v>-2.1282072228338471</v>
      </c>
      <c r="L3218" s="66">
        <f t="shared" ca="1" si="281"/>
        <v>-8.1343042983030589</v>
      </c>
    </row>
    <row r="3219" spans="1:12" x14ac:dyDescent="0.35">
      <c r="A3219" s="68"/>
      <c r="B3219" s="62"/>
      <c r="C3219" s="62"/>
      <c r="D3219" s="64"/>
      <c r="E3219" s="64"/>
      <c r="F3219" s="64"/>
      <c r="G3219" s="64"/>
      <c r="H3219" s="65">
        <f t="shared" ca="1" si="279"/>
        <v>27.90227815451221</v>
      </c>
      <c r="I3219" s="68"/>
      <c r="J3219" s="68"/>
      <c r="K3219" s="66">
        <f t="shared" ca="1" si="280"/>
        <v>-2.1282072228338471</v>
      </c>
      <c r="L3219" s="66">
        <f t="shared" ca="1" si="281"/>
        <v>-8.1343042983030589</v>
      </c>
    </row>
    <row r="3220" spans="1:12" x14ac:dyDescent="0.35">
      <c r="A3220" s="68"/>
      <c r="B3220" s="62"/>
      <c r="C3220" s="62"/>
      <c r="D3220" s="64"/>
      <c r="E3220" s="64"/>
      <c r="F3220" s="64"/>
      <c r="G3220" s="64"/>
      <c r="H3220" s="65">
        <f t="shared" ca="1" si="279"/>
        <v>27.90227815451221</v>
      </c>
      <c r="I3220" s="68"/>
      <c r="J3220" s="68"/>
      <c r="K3220" s="66">
        <f t="shared" ca="1" si="280"/>
        <v>-2.1282072228338471</v>
      </c>
      <c r="L3220" s="66">
        <f t="shared" ca="1" si="281"/>
        <v>-8.1343042983030589</v>
      </c>
    </row>
    <row r="3221" spans="1:12" x14ac:dyDescent="0.35">
      <c r="A3221" s="68"/>
      <c r="B3221" s="62"/>
      <c r="C3221" s="62"/>
      <c r="D3221" s="64"/>
      <c r="E3221" s="64"/>
      <c r="F3221" s="64"/>
      <c r="G3221" s="64"/>
      <c r="H3221" s="65">
        <f t="shared" ca="1" si="279"/>
        <v>27.90227815451221</v>
      </c>
      <c r="I3221" s="68"/>
      <c r="J3221" s="68"/>
      <c r="K3221" s="66">
        <f t="shared" ca="1" si="280"/>
        <v>-2.1282072228338471</v>
      </c>
      <c r="L3221" s="66">
        <f t="shared" ca="1" si="281"/>
        <v>-8.1343042983030589</v>
      </c>
    </row>
    <row r="3222" spans="1:12" x14ac:dyDescent="0.35">
      <c r="A3222" s="68"/>
      <c r="B3222" s="62"/>
      <c r="C3222" s="62"/>
      <c r="D3222" s="64"/>
      <c r="E3222" s="64"/>
      <c r="F3222" s="64"/>
      <c r="G3222" s="64"/>
      <c r="H3222" s="65">
        <f t="shared" ca="1" si="279"/>
        <v>27.90227815451221</v>
      </c>
      <c r="I3222" s="68"/>
      <c r="J3222" s="68"/>
      <c r="K3222" s="66">
        <f t="shared" ca="1" si="280"/>
        <v>-2.1282072228338471</v>
      </c>
      <c r="L3222" s="66">
        <f t="shared" ca="1" si="281"/>
        <v>-8.1343042983030589</v>
      </c>
    </row>
    <row r="3223" spans="1:12" x14ac:dyDescent="0.35">
      <c r="A3223" s="68"/>
      <c r="B3223" s="62"/>
      <c r="C3223" s="62"/>
      <c r="D3223" s="64"/>
      <c r="E3223" s="64"/>
      <c r="F3223" s="64"/>
      <c r="G3223" s="64"/>
      <c r="H3223" s="65">
        <f t="shared" ca="1" si="279"/>
        <v>27.90227815451221</v>
      </c>
      <c r="I3223" s="68"/>
      <c r="J3223" s="68"/>
      <c r="K3223" s="66">
        <f t="shared" ca="1" si="280"/>
        <v>-2.1282072228338471</v>
      </c>
      <c r="L3223" s="66">
        <f t="shared" ca="1" si="281"/>
        <v>-8.1343042983030589</v>
      </c>
    </row>
    <row r="3224" spans="1:12" x14ac:dyDescent="0.35">
      <c r="A3224" s="68"/>
      <c r="B3224" s="62"/>
      <c r="C3224" s="62"/>
      <c r="D3224" s="64"/>
      <c r="E3224" s="64"/>
      <c r="F3224" s="64"/>
      <c r="G3224" s="64"/>
      <c r="H3224" s="65">
        <f t="shared" ca="1" si="279"/>
        <v>27.90227815451221</v>
      </c>
      <c r="I3224" s="68"/>
      <c r="J3224" s="68"/>
      <c r="K3224" s="66">
        <f t="shared" ca="1" si="280"/>
        <v>-2.1282072228338471</v>
      </c>
      <c r="L3224" s="66">
        <f t="shared" ca="1" si="281"/>
        <v>-8.1343042983030589</v>
      </c>
    </row>
    <row r="3225" spans="1:12" x14ac:dyDescent="0.35">
      <c r="A3225" s="68"/>
      <c r="B3225" s="62"/>
      <c r="C3225" s="62"/>
      <c r="D3225" s="64"/>
      <c r="E3225" s="64"/>
      <c r="F3225" s="64"/>
      <c r="G3225" s="64"/>
      <c r="H3225" s="65">
        <f t="shared" ca="1" si="279"/>
        <v>27.90227815451221</v>
      </c>
      <c r="I3225" s="68"/>
      <c r="J3225" s="68"/>
      <c r="K3225" s="66">
        <f t="shared" ca="1" si="280"/>
        <v>-2.1282072228338471</v>
      </c>
      <c r="L3225" s="66">
        <f t="shared" ca="1" si="281"/>
        <v>-8.1343042983030589</v>
      </c>
    </row>
    <row r="3226" spans="1:12" x14ac:dyDescent="0.35">
      <c r="A3226" s="68"/>
      <c r="B3226" s="62"/>
      <c r="C3226" s="62"/>
      <c r="D3226" s="64"/>
      <c r="E3226" s="64"/>
      <c r="F3226" s="64"/>
      <c r="G3226" s="64"/>
      <c r="H3226" s="65">
        <f t="shared" ca="1" si="279"/>
        <v>27.90227815451221</v>
      </c>
      <c r="I3226" s="68"/>
      <c r="J3226" s="68"/>
      <c r="K3226" s="66">
        <f t="shared" ca="1" si="280"/>
        <v>-2.1282072228338471</v>
      </c>
      <c r="L3226" s="66">
        <f t="shared" ca="1" si="281"/>
        <v>-8.1343042983030589</v>
      </c>
    </row>
    <row r="3227" spans="1:12" x14ac:dyDescent="0.35">
      <c r="A3227" s="68"/>
      <c r="B3227" s="62"/>
      <c r="C3227" s="62"/>
      <c r="D3227" s="64"/>
      <c r="E3227" s="64"/>
      <c r="F3227" s="64"/>
      <c r="G3227" s="64"/>
      <c r="H3227" s="65">
        <f t="shared" ca="1" si="279"/>
        <v>27.90227815451221</v>
      </c>
      <c r="I3227" s="68"/>
      <c r="J3227" s="68"/>
      <c r="K3227" s="66">
        <f t="shared" ca="1" si="280"/>
        <v>-2.1282072228338471</v>
      </c>
      <c r="L3227" s="66">
        <f t="shared" ca="1" si="281"/>
        <v>-8.1343042983030589</v>
      </c>
    </row>
    <row r="3228" spans="1:12" x14ac:dyDescent="0.35">
      <c r="A3228" s="68"/>
      <c r="B3228" s="62"/>
      <c r="C3228" s="62"/>
      <c r="D3228" s="64"/>
      <c r="E3228" s="64"/>
      <c r="F3228" s="64"/>
      <c r="G3228" s="64"/>
      <c r="H3228" s="65">
        <f t="shared" ca="1" si="279"/>
        <v>27.90227815451221</v>
      </c>
      <c r="I3228" s="68"/>
      <c r="J3228" s="68"/>
      <c r="K3228" s="66">
        <f t="shared" ca="1" si="280"/>
        <v>-2.1282072228338471</v>
      </c>
      <c r="L3228" s="66">
        <f t="shared" ca="1" si="281"/>
        <v>-8.1343042983030589</v>
      </c>
    </row>
    <row r="3229" spans="1:12" x14ac:dyDescent="0.35">
      <c r="A3229" s="68"/>
      <c r="B3229" s="62"/>
      <c r="C3229" s="62"/>
      <c r="D3229" s="64"/>
      <c r="E3229" s="64"/>
      <c r="F3229" s="64"/>
      <c r="G3229" s="64"/>
      <c r="H3229" s="65">
        <f t="shared" ca="1" si="279"/>
        <v>27.90227815451221</v>
      </c>
      <c r="I3229" s="68"/>
      <c r="J3229" s="68"/>
      <c r="K3229" s="66">
        <f t="shared" ca="1" si="280"/>
        <v>-2.1282072228338471</v>
      </c>
      <c r="L3229" s="66">
        <f t="shared" ca="1" si="281"/>
        <v>-8.1343042983030589</v>
      </c>
    </row>
    <row r="3230" spans="1:12" x14ac:dyDescent="0.35">
      <c r="A3230" s="68"/>
      <c r="B3230" s="62"/>
      <c r="C3230" s="62"/>
      <c r="D3230" s="64"/>
      <c r="E3230" s="64"/>
      <c r="F3230" s="64"/>
      <c r="G3230" s="64"/>
      <c r="H3230" s="65">
        <f t="shared" ca="1" si="279"/>
        <v>27.90227815451221</v>
      </c>
      <c r="I3230" s="68"/>
      <c r="J3230" s="68"/>
      <c r="K3230" s="66">
        <f t="shared" ca="1" si="280"/>
        <v>-2.1282072228338471</v>
      </c>
      <c r="L3230" s="66">
        <f t="shared" ca="1" si="281"/>
        <v>-8.1343042983030589</v>
      </c>
    </row>
    <row r="3231" spans="1:12" x14ac:dyDescent="0.35">
      <c r="A3231" s="68"/>
      <c r="B3231" s="62"/>
      <c r="C3231" s="62"/>
      <c r="D3231" s="64"/>
      <c r="E3231" s="64"/>
      <c r="F3231" s="64"/>
      <c r="G3231" s="64"/>
      <c r="H3231" s="65">
        <f t="shared" ca="1" si="279"/>
        <v>27.90227815451221</v>
      </c>
      <c r="I3231" s="68"/>
      <c r="J3231" s="68"/>
      <c r="K3231" s="66">
        <f t="shared" ca="1" si="280"/>
        <v>-2.1282072228338471</v>
      </c>
      <c r="L3231" s="66">
        <f t="shared" ca="1" si="281"/>
        <v>-8.1343042983030589</v>
      </c>
    </row>
    <row r="3232" spans="1:12" x14ac:dyDescent="0.35">
      <c r="A3232" s="68"/>
      <c r="B3232" s="62"/>
      <c r="C3232" s="62"/>
      <c r="D3232" s="64"/>
      <c r="E3232" s="64"/>
      <c r="F3232" s="64"/>
      <c r="G3232" s="64"/>
      <c r="H3232" s="65">
        <f t="shared" ca="1" si="279"/>
        <v>27.90227815451221</v>
      </c>
      <c r="I3232" s="68"/>
      <c r="J3232" s="68"/>
      <c r="K3232" s="66">
        <f t="shared" ca="1" si="280"/>
        <v>-2.1282072228338471</v>
      </c>
      <c r="L3232" s="66">
        <f t="shared" ca="1" si="281"/>
        <v>-8.1343042983030589</v>
      </c>
    </row>
    <row r="3233" spans="1:12" x14ac:dyDescent="0.35">
      <c r="A3233" s="68"/>
      <c r="B3233" s="62"/>
      <c r="C3233" s="62"/>
      <c r="D3233" s="64"/>
      <c r="E3233" s="64"/>
      <c r="F3233" s="64"/>
      <c r="G3233" s="64"/>
      <c r="H3233" s="65">
        <f t="shared" ca="1" si="279"/>
        <v>27.90227815451221</v>
      </c>
      <c r="I3233" s="68"/>
      <c r="J3233" s="68"/>
      <c r="K3233" s="66">
        <f t="shared" ca="1" si="280"/>
        <v>-2.1282072228338471</v>
      </c>
      <c r="L3233" s="66">
        <f t="shared" ca="1" si="281"/>
        <v>-8.1343042983030589</v>
      </c>
    </row>
    <row r="3234" spans="1:12" x14ac:dyDescent="0.35">
      <c r="A3234" s="68"/>
      <c r="B3234" s="62"/>
      <c r="C3234" s="62"/>
      <c r="D3234" s="64"/>
      <c r="E3234" s="64"/>
      <c r="F3234" s="64"/>
      <c r="G3234" s="64"/>
      <c r="H3234" s="65">
        <f t="shared" ca="1" si="279"/>
        <v>27.90227815451221</v>
      </c>
      <c r="I3234" s="68"/>
      <c r="J3234" s="68"/>
      <c r="K3234" s="66">
        <f t="shared" ca="1" si="280"/>
        <v>-2.1282072228338471</v>
      </c>
      <c r="L3234" s="66">
        <f t="shared" ca="1" si="281"/>
        <v>-8.1343042983030589</v>
      </c>
    </row>
    <row r="3235" spans="1:12" x14ac:dyDescent="0.35">
      <c r="A3235" s="68"/>
      <c r="B3235" s="62"/>
      <c r="C3235" s="62"/>
      <c r="D3235" s="64"/>
      <c r="E3235" s="64"/>
      <c r="F3235" s="64"/>
      <c r="G3235" s="64"/>
      <c r="H3235" s="65">
        <f t="shared" ca="1" si="279"/>
        <v>27.90227815451221</v>
      </c>
      <c r="I3235" s="68"/>
      <c r="J3235" s="68"/>
      <c r="K3235" s="66">
        <f t="shared" ca="1" si="280"/>
        <v>-2.1282072228338471</v>
      </c>
      <c r="L3235" s="66">
        <f t="shared" ca="1" si="281"/>
        <v>-8.1343042983030589</v>
      </c>
    </row>
    <row r="3236" spans="1:12" x14ac:dyDescent="0.35">
      <c r="A3236" s="68"/>
      <c r="B3236" s="62"/>
      <c r="C3236" s="62"/>
      <c r="D3236" s="64"/>
      <c r="E3236" s="64"/>
      <c r="F3236" s="64"/>
      <c r="G3236" s="64"/>
      <c r="H3236" s="65">
        <f t="shared" ca="1" si="279"/>
        <v>27.90227815451221</v>
      </c>
      <c r="I3236" s="68"/>
      <c r="J3236" s="68"/>
      <c r="K3236" s="66">
        <f t="shared" ca="1" si="280"/>
        <v>-2.1282072228338471</v>
      </c>
      <c r="L3236" s="66">
        <f t="shared" ca="1" si="281"/>
        <v>-8.1343042983030589</v>
      </c>
    </row>
    <row r="3237" spans="1:12" x14ac:dyDescent="0.35">
      <c r="A3237" s="68"/>
      <c r="B3237" s="62"/>
      <c r="C3237" s="62"/>
      <c r="D3237" s="64"/>
      <c r="E3237" s="64"/>
      <c r="F3237" s="64"/>
      <c r="G3237" s="64"/>
      <c r="H3237" s="65">
        <f t="shared" ca="1" si="279"/>
        <v>27.90227815451221</v>
      </c>
      <c r="I3237" s="68"/>
      <c r="J3237" s="68"/>
      <c r="K3237" s="66">
        <f t="shared" ca="1" si="280"/>
        <v>-2.1282072228338471</v>
      </c>
      <c r="L3237" s="66">
        <f t="shared" ca="1" si="281"/>
        <v>-8.1343042983030589</v>
      </c>
    </row>
    <row r="3238" spans="1:12" x14ac:dyDescent="0.35">
      <c r="A3238" s="68"/>
      <c r="B3238" s="62"/>
      <c r="C3238" s="62"/>
      <c r="D3238" s="64"/>
      <c r="E3238" s="64"/>
      <c r="F3238" s="64"/>
      <c r="G3238" s="64"/>
      <c r="H3238" s="65">
        <f t="shared" ca="1" si="279"/>
        <v>27.90227815451221</v>
      </c>
      <c r="I3238" s="68"/>
      <c r="J3238" s="68"/>
      <c r="K3238" s="66">
        <f t="shared" ca="1" si="280"/>
        <v>-2.1282072228338471</v>
      </c>
      <c r="L3238" s="66">
        <f t="shared" ca="1" si="281"/>
        <v>-8.1343042983030589</v>
      </c>
    </row>
    <row r="3239" spans="1:12" x14ac:dyDescent="0.35">
      <c r="A3239" s="68"/>
      <c r="B3239" s="62"/>
      <c r="C3239" s="62"/>
      <c r="D3239" s="64"/>
      <c r="E3239" s="64"/>
      <c r="F3239" s="64"/>
      <c r="G3239" s="64"/>
      <c r="H3239" s="65">
        <f t="shared" ca="1" si="279"/>
        <v>27.90227815451221</v>
      </c>
      <c r="I3239" s="68"/>
      <c r="J3239" s="68"/>
      <c r="K3239" s="66">
        <f t="shared" ca="1" si="280"/>
        <v>-2.1282072228338471</v>
      </c>
      <c r="L3239" s="66">
        <f t="shared" ca="1" si="281"/>
        <v>-8.1343042983030589</v>
      </c>
    </row>
    <row r="3240" spans="1:12" x14ac:dyDescent="0.35">
      <c r="A3240" s="68"/>
      <c r="B3240" s="62"/>
      <c r="C3240" s="62"/>
      <c r="D3240" s="64"/>
      <c r="E3240" s="64"/>
      <c r="F3240" s="64"/>
      <c r="G3240" s="64"/>
      <c r="H3240" s="65">
        <f t="shared" ca="1" si="279"/>
        <v>27.90227815451221</v>
      </c>
      <c r="I3240" s="68"/>
      <c r="J3240" s="68"/>
      <c r="K3240" s="66">
        <f t="shared" ca="1" si="280"/>
        <v>-2.1282072228338471</v>
      </c>
      <c r="L3240" s="66">
        <f t="shared" ca="1" si="281"/>
        <v>-8.1343042983030589</v>
      </c>
    </row>
    <row r="3241" spans="1:12" x14ac:dyDescent="0.35">
      <c r="A3241" s="68"/>
      <c r="B3241" s="62"/>
      <c r="C3241" s="62"/>
      <c r="D3241" s="64"/>
      <c r="E3241" s="64"/>
      <c r="F3241" s="64"/>
      <c r="G3241" s="64"/>
      <c r="H3241" s="65">
        <f t="shared" ca="1" si="279"/>
        <v>27.90227815451221</v>
      </c>
      <c r="I3241" s="68"/>
      <c r="J3241" s="68"/>
      <c r="K3241" s="66">
        <f t="shared" ca="1" si="280"/>
        <v>-2.1282072228338471</v>
      </c>
      <c r="L3241" s="66">
        <f t="shared" ca="1" si="281"/>
        <v>-8.1343042983030589</v>
      </c>
    </row>
    <row r="3242" spans="1:12" x14ac:dyDescent="0.35">
      <c r="A3242" s="68"/>
      <c r="B3242" s="62"/>
      <c r="C3242" s="62"/>
      <c r="D3242" s="64"/>
      <c r="E3242" s="64"/>
      <c r="F3242" s="64"/>
      <c r="G3242" s="64"/>
      <c r="H3242" s="65">
        <f t="shared" ca="1" si="279"/>
        <v>27.90227815451221</v>
      </c>
      <c r="I3242" s="68"/>
      <c r="J3242" s="68"/>
      <c r="K3242" s="66">
        <f t="shared" ca="1" si="280"/>
        <v>-2.1282072228338471</v>
      </c>
      <c r="L3242" s="66">
        <f t="shared" ca="1" si="281"/>
        <v>-8.1343042983030589</v>
      </c>
    </row>
    <row r="3243" spans="1:12" x14ac:dyDescent="0.35">
      <c r="A3243" s="68"/>
      <c r="B3243" s="62"/>
      <c r="C3243" s="62"/>
      <c r="D3243" s="64"/>
      <c r="E3243" s="64"/>
      <c r="F3243" s="64"/>
      <c r="G3243" s="64"/>
      <c r="H3243" s="65">
        <f t="shared" ca="1" si="279"/>
        <v>27.90227815451221</v>
      </c>
      <c r="I3243" s="68"/>
      <c r="J3243" s="68"/>
      <c r="K3243" s="66">
        <f t="shared" ca="1" si="280"/>
        <v>-2.1282072228338471</v>
      </c>
      <c r="L3243" s="66">
        <f t="shared" ca="1" si="281"/>
        <v>-8.1343042983030589</v>
      </c>
    </row>
    <row r="3244" spans="1:12" x14ac:dyDescent="0.35">
      <c r="A3244" s="68"/>
      <c r="B3244" s="62"/>
      <c r="C3244" s="62"/>
      <c r="D3244" s="64"/>
      <c r="E3244" s="64"/>
      <c r="F3244" s="64"/>
      <c r="G3244" s="64"/>
      <c r="H3244" s="65">
        <f t="shared" ca="1" si="279"/>
        <v>27.90227815451221</v>
      </c>
      <c r="I3244" s="68"/>
      <c r="J3244" s="68"/>
      <c r="K3244" s="66">
        <f t="shared" ca="1" si="280"/>
        <v>-2.1282072228338471</v>
      </c>
      <c r="L3244" s="66">
        <f t="shared" ca="1" si="281"/>
        <v>-8.1343042983030589</v>
      </c>
    </row>
    <row r="3245" spans="1:12" x14ac:dyDescent="0.35">
      <c r="A3245" s="68"/>
      <c r="B3245" s="62"/>
      <c r="C3245" s="62"/>
      <c r="D3245" s="64"/>
      <c r="E3245" s="64"/>
      <c r="F3245" s="64"/>
      <c r="G3245" s="64"/>
      <c r="H3245" s="65">
        <f t="shared" ca="1" si="279"/>
        <v>27.90227815451221</v>
      </c>
      <c r="I3245" s="68"/>
      <c r="J3245" s="68"/>
      <c r="K3245" s="66">
        <f t="shared" ca="1" si="280"/>
        <v>-2.1282072228338471</v>
      </c>
      <c r="L3245" s="66">
        <f t="shared" ca="1" si="281"/>
        <v>-8.1343042983030589</v>
      </c>
    </row>
    <row r="3246" spans="1:12" x14ac:dyDescent="0.35">
      <c r="A3246" s="68"/>
      <c r="B3246" s="62"/>
      <c r="C3246" s="62"/>
      <c r="D3246" s="64"/>
      <c r="E3246" s="64"/>
      <c r="F3246" s="64"/>
      <c r="G3246" s="64"/>
      <c r="H3246" s="65">
        <f t="shared" ca="1" si="279"/>
        <v>27.90227815451221</v>
      </c>
      <c r="I3246" s="68"/>
      <c r="J3246" s="68"/>
      <c r="K3246" s="66">
        <f t="shared" ca="1" si="280"/>
        <v>-2.1282072228338471</v>
      </c>
      <c r="L3246" s="66">
        <f t="shared" ca="1" si="281"/>
        <v>-8.1343042983030589</v>
      </c>
    </row>
    <row r="3247" spans="1:12" x14ac:dyDescent="0.35">
      <c r="A3247" s="68"/>
      <c r="B3247" s="62"/>
      <c r="C3247" s="62"/>
      <c r="D3247" s="64"/>
      <c r="E3247" s="64"/>
      <c r="F3247" s="64"/>
      <c r="G3247" s="64"/>
      <c r="H3247" s="65">
        <f t="shared" ca="1" si="279"/>
        <v>27.90227815451221</v>
      </c>
      <c r="I3247" s="68"/>
      <c r="J3247" s="68"/>
      <c r="K3247" s="66">
        <f t="shared" ca="1" si="280"/>
        <v>-2.1282072228338471</v>
      </c>
      <c r="L3247" s="66">
        <f t="shared" ca="1" si="281"/>
        <v>-8.1343042983030589</v>
      </c>
    </row>
    <row r="3248" spans="1:12" x14ac:dyDescent="0.35">
      <c r="A3248" s="68"/>
      <c r="B3248" s="63"/>
      <c r="C3248" s="63"/>
      <c r="D3248" s="64"/>
      <c r="E3248" s="64"/>
      <c r="F3248" s="64"/>
      <c r="G3248" s="64"/>
      <c r="H3248" s="65">
        <f t="shared" ca="1" si="279"/>
        <v>27.90227815451221</v>
      </c>
      <c r="I3248" s="68"/>
      <c r="J3248" s="68"/>
      <c r="K3248" s="66">
        <f t="shared" ca="1" si="280"/>
        <v>-2.1282072228338471</v>
      </c>
      <c r="L3248" s="66">
        <f t="shared" ca="1" si="281"/>
        <v>-8.1343042983030589</v>
      </c>
    </row>
    <row r="3249" spans="1:12" x14ac:dyDescent="0.35">
      <c r="A3249" s="68"/>
      <c r="B3249" s="63"/>
      <c r="C3249" s="63"/>
      <c r="D3249" s="64"/>
      <c r="E3249" s="64"/>
      <c r="F3249" s="64"/>
      <c r="G3249" s="64"/>
      <c r="H3249" s="65">
        <f t="shared" ca="1" si="279"/>
        <v>27.90227815451221</v>
      </c>
      <c r="I3249" s="68"/>
      <c r="J3249" s="68"/>
      <c r="K3249" s="66">
        <f t="shared" ca="1" si="280"/>
        <v>-2.1282072228338471</v>
      </c>
      <c r="L3249" s="66">
        <f t="shared" ca="1" si="281"/>
        <v>-8.1343042983030589</v>
      </c>
    </row>
    <row r="3250" spans="1:12" x14ac:dyDescent="0.35">
      <c r="A3250" s="68"/>
      <c r="B3250" s="63"/>
      <c r="C3250" s="63"/>
      <c r="D3250" s="64"/>
      <c r="E3250" s="64"/>
      <c r="F3250" s="64"/>
      <c r="G3250" s="64"/>
      <c r="H3250" s="65">
        <f t="shared" ca="1" si="279"/>
        <v>27.90227815451221</v>
      </c>
      <c r="I3250" s="68"/>
      <c r="J3250" s="68"/>
      <c r="K3250" s="66">
        <f t="shared" ca="1" si="280"/>
        <v>-2.1282072228338471</v>
      </c>
      <c r="L3250" s="66">
        <f t="shared" ca="1" si="281"/>
        <v>-8.1343042983030589</v>
      </c>
    </row>
    <row r="3251" spans="1:12" x14ac:dyDescent="0.35">
      <c r="A3251" s="68"/>
      <c r="B3251" s="63"/>
      <c r="C3251" s="63"/>
      <c r="D3251" s="64"/>
      <c r="E3251" s="64"/>
      <c r="F3251" s="64"/>
      <c r="G3251" s="64"/>
      <c r="H3251" s="65">
        <f t="shared" ca="1" si="279"/>
        <v>27.90227815451221</v>
      </c>
      <c r="I3251" s="68"/>
      <c r="J3251" s="68"/>
      <c r="K3251" s="66">
        <f t="shared" ca="1" si="280"/>
        <v>-2.1282072228338471</v>
      </c>
      <c r="L3251" s="66">
        <f t="shared" ca="1" si="281"/>
        <v>-8.1343042983030589</v>
      </c>
    </row>
    <row r="3252" spans="1:12" x14ac:dyDescent="0.35">
      <c r="A3252" s="68"/>
      <c r="B3252" s="63"/>
      <c r="C3252" s="63"/>
      <c r="D3252" s="64"/>
      <c r="E3252" s="64"/>
      <c r="F3252" s="64"/>
      <c r="G3252" s="64"/>
      <c r="H3252" s="65">
        <f t="shared" ca="1" si="279"/>
        <v>27.90227815451221</v>
      </c>
      <c r="I3252" s="68"/>
      <c r="J3252" s="68"/>
      <c r="K3252" s="66">
        <f t="shared" ca="1" si="280"/>
        <v>-2.1282072228338471</v>
      </c>
      <c r="L3252" s="66">
        <f t="shared" ca="1" si="281"/>
        <v>-8.1343042983030589</v>
      </c>
    </row>
    <row r="3253" spans="1:12" x14ac:dyDescent="0.35">
      <c r="A3253" s="68"/>
      <c r="B3253" s="63"/>
      <c r="C3253" s="63"/>
      <c r="D3253" s="64"/>
      <c r="E3253" s="64"/>
      <c r="F3253" s="64"/>
      <c r="G3253" s="64"/>
      <c r="H3253" s="65">
        <f t="shared" ca="1" si="279"/>
        <v>27.90227815451221</v>
      </c>
      <c r="I3253" s="68"/>
      <c r="J3253" s="68"/>
      <c r="K3253" s="66">
        <f t="shared" ca="1" si="280"/>
        <v>-2.1282072228338471</v>
      </c>
      <c r="L3253" s="66">
        <f t="shared" ca="1" si="281"/>
        <v>-8.1343042983030589</v>
      </c>
    </row>
    <row r="3254" spans="1:12" x14ac:dyDescent="0.35">
      <c r="A3254" s="68"/>
      <c r="B3254" s="63"/>
      <c r="C3254" s="63"/>
      <c r="D3254" s="64"/>
      <c r="E3254" s="64"/>
      <c r="F3254" s="64"/>
      <c r="G3254" s="64"/>
      <c r="H3254" s="65">
        <f t="shared" ca="1" si="279"/>
        <v>27.90227815451221</v>
      </c>
      <c r="I3254" s="68"/>
      <c r="J3254" s="68"/>
      <c r="K3254" s="66">
        <f t="shared" ca="1" si="280"/>
        <v>-2.1282072228338471</v>
      </c>
      <c r="L3254" s="66">
        <f t="shared" ca="1" si="281"/>
        <v>-8.1343042983030589</v>
      </c>
    </row>
    <row r="3255" spans="1:12" x14ac:dyDescent="0.35">
      <c r="A3255" s="68"/>
      <c r="B3255" s="63"/>
      <c r="C3255" s="63"/>
      <c r="D3255" s="64"/>
      <c r="E3255" s="64"/>
      <c r="F3255" s="64"/>
      <c r="G3255" s="64"/>
      <c r="H3255" s="65">
        <f t="shared" ca="1" si="279"/>
        <v>27.90227815451221</v>
      </c>
      <c r="I3255" s="68"/>
      <c r="J3255" s="68"/>
      <c r="K3255" s="66">
        <f t="shared" ca="1" si="280"/>
        <v>-2.1282072228338471</v>
      </c>
      <c r="L3255" s="66">
        <f t="shared" ca="1" si="281"/>
        <v>-8.1343042983030589</v>
      </c>
    </row>
    <row r="3256" spans="1:12" x14ac:dyDescent="0.35">
      <c r="A3256" s="68"/>
      <c r="B3256" s="63"/>
      <c r="C3256" s="63"/>
      <c r="D3256" s="64"/>
      <c r="E3256" s="64"/>
      <c r="F3256" s="64"/>
      <c r="G3256" s="64"/>
      <c r="H3256" s="65">
        <f t="shared" ca="1" si="279"/>
        <v>27.90227815451221</v>
      </c>
      <c r="I3256" s="68"/>
      <c r="J3256" s="68"/>
      <c r="K3256" s="66">
        <f t="shared" ca="1" si="280"/>
        <v>-2.1282072228338471</v>
      </c>
      <c r="L3256" s="66">
        <f t="shared" ca="1" si="281"/>
        <v>-8.1343042983030589</v>
      </c>
    </row>
    <row r="3257" spans="1:12" x14ac:dyDescent="0.35">
      <c r="A3257" s="68"/>
      <c r="B3257" s="63"/>
      <c r="C3257" s="63"/>
      <c r="D3257" s="64"/>
      <c r="E3257" s="64"/>
      <c r="F3257" s="64"/>
      <c r="G3257" s="64"/>
      <c r="H3257" s="65">
        <f t="shared" ref="H3257:H3320" ca="1" si="282">IF(ISBLANK($D$6),$M$2+(3*$M$3),$D$6)</f>
        <v>27.90227815451221</v>
      </c>
      <c r="I3257" s="68"/>
      <c r="J3257" s="68"/>
      <c r="K3257" s="66">
        <f t="shared" ref="K3257:K3320" ca="1" si="283">IF(ISBLANK($D$8),$M$2-(2*$M$3),$D$8)</f>
        <v>-2.1282072228338471</v>
      </c>
      <c r="L3257" s="66">
        <f t="shared" ref="L3257:L3320" ca="1" si="284">IF(ISBLANK($D$9),$M$2-(3*$M$3),$D$9)</f>
        <v>-8.1343042983030589</v>
      </c>
    </row>
    <row r="3258" spans="1:12" x14ac:dyDescent="0.35">
      <c r="A3258" s="68"/>
      <c r="B3258" s="63"/>
      <c r="C3258" s="63"/>
      <c r="D3258" s="64"/>
      <c r="E3258" s="64"/>
      <c r="F3258" s="64"/>
      <c r="G3258" s="64"/>
      <c r="H3258" s="65">
        <f t="shared" ca="1" si="282"/>
        <v>27.90227815451221</v>
      </c>
      <c r="I3258" s="68"/>
      <c r="J3258" s="68"/>
      <c r="K3258" s="66">
        <f t="shared" ca="1" si="283"/>
        <v>-2.1282072228338471</v>
      </c>
      <c r="L3258" s="66">
        <f t="shared" ca="1" si="284"/>
        <v>-8.1343042983030589</v>
      </c>
    </row>
    <row r="3259" spans="1:12" x14ac:dyDescent="0.35">
      <c r="A3259" s="68"/>
      <c r="B3259" s="63"/>
      <c r="C3259" s="63"/>
      <c r="D3259" s="64"/>
      <c r="E3259" s="64"/>
      <c r="F3259" s="64"/>
      <c r="G3259" s="64"/>
      <c r="H3259" s="65">
        <f t="shared" ca="1" si="282"/>
        <v>27.90227815451221</v>
      </c>
      <c r="I3259" s="68"/>
      <c r="J3259" s="68"/>
      <c r="K3259" s="66">
        <f t="shared" ca="1" si="283"/>
        <v>-2.1282072228338471</v>
      </c>
      <c r="L3259" s="66">
        <f t="shared" ca="1" si="284"/>
        <v>-8.1343042983030589</v>
      </c>
    </row>
    <row r="3260" spans="1:12" x14ac:dyDescent="0.35">
      <c r="A3260" s="68"/>
      <c r="B3260" s="63"/>
      <c r="C3260" s="63"/>
      <c r="D3260" s="64"/>
      <c r="E3260" s="64"/>
      <c r="F3260" s="64"/>
      <c r="G3260" s="64"/>
      <c r="H3260" s="65">
        <f t="shared" ca="1" si="282"/>
        <v>27.90227815451221</v>
      </c>
      <c r="I3260" s="68"/>
      <c r="J3260" s="68"/>
      <c r="K3260" s="66">
        <f t="shared" ca="1" si="283"/>
        <v>-2.1282072228338471</v>
      </c>
      <c r="L3260" s="66">
        <f t="shared" ca="1" si="284"/>
        <v>-8.1343042983030589</v>
      </c>
    </row>
    <row r="3261" spans="1:12" x14ac:dyDescent="0.35">
      <c r="A3261" s="68"/>
      <c r="B3261" s="63"/>
      <c r="C3261" s="63"/>
      <c r="D3261" s="64"/>
      <c r="E3261" s="64"/>
      <c r="F3261" s="64"/>
      <c r="G3261" s="64"/>
      <c r="H3261" s="65">
        <f t="shared" ca="1" si="282"/>
        <v>27.90227815451221</v>
      </c>
      <c r="I3261" s="68"/>
      <c r="J3261" s="68"/>
      <c r="K3261" s="66">
        <f t="shared" ca="1" si="283"/>
        <v>-2.1282072228338471</v>
      </c>
      <c r="L3261" s="66">
        <f t="shared" ca="1" si="284"/>
        <v>-8.1343042983030589</v>
      </c>
    </row>
    <row r="3262" spans="1:12" x14ac:dyDescent="0.35">
      <c r="A3262" s="68"/>
      <c r="B3262" s="63"/>
      <c r="C3262" s="63"/>
      <c r="D3262" s="64"/>
      <c r="E3262" s="64"/>
      <c r="F3262" s="64"/>
      <c r="G3262" s="64"/>
      <c r="H3262" s="65">
        <f t="shared" ca="1" si="282"/>
        <v>27.90227815451221</v>
      </c>
      <c r="I3262" s="68"/>
      <c r="J3262" s="68"/>
      <c r="K3262" s="66">
        <f t="shared" ca="1" si="283"/>
        <v>-2.1282072228338471</v>
      </c>
      <c r="L3262" s="66">
        <f t="shared" ca="1" si="284"/>
        <v>-8.1343042983030589</v>
      </c>
    </row>
    <row r="3263" spans="1:12" x14ac:dyDescent="0.35">
      <c r="A3263" s="68"/>
      <c r="B3263" s="63"/>
      <c r="C3263" s="63"/>
      <c r="D3263" s="64"/>
      <c r="E3263" s="64"/>
      <c r="F3263" s="64"/>
      <c r="G3263" s="64"/>
      <c r="H3263" s="65">
        <f t="shared" ca="1" si="282"/>
        <v>27.90227815451221</v>
      </c>
      <c r="I3263" s="68"/>
      <c r="J3263" s="68"/>
      <c r="K3263" s="66">
        <f t="shared" ca="1" si="283"/>
        <v>-2.1282072228338471</v>
      </c>
      <c r="L3263" s="66">
        <f t="shared" ca="1" si="284"/>
        <v>-8.1343042983030589</v>
      </c>
    </row>
    <row r="3264" spans="1:12" x14ac:dyDescent="0.35">
      <c r="A3264" s="68"/>
      <c r="B3264" s="63"/>
      <c r="C3264" s="63"/>
      <c r="D3264" s="64"/>
      <c r="E3264" s="64"/>
      <c r="F3264" s="64"/>
      <c r="G3264" s="64"/>
      <c r="H3264" s="65">
        <f t="shared" ca="1" si="282"/>
        <v>27.90227815451221</v>
      </c>
      <c r="I3264" s="68"/>
      <c r="J3264" s="68"/>
      <c r="K3264" s="66">
        <f t="shared" ca="1" si="283"/>
        <v>-2.1282072228338471</v>
      </c>
      <c r="L3264" s="66">
        <f t="shared" ca="1" si="284"/>
        <v>-8.1343042983030589</v>
      </c>
    </row>
    <row r="3265" spans="1:12" x14ac:dyDescent="0.35">
      <c r="A3265" s="68"/>
      <c r="B3265" s="63"/>
      <c r="C3265" s="63"/>
      <c r="D3265" s="64"/>
      <c r="E3265" s="64"/>
      <c r="F3265" s="64"/>
      <c r="G3265" s="64"/>
      <c r="H3265" s="65">
        <f t="shared" ca="1" si="282"/>
        <v>27.90227815451221</v>
      </c>
      <c r="I3265" s="68"/>
      <c r="J3265" s="68"/>
      <c r="K3265" s="66">
        <f t="shared" ca="1" si="283"/>
        <v>-2.1282072228338471</v>
      </c>
      <c r="L3265" s="66">
        <f t="shared" ca="1" si="284"/>
        <v>-8.1343042983030589</v>
      </c>
    </row>
    <row r="3266" spans="1:12" x14ac:dyDescent="0.35">
      <c r="A3266" s="68"/>
      <c r="B3266" s="63"/>
      <c r="C3266" s="63"/>
      <c r="D3266" s="64"/>
      <c r="E3266" s="64"/>
      <c r="F3266" s="64"/>
      <c r="G3266" s="64"/>
      <c r="H3266" s="65">
        <f t="shared" ca="1" si="282"/>
        <v>27.90227815451221</v>
      </c>
      <c r="I3266" s="68"/>
      <c r="J3266" s="68"/>
      <c r="K3266" s="66">
        <f t="shared" ca="1" si="283"/>
        <v>-2.1282072228338471</v>
      </c>
      <c r="L3266" s="66">
        <f t="shared" ca="1" si="284"/>
        <v>-8.1343042983030589</v>
      </c>
    </row>
    <row r="3267" spans="1:12" x14ac:dyDescent="0.35">
      <c r="A3267" s="68"/>
      <c r="B3267" s="63"/>
      <c r="C3267" s="63"/>
      <c r="D3267" s="64"/>
      <c r="E3267" s="64"/>
      <c r="F3267" s="64"/>
      <c r="G3267" s="64"/>
      <c r="H3267" s="65">
        <f t="shared" ca="1" si="282"/>
        <v>27.90227815451221</v>
      </c>
      <c r="I3267" s="68"/>
      <c r="J3267" s="68"/>
      <c r="K3267" s="66">
        <f t="shared" ca="1" si="283"/>
        <v>-2.1282072228338471</v>
      </c>
      <c r="L3267" s="66">
        <f t="shared" ca="1" si="284"/>
        <v>-8.1343042983030589</v>
      </c>
    </row>
    <row r="3268" spans="1:12" x14ac:dyDescent="0.35">
      <c r="A3268" s="68"/>
      <c r="B3268" s="63"/>
      <c r="C3268" s="63"/>
      <c r="D3268" s="64"/>
      <c r="E3268" s="64"/>
      <c r="F3268" s="64"/>
      <c r="G3268" s="64"/>
      <c r="H3268" s="65">
        <f t="shared" ca="1" si="282"/>
        <v>27.90227815451221</v>
      </c>
      <c r="I3268" s="68"/>
      <c r="J3268" s="68"/>
      <c r="K3268" s="66">
        <f t="shared" ca="1" si="283"/>
        <v>-2.1282072228338471</v>
      </c>
      <c r="L3268" s="66">
        <f t="shared" ca="1" si="284"/>
        <v>-8.1343042983030589</v>
      </c>
    </row>
    <row r="3269" spans="1:12" x14ac:dyDescent="0.35">
      <c r="A3269" s="68"/>
      <c r="B3269" s="63"/>
      <c r="C3269" s="63"/>
      <c r="D3269" s="64"/>
      <c r="E3269" s="64"/>
      <c r="F3269" s="64"/>
      <c r="G3269" s="64"/>
      <c r="H3269" s="65">
        <f t="shared" ca="1" si="282"/>
        <v>27.90227815451221</v>
      </c>
      <c r="I3269" s="68"/>
      <c r="J3269" s="68"/>
      <c r="K3269" s="66">
        <f t="shared" ca="1" si="283"/>
        <v>-2.1282072228338471</v>
      </c>
      <c r="L3269" s="66">
        <f t="shared" ca="1" si="284"/>
        <v>-8.1343042983030589</v>
      </c>
    </row>
    <row r="3270" spans="1:12" x14ac:dyDescent="0.35">
      <c r="A3270" s="68"/>
      <c r="B3270" s="63"/>
      <c r="C3270" s="63"/>
      <c r="D3270" s="64"/>
      <c r="E3270" s="64"/>
      <c r="F3270" s="64"/>
      <c r="G3270" s="64"/>
      <c r="H3270" s="65">
        <f t="shared" ca="1" si="282"/>
        <v>27.90227815451221</v>
      </c>
      <c r="I3270" s="68"/>
      <c r="J3270" s="68"/>
      <c r="K3270" s="66">
        <f t="shared" ca="1" si="283"/>
        <v>-2.1282072228338471</v>
      </c>
      <c r="L3270" s="66">
        <f t="shared" ca="1" si="284"/>
        <v>-8.1343042983030589</v>
      </c>
    </row>
    <row r="3271" spans="1:12" x14ac:dyDescent="0.35">
      <c r="A3271" s="68"/>
      <c r="B3271" s="63"/>
      <c r="C3271" s="63"/>
      <c r="D3271" s="64"/>
      <c r="E3271" s="64"/>
      <c r="F3271" s="64"/>
      <c r="G3271" s="64"/>
      <c r="H3271" s="65">
        <f t="shared" ca="1" si="282"/>
        <v>27.90227815451221</v>
      </c>
      <c r="I3271" s="68"/>
      <c r="J3271" s="68"/>
      <c r="K3271" s="66">
        <f t="shared" ca="1" si="283"/>
        <v>-2.1282072228338471</v>
      </c>
      <c r="L3271" s="66">
        <f t="shared" ca="1" si="284"/>
        <v>-8.1343042983030589</v>
      </c>
    </row>
    <row r="3272" spans="1:12" x14ac:dyDescent="0.35">
      <c r="A3272" s="68"/>
      <c r="B3272" s="63"/>
      <c r="C3272" s="63"/>
      <c r="D3272" s="64"/>
      <c r="E3272" s="64"/>
      <c r="F3272" s="64"/>
      <c r="G3272" s="64"/>
      <c r="H3272" s="65">
        <f t="shared" ca="1" si="282"/>
        <v>27.90227815451221</v>
      </c>
      <c r="I3272" s="68"/>
      <c r="J3272" s="68"/>
      <c r="K3272" s="66">
        <f t="shared" ca="1" si="283"/>
        <v>-2.1282072228338471</v>
      </c>
      <c r="L3272" s="66">
        <f t="shared" ca="1" si="284"/>
        <v>-8.1343042983030589</v>
      </c>
    </row>
    <row r="3273" spans="1:12" x14ac:dyDescent="0.35">
      <c r="A3273" s="68"/>
      <c r="B3273" s="63"/>
      <c r="C3273" s="63"/>
      <c r="D3273" s="64"/>
      <c r="E3273" s="64"/>
      <c r="F3273" s="64"/>
      <c r="G3273" s="64"/>
      <c r="H3273" s="65">
        <f t="shared" ca="1" si="282"/>
        <v>27.90227815451221</v>
      </c>
      <c r="I3273" s="68"/>
      <c r="J3273" s="68"/>
      <c r="K3273" s="66">
        <f t="shared" ca="1" si="283"/>
        <v>-2.1282072228338471</v>
      </c>
      <c r="L3273" s="66">
        <f t="shared" ca="1" si="284"/>
        <v>-8.1343042983030589</v>
      </c>
    </row>
    <row r="3274" spans="1:12" x14ac:dyDescent="0.35">
      <c r="A3274" s="68"/>
      <c r="B3274" s="63"/>
      <c r="C3274" s="63"/>
      <c r="D3274" s="64"/>
      <c r="E3274" s="64"/>
      <c r="F3274" s="64"/>
      <c r="G3274" s="64"/>
      <c r="H3274" s="65">
        <f t="shared" ca="1" si="282"/>
        <v>27.90227815451221</v>
      </c>
      <c r="I3274" s="68"/>
      <c r="J3274" s="68"/>
      <c r="K3274" s="66">
        <f t="shared" ca="1" si="283"/>
        <v>-2.1282072228338471</v>
      </c>
      <c r="L3274" s="66">
        <f t="shared" ca="1" si="284"/>
        <v>-8.1343042983030589</v>
      </c>
    </row>
    <row r="3275" spans="1:12" x14ac:dyDescent="0.35">
      <c r="A3275" s="68"/>
      <c r="B3275" s="63"/>
      <c r="C3275" s="63"/>
      <c r="D3275" s="64"/>
      <c r="E3275" s="64"/>
      <c r="F3275" s="64"/>
      <c r="G3275" s="64"/>
      <c r="H3275" s="65">
        <f t="shared" ca="1" si="282"/>
        <v>27.90227815451221</v>
      </c>
      <c r="I3275" s="68"/>
      <c r="J3275" s="68"/>
      <c r="K3275" s="66">
        <f t="shared" ca="1" si="283"/>
        <v>-2.1282072228338471</v>
      </c>
      <c r="L3275" s="66">
        <f t="shared" ca="1" si="284"/>
        <v>-8.1343042983030589</v>
      </c>
    </row>
    <row r="3276" spans="1:12" x14ac:dyDescent="0.35">
      <c r="A3276" s="68"/>
      <c r="B3276" s="63"/>
      <c r="C3276" s="63"/>
      <c r="D3276" s="64"/>
      <c r="E3276" s="64"/>
      <c r="F3276" s="64"/>
      <c r="G3276" s="64"/>
      <c r="H3276" s="65">
        <f t="shared" ca="1" si="282"/>
        <v>27.90227815451221</v>
      </c>
      <c r="I3276" s="68"/>
      <c r="J3276" s="68"/>
      <c r="K3276" s="66">
        <f t="shared" ca="1" si="283"/>
        <v>-2.1282072228338471</v>
      </c>
      <c r="L3276" s="66">
        <f t="shared" ca="1" si="284"/>
        <v>-8.1343042983030589</v>
      </c>
    </row>
    <row r="3277" spans="1:12" x14ac:dyDescent="0.35">
      <c r="A3277" s="68"/>
      <c r="B3277" s="63"/>
      <c r="C3277" s="63"/>
      <c r="D3277" s="64"/>
      <c r="E3277" s="64"/>
      <c r="F3277" s="64"/>
      <c r="G3277" s="64"/>
      <c r="H3277" s="65">
        <f t="shared" ca="1" si="282"/>
        <v>27.90227815451221</v>
      </c>
      <c r="I3277" s="68"/>
      <c r="J3277" s="68"/>
      <c r="K3277" s="66">
        <f t="shared" ca="1" si="283"/>
        <v>-2.1282072228338471</v>
      </c>
      <c r="L3277" s="66">
        <f t="shared" ca="1" si="284"/>
        <v>-8.1343042983030589</v>
      </c>
    </row>
    <row r="3278" spans="1:12" x14ac:dyDescent="0.35">
      <c r="A3278" s="68"/>
      <c r="B3278" s="63"/>
      <c r="C3278" s="63"/>
      <c r="D3278" s="64"/>
      <c r="E3278" s="64"/>
      <c r="F3278" s="64"/>
      <c r="G3278" s="64"/>
      <c r="H3278" s="65">
        <f t="shared" ca="1" si="282"/>
        <v>27.90227815451221</v>
      </c>
      <c r="I3278" s="68"/>
      <c r="J3278" s="68"/>
      <c r="K3278" s="66">
        <f t="shared" ca="1" si="283"/>
        <v>-2.1282072228338471</v>
      </c>
      <c r="L3278" s="66">
        <f t="shared" ca="1" si="284"/>
        <v>-8.1343042983030589</v>
      </c>
    </row>
    <row r="3279" spans="1:12" x14ac:dyDescent="0.35">
      <c r="A3279" s="68"/>
      <c r="B3279" s="63"/>
      <c r="C3279" s="63"/>
      <c r="D3279" s="64"/>
      <c r="E3279" s="64"/>
      <c r="F3279" s="64"/>
      <c r="G3279" s="64"/>
      <c r="H3279" s="65">
        <f t="shared" ca="1" si="282"/>
        <v>27.90227815451221</v>
      </c>
      <c r="I3279" s="68"/>
      <c r="J3279" s="68"/>
      <c r="K3279" s="66">
        <f t="shared" ca="1" si="283"/>
        <v>-2.1282072228338471</v>
      </c>
      <c r="L3279" s="66">
        <f t="shared" ca="1" si="284"/>
        <v>-8.1343042983030589</v>
      </c>
    </row>
    <row r="3280" spans="1:12" x14ac:dyDescent="0.35">
      <c r="A3280" s="68"/>
      <c r="B3280" s="63"/>
      <c r="C3280" s="63"/>
      <c r="D3280" s="64"/>
      <c r="E3280" s="64"/>
      <c r="F3280" s="64"/>
      <c r="G3280" s="64"/>
      <c r="H3280" s="65">
        <f t="shared" ca="1" si="282"/>
        <v>27.90227815451221</v>
      </c>
      <c r="I3280" s="68"/>
      <c r="J3280" s="68"/>
      <c r="K3280" s="66">
        <f t="shared" ca="1" si="283"/>
        <v>-2.1282072228338471</v>
      </c>
      <c r="L3280" s="66">
        <f t="shared" ca="1" si="284"/>
        <v>-8.1343042983030589</v>
      </c>
    </row>
    <row r="3281" spans="1:12" x14ac:dyDescent="0.35">
      <c r="A3281" s="68"/>
      <c r="B3281" s="63"/>
      <c r="C3281" s="63"/>
      <c r="D3281" s="64"/>
      <c r="E3281" s="64"/>
      <c r="F3281" s="64"/>
      <c r="G3281" s="64"/>
      <c r="H3281" s="65">
        <f t="shared" ca="1" si="282"/>
        <v>27.90227815451221</v>
      </c>
      <c r="I3281" s="68"/>
      <c r="J3281" s="68"/>
      <c r="K3281" s="66">
        <f t="shared" ca="1" si="283"/>
        <v>-2.1282072228338471</v>
      </c>
      <c r="L3281" s="66">
        <f t="shared" ca="1" si="284"/>
        <v>-8.1343042983030589</v>
      </c>
    </row>
    <row r="3282" spans="1:12" x14ac:dyDescent="0.35">
      <c r="A3282" s="68"/>
      <c r="B3282" s="63"/>
      <c r="C3282" s="63"/>
      <c r="D3282" s="64"/>
      <c r="E3282" s="64"/>
      <c r="F3282" s="64"/>
      <c r="G3282" s="64"/>
      <c r="H3282" s="65">
        <f t="shared" ca="1" si="282"/>
        <v>27.90227815451221</v>
      </c>
      <c r="I3282" s="68"/>
      <c r="J3282" s="68"/>
      <c r="K3282" s="66">
        <f t="shared" ca="1" si="283"/>
        <v>-2.1282072228338471</v>
      </c>
      <c r="L3282" s="66">
        <f t="shared" ca="1" si="284"/>
        <v>-8.1343042983030589</v>
      </c>
    </row>
    <row r="3283" spans="1:12" x14ac:dyDescent="0.35">
      <c r="A3283" s="68"/>
      <c r="B3283" s="63"/>
      <c r="C3283" s="63"/>
      <c r="D3283" s="64"/>
      <c r="E3283" s="64"/>
      <c r="F3283" s="64"/>
      <c r="G3283" s="64"/>
      <c r="H3283" s="65">
        <f t="shared" ca="1" si="282"/>
        <v>27.90227815451221</v>
      </c>
      <c r="I3283" s="68"/>
      <c r="J3283" s="68"/>
      <c r="K3283" s="66">
        <f t="shared" ca="1" si="283"/>
        <v>-2.1282072228338471</v>
      </c>
      <c r="L3283" s="66">
        <f t="shared" ca="1" si="284"/>
        <v>-8.1343042983030589</v>
      </c>
    </row>
    <row r="3284" spans="1:12" x14ac:dyDescent="0.35">
      <c r="A3284" s="68"/>
      <c r="B3284" s="63"/>
      <c r="C3284" s="63"/>
      <c r="D3284" s="64"/>
      <c r="E3284" s="64"/>
      <c r="F3284" s="64"/>
      <c r="G3284" s="64"/>
      <c r="H3284" s="65">
        <f t="shared" ca="1" si="282"/>
        <v>27.90227815451221</v>
      </c>
      <c r="I3284" s="68"/>
      <c r="J3284" s="68"/>
      <c r="K3284" s="66">
        <f t="shared" ca="1" si="283"/>
        <v>-2.1282072228338471</v>
      </c>
      <c r="L3284" s="66">
        <f t="shared" ca="1" si="284"/>
        <v>-8.1343042983030589</v>
      </c>
    </row>
    <row r="3285" spans="1:12" x14ac:dyDescent="0.35">
      <c r="A3285" s="68"/>
      <c r="B3285" s="63"/>
      <c r="C3285" s="63"/>
      <c r="D3285" s="64"/>
      <c r="E3285" s="64"/>
      <c r="F3285" s="64"/>
      <c r="G3285" s="64"/>
      <c r="H3285" s="65">
        <f t="shared" ca="1" si="282"/>
        <v>27.90227815451221</v>
      </c>
      <c r="I3285" s="68"/>
      <c r="J3285" s="68"/>
      <c r="K3285" s="66">
        <f t="shared" ca="1" si="283"/>
        <v>-2.1282072228338471</v>
      </c>
      <c r="L3285" s="66">
        <f t="shared" ca="1" si="284"/>
        <v>-8.1343042983030589</v>
      </c>
    </row>
    <row r="3286" spans="1:12" x14ac:dyDescent="0.35">
      <c r="A3286" s="68"/>
      <c r="B3286" s="63"/>
      <c r="C3286" s="63"/>
      <c r="D3286" s="64"/>
      <c r="E3286" s="64"/>
      <c r="F3286" s="64"/>
      <c r="G3286" s="64"/>
      <c r="H3286" s="65">
        <f t="shared" ca="1" si="282"/>
        <v>27.90227815451221</v>
      </c>
      <c r="I3286" s="68"/>
      <c r="J3286" s="68"/>
      <c r="K3286" s="66">
        <f t="shared" ca="1" si="283"/>
        <v>-2.1282072228338471</v>
      </c>
      <c r="L3286" s="66">
        <f t="shared" ca="1" si="284"/>
        <v>-8.1343042983030589</v>
      </c>
    </row>
    <row r="3287" spans="1:12" x14ac:dyDescent="0.35">
      <c r="A3287" s="68"/>
      <c r="B3287" s="63"/>
      <c r="C3287" s="63"/>
      <c r="D3287" s="64"/>
      <c r="E3287" s="64"/>
      <c r="F3287" s="64"/>
      <c r="G3287" s="64"/>
      <c r="H3287" s="65">
        <f t="shared" ca="1" si="282"/>
        <v>27.90227815451221</v>
      </c>
      <c r="I3287" s="68"/>
      <c r="J3287" s="68"/>
      <c r="K3287" s="66">
        <f t="shared" ca="1" si="283"/>
        <v>-2.1282072228338471</v>
      </c>
      <c r="L3287" s="66">
        <f t="shared" ca="1" si="284"/>
        <v>-8.1343042983030589</v>
      </c>
    </row>
    <row r="3288" spans="1:12" x14ac:dyDescent="0.35">
      <c r="A3288" s="68"/>
      <c r="B3288" s="63"/>
      <c r="C3288" s="63"/>
      <c r="D3288" s="64"/>
      <c r="E3288" s="64"/>
      <c r="F3288" s="64"/>
      <c r="G3288" s="64"/>
      <c r="H3288" s="65">
        <f t="shared" ca="1" si="282"/>
        <v>27.90227815451221</v>
      </c>
      <c r="I3288" s="68"/>
      <c r="J3288" s="68"/>
      <c r="K3288" s="66">
        <f t="shared" ca="1" si="283"/>
        <v>-2.1282072228338471</v>
      </c>
      <c r="L3288" s="66">
        <f t="shared" ca="1" si="284"/>
        <v>-8.1343042983030589</v>
      </c>
    </row>
    <row r="3289" spans="1:12" x14ac:dyDescent="0.35">
      <c r="A3289" s="68"/>
      <c r="B3289" s="63"/>
      <c r="C3289" s="63"/>
      <c r="D3289" s="64"/>
      <c r="E3289" s="64"/>
      <c r="F3289" s="64"/>
      <c r="G3289" s="64"/>
      <c r="H3289" s="65">
        <f t="shared" ca="1" si="282"/>
        <v>27.90227815451221</v>
      </c>
      <c r="I3289" s="68"/>
      <c r="J3289" s="68"/>
      <c r="K3289" s="66">
        <f t="shared" ca="1" si="283"/>
        <v>-2.1282072228338471</v>
      </c>
      <c r="L3289" s="66">
        <f t="shared" ca="1" si="284"/>
        <v>-8.1343042983030589</v>
      </c>
    </row>
    <row r="3290" spans="1:12" x14ac:dyDescent="0.35">
      <c r="A3290" s="68"/>
      <c r="B3290" s="63"/>
      <c r="C3290" s="63"/>
      <c r="D3290" s="64"/>
      <c r="E3290" s="64"/>
      <c r="F3290" s="64"/>
      <c r="G3290" s="64"/>
      <c r="H3290" s="65">
        <f t="shared" ca="1" si="282"/>
        <v>27.90227815451221</v>
      </c>
      <c r="I3290" s="68"/>
      <c r="J3290" s="68"/>
      <c r="K3290" s="66">
        <f t="shared" ca="1" si="283"/>
        <v>-2.1282072228338471</v>
      </c>
      <c r="L3290" s="66">
        <f t="shared" ca="1" si="284"/>
        <v>-8.1343042983030589</v>
      </c>
    </row>
    <row r="3291" spans="1:12" x14ac:dyDescent="0.35">
      <c r="A3291" s="68"/>
      <c r="B3291" s="63"/>
      <c r="C3291" s="63"/>
      <c r="D3291" s="64"/>
      <c r="E3291" s="64"/>
      <c r="F3291" s="64"/>
      <c r="G3291" s="64"/>
      <c r="H3291" s="65">
        <f t="shared" ca="1" si="282"/>
        <v>27.90227815451221</v>
      </c>
      <c r="I3291" s="68"/>
      <c r="J3291" s="68"/>
      <c r="K3291" s="66">
        <f t="shared" ca="1" si="283"/>
        <v>-2.1282072228338471</v>
      </c>
      <c r="L3291" s="66">
        <f t="shared" ca="1" si="284"/>
        <v>-8.1343042983030589</v>
      </c>
    </row>
    <row r="3292" spans="1:12" x14ac:dyDescent="0.35">
      <c r="A3292" s="68"/>
      <c r="B3292" s="63"/>
      <c r="C3292" s="63"/>
      <c r="D3292" s="64"/>
      <c r="E3292" s="64"/>
      <c r="F3292" s="64"/>
      <c r="G3292" s="64"/>
      <c r="H3292" s="65">
        <f t="shared" ca="1" si="282"/>
        <v>27.90227815451221</v>
      </c>
      <c r="I3292" s="68"/>
      <c r="J3292" s="68"/>
      <c r="K3292" s="66">
        <f t="shared" ca="1" si="283"/>
        <v>-2.1282072228338471</v>
      </c>
      <c r="L3292" s="66">
        <f t="shared" ca="1" si="284"/>
        <v>-8.1343042983030589</v>
      </c>
    </row>
    <row r="3293" spans="1:12" x14ac:dyDescent="0.35">
      <c r="A3293" s="68"/>
      <c r="B3293" s="63"/>
      <c r="C3293" s="63"/>
      <c r="D3293" s="64"/>
      <c r="E3293" s="64"/>
      <c r="F3293" s="64"/>
      <c r="G3293" s="64"/>
      <c r="H3293" s="65">
        <f t="shared" ca="1" si="282"/>
        <v>27.90227815451221</v>
      </c>
      <c r="I3293" s="68"/>
      <c r="J3293" s="68"/>
      <c r="K3293" s="66">
        <f t="shared" ca="1" si="283"/>
        <v>-2.1282072228338471</v>
      </c>
      <c r="L3293" s="66">
        <f t="shared" ca="1" si="284"/>
        <v>-8.1343042983030589</v>
      </c>
    </row>
    <row r="3294" spans="1:12" x14ac:dyDescent="0.35">
      <c r="A3294" s="68"/>
      <c r="B3294" s="63"/>
      <c r="C3294" s="63"/>
      <c r="D3294" s="64"/>
      <c r="E3294" s="64"/>
      <c r="F3294" s="64"/>
      <c r="G3294" s="64"/>
      <c r="H3294" s="65">
        <f t="shared" ca="1" si="282"/>
        <v>27.90227815451221</v>
      </c>
      <c r="I3294" s="68"/>
      <c r="J3294" s="68"/>
      <c r="K3294" s="66">
        <f t="shared" ca="1" si="283"/>
        <v>-2.1282072228338471</v>
      </c>
      <c r="L3294" s="66">
        <f t="shared" ca="1" si="284"/>
        <v>-8.1343042983030589</v>
      </c>
    </row>
    <row r="3295" spans="1:12" x14ac:dyDescent="0.35">
      <c r="A3295" s="68"/>
      <c r="B3295" s="63"/>
      <c r="C3295" s="63"/>
      <c r="D3295" s="64"/>
      <c r="E3295" s="64"/>
      <c r="F3295" s="64"/>
      <c r="G3295" s="64"/>
      <c r="H3295" s="65">
        <f t="shared" ca="1" si="282"/>
        <v>27.90227815451221</v>
      </c>
      <c r="I3295" s="68"/>
      <c r="J3295" s="68"/>
      <c r="K3295" s="66">
        <f t="shared" ca="1" si="283"/>
        <v>-2.1282072228338471</v>
      </c>
      <c r="L3295" s="66">
        <f t="shared" ca="1" si="284"/>
        <v>-8.1343042983030589</v>
      </c>
    </row>
    <row r="3296" spans="1:12" x14ac:dyDescent="0.35">
      <c r="A3296" s="68"/>
      <c r="B3296" s="63"/>
      <c r="C3296" s="63"/>
      <c r="D3296" s="64"/>
      <c r="E3296" s="64"/>
      <c r="F3296" s="64"/>
      <c r="G3296" s="64"/>
      <c r="H3296" s="65">
        <f t="shared" ca="1" si="282"/>
        <v>27.90227815451221</v>
      </c>
      <c r="I3296" s="68"/>
      <c r="J3296" s="68"/>
      <c r="K3296" s="66">
        <f t="shared" ca="1" si="283"/>
        <v>-2.1282072228338471</v>
      </c>
      <c r="L3296" s="66">
        <f t="shared" ca="1" si="284"/>
        <v>-8.1343042983030589</v>
      </c>
    </row>
    <row r="3297" spans="1:12" x14ac:dyDescent="0.35">
      <c r="A3297" s="68"/>
      <c r="B3297" s="63"/>
      <c r="C3297" s="63"/>
      <c r="D3297" s="64"/>
      <c r="E3297" s="64"/>
      <c r="F3297" s="64"/>
      <c r="G3297" s="64"/>
      <c r="H3297" s="65">
        <f t="shared" ca="1" si="282"/>
        <v>27.90227815451221</v>
      </c>
      <c r="I3297" s="68"/>
      <c r="J3297" s="68"/>
      <c r="K3297" s="66">
        <f t="shared" ca="1" si="283"/>
        <v>-2.1282072228338471</v>
      </c>
      <c r="L3297" s="66">
        <f t="shared" ca="1" si="284"/>
        <v>-8.1343042983030589</v>
      </c>
    </row>
    <row r="3298" spans="1:12" x14ac:dyDescent="0.35">
      <c r="A3298" s="68"/>
      <c r="B3298" s="63"/>
      <c r="C3298" s="63"/>
      <c r="D3298" s="64"/>
      <c r="E3298" s="64"/>
      <c r="F3298" s="64"/>
      <c r="G3298" s="64"/>
      <c r="H3298" s="65">
        <f t="shared" ca="1" si="282"/>
        <v>27.90227815451221</v>
      </c>
      <c r="I3298" s="68"/>
      <c r="J3298" s="68"/>
      <c r="K3298" s="66">
        <f t="shared" ca="1" si="283"/>
        <v>-2.1282072228338471</v>
      </c>
      <c r="L3298" s="66">
        <f t="shared" ca="1" si="284"/>
        <v>-8.1343042983030589</v>
      </c>
    </row>
    <row r="3299" spans="1:12" x14ac:dyDescent="0.35">
      <c r="A3299" s="68"/>
      <c r="B3299" s="63"/>
      <c r="C3299" s="63"/>
      <c r="D3299" s="64"/>
      <c r="E3299" s="64"/>
      <c r="F3299" s="64"/>
      <c r="G3299" s="64"/>
      <c r="H3299" s="65">
        <f t="shared" ca="1" si="282"/>
        <v>27.90227815451221</v>
      </c>
      <c r="I3299" s="68"/>
      <c r="J3299" s="68"/>
      <c r="K3299" s="66">
        <f t="shared" ca="1" si="283"/>
        <v>-2.1282072228338471</v>
      </c>
      <c r="L3299" s="66">
        <f t="shared" ca="1" si="284"/>
        <v>-8.1343042983030589</v>
      </c>
    </row>
    <row r="3300" spans="1:12" x14ac:dyDescent="0.35">
      <c r="A3300" s="68"/>
      <c r="B3300" s="63"/>
      <c r="C3300" s="63"/>
      <c r="D3300" s="64"/>
      <c r="E3300" s="64"/>
      <c r="F3300" s="64"/>
      <c r="G3300" s="64"/>
      <c r="H3300" s="65">
        <f t="shared" ca="1" si="282"/>
        <v>27.90227815451221</v>
      </c>
      <c r="I3300" s="68"/>
      <c r="J3300" s="68"/>
      <c r="K3300" s="66">
        <f t="shared" ca="1" si="283"/>
        <v>-2.1282072228338471</v>
      </c>
      <c r="L3300" s="66">
        <f t="shared" ca="1" si="284"/>
        <v>-8.1343042983030589</v>
      </c>
    </row>
    <row r="3301" spans="1:12" x14ac:dyDescent="0.35">
      <c r="A3301" s="68"/>
      <c r="B3301" s="63"/>
      <c r="C3301" s="63"/>
      <c r="D3301" s="64"/>
      <c r="E3301" s="64"/>
      <c r="F3301" s="64"/>
      <c r="G3301" s="64"/>
      <c r="H3301" s="65">
        <f t="shared" ca="1" si="282"/>
        <v>27.90227815451221</v>
      </c>
      <c r="I3301" s="68"/>
      <c r="J3301" s="68"/>
      <c r="K3301" s="66">
        <f t="shared" ca="1" si="283"/>
        <v>-2.1282072228338471</v>
      </c>
      <c r="L3301" s="66">
        <f t="shared" ca="1" si="284"/>
        <v>-8.1343042983030589</v>
      </c>
    </row>
    <row r="3302" spans="1:12" x14ac:dyDescent="0.35">
      <c r="A3302" s="68"/>
      <c r="B3302" s="63"/>
      <c r="C3302" s="63"/>
      <c r="D3302" s="64"/>
      <c r="E3302" s="64"/>
      <c r="F3302" s="64"/>
      <c r="G3302" s="64"/>
      <c r="H3302" s="65">
        <f t="shared" ca="1" si="282"/>
        <v>27.90227815451221</v>
      </c>
      <c r="I3302" s="68"/>
      <c r="J3302" s="68"/>
      <c r="K3302" s="66">
        <f t="shared" ca="1" si="283"/>
        <v>-2.1282072228338471</v>
      </c>
      <c r="L3302" s="66">
        <f t="shared" ca="1" si="284"/>
        <v>-8.1343042983030589</v>
      </c>
    </row>
    <row r="3303" spans="1:12" x14ac:dyDescent="0.35">
      <c r="A3303" s="68"/>
      <c r="B3303" s="63"/>
      <c r="C3303" s="63"/>
      <c r="D3303" s="64"/>
      <c r="E3303" s="64"/>
      <c r="F3303" s="64"/>
      <c r="G3303" s="64"/>
      <c r="H3303" s="65">
        <f t="shared" ca="1" si="282"/>
        <v>27.90227815451221</v>
      </c>
      <c r="I3303" s="68"/>
      <c r="J3303" s="68"/>
      <c r="K3303" s="66">
        <f t="shared" ca="1" si="283"/>
        <v>-2.1282072228338471</v>
      </c>
      <c r="L3303" s="66">
        <f t="shared" ca="1" si="284"/>
        <v>-8.1343042983030589</v>
      </c>
    </row>
    <row r="3304" spans="1:12" x14ac:dyDescent="0.35">
      <c r="A3304" s="68"/>
      <c r="B3304" s="63"/>
      <c r="C3304" s="63"/>
      <c r="D3304" s="64"/>
      <c r="E3304" s="64"/>
      <c r="F3304" s="64"/>
      <c r="G3304" s="64"/>
      <c r="H3304" s="65">
        <f t="shared" ca="1" si="282"/>
        <v>27.90227815451221</v>
      </c>
      <c r="I3304" s="68"/>
      <c r="J3304" s="68"/>
      <c r="K3304" s="66">
        <f t="shared" ca="1" si="283"/>
        <v>-2.1282072228338471</v>
      </c>
      <c r="L3304" s="66">
        <f t="shared" ca="1" si="284"/>
        <v>-8.1343042983030589</v>
      </c>
    </row>
    <row r="3305" spans="1:12" x14ac:dyDescent="0.35">
      <c r="A3305" s="68"/>
      <c r="B3305" s="63"/>
      <c r="C3305" s="63"/>
      <c r="D3305" s="64"/>
      <c r="E3305" s="64"/>
      <c r="F3305" s="64"/>
      <c r="G3305" s="64"/>
      <c r="H3305" s="65">
        <f t="shared" ca="1" si="282"/>
        <v>27.90227815451221</v>
      </c>
      <c r="I3305" s="68"/>
      <c r="J3305" s="68"/>
      <c r="K3305" s="66">
        <f t="shared" ca="1" si="283"/>
        <v>-2.1282072228338471</v>
      </c>
      <c r="L3305" s="66">
        <f t="shared" ca="1" si="284"/>
        <v>-8.1343042983030589</v>
      </c>
    </row>
    <row r="3306" spans="1:12" x14ac:dyDescent="0.35">
      <c r="A3306" s="68"/>
      <c r="B3306" s="63"/>
      <c r="C3306" s="63"/>
      <c r="D3306" s="64"/>
      <c r="E3306" s="64"/>
      <c r="F3306" s="64"/>
      <c r="G3306" s="64"/>
      <c r="H3306" s="65">
        <f t="shared" ca="1" si="282"/>
        <v>27.90227815451221</v>
      </c>
      <c r="I3306" s="68"/>
      <c r="J3306" s="68"/>
      <c r="K3306" s="66">
        <f t="shared" ca="1" si="283"/>
        <v>-2.1282072228338471</v>
      </c>
      <c r="L3306" s="66">
        <f t="shared" ca="1" si="284"/>
        <v>-8.1343042983030589</v>
      </c>
    </row>
    <row r="3307" spans="1:12" x14ac:dyDescent="0.35">
      <c r="A3307" s="68"/>
      <c r="B3307" s="63"/>
      <c r="C3307" s="63"/>
      <c r="D3307" s="64"/>
      <c r="E3307" s="64"/>
      <c r="F3307" s="64"/>
      <c r="G3307" s="64"/>
      <c r="H3307" s="65">
        <f t="shared" ca="1" si="282"/>
        <v>27.90227815451221</v>
      </c>
      <c r="I3307" s="68"/>
      <c r="J3307" s="68"/>
      <c r="K3307" s="66">
        <f t="shared" ca="1" si="283"/>
        <v>-2.1282072228338471</v>
      </c>
      <c r="L3307" s="66">
        <f t="shared" ca="1" si="284"/>
        <v>-8.1343042983030589</v>
      </c>
    </row>
    <row r="3308" spans="1:12" x14ac:dyDescent="0.35">
      <c r="A3308" s="68"/>
      <c r="B3308" s="63"/>
      <c r="C3308" s="63"/>
      <c r="D3308" s="64"/>
      <c r="E3308" s="64"/>
      <c r="F3308" s="64"/>
      <c r="G3308" s="64"/>
      <c r="H3308" s="65">
        <f t="shared" ca="1" si="282"/>
        <v>27.90227815451221</v>
      </c>
      <c r="I3308" s="68"/>
      <c r="J3308" s="68"/>
      <c r="K3308" s="66">
        <f t="shared" ca="1" si="283"/>
        <v>-2.1282072228338471</v>
      </c>
      <c r="L3308" s="66">
        <f t="shared" ca="1" si="284"/>
        <v>-8.1343042983030589</v>
      </c>
    </row>
    <row r="3309" spans="1:12" x14ac:dyDescent="0.35">
      <c r="A3309" s="68"/>
      <c r="B3309" s="63"/>
      <c r="C3309" s="63"/>
      <c r="D3309" s="64"/>
      <c r="E3309" s="64"/>
      <c r="F3309" s="64"/>
      <c r="G3309" s="64"/>
      <c r="H3309" s="65">
        <f t="shared" ca="1" si="282"/>
        <v>27.90227815451221</v>
      </c>
      <c r="I3309" s="68"/>
      <c r="J3309" s="68"/>
      <c r="K3309" s="66">
        <f t="shared" ca="1" si="283"/>
        <v>-2.1282072228338471</v>
      </c>
      <c r="L3309" s="66">
        <f t="shared" ca="1" si="284"/>
        <v>-8.1343042983030589</v>
      </c>
    </row>
    <row r="3310" spans="1:12" x14ac:dyDescent="0.35">
      <c r="A3310" s="68"/>
      <c r="B3310" s="63"/>
      <c r="C3310" s="63"/>
      <c r="D3310" s="64"/>
      <c r="E3310" s="64"/>
      <c r="F3310" s="64"/>
      <c r="G3310" s="64"/>
      <c r="H3310" s="65">
        <f t="shared" ca="1" si="282"/>
        <v>27.90227815451221</v>
      </c>
      <c r="I3310" s="68"/>
      <c r="J3310" s="68"/>
      <c r="K3310" s="66">
        <f t="shared" ca="1" si="283"/>
        <v>-2.1282072228338471</v>
      </c>
      <c r="L3310" s="66">
        <f t="shared" ca="1" si="284"/>
        <v>-8.1343042983030589</v>
      </c>
    </row>
    <row r="3311" spans="1:12" x14ac:dyDescent="0.35">
      <c r="A3311" s="68"/>
      <c r="B3311" s="63"/>
      <c r="C3311" s="63"/>
      <c r="D3311" s="64"/>
      <c r="E3311" s="64"/>
      <c r="F3311" s="64"/>
      <c r="G3311" s="64"/>
      <c r="H3311" s="65">
        <f t="shared" ca="1" si="282"/>
        <v>27.90227815451221</v>
      </c>
      <c r="I3311" s="68"/>
      <c r="J3311" s="68"/>
      <c r="K3311" s="66">
        <f t="shared" ca="1" si="283"/>
        <v>-2.1282072228338471</v>
      </c>
      <c r="L3311" s="66">
        <f t="shared" ca="1" si="284"/>
        <v>-8.1343042983030589</v>
      </c>
    </row>
    <row r="3312" spans="1:12" x14ac:dyDescent="0.35">
      <c r="A3312" s="68"/>
      <c r="B3312" s="63"/>
      <c r="C3312" s="63"/>
      <c r="D3312" s="64"/>
      <c r="E3312" s="64"/>
      <c r="F3312" s="64"/>
      <c r="G3312" s="64"/>
      <c r="H3312" s="65">
        <f t="shared" ca="1" si="282"/>
        <v>27.90227815451221</v>
      </c>
      <c r="I3312" s="68"/>
      <c r="J3312" s="68"/>
      <c r="K3312" s="66">
        <f t="shared" ca="1" si="283"/>
        <v>-2.1282072228338471</v>
      </c>
      <c r="L3312" s="66">
        <f t="shared" ca="1" si="284"/>
        <v>-8.1343042983030589</v>
      </c>
    </row>
    <row r="3313" spans="1:12" x14ac:dyDescent="0.35">
      <c r="A3313" s="68"/>
      <c r="B3313" s="63"/>
      <c r="C3313" s="63"/>
      <c r="D3313" s="64"/>
      <c r="E3313" s="64"/>
      <c r="F3313" s="64"/>
      <c r="G3313" s="64"/>
      <c r="H3313" s="65">
        <f t="shared" ca="1" si="282"/>
        <v>27.90227815451221</v>
      </c>
      <c r="I3313" s="68"/>
      <c r="J3313" s="68"/>
      <c r="K3313" s="66">
        <f t="shared" ca="1" si="283"/>
        <v>-2.1282072228338471</v>
      </c>
      <c r="L3313" s="66">
        <f t="shared" ca="1" si="284"/>
        <v>-8.1343042983030589</v>
      </c>
    </row>
    <row r="3314" spans="1:12" x14ac:dyDescent="0.35">
      <c r="A3314" s="68"/>
      <c r="B3314" s="63"/>
      <c r="C3314" s="63"/>
      <c r="D3314" s="64"/>
      <c r="E3314" s="64"/>
      <c r="F3314" s="64"/>
      <c r="G3314" s="64"/>
      <c r="H3314" s="65">
        <f t="shared" ca="1" si="282"/>
        <v>27.90227815451221</v>
      </c>
      <c r="I3314" s="68"/>
      <c r="J3314" s="68"/>
      <c r="K3314" s="66">
        <f t="shared" ca="1" si="283"/>
        <v>-2.1282072228338471</v>
      </c>
      <c r="L3314" s="66">
        <f t="shared" ca="1" si="284"/>
        <v>-8.1343042983030589</v>
      </c>
    </row>
    <row r="3315" spans="1:12" x14ac:dyDescent="0.35">
      <c r="A3315" s="68"/>
      <c r="B3315" s="63"/>
      <c r="C3315" s="63"/>
      <c r="D3315" s="64"/>
      <c r="E3315" s="64"/>
      <c r="F3315" s="64"/>
      <c r="G3315" s="64"/>
      <c r="H3315" s="65">
        <f t="shared" ca="1" si="282"/>
        <v>27.90227815451221</v>
      </c>
      <c r="I3315" s="68"/>
      <c r="J3315" s="68"/>
      <c r="K3315" s="66">
        <f t="shared" ca="1" si="283"/>
        <v>-2.1282072228338471</v>
      </c>
      <c r="L3315" s="66">
        <f t="shared" ca="1" si="284"/>
        <v>-8.1343042983030589</v>
      </c>
    </row>
    <row r="3316" spans="1:12" x14ac:dyDescent="0.35">
      <c r="A3316" s="68"/>
      <c r="B3316" s="63"/>
      <c r="C3316" s="63"/>
      <c r="D3316" s="64"/>
      <c r="E3316" s="64"/>
      <c r="F3316" s="64"/>
      <c r="G3316" s="64"/>
      <c r="H3316" s="65">
        <f t="shared" ca="1" si="282"/>
        <v>27.90227815451221</v>
      </c>
      <c r="I3316" s="68"/>
      <c r="J3316" s="68"/>
      <c r="K3316" s="66">
        <f t="shared" ca="1" si="283"/>
        <v>-2.1282072228338471</v>
      </c>
      <c r="L3316" s="66">
        <f t="shared" ca="1" si="284"/>
        <v>-8.1343042983030589</v>
      </c>
    </row>
    <row r="3317" spans="1:12" x14ac:dyDescent="0.35">
      <c r="A3317" s="68"/>
      <c r="B3317" s="63"/>
      <c r="C3317" s="63"/>
      <c r="D3317" s="64"/>
      <c r="E3317" s="64"/>
      <c r="F3317" s="64"/>
      <c r="G3317" s="64"/>
      <c r="H3317" s="65">
        <f t="shared" ca="1" si="282"/>
        <v>27.90227815451221</v>
      </c>
      <c r="I3317" s="68"/>
      <c r="J3317" s="68"/>
      <c r="K3317" s="66">
        <f t="shared" ca="1" si="283"/>
        <v>-2.1282072228338471</v>
      </c>
      <c r="L3317" s="66">
        <f t="shared" ca="1" si="284"/>
        <v>-8.1343042983030589</v>
      </c>
    </row>
    <row r="3318" spans="1:12" x14ac:dyDescent="0.35">
      <c r="A3318" s="68"/>
      <c r="B3318" s="63"/>
      <c r="C3318" s="63"/>
      <c r="D3318" s="64"/>
      <c r="E3318" s="64"/>
      <c r="F3318" s="64"/>
      <c r="G3318" s="64"/>
      <c r="H3318" s="65">
        <f t="shared" ca="1" si="282"/>
        <v>27.90227815451221</v>
      </c>
      <c r="I3318" s="68"/>
      <c r="J3318" s="68"/>
      <c r="K3318" s="66">
        <f t="shared" ca="1" si="283"/>
        <v>-2.1282072228338471</v>
      </c>
      <c r="L3318" s="66">
        <f t="shared" ca="1" si="284"/>
        <v>-8.1343042983030589</v>
      </c>
    </row>
    <row r="3319" spans="1:12" x14ac:dyDescent="0.35">
      <c r="A3319" s="68"/>
      <c r="B3319" s="63"/>
      <c r="C3319" s="63"/>
      <c r="D3319" s="64"/>
      <c r="E3319" s="64"/>
      <c r="F3319" s="64"/>
      <c r="G3319" s="64"/>
      <c r="H3319" s="65">
        <f t="shared" ca="1" si="282"/>
        <v>27.90227815451221</v>
      </c>
      <c r="I3319" s="68"/>
      <c r="J3319" s="68"/>
      <c r="K3319" s="66">
        <f t="shared" ca="1" si="283"/>
        <v>-2.1282072228338471</v>
      </c>
      <c r="L3319" s="66">
        <f t="shared" ca="1" si="284"/>
        <v>-8.1343042983030589</v>
      </c>
    </row>
    <row r="3320" spans="1:12" x14ac:dyDescent="0.35">
      <c r="A3320" s="68"/>
      <c r="B3320" s="63"/>
      <c r="C3320" s="63"/>
      <c r="D3320" s="64"/>
      <c r="E3320" s="64"/>
      <c r="F3320" s="64"/>
      <c r="G3320" s="64"/>
      <c r="H3320" s="65">
        <f t="shared" ca="1" si="282"/>
        <v>27.90227815451221</v>
      </c>
      <c r="I3320" s="68"/>
      <c r="J3320" s="68"/>
      <c r="K3320" s="66">
        <f t="shared" ca="1" si="283"/>
        <v>-2.1282072228338471</v>
      </c>
      <c r="L3320" s="66">
        <f t="shared" ca="1" si="284"/>
        <v>-8.1343042983030589</v>
      </c>
    </row>
    <row r="3321" spans="1:12" x14ac:dyDescent="0.35">
      <c r="A3321" s="68"/>
      <c r="B3321" s="63"/>
      <c r="C3321" s="63"/>
      <c r="D3321" s="64"/>
      <c r="E3321" s="64"/>
      <c r="F3321" s="64"/>
      <c r="G3321" s="64"/>
      <c r="H3321" s="65">
        <f t="shared" ref="H3321:H3384" ca="1" si="285">IF(ISBLANK($D$6),$M$2+(3*$M$3),$D$6)</f>
        <v>27.90227815451221</v>
      </c>
      <c r="I3321" s="68"/>
      <c r="J3321" s="68"/>
      <c r="K3321" s="66">
        <f t="shared" ref="K3321:K3384" ca="1" si="286">IF(ISBLANK($D$8),$M$2-(2*$M$3),$D$8)</f>
        <v>-2.1282072228338471</v>
      </c>
      <c r="L3321" s="66">
        <f t="shared" ref="L3321:L3384" ca="1" si="287">IF(ISBLANK($D$9),$M$2-(3*$M$3),$D$9)</f>
        <v>-8.1343042983030589</v>
      </c>
    </row>
    <row r="3322" spans="1:12" x14ac:dyDescent="0.35">
      <c r="A3322" s="68"/>
      <c r="B3322" s="63"/>
      <c r="C3322" s="63"/>
      <c r="D3322" s="64"/>
      <c r="E3322" s="64"/>
      <c r="F3322" s="64"/>
      <c r="G3322" s="64"/>
      <c r="H3322" s="65">
        <f t="shared" ca="1" si="285"/>
        <v>27.90227815451221</v>
      </c>
      <c r="I3322" s="68"/>
      <c r="J3322" s="68"/>
      <c r="K3322" s="66">
        <f t="shared" ca="1" si="286"/>
        <v>-2.1282072228338471</v>
      </c>
      <c r="L3322" s="66">
        <f t="shared" ca="1" si="287"/>
        <v>-8.1343042983030589</v>
      </c>
    </row>
    <row r="3323" spans="1:12" x14ac:dyDescent="0.35">
      <c r="A3323" s="68"/>
      <c r="B3323" s="63"/>
      <c r="C3323" s="63"/>
      <c r="D3323" s="64"/>
      <c r="E3323" s="64"/>
      <c r="F3323" s="64"/>
      <c r="G3323" s="64"/>
      <c r="H3323" s="65">
        <f t="shared" ca="1" si="285"/>
        <v>27.90227815451221</v>
      </c>
      <c r="I3323" s="68"/>
      <c r="J3323" s="68"/>
      <c r="K3323" s="66">
        <f t="shared" ca="1" si="286"/>
        <v>-2.1282072228338471</v>
      </c>
      <c r="L3323" s="66">
        <f t="shared" ca="1" si="287"/>
        <v>-8.1343042983030589</v>
      </c>
    </row>
    <row r="3324" spans="1:12" x14ac:dyDescent="0.35">
      <c r="A3324" s="68"/>
      <c r="B3324" s="63"/>
      <c r="C3324" s="63"/>
      <c r="D3324" s="64"/>
      <c r="E3324" s="64"/>
      <c r="F3324" s="64"/>
      <c r="G3324" s="64"/>
      <c r="H3324" s="65">
        <f t="shared" ca="1" si="285"/>
        <v>27.90227815451221</v>
      </c>
      <c r="I3324" s="68"/>
      <c r="J3324" s="68"/>
      <c r="K3324" s="66">
        <f t="shared" ca="1" si="286"/>
        <v>-2.1282072228338471</v>
      </c>
      <c r="L3324" s="66">
        <f t="shared" ca="1" si="287"/>
        <v>-8.1343042983030589</v>
      </c>
    </row>
    <row r="3325" spans="1:12" x14ac:dyDescent="0.35">
      <c r="A3325" s="68"/>
      <c r="B3325" s="63"/>
      <c r="C3325" s="63"/>
      <c r="D3325" s="64"/>
      <c r="E3325" s="64"/>
      <c r="F3325" s="64"/>
      <c r="G3325" s="64"/>
      <c r="H3325" s="65">
        <f t="shared" ca="1" si="285"/>
        <v>27.90227815451221</v>
      </c>
      <c r="I3325" s="68"/>
      <c r="J3325" s="68"/>
      <c r="K3325" s="66">
        <f t="shared" ca="1" si="286"/>
        <v>-2.1282072228338471</v>
      </c>
      <c r="L3325" s="66">
        <f t="shared" ca="1" si="287"/>
        <v>-8.1343042983030589</v>
      </c>
    </row>
    <row r="3326" spans="1:12" x14ac:dyDescent="0.35">
      <c r="A3326" s="68"/>
      <c r="B3326" s="63"/>
      <c r="C3326" s="63"/>
      <c r="D3326" s="64"/>
      <c r="E3326" s="64"/>
      <c r="F3326" s="64"/>
      <c r="G3326" s="64"/>
      <c r="H3326" s="65">
        <f t="shared" ca="1" si="285"/>
        <v>27.90227815451221</v>
      </c>
      <c r="I3326" s="68"/>
      <c r="J3326" s="68"/>
      <c r="K3326" s="66">
        <f t="shared" ca="1" si="286"/>
        <v>-2.1282072228338471</v>
      </c>
      <c r="L3326" s="66">
        <f t="shared" ca="1" si="287"/>
        <v>-8.1343042983030589</v>
      </c>
    </row>
    <row r="3327" spans="1:12" x14ac:dyDescent="0.35">
      <c r="A3327" s="68"/>
      <c r="B3327" s="63"/>
      <c r="C3327" s="63"/>
      <c r="D3327" s="64"/>
      <c r="E3327" s="64"/>
      <c r="F3327" s="64"/>
      <c r="G3327" s="64"/>
      <c r="H3327" s="65">
        <f t="shared" ca="1" si="285"/>
        <v>27.90227815451221</v>
      </c>
      <c r="I3327" s="68"/>
      <c r="J3327" s="68"/>
      <c r="K3327" s="66">
        <f t="shared" ca="1" si="286"/>
        <v>-2.1282072228338471</v>
      </c>
      <c r="L3327" s="66">
        <f t="shared" ca="1" si="287"/>
        <v>-8.1343042983030589</v>
      </c>
    </row>
    <row r="3328" spans="1:12" x14ac:dyDescent="0.35">
      <c r="A3328" s="68"/>
      <c r="B3328" s="63"/>
      <c r="C3328" s="63"/>
      <c r="D3328" s="64"/>
      <c r="E3328" s="64"/>
      <c r="F3328" s="64"/>
      <c r="G3328" s="64"/>
      <c r="H3328" s="65">
        <f t="shared" ca="1" si="285"/>
        <v>27.90227815451221</v>
      </c>
      <c r="I3328" s="68"/>
      <c r="J3328" s="68"/>
      <c r="K3328" s="66">
        <f t="shared" ca="1" si="286"/>
        <v>-2.1282072228338471</v>
      </c>
      <c r="L3328" s="66">
        <f t="shared" ca="1" si="287"/>
        <v>-8.1343042983030589</v>
      </c>
    </row>
    <row r="3329" spans="1:12" x14ac:dyDescent="0.35">
      <c r="A3329" s="68"/>
      <c r="B3329" s="63"/>
      <c r="C3329" s="63"/>
      <c r="D3329" s="64"/>
      <c r="E3329" s="64"/>
      <c r="F3329" s="64"/>
      <c r="G3329" s="64"/>
      <c r="H3329" s="65">
        <f t="shared" ca="1" si="285"/>
        <v>27.90227815451221</v>
      </c>
      <c r="I3329" s="68"/>
      <c r="J3329" s="68"/>
      <c r="K3329" s="66">
        <f t="shared" ca="1" si="286"/>
        <v>-2.1282072228338471</v>
      </c>
      <c r="L3329" s="66">
        <f t="shared" ca="1" si="287"/>
        <v>-8.1343042983030589</v>
      </c>
    </row>
    <row r="3330" spans="1:12" x14ac:dyDescent="0.35">
      <c r="A3330" s="68"/>
      <c r="B3330" s="63"/>
      <c r="C3330" s="63"/>
      <c r="D3330" s="64"/>
      <c r="E3330" s="64"/>
      <c r="F3330" s="64"/>
      <c r="G3330" s="64"/>
      <c r="H3330" s="65">
        <f t="shared" ca="1" si="285"/>
        <v>27.90227815451221</v>
      </c>
      <c r="I3330" s="68"/>
      <c r="J3330" s="68"/>
      <c r="K3330" s="66">
        <f t="shared" ca="1" si="286"/>
        <v>-2.1282072228338471</v>
      </c>
      <c r="L3330" s="66">
        <f t="shared" ca="1" si="287"/>
        <v>-8.1343042983030589</v>
      </c>
    </row>
    <row r="3331" spans="1:12" x14ac:dyDescent="0.35">
      <c r="A3331" s="68"/>
      <c r="B3331" s="63"/>
      <c r="C3331" s="63"/>
      <c r="D3331" s="64"/>
      <c r="E3331" s="64"/>
      <c r="F3331" s="64"/>
      <c r="G3331" s="64"/>
      <c r="H3331" s="65">
        <f t="shared" ca="1" si="285"/>
        <v>27.90227815451221</v>
      </c>
      <c r="I3331" s="68"/>
      <c r="J3331" s="68"/>
      <c r="K3331" s="66">
        <f t="shared" ca="1" si="286"/>
        <v>-2.1282072228338471</v>
      </c>
      <c r="L3331" s="66">
        <f t="shared" ca="1" si="287"/>
        <v>-8.1343042983030589</v>
      </c>
    </row>
    <row r="3332" spans="1:12" x14ac:dyDescent="0.35">
      <c r="A3332" s="68"/>
      <c r="B3332" s="63"/>
      <c r="C3332" s="63"/>
      <c r="D3332" s="64"/>
      <c r="E3332" s="64"/>
      <c r="F3332" s="64"/>
      <c r="G3332" s="64"/>
      <c r="H3332" s="65">
        <f t="shared" ca="1" si="285"/>
        <v>27.90227815451221</v>
      </c>
      <c r="I3332" s="68"/>
      <c r="J3332" s="68"/>
      <c r="K3332" s="66">
        <f t="shared" ca="1" si="286"/>
        <v>-2.1282072228338471</v>
      </c>
      <c r="L3332" s="66">
        <f t="shared" ca="1" si="287"/>
        <v>-8.1343042983030589</v>
      </c>
    </row>
    <row r="3333" spans="1:12" x14ac:dyDescent="0.35">
      <c r="A3333" s="68"/>
      <c r="B3333" s="63"/>
      <c r="C3333" s="63"/>
      <c r="D3333" s="64"/>
      <c r="E3333" s="64"/>
      <c r="F3333" s="64"/>
      <c r="G3333" s="64"/>
      <c r="H3333" s="65">
        <f t="shared" ca="1" si="285"/>
        <v>27.90227815451221</v>
      </c>
      <c r="I3333" s="68"/>
      <c r="J3333" s="68"/>
      <c r="K3333" s="66">
        <f t="shared" ca="1" si="286"/>
        <v>-2.1282072228338471</v>
      </c>
      <c r="L3333" s="66">
        <f t="shared" ca="1" si="287"/>
        <v>-8.1343042983030589</v>
      </c>
    </row>
    <row r="3334" spans="1:12" x14ac:dyDescent="0.35">
      <c r="A3334" s="68"/>
      <c r="B3334" s="63"/>
      <c r="C3334" s="63"/>
      <c r="D3334" s="64"/>
      <c r="E3334" s="64"/>
      <c r="F3334" s="64"/>
      <c r="G3334" s="64"/>
      <c r="H3334" s="65">
        <f t="shared" ca="1" si="285"/>
        <v>27.90227815451221</v>
      </c>
      <c r="I3334" s="68"/>
      <c r="J3334" s="68"/>
      <c r="K3334" s="66">
        <f t="shared" ca="1" si="286"/>
        <v>-2.1282072228338471</v>
      </c>
      <c r="L3334" s="66">
        <f t="shared" ca="1" si="287"/>
        <v>-8.1343042983030589</v>
      </c>
    </row>
    <row r="3335" spans="1:12" x14ac:dyDescent="0.35">
      <c r="A3335" s="68"/>
      <c r="B3335" s="63"/>
      <c r="C3335" s="63"/>
      <c r="D3335" s="64"/>
      <c r="E3335" s="64"/>
      <c r="F3335" s="64"/>
      <c r="G3335" s="64"/>
      <c r="H3335" s="65">
        <f t="shared" ca="1" si="285"/>
        <v>27.90227815451221</v>
      </c>
      <c r="I3335" s="68"/>
      <c r="J3335" s="68"/>
      <c r="K3335" s="66">
        <f t="shared" ca="1" si="286"/>
        <v>-2.1282072228338471</v>
      </c>
      <c r="L3335" s="66">
        <f t="shared" ca="1" si="287"/>
        <v>-8.1343042983030589</v>
      </c>
    </row>
    <row r="3336" spans="1:12" x14ac:dyDescent="0.35">
      <c r="A3336" s="68"/>
      <c r="B3336" s="63"/>
      <c r="C3336" s="63"/>
      <c r="D3336" s="64"/>
      <c r="E3336" s="64"/>
      <c r="F3336" s="64"/>
      <c r="G3336" s="64"/>
      <c r="H3336" s="65">
        <f t="shared" ca="1" si="285"/>
        <v>27.90227815451221</v>
      </c>
      <c r="I3336" s="68"/>
      <c r="J3336" s="68"/>
      <c r="K3336" s="66">
        <f t="shared" ca="1" si="286"/>
        <v>-2.1282072228338471</v>
      </c>
      <c r="L3336" s="66">
        <f t="shared" ca="1" si="287"/>
        <v>-8.1343042983030589</v>
      </c>
    </row>
    <row r="3337" spans="1:12" x14ac:dyDescent="0.35">
      <c r="A3337" s="68"/>
      <c r="B3337" s="63"/>
      <c r="C3337" s="63"/>
      <c r="D3337" s="64"/>
      <c r="E3337" s="64"/>
      <c r="F3337" s="64"/>
      <c r="G3337" s="64"/>
      <c r="H3337" s="65">
        <f t="shared" ca="1" si="285"/>
        <v>27.90227815451221</v>
      </c>
      <c r="I3337" s="68"/>
      <c r="J3337" s="68"/>
      <c r="K3337" s="66">
        <f t="shared" ca="1" si="286"/>
        <v>-2.1282072228338471</v>
      </c>
      <c r="L3337" s="66">
        <f t="shared" ca="1" si="287"/>
        <v>-8.1343042983030589</v>
      </c>
    </row>
    <row r="3338" spans="1:12" x14ac:dyDescent="0.35">
      <c r="A3338" s="68"/>
      <c r="B3338" s="63"/>
      <c r="C3338" s="63"/>
      <c r="D3338" s="64"/>
      <c r="E3338" s="64"/>
      <c r="F3338" s="64"/>
      <c r="G3338" s="64"/>
      <c r="H3338" s="65">
        <f t="shared" ca="1" si="285"/>
        <v>27.90227815451221</v>
      </c>
      <c r="I3338" s="68"/>
      <c r="J3338" s="68"/>
      <c r="K3338" s="66">
        <f t="shared" ca="1" si="286"/>
        <v>-2.1282072228338471</v>
      </c>
      <c r="L3338" s="66">
        <f t="shared" ca="1" si="287"/>
        <v>-8.1343042983030589</v>
      </c>
    </row>
    <row r="3339" spans="1:12" x14ac:dyDescent="0.35">
      <c r="A3339" s="68"/>
      <c r="B3339" s="63"/>
      <c r="C3339" s="63"/>
      <c r="D3339" s="64"/>
      <c r="E3339" s="64"/>
      <c r="F3339" s="64"/>
      <c r="G3339" s="64"/>
      <c r="H3339" s="65">
        <f t="shared" ca="1" si="285"/>
        <v>27.90227815451221</v>
      </c>
      <c r="I3339" s="68"/>
      <c r="J3339" s="68"/>
      <c r="K3339" s="66">
        <f t="shared" ca="1" si="286"/>
        <v>-2.1282072228338471</v>
      </c>
      <c r="L3339" s="66">
        <f t="shared" ca="1" si="287"/>
        <v>-8.1343042983030589</v>
      </c>
    </row>
    <row r="3340" spans="1:12" x14ac:dyDescent="0.35">
      <c r="A3340" s="68"/>
      <c r="B3340" s="63"/>
      <c r="C3340" s="63"/>
      <c r="D3340" s="64"/>
      <c r="E3340" s="64"/>
      <c r="F3340" s="64"/>
      <c r="G3340" s="64"/>
      <c r="H3340" s="65">
        <f t="shared" ca="1" si="285"/>
        <v>27.90227815451221</v>
      </c>
      <c r="I3340" s="68"/>
      <c r="J3340" s="68"/>
      <c r="K3340" s="66">
        <f t="shared" ca="1" si="286"/>
        <v>-2.1282072228338471</v>
      </c>
      <c r="L3340" s="66">
        <f t="shared" ca="1" si="287"/>
        <v>-8.1343042983030589</v>
      </c>
    </row>
    <row r="3341" spans="1:12" x14ac:dyDescent="0.35">
      <c r="A3341" s="68"/>
      <c r="B3341" s="63"/>
      <c r="C3341" s="63"/>
      <c r="D3341" s="64"/>
      <c r="E3341" s="64"/>
      <c r="F3341" s="64"/>
      <c r="G3341" s="64"/>
      <c r="H3341" s="65">
        <f t="shared" ca="1" si="285"/>
        <v>27.90227815451221</v>
      </c>
      <c r="I3341" s="68"/>
      <c r="J3341" s="68"/>
      <c r="K3341" s="66">
        <f t="shared" ca="1" si="286"/>
        <v>-2.1282072228338471</v>
      </c>
      <c r="L3341" s="66">
        <f t="shared" ca="1" si="287"/>
        <v>-8.1343042983030589</v>
      </c>
    </row>
    <row r="3342" spans="1:12" x14ac:dyDescent="0.35">
      <c r="A3342" s="68"/>
      <c r="B3342" s="63"/>
      <c r="C3342" s="63"/>
      <c r="D3342" s="64"/>
      <c r="E3342" s="64"/>
      <c r="F3342" s="64"/>
      <c r="G3342" s="64"/>
      <c r="H3342" s="65">
        <f t="shared" ca="1" si="285"/>
        <v>27.90227815451221</v>
      </c>
      <c r="I3342" s="68"/>
      <c r="J3342" s="68"/>
      <c r="K3342" s="66">
        <f t="shared" ca="1" si="286"/>
        <v>-2.1282072228338471</v>
      </c>
      <c r="L3342" s="66">
        <f t="shared" ca="1" si="287"/>
        <v>-8.1343042983030589</v>
      </c>
    </row>
    <row r="3343" spans="1:12" x14ac:dyDescent="0.35">
      <c r="A3343" s="68"/>
      <c r="B3343" s="63"/>
      <c r="C3343" s="63"/>
      <c r="D3343" s="64"/>
      <c r="E3343" s="64"/>
      <c r="F3343" s="64"/>
      <c r="G3343" s="64"/>
      <c r="H3343" s="65">
        <f t="shared" ca="1" si="285"/>
        <v>27.90227815451221</v>
      </c>
      <c r="I3343" s="68"/>
      <c r="J3343" s="68"/>
      <c r="K3343" s="66">
        <f t="shared" ca="1" si="286"/>
        <v>-2.1282072228338471</v>
      </c>
      <c r="L3343" s="66">
        <f t="shared" ca="1" si="287"/>
        <v>-8.1343042983030589</v>
      </c>
    </row>
    <row r="3344" spans="1:12" x14ac:dyDescent="0.35">
      <c r="A3344" s="68"/>
      <c r="B3344" s="63"/>
      <c r="C3344" s="63"/>
      <c r="D3344" s="64"/>
      <c r="E3344" s="64"/>
      <c r="F3344" s="64"/>
      <c r="G3344" s="64"/>
      <c r="H3344" s="65">
        <f t="shared" ca="1" si="285"/>
        <v>27.90227815451221</v>
      </c>
      <c r="I3344" s="68"/>
      <c r="J3344" s="68"/>
      <c r="K3344" s="66">
        <f t="shared" ca="1" si="286"/>
        <v>-2.1282072228338471</v>
      </c>
      <c r="L3344" s="66">
        <f t="shared" ca="1" si="287"/>
        <v>-8.1343042983030589</v>
      </c>
    </row>
    <row r="3345" spans="1:12" x14ac:dyDescent="0.35">
      <c r="A3345" s="68"/>
      <c r="B3345" s="63"/>
      <c r="C3345" s="63"/>
      <c r="D3345" s="64"/>
      <c r="E3345" s="64"/>
      <c r="F3345" s="64"/>
      <c r="G3345" s="64"/>
      <c r="H3345" s="65">
        <f t="shared" ca="1" si="285"/>
        <v>27.90227815451221</v>
      </c>
      <c r="I3345" s="68"/>
      <c r="J3345" s="68"/>
      <c r="K3345" s="66">
        <f t="shared" ca="1" si="286"/>
        <v>-2.1282072228338471</v>
      </c>
      <c r="L3345" s="66">
        <f t="shared" ca="1" si="287"/>
        <v>-8.1343042983030589</v>
      </c>
    </row>
    <row r="3346" spans="1:12" x14ac:dyDescent="0.35">
      <c r="A3346" s="68"/>
      <c r="B3346" s="63"/>
      <c r="C3346" s="63"/>
      <c r="D3346" s="64"/>
      <c r="E3346" s="64"/>
      <c r="F3346" s="64"/>
      <c r="G3346" s="64"/>
      <c r="H3346" s="65">
        <f t="shared" ca="1" si="285"/>
        <v>27.90227815451221</v>
      </c>
      <c r="I3346" s="68"/>
      <c r="J3346" s="68"/>
      <c r="K3346" s="66">
        <f t="shared" ca="1" si="286"/>
        <v>-2.1282072228338471</v>
      </c>
      <c r="L3346" s="66">
        <f t="shared" ca="1" si="287"/>
        <v>-8.1343042983030589</v>
      </c>
    </row>
    <row r="3347" spans="1:12" x14ac:dyDescent="0.35">
      <c r="A3347" s="68"/>
      <c r="B3347" s="63"/>
      <c r="C3347" s="63"/>
      <c r="D3347" s="64"/>
      <c r="E3347" s="64"/>
      <c r="F3347" s="64"/>
      <c r="G3347" s="64"/>
      <c r="H3347" s="65">
        <f t="shared" ca="1" si="285"/>
        <v>27.90227815451221</v>
      </c>
      <c r="I3347" s="68"/>
      <c r="J3347" s="68"/>
      <c r="K3347" s="66">
        <f t="shared" ca="1" si="286"/>
        <v>-2.1282072228338471</v>
      </c>
      <c r="L3347" s="66">
        <f t="shared" ca="1" si="287"/>
        <v>-8.1343042983030589</v>
      </c>
    </row>
    <row r="3348" spans="1:12" x14ac:dyDescent="0.35">
      <c r="A3348" s="68"/>
      <c r="B3348" s="63"/>
      <c r="C3348" s="63"/>
      <c r="D3348" s="64"/>
      <c r="E3348" s="64"/>
      <c r="F3348" s="64"/>
      <c r="G3348" s="64"/>
      <c r="H3348" s="65">
        <f t="shared" ca="1" si="285"/>
        <v>27.90227815451221</v>
      </c>
      <c r="I3348" s="68"/>
      <c r="J3348" s="68"/>
      <c r="K3348" s="66">
        <f t="shared" ca="1" si="286"/>
        <v>-2.1282072228338471</v>
      </c>
      <c r="L3348" s="66">
        <f t="shared" ca="1" si="287"/>
        <v>-8.1343042983030589</v>
      </c>
    </row>
    <row r="3349" spans="1:12" x14ac:dyDescent="0.35">
      <c r="A3349" s="68"/>
      <c r="B3349" s="63"/>
      <c r="C3349" s="63"/>
      <c r="D3349" s="64"/>
      <c r="E3349" s="64"/>
      <c r="F3349" s="64"/>
      <c r="G3349" s="64"/>
      <c r="H3349" s="65">
        <f t="shared" ca="1" si="285"/>
        <v>27.90227815451221</v>
      </c>
      <c r="I3349" s="68"/>
      <c r="J3349" s="68"/>
      <c r="K3349" s="66">
        <f t="shared" ca="1" si="286"/>
        <v>-2.1282072228338471</v>
      </c>
      <c r="L3349" s="66">
        <f t="shared" ca="1" si="287"/>
        <v>-8.1343042983030589</v>
      </c>
    </row>
    <row r="3350" spans="1:12" x14ac:dyDescent="0.35">
      <c r="A3350" s="68"/>
      <c r="B3350" s="63"/>
      <c r="C3350" s="63"/>
      <c r="D3350" s="64"/>
      <c r="E3350" s="64"/>
      <c r="F3350" s="64"/>
      <c r="G3350" s="64"/>
      <c r="H3350" s="65">
        <f t="shared" ca="1" si="285"/>
        <v>27.90227815451221</v>
      </c>
      <c r="I3350" s="68"/>
      <c r="J3350" s="68"/>
      <c r="K3350" s="66">
        <f t="shared" ca="1" si="286"/>
        <v>-2.1282072228338471</v>
      </c>
      <c r="L3350" s="66">
        <f t="shared" ca="1" si="287"/>
        <v>-8.1343042983030589</v>
      </c>
    </row>
    <row r="3351" spans="1:12" x14ac:dyDescent="0.35">
      <c r="A3351" s="68"/>
      <c r="B3351" s="63"/>
      <c r="C3351" s="63"/>
      <c r="D3351" s="64"/>
      <c r="E3351" s="64"/>
      <c r="F3351" s="64"/>
      <c r="G3351" s="64"/>
      <c r="H3351" s="65">
        <f t="shared" ca="1" si="285"/>
        <v>27.90227815451221</v>
      </c>
      <c r="I3351" s="68"/>
      <c r="J3351" s="68"/>
      <c r="K3351" s="66">
        <f t="shared" ca="1" si="286"/>
        <v>-2.1282072228338471</v>
      </c>
      <c r="L3351" s="66">
        <f t="shared" ca="1" si="287"/>
        <v>-8.1343042983030589</v>
      </c>
    </row>
    <row r="3352" spans="1:12" x14ac:dyDescent="0.35">
      <c r="A3352" s="68"/>
      <c r="B3352" s="63"/>
      <c r="C3352" s="63"/>
      <c r="D3352" s="64"/>
      <c r="E3352" s="64"/>
      <c r="F3352" s="64"/>
      <c r="G3352" s="64"/>
      <c r="H3352" s="65">
        <f t="shared" ca="1" si="285"/>
        <v>27.90227815451221</v>
      </c>
      <c r="I3352" s="68"/>
      <c r="J3352" s="68"/>
      <c r="K3352" s="66">
        <f t="shared" ca="1" si="286"/>
        <v>-2.1282072228338471</v>
      </c>
      <c r="L3352" s="66">
        <f t="shared" ca="1" si="287"/>
        <v>-8.1343042983030589</v>
      </c>
    </row>
    <row r="3353" spans="1:12" x14ac:dyDescent="0.35">
      <c r="A3353" s="68"/>
      <c r="B3353" s="63"/>
      <c r="C3353" s="63"/>
      <c r="D3353" s="64"/>
      <c r="E3353" s="64"/>
      <c r="F3353" s="64"/>
      <c r="G3353" s="64"/>
      <c r="H3353" s="65">
        <f t="shared" ca="1" si="285"/>
        <v>27.90227815451221</v>
      </c>
      <c r="I3353" s="68"/>
      <c r="J3353" s="68"/>
      <c r="K3353" s="66">
        <f t="shared" ca="1" si="286"/>
        <v>-2.1282072228338471</v>
      </c>
      <c r="L3353" s="66">
        <f t="shared" ca="1" si="287"/>
        <v>-8.1343042983030589</v>
      </c>
    </row>
    <row r="3354" spans="1:12" x14ac:dyDescent="0.35">
      <c r="A3354" s="68"/>
      <c r="B3354" s="63"/>
      <c r="C3354" s="63"/>
      <c r="D3354" s="64"/>
      <c r="E3354" s="64"/>
      <c r="F3354" s="64"/>
      <c r="G3354" s="64"/>
      <c r="H3354" s="65">
        <f t="shared" ca="1" si="285"/>
        <v>27.90227815451221</v>
      </c>
      <c r="I3354" s="68"/>
      <c r="J3354" s="68"/>
      <c r="K3354" s="66">
        <f t="shared" ca="1" si="286"/>
        <v>-2.1282072228338471</v>
      </c>
      <c r="L3354" s="66">
        <f t="shared" ca="1" si="287"/>
        <v>-8.1343042983030589</v>
      </c>
    </row>
    <row r="3355" spans="1:12" x14ac:dyDescent="0.35">
      <c r="A3355" s="68"/>
      <c r="B3355" s="63"/>
      <c r="C3355" s="63"/>
      <c r="D3355" s="64"/>
      <c r="E3355" s="64"/>
      <c r="F3355" s="64"/>
      <c r="G3355" s="64"/>
      <c r="H3355" s="65">
        <f t="shared" ca="1" si="285"/>
        <v>27.90227815451221</v>
      </c>
      <c r="I3355" s="68"/>
      <c r="J3355" s="68"/>
      <c r="K3355" s="66">
        <f t="shared" ca="1" si="286"/>
        <v>-2.1282072228338471</v>
      </c>
      <c r="L3355" s="66">
        <f t="shared" ca="1" si="287"/>
        <v>-8.1343042983030589</v>
      </c>
    </row>
    <row r="3356" spans="1:12" x14ac:dyDescent="0.35">
      <c r="A3356" s="68"/>
      <c r="B3356" s="63"/>
      <c r="C3356" s="63"/>
      <c r="D3356" s="64"/>
      <c r="E3356" s="64"/>
      <c r="F3356" s="64"/>
      <c r="G3356" s="64"/>
      <c r="H3356" s="65">
        <f t="shared" ca="1" si="285"/>
        <v>27.90227815451221</v>
      </c>
      <c r="I3356" s="68"/>
      <c r="J3356" s="68"/>
      <c r="K3356" s="66">
        <f t="shared" ca="1" si="286"/>
        <v>-2.1282072228338471</v>
      </c>
      <c r="L3356" s="66">
        <f t="shared" ca="1" si="287"/>
        <v>-8.1343042983030589</v>
      </c>
    </row>
    <row r="3357" spans="1:12" x14ac:dyDescent="0.35">
      <c r="A3357" s="68"/>
      <c r="B3357" s="63"/>
      <c r="C3357" s="63"/>
      <c r="D3357" s="64"/>
      <c r="E3357" s="64"/>
      <c r="F3357" s="64"/>
      <c r="G3357" s="64"/>
      <c r="H3357" s="65">
        <f t="shared" ca="1" si="285"/>
        <v>27.90227815451221</v>
      </c>
      <c r="I3357" s="68"/>
      <c r="J3357" s="68"/>
      <c r="K3357" s="66">
        <f t="shared" ca="1" si="286"/>
        <v>-2.1282072228338471</v>
      </c>
      <c r="L3357" s="66">
        <f t="shared" ca="1" si="287"/>
        <v>-8.1343042983030589</v>
      </c>
    </row>
    <row r="3358" spans="1:12" x14ac:dyDescent="0.35">
      <c r="A3358" s="68"/>
      <c r="B3358" s="63"/>
      <c r="C3358" s="63"/>
      <c r="D3358" s="64"/>
      <c r="E3358" s="64"/>
      <c r="F3358" s="64"/>
      <c r="G3358" s="64"/>
      <c r="H3358" s="65">
        <f t="shared" ca="1" si="285"/>
        <v>27.90227815451221</v>
      </c>
      <c r="I3358" s="68"/>
      <c r="J3358" s="68"/>
      <c r="K3358" s="66">
        <f t="shared" ca="1" si="286"/>
        <v>-2.1282072228338471</v>
      </c>
      <c r="L3358" s="66">
        <f t="shared" ca="1" si="287"/>
        <v>-8.1343042983030589</v>
      </c>
    </row>
    <row r="3359" spans="1:12" x14ac:dyDescent="0.35">
      <c r="A3359" s="68"/>
      <c r="B3359" s="63"/>
      <c r="C3359" s="63"/>
      <c r="D3359" s="64"/>
      <c r="E3359" s="64"/>
      <c r="F3359" s="64"/>
      <c r="G3359" s="64"/>
      <c r="H3359" s="65">
        <f t="shared" ca="1" si="285"/>
        <v>27.90227815451221</v>
      </c>
      <c r="I3359" s="68"/>
      <c r="J3359" s="68"/>
      <c r="K3359" s="66">
        <f t="shared" ca="1" si="286"/>
        <v>-2.1282072228338471</v>
      </c>
      <c r="L3359" s="66">
        <f t="shared" ca="1" si="287"/>
        <v>-8.1343042983030589</v>
      </c>
    </row>
    <row r="3360" spans="1:12" x14ac:dyDescent="0.35">
      <c r="A3360" s="68"/>
      <c r="B3360" s="63"/>
      <c r="C3360" s="63"/>
      <c r="D3360" s="64"/>
      <c r="E3360" s="64"/>
      <c r="F3360" s="64"/>
      <c r="G3360" s="64"/>
      <c r="H3360" s="65">
        <f t="shared" ca="1" si="285"/>
        <v>27.90227815451221</v>
      </c>
      <c r="I3360" s="68"/>
      <c r="J3360" s="68"/>
      <c r="K3360" s="66">
        <f t="shared" ca="1" si="286"/>
        <v>-2.1282072228338471</v>
      </c>
      <c r="L3360" s="66">
        <f t="shared" ca="1" si="287"/>
        <v>-8.1343042983030589</v>
      </c>
    </row>
    <row r="3361" spans="1:12" x14ac:dyDescent="0.35">
      <c r="A3361" s="68"/>
      <c r="B3361" s="63"/>
      <c r="C3361" s="63"/>
      <c r="D3361" s="64"/>
      <c r="E3361" s="64"/>
      <c r="F3361" s="64"/>
      <c r="G3361" s="64"/>
      <c r="H3361" s="65">
        <f t="shared" ca="1" si="285"/>
        <v>27.90227815451221</v>
      </c>
      <c r="I3361" s="68"/>
      <c r="J3361" s="68"/>
      <c r="K3361" s="66">
        <f t="shared" ca="1" si="286"/>
        <v>-2.1282072228338471</v>
      </c>
      <c r="L3361" s="66">
        <f t="shared" ca="1" si="287"/>
        <v>-8.1343042983030589</v>
      </c>
    </row>
    <row r="3362" spans="1:12" x14ac:dyDescent="0.35">
      <c r="A3362" s="68"/>
      <c r="B3362" s="63"/>
      <c r="C3362" s="63"/>
      <c r="D3362" s="64"/>
      <c r="E3362" s="64"/>
      <c r="F3362" s="64"/>
      <c r="G3362" s="64"/>
      <c r="H3362" s="65">
        <f t="shared" ca="1" si="285"/>
        <v>27.90227815451221</v>
      </c>
      <c r="I3362" s="68"/>
      <c r="J3362" s="68"/>
      <c r="K3362" s="66">
        <f t="shared" ca="1" si="286"/>
        <v>-2.1282072228338471</v>
      </c>
      <c r="L3362" s="66">
        <f t="shared" ca="1" si="287"/>
        <v>-8.1343042983030589</v>
      </c>
    </row>
    <row r="3363" spans="1:12" x14ac:dyDescent="0.35">
      <c r="A3363" s="68"/>
      <c r="B3363" s="63"/>
      <c r="C3363" s="63"/>
      <c r="D3363" s="64"/>
      <c r="E3363" s="64"/>
      <c r="F3363" s="64"/>
      <c r="G3363" s="64"/>
      <c r="H3363" s="65">
        <f t="shared" ca="1" si="285"/>
        <v>27.90227815451221</v>
      </c>
      <c r="I3363" s="68"/>
      <c r="J3363" s="68"/>
      <c r="K3363" s="66">
        <f t="shared" ca="1" si="286"/>
        <v>-2.1282072228338471</v>
      </c>
      <c r="L3363" s="66">
        <f t="shared" ca="1" si="287"/>
        <v>-8.1343042983030589</v>
      </c>
    </row>
    <row r="3364" spans="1:12" x14ac:dyDescent="0.35">
      <c r="A3364" s="68"/>
      <c r="B3364" s="63"/>
      <c r="C3364" s="63"/>
      <c r="D3364" s="64"/>
      <c r="E3364" s="64"/>
      <c r="F3364" s="64"/>
      <c r="G3364" s="64"/>
      <c r="H3364" s="65">
        <f t="shared" ca="1" si="285"/>
        <v>27.90227815451221</v>
      </c>
      <c r="I3364" s="68"/>
      <c r="J3364" s="68"/>
      <c r="K3364" s="66">
        <f t="shared" ca="1" si="286"/>
        <v>-2.1282072228338471</v>
      </c>
      <c r="L3364" s="66">
        <f t="shared" ca="1" si="287"/>
        <v>-8.1343042983030589</v>
      </c>
    </row>
    <row r="3365" spans="1:12" x14ac:dyDescent="0.35">
      <c r="A3365" s="68"/>
      <c r="B3365" s="63"/>
      <c r="C3365" s="63"/>
      <c r="D3365" s="64"/>
      <c r="E3365" s="64"/>
      <c r="F3365" s="64"/>
      <c r="G3365" s="64"/>
      <c r="H3365" s="65">
        <f t="shared" ca="1" si="285"/>
        <v>27.90227815451221</v>
      </c>
      <c r="I3365" s="68"/>
      <c r="J3365" s="68"/>
      <c r="K3365" s="66">
        <f t="shared" ca="1" si="286"/>
        <v>-2.1282072228338471</v>
      </c>
      <c r="L3365" s="66">
        <f t="shared" ca="1" si="287"/>
        <v>-8.1343042983030589</v>
      </c>
    </row>
    <row r="3366" spans="1:12" x14ac:dyDescent="0.35">
      <c r="A3366" s="68"/>
      <c r="B3366" s="63"/>
      <c r="C3366" s="63"/>
      <c r="D3366" s="64"/>
      <c r="E3366" s="64"/>
      <c r="F3366" s="64"/>
      <c r="G3366" s="64"/>
      <c r="H3366" s="65">
        <f t="shared" ca="1" si="285"/>
        <v>27.90227815451221</v>
      </c>
      <c r="I3366" s="68"/>
      <c r="J3366" s="68"/>
      <c r="K3366" s="66">
        <f t="shared" ca="1" si="286"/>
        <v>-2.1282072228338471</v>
      </c>
      <c r="L3366" s="66">
        <f t="shared" ca="1" si="287"/>
        <v>-8.1343042983030589</v>
      </c>
    </row>
    <row r="3367" spans="1:12" x14ac:dyDescent="0.35">
      <c r="A3367" s="68"/>
      <c r="B3367" s="63"/>
      <c r="C3367" s="63"/>
      <c r="D3367" s="64"/>
      <c r="E3367" s="64"/>
      <c r="F3367" s="64"/>
      <c r="G3367" s="64"/>
      <c r="H3367" s="65">
        <f t="shared" ca="1" si="285"/>
        <v>27.90227815451221</v>
      </c>
      <c r="I3367" s="68"/>
      <c r="J3367" s="68"/>
      <c r="K3367" s="66">
        <f t="shared" ca="1" si="286"/>
        <v>-2.1282072228338471</v>
      </c>
      <c r="L3367" s="66">
        <f t="shared" ca="1" si="287"/>
        <v>-8.1343042983030589</v>
      </c>
    </row>
    <row r="3368" spans="1:12" x14ac:dyDescent="0.35">
      <c r="A3368" s="68"/>
      <c r="B3368" s="63"/>
      <c r="C3368" s="63"/>
      <c r="D3368" s="64"/>
      <c r="E3368" s="64"/>
      <c r="F3368" s="64"/>
      <c r="G3368" s="64"/>
      <c r="H3368" s="65">
        <f t="shared" ca="1" si="285"/>
        <v>27.90227815451221</v>
      </c>
      <c r="I3368" s="68"/>
      <c r="J3368" s="68"/>
      <c r="K3368" s="66">
        <f t="shared" ca="1" si="286"/>
        <v>-2.1282072228338471</v>
      </c>
      <c r="L3368" s="66">
        <f t="shared" ca="1" si="287"/>
        <v>-8.1343042983030589</v>
      </c>
    </row>
    <row r="3369" spans="1:12" x14ac:dyDescent="0.35">
      <c r="A3369" s="68"/>
      <c r="B3369" s="63"/>
      <c r="C3369" s="63"/>
      <c r="D3369" s="64"/>
      <c r="E3369" s="64"/>
      <c r="F3369" s="64"/>
      <c r="G3369" s="64"/>
      <c r="H3369" s="65">
        <f t="shared" ca="1" si="285"/>
        <v>27.90227815451221</v>
      </c>
      <c r="I3369" s="68"/>
      <c r="J3369" s="68"/>
      <c r="K3369" s="66">
        <f t="shared" ca="1" si="286"/>
        <v>-2.1282072228338471</v>
      </c>
      <c r="L3369" s="66">
        <f t="shared" ca="1" si="287"/>
        <v>-8.1343042983030589</v>
      </c>
    </row>
    <row r="3370" spans="1:12" x14ac:dyDescent="0.35">
      <c r="A3370" s="68"/>
      <c r="B3370" s="63"/>
      <c r="C3370" s="63"/>
      <c r="D3370" s="64"/>
      <c r="E3370" s="64"/>
      <c r="F3370" s="64"/>
      <c r="G3370" s="64"/>
      <c r="H3370" s="65">
        <f t="shared" ca="1" si="285"/>
        <v>27.90227815451221</v>
      </c>
      <c r="I3370" s="68"/>
      <c r="J3370" s="68"/>
      <c r="K3370" s="66">
        <f t="shared" ca="1" si="286"/>
        <v>-2.1282072228338471</v>
      </c>
      <c r="L3370" s="66">
        <f t="shared" ca="1" si="287"/>
        <v>-8.1343042983030589</v>
      </c>
    </row>
    <row r="3371" spans="1:12" x14ac:dyDescent="0.35">
      <c r="A3371" s="68"/>
      <c r="B3371" s="63"/>
      <c r="C3371" s="63"/>
      <c r="D3371" s="64"/>
      <c r="E3371" s="64"/>
      <c r="F3371" s="64"/>
      <c r="G3371" s="64"/>
      <c r="H3371" s="65">
        <f t="shared" ca="1" si="285"/>
        <v>27.90227815451221</v>
      </c>
      <c r="I3371" s="68"/>
      <c r="J3371" s="68"/>
      <c r="K3371" s="66">
        <f t="shared" ca="1" si="286"/>
        <v>-2.1282072228338471</v>
      </c>
      <c r="L3371" s="66">
        <f t="shared" ca="1" si="287"/>
        <v>-8.1343042983030589</v>
      </c>
    </row>
    <row r="3372" spans="1:12" x14ac:dyDescent="0.35">
      <c r="A3372" s="68"/>
      <c r="B3372" s="63"/>
      <c r="C3372" s="63"/>
      <c r="D3372" s="64"/>
      <c r="E3372" s="64"/>
      <c r="F3372" s="64"/>
      <c r="G3372" s="64"/>
      <c r="H3372" s="65">
        <f t="shared" ca="1" si="285"/>
        <v>27.90227815451221</v>
      </c>
      <c r="I3372" s="68"/>
      <c r="J3372" s="68"/>
      <c r="K3372" s="66">
        <f t="shared" ca="1" si="286"/>
        <v>-2.1282072228338471</v>
      </c>
      <c r="L3372" s="66">
        <f t="shared" ca="1" si="287"/>
        <v>-8.1343042983030589</v>
      </c>
    </row>
    <row r="3373" spans="1:12" x14ac:dyDescent="0.35">
      <c r="A3373" s="68"/>
      <c r="B3373" s="63"/>
      <c r="C3373" s="63"/>
      <c r="D3373" s="64"/>
      <c r="E3373" s="64"/>
      <c r="F3373" s="64"/>
      <c r="G3373" s="64"/>
      <c r="H3373" s="65">
        <f t="shared" ca="1" si="285"/>
        <v>27.90227815451221</v>
      </c>
      <c r="I3373" s="68"/>
      <c r="J3373" s="68"/>
      <c r="K3373" s="66">
        <f t="shared" ca="1" si="286"/>
        <v>-2.1282072228338471</v>
      </c>
      <c r="L3373" s="66">
        <f t="shared" ca="1" si="287"/>
        <v>-8.1343042983030589</v>
      </c>
    </row>
    <row r="3374" spans="1:12" x14ac:dyDescent="0.35">
      <c r="A3374" s="68"/>
      <c r="B3374" s="63"/>
      <c r="C3374" s="63"/>
      <c r="D3374" s="64"/>
      <c r="E3374" s="64"/>
      <c r="F3374" s="64"/>
      <c r="G3374" s="64"/>
      <c r="H3374" s="65">
        <f t="shared" ca="1" si="285"/>
        <v>27.90227815451221</v>
      </c>
      <c r="I3374" s="68"/>
      <c r="J3374" s="68"/>
      <c r="K3374" s="66">
        <f t="shared" ca="1" si="286"/>
        <v>-2.1282072228338471</v>
      </c>
      <c r="L3374" s="66">
        <f t="shared" ca="1" si="287"/>
        <v>-8.1343042983030589</v>
      </c>
    </row>
    <row r="3375" spans="1:12" x14ac:dyDescent="0.35">
      <c r="A3375" s="68"/>
      <c r="B3375" s="63"/>
      <c r="C3375" s="63"/>
      <c r="D3375" s="64"/>
      <c r="E3375" s="64"/>
      <c r="F3375" s="64"/>
      <c r="G3375" s="64"/>
      <c r="H3375" s="65">
        <f t="shared" ca="1" si="285"/>
        <v>27.90227815451221</v>
      </c>
      <c r="I3375" s="68"/>
      <c r="J3375" s="68"/>
      <c r="K3375" s="66">
        <f t="shared" ca="1" si="286"/>
        <v>-2.1282072228338471</v>
      </c>
      <c r="L3375" s="66">
        <f t="shared" ca="1" si="287"/>
        <v>-8.1343042983030589</v>
      </c>
    </row>
    <row r="3376" spans="1:12" x14ac:dyDescent="0.35">
      <c r="A3376" s="68"/>
      <c r="B3376" s="63"/>
      <c r="C3376" s="63"/>
      <c r="D3376" s="64"/>
      <c r="E3376" s="64"/>
      <c r="F3376" s="64"/>
      <c r="G3376" s="64"/>
      <c r="H3376" s="65">
        <f t="shared" ca="1" si="285"/>
        <v>27.90227815451221</v>
      </c>
      <c r="I3376" s="68"/>
      <c r="J3376" s="68"/>
      <c r="K3376" s="66">
        <f t="shared" ca="1" si="286"/>
        <v>-2.1282072228338471</v>
      </c>
      <c r="L3376" s="66">
        <f t="shared" ca="1" si="287"/>
        <v>-8.1343042983030589</v>
      </c>
    </row>
    <row r="3377" spans="1:12" x14ac:dyDescent="0.35">
      <c r="A3377" s="68"/>
      <c r="B3377" s="63"/>
      <c r="C3377" s="63"/>
      <c r="D3377" s="64"/>
      <c r="E3377" s="64"/>
      <c r="F3377" s="64"/>
      <c r="G3377" s="64"/>
      <c r="H3377" s="65">
        <f t="shared" ca="1" si="285"/>
        <v>27.90227815451221</v>
      </c>
      <c r="I3377" s="68"/>
      <c r="J3377" s="68"/>
      <c r="K3377" s="66">
        <f t="shared" ca="1" si="286"/>
        <v>-2.1282072228338471</v>
      </c>
      <c r="L3377" s="66">
        <f t="shared" ca="1" si="287"/>
        <v>-8.1343042983030589</v>
      </c>
    </row>
    <row r="3378" spans="1:12" x14ac:dyDescent="0.35">
      <c r="A3378" s="68"/>
      <c r="B3378" s="63"/>
      <c r="C3378" s="63"/>
      <c r="D3378" s="64"/>
      <c r="E3378" s="64"/>
      <c r="F3378" s="64"/>
      <c r="G3378" s="64"/>
      <c r="H3378" s="65">
        <f t="shared" ca="1" si="285"/>
        <v>27.90227815451221</v>
      </c>
      <c r="I3378" s="68"/>
      <c r="J3378" s="68"/>
      <c r="K3378" s="66">
        <f t="shared" ca="1" si="286"/>
        <v>-2.1282072228338471</v>
      </c>
      <c r="L3378" s="66">
        <f t="shared" ca="1" si="287"/>
        <v>-8.1343042983030589</v>
      </c>
    </row>
    <row r="3379" spans="1:12" x14ac:dyDescent="0.35">
      <c r="A3379" s="68"/>
      <c r="B3379" s="63"/>
      <c r="C3379" s="63"/>
      <c r="D3379" s="64"/>
      <c r="E3379" s="64"/>
      <c r="F3379" s="64"/>
      <c r="G3379" s="64"/>
      <c r="H3379" s="65">
        <f t="shared" ca="1" si="285"/>
        <v>27.90227815451221</v>
      </c>
      <c r="I3379" s="68"/>
      <c r="J3379" s="68"/>
      <c r="K3379" s="66">
        <f t="shared" ca="1" si="286"/>
        <v>-2.1282072228338471</v>
      </c>
      <c r="L3379" s="66">
        <f t="shared" ca="1" si="287"/>
        <v>-8.1343042983030589</v>
      </c>
    </row>
    <row r="3380" spans="1:12" x14ac:dyDescent="0.35">
      <c r="A3380" s="68"/>
      <c r="B3380" s="63"/>
      <c r="C3380" s="63"/>
      <c r="D3380" s="64"/>
      <c r="E3380" s="64"/>
      <c r="F3380" s="64"/>
      <c r="G3380" s="64"/>
      <c r="H3380" s="65">
        <f t="shared" ca="1" si="285"/>
        <v>27.90227815451221</v>
      </c>
      <c r="I3380" s="68"/>
      <c r="J3380" s="68"/>
      <c r="K3380" s="66">
        <f t="shared" ca="1" si="286"/>
        <v>-2.1282072228338471</v>
      </c>
      <c r="L3380" s="66">
        <f t="shared" ca="1" si="287"/>
        <v>-8.1343042983030589</v>
      </c>
    </row>
    <row r="3381" spans="1:12" x14ac:dyDescent="0.35">
      <c r="A3381" s="68"/>
      <c r="B3381" s="63"/>
      <c r="C3381" s="63"/>
      <c r="D3381" s="64"/>
      <c r="E3381" s="64"/>
      <c r="F3381" s="64"/>
      <c r="G3381" s="64"/>
      <c r="H3381" s="65">
        <f t="shared" ca="1" si="285"/>
        <v>27.90227815451221</v>
      </c>
      <c r="I3381" s="68"/>
      <c r="J3381" s="68"/>
      <c r="K3381" s="66">
        <f t="shared" ca="1" si="286"/>
        <v>-2.1282072228338471</v>
      </c>
      <c r="L3381" s="66">
        <f t="shared" ca="1" si="287"/>
        <v>-8.1343042983030589</v>
      </c>
    </row>
    <row r="3382" spans="1:12" x14ac:dyDescent="0.35">
      <c r="A3382" s="68"/>
      <c r="B3382" s="63"/>
      <c r="C3382" s="63"/>
      <c r="D3382" s="64"/>
      <c r="E3382" s="64"/>
      <c r="F3382" s="64"/>
      <c r="G3382" s="64"/>
      <c r="H3382" s="65">
        <f t="shared" ca="1" si="285"/>
        <v>27.90227815451221</v>
      </c>
      <c r="I3382" s="68"/>
      <c r="J3382" s="68"/>
      <c r="K3382" s="66">
        <f t="shared" ca="1" si="286"/>
        <v>-2.1282072228338471</v>
      </c>
      <c r="L3382" s="66">
        <f t="shared" ca="1" si="287"/>
        <v>-8.1343042983030589</v>
      </c>
    </row>
    <row r="3383" spans="1:12" x14ac:dyDescent="0.35">
      <c r="A3383" s="68"/>
      <c r="B3383" s="63"/>
      <c r="C3383" s="63"/>
      <c r="D3383" s="64"/>
      <c r="E3383" s="64"/>
      <c r="F3383" s="64"/>
      <c r="G3383" s="64"/>
      <c r="H3383" s="65">
        <f t="shared" ca="1" si="285"/>
        <v>27.90227815451221</v>
      </c>
      <c r="I3383" s="68"/>
      <c r="J3383" s="68"/>
      <c r="K3383" s="66">
        <f t="shared" ca="1" si="286"/>
        <v>-2.1282072228338471</v>
      </c>
      <c r="L3383" s="66">
        <f t="shared" ca="1" si="287"/>
        <v>-8.1343042983030589</v>
      </c>
    </row>
    <row r="3384" spans="1:12" x14ac:dyDescent="0.35">
      <c r="A3384" s="68"/>
      <c r="B3384" s="63"/>
      <c r="C3384" s="63"/>
      <c r="D3384" s="64"/>
      <c r="E3384" s="64"/>
      <c r="F3384" s="64"/>
      <c r="G3384" s="64"/>
      <c r="H3384" s="65">
        <f t="shared" ca="1" si="285"/>
        <v>27.90227815451221</v>
      </c>
      <c r="I3384" s="68"/>
      <c r="J3384" s="68"/>
      <c r="K3384" s="66">
        <f t="shared" ca="1" si="286"/>
        <v>-2.1282072228338471</v>
      </c>
      <c r="L3384" s="66">
        <f t="shared" ca="1" si="287"/>
        <v>-8.1343042983030589</v>
      </c>
    </row>
    <row r="3385" spans="1:12" x14ac:dyDescent="0.35">
      <c r="A3385" s="68"/>
      <c r="B3385" s="63"/>
      <c r="C3385" s="63"/>
      <c r="D3385" s="64"/>
      <c r="E3385" s="64"/>
      <c r="F3385" s="64"/>
      <c r="G3385" s="64"/>
      <c r="H3385" s="65">
        <f t="shared" ref="H3385:H3448" ca="1" si="288">IF(ISBLANK($D$6),$M$2+(3*$M$3),$D$6)</f>
        <v>27.90227815451221</v>
      </c>
      <c r="I3385" s="68"/>
      <c r="J3385" s="68"/>
      <c r="K3385" s="66">
        <f t="shared" ref="K3385:K3448" ca="1" si="289">IF(ISBLANK($D$8),$M$2-(2*$M$3),$D$8)</f>
        <v>-2.1282072228338471</v>
      </c>
      <c r="L3385" s="66">
        <f t="shared" ref="L3385:L3448" ca="1" si="290">IF(ISBLANK($D$9),$M$2-(3*$M$3),$D$9)</f>
        <v>-8.1343042983030589</v>
      </c>
    </row>
    <row r="3386" spans="1:12" x14ac:dyDescent="0.35">
      <c r="A3386" s="68"/>
      <c r="B3386" s="63"/>
      <c r="C3386" s="63"/>
      <c r="D3386" s="64"/>
      <c r="E3386" s="64"/>
      <c r="F3386" s="64"/>
      <c r="G3386" s="64"/>
      <c r="H3386" s="65">
        <f t="shared" ca="1" si="288"/>
        <v>27.90227815451221</v>
      </c>
      <c r="I3386" s="68"/>
      <c r="J3386" s="68"/>
      <c r="K3386" s="66">
        <f t="shared" ca="1" si="289"/>
        <v>-2.1282072228338471</v>
      </c>
      <c r="L3386" s="66">
        <f t="shared" ca="1" si="290"/>
        <v>-8.1343042983030589</v>
      </c>
    </row>
    <row r="3387" spans="1:12" x14ac:dyDescent="0.35">
      <c r="A3387" s="68"/>
      <c r="B3387" s="63"/>
      <c r="C3387" s="63"/>
      <c r="D3387" s="64"/>
      <c r="E3387" s="64"/>
      <c r="F3387" s="64"/>
      <c r="G3387" s="64"/>
      <c r="H3387" s="65">
        <f t="shared" ca="1" si="288"/>
        <v>27.90227815451221</v>
      </c>
      <c r="I3387" s="68"/>
      <c r="J3387" s="68"/>
      <c r="K3387" s="66">
        <f t="shared" ca="1" si="289"/>
        <v>-2.1282072228338471</v>
      </c>
      <c r="L3387" s="66">
        <f t="shared" ca="1" si="290"/>
        <v>-8.1343042983030589</v>
      </c>
    </row>
    <row r="3388" spans="1:12" x14ac:dyDescent="0.35">
      <c r="A3388" s="68"/>
      <c r="B3388" s="63"/>
      <c r="C3388" s="63"/>
      <c r="D3388" s="64"/>
      <c r="E3388" s="64"/>
      <c r="F3388" s="64"/>
      <c r="G3388" s="64"/>
      <c r="H3388" s="65">
        <f t="shared" ca="1" si="288"/>
        <v>27.90227815451221</v>
      </c>
      <c r="I3388" s="68"/>
      <c r="J3388" s="68"/>
      <c r="K3388" s="66">
        <f t="shared" ca="1" si="289"/>
        <v>-2.1282072228338471</v>
      </c>
      <c r="L3388" s="66">
        <f t="shared" ca="1" si="290"/>
        <v>-8.1343042983030589</v>
      </c>
    </row>
    <row r="3389" spans="1:12" x14ac:dyDescent="0.35">
      <c r="A3389" s="68"/>
      <c r="B3389" s="63"/>
      <c r="C3389" s="63"/>
      <c r="D3389" s="64"/>
      <c r="E3389" s="64"/>
      <c r="F3389" s="64"/>
      <c r="G3389" s="64"/>
      <c r="H3389" s="65">
        <f t="shared" ca="1" si="288"/>
        <v>27.90227815451221</v>
      </c>
      <c r="I3389" s="68"/>
      <c r="J3389" s="68"/>
      <c r="K3389" s="66">
        <f t="shared" ca="1" si="289"/>
        <v>-2.1282072228338471</v>
      </c>
      <c r="L3389" s="66">
        <f t="shared" ca="1" si="290"/>
        <v>-8.1343042983030589</v>
      </c>
    </row>
    <row r="3390" spans="1:12" x14ac:dyDescent="0.35">
      <c r="A3390" s="68"/>
      <c r="B3390" s="63"/>
      <c r="C3390" s="63"/>
      <c r="D3390" s="64"/>
      <c r="E3390" s="64"/>
      <c r="F3390" s="64"/>
      <c r="G3390" s="64"/>
      <c r="H3390" s="65">
        <f t="shared" ca="1" si="288"/>
        <v>27.90227815451221</v>
      </c>
      <c r="I3390" s="68"/>
      <c r="J3390" s="68"/>
      <c r="K3390" s="66">
        <f t="shared" ca="1" si="289"/>
        <v>-2.1282072228338471</v>
      </c>
      <c r="L3390" s="66">
        <f t="shared" ca="1" si="290"/>
        <v>-8.1343042983030589</v>
      </c>
    </row>
    <row r="3391" spans="1:12" x14ac:dyDescent="0.35">
      <c r="A3391" s="68"/>
      <c r="B3391" s="63"/>
      <c r="C3391" s="63"/>
      <c r="D3391" s="64"/>
      <c r="E3391" s="64"/>
      <c r="F3391" s="64"/>
      <c r="G3391" s="64"/>
      <c r="H3391" s="65">
        <f t="shared" ca="1" si="288"/>
        <v>27.90227815451221</v>
      </c>
      <c r="I3391" s="68"/>
      <c r="J3391" s="68"/>
      <c r="K3391" s="66">
        <f t="shared" ca="1" si="289"/>
        <v>-2.1282072228338471</v>
      </c>
      <c r="L3391" s="66">
        <f t="shared" ca="1" si="290"/>
        <v>-8.1343042983030589</v>
      </c>
    </row>
    <row r="3392" spans="1:12" x14ac:dyDescent="0.35">
      <c r="A3392" s="68"/>
      <c r="B3392" s="63"/>
      <c r="C3392" s="63"/>
      <c r="D3392" s="64"/>
      <c r="E3392" s="64"/>
      <c r="F3392" s="64"/>
      <c r="G3392" s="64"/>
      <c r="H3392" s="65">
        <f t="shared" ca="1" si="288"/>
        <v>27.90227815451221</v>
      </c>
      <c r="I3392" s="68"/>
      <c r="J3392" s="68"/>
      <c r="K3392" s="66">
        <f t="shared" ca="1" si="289"/>
        <v>-2.1282072228338471</v>
      </c>
      <c r="L3392" s="66">
        <f t="shared" ca="1" si="290"/>
        <v>-8.1343042983030589</v>
      </c>
    </row>
    <row r="3393" spans="1:12" x14ac:dyDescent="0.35">
      <c r="A3393" s="68"/>
      <c r="B3393" s="63"/>
      <c r="C3393" s="63"/>
      <c r="D3393" s="64"/>
      <c r="E3393" s="64"/>
      <c r="F3393" s="64"/>
      <c r="G3393" s="64"/>
      <c r="H3393" s="65">
        <f t="shared" ca="1" si="288"/>
        <v>27.90227815451221</v>
      </c>
      <c r="I3393" s="68"/>
      <c r="J3393" s="68"/>
      <c r="K3393" s="66">
        <f t="shared" ca="1" si="289"/>
        <v>-2.1282072228338471</v>
      </c>
      <c r="L3393" s="66">
        <f t="shared" ca="1" si="290"/>
        <v>-8.1343042983030589</v>
      </c>
    </row>
    <row r="3394" spans="1:12" x14ac:dyDescent="0.35">
      <c r="A3394" s="68"/>
      <c r="B3394" s="63"/>
      <c r="C3394" s="63"/>
      <c r="D3394" s="64"/>
      <c r="E3394" s="64"/>
      <c r="F3394" s="64"/>
      <c r="G3394" s="64"/>
      <c r="H3394" s="65">
        <f t="shared" ca="1" si="288"/>
        <v>27.90227815451221</v>
      </c>
      <c r="I3394" s="68"/>
      <c r="J3394" s="68"/>
      <c r="K3394" s="66">
        <f t="shared" ca="1" si="289"/>
        <v>-2.1282072228338471</v>
      </c>
      <c r="L3394" s="66">
        <f t="shared" ca="1" si="290"/>
        <v>-8.1343042983030589</v>
      </c>
    </row>
    <row r="3395" spans="1:12" x14ac:dyDescent="0.35">
      <c r="A3395" s="68"/>
      <c r="B3395" s="63"/>
      <c r="C3395" s="63"/>
      <c r="D3395" s="64"/>
      <c r="E3395" s="64"/>
      <c r="F3395" s="64"/>
      <c r="G3395" s="64"/>
      <c r="H3395" s="65">
        <f t="shared" ca="1" si="288"/>
        <v>27.90227815451221</v>
      </c>
      <c r="I3395" s="68"/>
      <c r="J3395" s="68"/>
      <c r="K3395" s="66">
        <f t="shared" ca="1" si="289"/>
        <v>-2.1282072228338471</v>
      </c>
      <c r="L3395" s="66">
        <f t="shared" ca="1" si="290"/>
        <v>-8.1343042983030589</v>
      </c>
    </row>
    <row r="3396" spans="1:12" x14ac:dyDescent="0.35">
      <c r="A3396" s="68"/>
      <c r="B3396" s="63"/>
      <c r="C3396" s="63"/>
      <c r="D3396" s="64"/>
      <c r="E3396" s="64"/>
      <c r="F3396" s="64"/>
      <c r="G3396" s="64"/>
      <c r="H3396" s="65">
        <f t="shared" ca="1" si="288"/>
        <v>27.90227815451221</v>
      </c>
      <c r="I3396" s="68"/>
      <c r="J3396" s="68"/>
      <c r="K3396" s="66">
        <f t="shared" ca="1" si="289"/>
        <v>-2.1282072228338471</v>
      </c>
      <c r="L3396" s="66">
        <f t="shared" ca="1" si="290"/>
        <v>-8.1343042983030589</v>
      </c>
    </row>
    <row r="3397" spans="1:12" x14ac:dyDescent="0.35">
      <c r="A3397" s="68"/>
      <c r="B3397" s="63"/>
      <c r="C3397" s="63"/>
      <c r="D3397" s="64"/>
      <c r="E3397" s="64"/>
      <c r="F3397" s="64"/>
      <c r="G3397" s="64"/>
      <c r="H3397" s="65">
        <f t="shared" ca="1" si="288"/>
        <v>27.90227815451221</v>
      </c>
      <c r="I3397" s="68"/>
      <c r="J3397" s="68"/>
      <c r="K3397" s="66">
        <f t="shared" ca="1" si="289"/>
        <v>-2.1282072228338471</v>
      </c>
      <c r="L3397" s="66">
        <f t="shared" ca="1" si="290"/>
        <v>-8.1343042983030589</v>
      </c>
    </row>
    <row r="3398" spans="1:12" x14ac:dyDescent="0.35">
      <c r="A3398" s="68"/>
      <c r="B3398" s="63"/>
      <c r="C3398" s="63"/>
      <c r="D3398" s="64"/>
      <c r="E3398" s="64"/>
      <c r="F3398" s="64"/>
      <c r="G3398" s="64"/>
      <c r="H3398" s="65">
        <f t="shared" ca="1" si="288"/>
        <v>27.90227815451221</v>
      </c>
      <c r="I3398" s="68"/>
      <c r="J3398" s="68"/>
      <c r="K3398" s="66">
        <f t="shared" ca="1" si="289"/>
        <v>-2.1282072228338471</v>
      </c>
      <c r="L3398" s="66">
        <f t="shared" ca="1" si="290"/>
        <v>-8.1343042983030589</v>
      </c>
    </row>
    <row r="3399" spans="1:12" x14ac:dyDescent="0.35">
      <c r="A3399" s="68"/>
      <c r="B3399" s="63"/>
      <c r="C3399" s="63"/>
      <c r="D3399" s="64"/>
      <c r="E3399" s="64"/>
      <c r="F3399" s="64"/>
      <c r="G3399" s="64"/>
      <c r="H3399" s="65">
        <f t="shared" ca="1" si="288"/>
        <v>27.90227815451221</v>
      </c>
      <c r="I3399" s="68"/>
      <c r="J3399" s="68"/>
      <c r="K3399" s="66">
        <f t="shared" ca="1" si="289"/>
        <v>-2.1282072228338471</v>
      </c>
      <c r="L3399" s="66">
        <f t="shared" ca="1" si="290"/>
        <v>-8.1343042983030589</v>
      </c>
    </row>
    <row r="3400" spans="1:12" x14ac:dyDescent="0.35">
      <c r="A3400" s="68"/>
      <c r="B3400" s="63"/>
      <c r="C3400" s="63"/>
      <c r="D3400" s="64"/>
      <c r="E3400" s="64"/>
      <c r="F3400" s="64"/>
      <c r="G3400" s="64"/>
      <c r="H3400" s="65">
        <f t="shared" ca="1" si="288"/>
        <v>27.90227815451221</v>
      </c>
      <c r="I3400" s="68"/>
      <c r="J3400" s="68"/>
      <c r="K3400" s="66">
        <f t="shared" ca="1" si="289"/>
        <v>-2.1282072228338471</v>
      </c>
      <c r="L3400" s="66">
        <f t="shared" ca="1" si="290"/>
        <v>-8.1343042983030589</v>
      </c>
    </row>
    <row r="3401" spans="1:12" x14ac:dyDescent="0.35">
      <c r="A3401" s="68"/>
      <c r="B3401" s="63"/>
      <c r="C3401" s="63"/>
      <c r="D3401" s="64"/>
      <c r="E3401" s="64"/>
      <c r="F3401" s="64"/>
      <c r="G3401" s="64"/>
      <c r="H3401" s="65">
        <f t="shared" ca="1" si="288"/>
        <v>27.90227815451221</v>
      </c>
      <c r="I3401" s="68"/>
      <c r="J3401" s="68"/>
      <c r="K3401" s="66">
        <f t="shared" ca="1" si="289"/>
        <v>-2.1282072228338471</v>
      </c>
      <c r="L3401" s="66">
        <f t="shared" ca="1" si="290"/>
        <v>-8.1343042983030589</v>
      </c>
    </row>
    <row r="3402" spans="1:12" x14ac:dyDescent="0.35">
      <c r="A3402" s="68"/>
      <c r="B3402" s="63"/>
      <c r="C3402" s="63"/>
      <c r="D3402" s="64"/>
      <c r="E3402" s="64"/>
      <c r="F3402" s="64"/>
      <c r="G3402" s="64"/>
      <c r="H3402" s="65">
        <f t="shared" ca="1" si="288"/>
        <v>27.90227815451221</v>
      </c>
      <c r="I3402" s="68"/>
      <c r="J3402" s="68"/>
      <c r="K3402" s="66">
        <f t="shared" ca="1" si="289"/>
        <v>-2.1282072228338471</v>
      </c>
      <c r="L3402" s="66">
        <f t="shared" ca="1" si="290"/>
        <v>-8.1343042983030589</v>
      </c>
    </row>
    <row r="3403" spans="1:12" x14ac:dyDescent="0.35">
      <c r="A3403" s="68"/>
      <c r="B3403" s="63"/>
      <c r="C3403" s="63"/>
      <c r="D3403" s="64"/>
      <c r="E3403" s="64"/>
      <c r="F3403" s="64"/>
      <c r="G3403" s="64"/>
      <c r="H3403" s="65">
        <f t="shared" ca="1" si="288"/>
        <v>27.90227815451221</v>
      </c>
      <c r="I3403" s="68"/>
      <c r="J3403" s="68"/>
      <c r="K3403" s="66">
        <f t="shared" ca="1" si="289"/>
        <v>-2.1282072228338471</v>
      </c>
      <c r="L3403" s="66">
        <f t="shared" ca="1" si="290"/>
        <v>-8.1343042983030589</v>
      </c>
    </row>
    <row r="3404" spans="1:12" x14ac:dyDescent="0.35">
      <c r="A3404" s="68"/>
      <c r="B3404" s="63"/>
      <c r="C3404" s="63"/>
      <c r="D3404" s="64"/>
      <c r="E3404" s="64"/>
      <c r="F3404" s="64"/>
      <c r="G3404" s="64"/>
      <c r="H3404" s="65">
        <f t="shared" ca="1" si="288"/>
        <v>27.90227815451221</v>
      </c>
      <c r="I3404" s="68"/>
      <c r="J3404" s="68"/>
      <c r="K3404" s="66">
        <f t="shared" ca="1" si="289"/>
        <v>-2.1282072228338471</v>
      </c>
      <c r="L3404" s="66">
        <f t="shared" ca="1" si="290"/>
        <v>-8.1343042983030589</v>
      </c>
    </row>
    <row r="3405" spans="1:12" x14ac:dyDescent="0.35">
      <c r="A3405" s="68"/>
      <c r="B3405" s="63"/>
      <c r="C3405" s="63"/>
      <c r="D3405" s="64"/>
      <c r="E3405" s="64"/>
      <c r="F3405" s="64"/>
      <c r="G3405" s="64"/>
      <c r="H3405" s="65">
        <f t="shared" ca="1" si="288"/>
        <v>27.90227815451221</v>
      </c>
      <c r="I3405" s="68"/>
      <c r="J3405" s="68"/>
      <c r="K3405" s="66">
        <f t="shared" ca="1" si="289"/>
        <v>-2.1282072228338471</v>
      </c>
      <c r="L3405" s="66">
        <f t="shared" ca="1" si="290"/>
        <v>-8.1343042983030589</v>
      </c>
    </row>
    <row r="3406" spans="1:12" x14ac:dyDescent="0.35">
      <c r="A3406" s="68"/>
      <c r="B3406" s="63"/>
      <c r="C3406" s="63"/>
      <c r="D3406" s="64"/>
      <c r="E3406" s="64"/>
      <c r="F3406" s="64"/>
      <c r="G3406" s="64"/>
      <c r="H3406" s="65">
        <f t="shared" ca="1" si="288"/>
        <v>27.90227815451221</v>
      </c>
      <c r="I3406" s="68"/>
      <c r="J3406" s="68"/>
      <c r="K3406" s="66">
        <f t="shared" ca="1" si="289"/>
        <v>-2.1282072228338471</v>
      </c>
      <c r="L3406" s="66">
        <f t="shared" ca="1" si="290"/>
        <v>-8.1343042983030589</v>
      </c>
    </row>
    <row r="3407" spans="1:12" x14ac:dyDescent="0.35">
      <c r="A3407" s="68"/>
      <c r="B3407" s="63"/>
      <c r="C3407" s="63"/>
      <c r="D3407" s="64"/>
      <c r="E3407" s="64"/>
      <c r="F3407" s="64"/>
      <c r="G3407" s="64"/>
      <c r="H3407" s="65">
        <f t="shared" ca="1" si="288"/>
        <v>27.90227815451221</v>
      </c>
      <c r="I3407" s="68"/>
      <c r="J3407" s="68"/>
      <c r="K3407" s="66">
        <f t="shared" ca="1" si="289"/>
        <v>-2.1282072228338471</v>
      </c>
      <c r="L3407" s="66">
        <f t="shared" ca="1" si="290"/>
        <v>-8.1343042983030589</v>
      </c>
    </row>
    <row r="3408" spans="1:12" x14ac:dyDescent="0.35">
      <c r="A3408" s="68"/>
      <c r="B3408" s="63"/>
      <c r="C3408" s="63"/>
      <c r="D3408" s="64"/>
      <c r="E3408" s="64"/>
      <c r="F3408" s="64"/>
      <c r="G3408" s="64"/>
      <c r="H3408" s="65">
        <f t="shared" ca="1" si="288"/>
        <v>27.90227815451221</v>
      </c>
      <c r="I3408" s="68"/>
      <c r="J3408" s="68"/>
      <c r="K3408" s="66">
        <f t="shared" ca="1" si="289"/>
        <v>-2.1282072228338471</v>
      </c>
      <c r="L3408" s="66">
        <f t="shared" ca="1" si="290"/>
        <v>-8.1343042983030589</v>
      </c>
    </row>
    <row r="3409" spans="1:12" x14ac:dyDescent="0.35">
      <c r="A3409" s="68"/>
      <c r="B3409" s="63"/>
      <c r="C3409" s="63"/>
      <c r="D3409" s="64"/>
      <c r="E3409" s="64"/>
      <c r="F3409" s="64"/>
      <c r="G3409" s="64"/>
      <c r="H3409" s="65">
        <f t="shared" ca="1" si="288"/>
        <v>27.90227815451221</v>
      </c>
      <c r="I3409" s="68"/>
      <c r="J3409" s="68"/>
      <c r="K3409" s="66">
        <f t="shared" ca="1" si="289"/>
        <v>-2.1282072228338471</v>
      </c>
      <c r="L3409" s="66">
        <f t="shared" ca="1" si="290"/>
        <v>-8.1343042983030589</v>
      </c>
    </row>
    <row r="3410" spans="1:12" x14ac:dyDescent="0.35">
      <c r="A3410" s="68"/>
      <c r="B3410" s="63"/>
      <c r="C3410" s="63"/>
      <c r="D3410" s="64"/>
      <c r="E3410" s="64"/>
      <c r="F3410" s="64"/>
      <c r="G3410" s="64"/>
      <c r="H3410" s="65">
        <f t="shared" ca="1" si="288"/>
        <v>27.90227815451221</v>
      </c>
      <c r="I3410" s="68"/>
      <c r="J3410" s="68"/>
      <c r="K3410" s="66">
        <f t="shared" ca="1" si="289"/>
        <v>-2.1282072228338471</v>
      </c>
      <c r="L3410" s="66">
        <f t="shared" ca="1" si="290"/>
        <v>-8.1343042983030589</v>
      </c>
    </row>
    <row r="3411" spans="1:12" x14ac:dyDescent="0.35">
      <c r="A3411" s="68"/>
      <c r="B3411" s="63"/>
      <c r="C3411" s="63"/>
      <c r="D3411" s="64"/>
      <c r="E3411" s="64"/>
      <c r="F3411" s="64"/>
      <c r="G3411" s="64"/>
      <c r="H3411" s="65">
        <f t="shared" ca="1" si="288"/>
        <v>27.90227815451221</v>
      </c>
      <c r="I3411" s="68"/>
      <c r="J3411" s="68"/>
      <c r="K3411" s="66">
        <f t="shared" ca="1" si="289"/>
        <v>-2.1282072228338471</v>
      </c>
      <c r="L3411" s="66">
        <f t="shared" ca="1" si="290"/>
        <v>-8.1343042983030589</v>
      </c>
    </row>
    <row r="3412" spans="1:12" x14ac:dyDescent="0.35">
      <c r="A3412" s="68"/>
      <c r="B3412" s="63"/>
      <c r="C3412" s="63"/>
      <c r="D3412" s="64"/>
      <c r="E3412" s="64"/>
      <c r="F3412" s="64"/>
      <c r="G3412" s="64"/>
      <c r="H3412" s="65">
        <f t="shared" ca="1" si="288"/>
        <v>27.90227815451221</v>
      </c>
      <c r="I3412" s="68"/>
      <c r="J3412" s="68"/>
      <c r="K3412" s="66">
        <f t="shared" ca="1" si="289"/>
        <v>-2.1282072228338471</v>
      </c>
      <c r="L3412" s="66">
        <f t="shared" ca="1" si="290"/>
        <v>-8.1343042983030589</v>
      </c>
    </row>
    <row r="3413" spans="1:12" x14ac:dyDescent="0.35">
      <c r="A3413" s="68"/>
      <c r="B3413" s="63"/>
      <c r="C3413" s="63"/>
      <c r="D3413" s="64"/>
      <c r="E3413" s="64"/>
      <c r="F3413" s="64"/>
      <c r="G3413" s="64"/>
      <c r="H3413" s="65">
        <f t="shared" ca="1" si="288"/>
        <v>27.90227815451221</v>
      </c>
      <c r="I3413" s="68"/>
      <c r="J3413" s="68"/>
      <c r="K3413" s="66">
        <f t="shared" ca="1" si="289"/>
        <v>-2.1282072228338471</v>
      </c>
      <c r="L3413" s="66">
        <f t="shared" ca="1" si="290"/>
        <v>-8.1343042983030589</v>
      </c>
    </row>
    <row r="3414" spans="1:12" x14ac:dyDescent="0.35">
      <c r="A3414" s="68"/>
      <c r="B3414" s="63"/>
      <c r="C3414" s="63"/>
      <c r="D3414" s="64"/>
      <c r="E3414" s="64"/>
      <c r="F3414" s="64"/>
      <c r="G3414" s="64"/>
      <c r="H3414" s="65">
        <f t="shared" ca="1" si="288"/>
        <v>27.90227815451221</v>
      </c>
      <c r="I3414" s="68"/>
      <c r="J3414" s="68"/>
      <c r="K3414" s="66">
        <f t="shared" ca="1" si="289"/>
        <v>-2.1282072228338471</v>
      </c>
      <c r="L3414" s="66">
        <f t="shared" ca="1" si="290"/>
        <v>-8.1343042983030589</v>
      </c>
    </row>
    <row r="3415" spans="1:12" x14ac:dyDescent="0.35">
      <c r="A3415" s="68"/>
      <c r="B3415" s="63"/>
      <c r="C3415" s="63"/>
      <c r="D3415" s="64"/>
      <c r="E3415" s="64"/>
      <c r="F3415" s="64"/>
      <c r="G3415" s="64"/>
      <c r="H3415" s="65">
        <f t="shared" ca="1" si="288"/>
        <v>27.90227815451221</v>
      </c>
      <c r="I3415" s="68"/>
      <c r="J3415" s="68"/>
      <c r="K3415" s="66">
        <f t="shared" ca="1" si="289"/>
        <v>-2.1282072228338471</v>
      </c>
      <c r="L3415" s="66">
        <f t="shared" ca="1" si="290"/>
        <v>-8.1343042983030589</v>
      </c>
    </row>
    <row r="3416" spans="1:12" x14ac:dyDescent="0.35">
      <c r="A3416" s="68"/>
      <c r="B3416" s="63"/>
      <c r="C3416" s="63"/>
      <c r="D3416" s="64"/>
      <c r="E3416" s="64"/>
      <c r="F3416" s="64"/>
      <c r="G3416" s="64"/>
      <c r="H3416" s="65">
        <f t="shared" ca="1" si="288"/>
        <v>27.90227815451221</v>
      </c>
      <c r="I3416" s="68"/>
      <c r="J3416" s="68"/>
      <c r="K3416" s="66">
        <f t="shared" ca="1" si="289"/>
        <v>-2.1282072228338471</v>
      </c>
      <c r="L3416" s="66">
        <f t="shared" ca="1" si="290"/>
        <v>-8.1343042983030589</v>
      </c>
    </row>
    <row r="3417" spans="1:12" x14ac:dyDescent="0.35">
      <c r="A3417" s="68"/>
      <c r="B3417" s="63"/>
      <c r="C3417" s="63"/>
      <c r="D3417" s="64"/>
      <c r="E3417" s="64"/>
      <c r="F3417" s="64"/>
      <c r="G3417" s="64"/>
      <c r="H3417" s="65">
        <f t="shared" ca="1" si="288"/>
        <v>27.90227815451221</v>
      </c>
      <c r="I3417" s="68"/>
      <c r="J3417" s="68"/>
      <c r="K3417" s="66">
        <f t="shared" ca="1" si="289"/>
        <v>-2.1282072228338471</v>
      </c>
      <c r="L3417" s="66">
        <f t="shared" ca="1" si="290"/>
        <v>-8.1343042983030589</v>
      </c>
    </row>
    <row r="3418" spans="1:12" x14ac:dyDescent="0.35">
      <c r="A3418" s="68"/>
      <c r="B3418" s="63"/>
      <c r="C3418" s="63"/>
      <c r="D3418" s="64"/>
      <c r="E3418" s="64"/>
      <c r="F3418" s="64"/>
      <c r="G3418" s="64"/>
      <c r="H3418" s="65">
        <f t="shared" ca="1" si="288"/>
        <v>27.90227815451221</v>
      </c>
      <c r="I3418" s="68"/>
      <c r="J3418" s="68"/>
      <c r="K3418" s="66">
        <f t="shared" ca="1" si="289"/>
        <v>-2.1282072228338471</v>
      </c>
      <c r="L3418" s="66">
        <f t="shared" ca="1" si="290"/>
        <v>-8.1343042983030589</v>
      </c>
    </row>
    <row r="3419" spans="1:12" x14ac:dyDescent="0.35">
      <c r="A3419" s="68"/>
      <c r="B3419" s="63"/>
      <c r="C3419" s="63"/>
      <c r="D3419" s="64"/>
      <c r="E3419" s="64"/>
      <c r="F3419" s="64"/>
      <c r="G3419" s="64"/>
      <c r="H3419" s="65">
        <f t="shared" ca="1" si="288"/>
        <v>27.90227815451221</v>
      </c>
      <c r="I3419" s="68"/>
      <c r="J3419" s="68"/>
      <c r="K3419" s="66">
        <f t="shared" ca="1" si="289"/>
        <v>-2.1282072228338471</v>
      </c>
      <c r="L3419" s="66">
        <f t="shared" ca="1" si="290"/>
        <v>-8.1343042983030589</v>
      </c>
    </row>
    <row r="3420" spans="1:12" x14ac:dyDescent="0.35">
      <c r="A3420" s="68"/>
      <c r="B3420" s="63"/>
      <c r="C3420" s="63"/>
      <c r="D3420" s="64"/>
      <c r="E3420" s="64"/>
      <c r="F3420" s="64"/>
      <c r="G3420" s="64"/>
      <c r="H3420" s="65">
        <f t="shared" ca="1" si="288"/>
        <v>27.90227815451221</v>
      </c>
      <c r="I3420" s="68"/>
      <c r="J3420" s="68"/>
      <c r="K3420" s="66">
        <f t="shared" ca="1" si="289"/>
        <v>-2.1282072228338471</v>
      </c>
      <c r="L3420" s="66">
        <f t="shared" ca="1" si="290"/>
        <v>-8.1343042983030589</v>
      </c>
    </row>
    <row r="3421" spans="1:12" x14ac:dyDescent="0.35">
      <c r="A3421" s="68"/>
      <c r="B3421" s="63"/>
      <c r="C3421" s="63"/>
      <c r="D3421" s="64"/>
      <c r="E3421" s="64"/>
      <c r="F3421" s="64"/>
      <c r="G3421" s="64"/>
      <c r="H3421" s="65">
        <f t="shared" ca="1" si="288"/>
        <v>27.90227815451221</v>
      </c>
      <c r="I3421" s="68"/>
      <c r="J3421" s="68"/>
      <c r="K3421" s="66">
        <f t="shared" ca="1" si="289"/>
        <v>-2.1282072228338471</v>
      </c>
      <c r="L3421" s="66">
        <f t="shared" ca="1" si="290"/>
        <v>-8.1343042983030589</v>
      </c>
    </row>
    <row r="3422" spans="1:12" x14ac:dyDescent="0.35">
      <c r="A3422" s="68"/>
      <c r="B3422" s="63"/>
      <c r="C3422" s="63"/>
      <c r="D3422" s="64"/>
      <c r="E3422" s="64"/>
      <c r="F3422" s="64"/>
      <c r="G3422" s="64"/>
      <c r="H3422" s="65">
        <f t="shared" ca="1" si="288"/>
        <v>27.90227815451221</v>
      </c>
      <c r="I3422" s="68"/>
      <c r="J3422" s="68"/>
      <c r="K3422" s="66">
        <f t="shared" ca="1" si="289"/>
        <v>-2.1282072228338471</v>
      </c>
      <c r="L3422" s="66">
        <f t="shared" ca="1" si="290"/>
        <v>-8.1343042983030589</v>
      </c>
    </row>
    <row r="3423" spans="1:12" x14ac:dyDescent="0.35">
      <c r="A3423" s="68"/>
      <c r="B3423" s="63"/>
      <c r="C3423" s="63"/>
      <c r="D3423" s="64"/>
      <c r="E3423" s="64"/>
      <c r="F3423" s="64"/>
      <c r="G3423" s="64"/>
      <c r="H3423" s="65">
        <f t="shared" ca="1" si="288"/>
        <v>27.90227815451221</v>
      </c>
      <c r="I3423" s="68"/>
      <c r="J3423" s="68"/>
      <c r="K3423" s="66">
        <f t="shared" ca="1" si="289"/>
        <v>-2.1282072228338471</v>
      </c>
      <c r="L3423" s="66">
        <f t="shared" ca="1" si="290"/>
        <v>-8.1343042983030589</v>
      </c>
    </row>
    <row r="3424" spans="1:12" x14ac:dyDescent="0.35">
      <c r="A3424" s="68"/>
      <c r="B3424" s="63"/>
      <c r="C3424" s="63"/>
      <c r="D3424" s="64"/>
      <c r="E3424" s="64"/>
      <c r="F3424" s="64"/>
      <c r="G3424" s="64"/>
      <c r="H3424" s="65">
        <f t="shared" ca="1" si="288"/>
        <v>27.90227815451221</v>
      </c>
      <c r="I3424" s="68"/>
      <c r="J3424" s="68"/>
      <c r="K3424" s="66">
        <f t="shared" ca="1" si="289"/>
        <v>-2.1282072228338471</v>
      </c>
      <c r="L3424" s="66">
        <f t="shared" ca="1" si="290"/>
        <v>-8.1343042983030589</v>
      </c>
    </row>
    <row r="3425" spans="1:12" x14ac:dyDescent="0.35">
      <c r="A3425" s="68"/>
      <c r="B3425" s="63"/>
      <c r="C3425" s="63"/>
      <c r="D3425" s="64"/>
      <c r="E3425" s="64"/>
      <c r="F3425" s="64"/>
      <c r="G3425" s="64"/>
      <c r="H3425" s="65">
        <f t="shared" ca="1" si="288"/>
        <v>27.90227815451221</v>
      </c>
      <c r="I3425" s="68"/>
      <c r="J3425" s="68"/>
      <c r="K3425" s="66">
        <f t="shared" ca="1" si="289"/>
        <v>-2.1282072228338471</v>
      </c>
      <c r="L3425" s="66">
        <f t="shared" ca="1" si="290"/>
        <v>-8.1343042983030589</v>
      </c>
    </row>
    <row r="3426" spans="1:12" x14ac:dyDescent="0.35">
      <c r="A3426" s="68"/>
      <c r="B3426" s="63"/>
      <c r="C3426" s="63"/>
      <c r="D3426" s="64"/>
      <c r="E3426" s="64"/>
      <c r="F3426" s="64"/>
      <c r="G3426" s="64"/>
      <c r="H3426" s="65">
        <f t="shared" ca="1" si="288"/>
        <v>27.90227815451221</v>
      </c>
      <c r="I3426" s="68"/>
      <c r="J3426" s="68"/>
      <c r="K3426" s="66">
        <f t="shared" ca="1" si="289"/>
        <v>-2.1282072228338471</v>
      </c>
      <c r="L3426" s="66">
        <f t="shared" ca="1" si="290"/>
        <v>-8.1343042983030589</v>
      </c>
    </row>
    <row r="3427" spans="1:12" x14ac:dyDescent="0.35">
      <c r="A3427" s="68"/>
      <c r="B3427" s="63"/>
      <c r="C3427" s="63"/>
      <c r="D3427" s="64"/>
      <c r="E3427" s="64"/>
      <c r="F3427" s="64"/>
      <c r="G3427" s="64"/>
      <c r="H3427" s="65">
        <f t="shared" ca="1" si="288"/>
        <v>27.90227815451221</v>
      </c>
      <c r="I3427" s="68"/>
      <c r="J3427" s="68"/>
      <c r="K3427" s="66">
        <f t="shared" ca="1" si="289"/>
        <v>-2.1282072228338471</v>
      </c>
      <c r="L3427" s="66">
        <f t="shared" ca="1" si="290"/>
        <v>-8.1343042983030589</v>
      </c>
    </row>
    <row r="3428" spans="1:12" x14ac:dyDescent="0.35">
      <c r="A3428" s="68"/>
      <c r="B3428" s="63"/>
      <c r="C3428" s="63"/>
      <c r="D3428" s="64"/>
      <c r="E3428" s="64"/>
      <c r="F3428" s="64"/>
      <c r="G3428" s="64"/>
      <c r="H3428" s="65">
        <f t="shared" ca="1" si="288"/>
        <v>27.90227815451221</v>
      </c>
      <c r="I3428" s="68"/>
      <c r="J3428" s="68"/>
      <c r="K3428" s="66">
        <f t="shared" ca="1" si="289"/>
        <v>-2.1282072228338471</v>
      </c>
      <c r="L3428" s="66">
        <f t="shared" ca="1" si="290"/>
        <v>-8.1343042983030589</v>
      </c>
    </row>
    <row r="3429" spans="1:12" x14ac:dyDescent="0.35">
      <c r="A3429" s="68"/>
      <c r="B3429" s="63"/>
      <c r="C3429" s="63"/>
      <c r="D3429" s="64"/>
      <c r="E3429" s="64"/>
      <c r="F3429" s="64"/>
      <c r="G3429" s="64"/>
      <c r="H3429" s="65">
        <f t="shared" ca="1" si="288"/>
        <v>27.90227815451221</v>
      </c>
      <c r="I3429" s="68"/>
      <c r="J3429" s="68"/>
      <c r="K3429" s="66">
        <f t="shared" ca="1" si="289"/>
        <v>-2.1282072228338471</v>
      </c>
      <c r="L3429" s="66">
        <f t="shared" ca="1" si="290"/>
        <v>-8.1343042983030589</v>
      </c>
    </row>
    <row r="3430" spans="1:12" x14ac:dyDescent="0.35">
      <c r="A3430" s="68"/>
      <c r="B3430" s="63"/>
      <c r="C3430" s="63"/>
      <c r="D3430" s="64"/>
      <c r="E3430" s="64"/>
      <c r="F3430" s="64"/>
      <c r="G3430" s="64"/>
      <c r="H3430" s="65">
        <f t="shared" ca="1" si="288"/>
        <v>27.90227815451221</v>
      </c>
      <c r="I3430" s="68"/>
      <c r="J3430" s="68"/>
      <c r="K3430" s="66">
        <f t="shared" ca="1" si="289"/>
        <v>-2.1282072228338471</v>
      </c>
      <c r="L3430" s="66">
        <f t="shared" ca="1" si="290"/>
        <v>-8.1343042983030589</v>
      </c>
    </row>
    <row r="3431" spans="1:12" x14ac:dyDescent="0.35">
      <c r="A3431" s="68"/>
      <c r="B3431" s="63"/>
      <c r="C3431" s="63"/>
      <c r="D3431" s="64"/>
      <c r="E3431" s="64"/>
      <c r="F3431" s="64"/>
      <c r="G3431" s="64"/>
      <c r="H3431" s="65">
        <f t="shared" ca="1" si="288"/>
        <v>27.90227815451221</v>
      </c>
      <c r="I3431" s="68"/>
      <c r="J3431" s="68"/>
      <c r="K3431" s="66">
        <f t="shared" ca="1" si="289"/>
        <v>-2.1282072228338471</v>
      </c>
      <c r="L3431" s="66">
        <f t="shared" ca="1" si="290"/>
        <v>-8.1343042983030589</v>
      </c>
    </row>
    <row r="3432" spans="1:12" x14ac:dyDescent="0.35">
      <c r="A3432" s="68"/>
      <c r="B3432" s="63"/>
      <c r="C3432" s="63"/>
      <c r="D3432" s="64"/>
      <c r="E3432" s="64"/>
      <c r="F3432" s="64"/>
      <c r="G3432" s="64"/>
      <c r="H3432" s="65">
        <f t="shared" ca="1" si="288"/>
        <v>27.90227815451221</v>
      </c>
      <c r="I3432" s="68"/>
      <c r="J3432" s="68"/>
      <c r="K3432" s="66">
        <f t="shared" ca="1" si="289"/>
        <v>-2.1282072228338471</v>
      </c>
      <c r="L3432" s="66">
        <f t="shared" ca="1" si="290"/>
        <v>-8.1343042983030589</v>
      </c>
    </row>
    <row r="3433" spans="1:12" x14ac:dyDescent="0.35">
      <c r="A3433" s="68"/>
      <c r="B3433" s="63"/>
      <c r="C3433" s="63"/>
      <c r="D3433" s="64"/>
      <c r="E3433" s="64"/>
      <c r="F3433" s="64"/>
      <c r="G3433" s="64"/>
      <c r="H3433" s="65">
        <f t="shared" ca="1" si="288"/>
        <v>27.90227815451221</v>
      </c>
      <c r="I3433" s="68"/>
      <c r="J3433" s="68"/>
      <c r="K3433" s="66">
        <f t="shared" ca="1" si="289"/>
        <v>-2.1282072228338471</v>
      </c>
      <c r="L3433" s="66">
        <f t="shared" ca="1" si="290"/>
        <v>-8.1343042983030589</v>
      </c>
    </row>
    <row r="3434" spans="1:12" x14ac:dyDescent="0.35">
      <c r="A3434" s="68"/>
      <c r="B3434" s="63"/>
      <c r="C3434" s="63"/>
      <c r="D3434" s="64"/>
      <c r="E3434" s="64"/>
      <c r="F3434" s="64"/>
      <c r="G3434" s="64"/>
      <c r="H3434" s="65">
        <f t="shared" ca="1" si="288"/>
        <v>27.90227815451221</v>
      </c>
      <c r="I3434" s="68"/>
      <c r="J3434" s="68"/>
      <c r="K3434" s="66">
        <f t="shared" ca="1" si="289"/>
        <v>-2.1282072228338471</v>
      </c>
      <c r="L3434" s="66">
        <f t="shared" ca="1" si="290"/>
        <v>-8.1343042983030589</v>
      </c>
    </row>
    <row r="3435" spans="1:12" x14ac:dyDescent="0.35">
      <c r="A3435" s="68"/>
      <c r="B3435" s="63"/>
      <c r="C3435" s="63"/>
      <c r="D3435" s="64"/>
      <c r="E3435" s="64"/>
      <c r="F3435" s="64"/>
      <c r="G3435" s="64"/>
      <c r="H3435" s="65">
        <f t="shared" ca="1" si="288"/>
        <v>27.90227815451221</v>
      </c>
      <c r="I3435" s="68"/>
      <c r="J3435" s="68"/>
      <c r="K3435" s="66">
        <f t="shared" ca="1" si="289"/>
        <v>-2.1282072228338471</v>
      </c>
      <c r="L3435" s="66">
        <f t="shared" ca="1" si="290"/>
        <v>-8.1343042983030589</v>
      </c>
    </row>
    <row r="3436" spans="1:12" x14ac:dyDescent="0.35">
      <c r="A3436" s="68"/>
      <c r="B3436" s="63"/>
      <c r="C3436" s="63"/>
      <c r="D3436" s="64"/>
      <c r="E3436" s="64"/>
      <c r="F3436" s="64"/>
      <c r="G3436" s="64"/>
      <c r="H3436" s="65">
        <f t="shared" ca="1" si="288"/>
        <v>27.90227815451221</v>
      </c>
      <c r="I3436" s="68"/>
      <c r="J3436" s="68"/>
      <c r="K3436" s="66">
        <f t="shared" ca="1" si="289"/>
        <v>-2.1282072228338471</v>
      </c>
      <c r="L3436" s="66">
        <f t="shared" ca="1" si="290"/>
        <v>-8.1343042983030589</v>
      </c>
    </row>
    <row r="3437" spans="1:12" x14ac:dyDescent="0.35">
      <c r="A3437" s="68"/>
      <c r="B3437" s="63"/>
      <c r="C3437" s="63"/>
      <c r="D3437" s="64"/>
      <c r="E3437" s="64"/>
      <c r="F3437" s="64"/>
      <c r="G3437" s="64"/>
      <c r="H3437" s="65">
        <f t="shared" ca="1" si="288"/>
        <v>27.90227815451221</v>
      </c>
      <c r="I3437" s="68"/>
      <c r="J3437" s="68"/>
      <c r="K3437" s="66">
        <f t="shared" ca="1" si="289"/>
        <v>-2.1282072228338471</v>
      </c>
      <c r="L3437" s="66">
        <f t="shared" ca="1" si="290"/>
        <v>-8.1343042983030589</v>
      </c>
    </row>
    <row r="3438" spans="1:12" x14ac:dyDescent="0.35">
      <c r="A3438" s="68"/>
      <c r="B3438" s="63"/>
      <c r="C3438" s="63"/>
      <c r="D3438" s="64"/>
      <c r="E3438" s="64"/>
      <c r="F3438" s="64"/>
      <c r="G3438" s="64"/>
      <c r="H3438" s="65">
        <f t="shared" ca="1" si="288"/>
        <v>27.90227815451221</v>
      </c>
      <c r="I3438" s="68"/>
      <c r="J3438" s="68"/>
      <c r="K3438" s="66">
        <f t="shared" ca="1" si="289"/>
        <v>-2.1282072228338471</v>
      </c>
      <c r="L3438" s="66">
        <f t="shared" ca="1" si="290"/>
        <v>-8.1343042983030589</v>
      </c>
    </row>
    <row r="3439" spans="1:12" x14ac:dyDescent="0.35">
      <c r="A3439" s="68"/>
      <c r="B3439" s="63"/>
      <c r="C3439" s="63"/>
      <c r="D3439" s="64"/>
      <c r="E3439" s="64"/>
      <c r="F3439" s="64"/>
      <c r="G3439" s="64"/>
      <c r="H3439" s="65">
        <f t="shared" ca="1" si="288"/>
        <v>27.90227815451221</v>
      </c>
      <c r="I3439" s="68"/>
      <c r="J3439" s="68"/>
      <c r="K3439" s="66">
        <f t="shared" ca="1" si="289"/>
        <v>-2.1282072228338471</v>
      </c>
      <c r="L3439" s="66">
        <f t="shared" ca="1" si="290"/>
        <v>-8.1343042983030589</v>
      </c>
    </row>
    <row r="3440" spans="1:12" x14ac:dyDescent="0.35">
      <c r="A3440" s="68"/>
      <c r="B3440" s="63"/>
      <c r="C3440" s="63"/>
      <c r="D3440" s="64"/>
      <c r="E3440" s="64"/>
      <c r="F3440" s="64"/>
      <c r="G3440" s="64"/>
      <c r="H3440" s="65">
        <f t="shared" ca="1" si="288"/>
        <v>27.90227815451221</v>
      </c>
      <c r="I3440" s="68"/>
      <c r="J3440" s="68"/>
      <c r="K3440" s="66">
        <f t="shared" ca="1" si="289"/>
        <v>-2.1282072228338471</v>
      </c>
      <c r="L3440" s="66">
        <f t="shared" ca="1" si="290"/>
        <v>-8.1343042983030589</v>
      </c>
    </row>
    <row r="3441" spans="1:12" x14ac:dyDescent="0.35">
      <c r="A3441" s="68"/>
      <c r="B3441" s="63"/>
      <c r="C3441" s="63"/>
      <c r="D3441" s="64"/>
      <c r="E3441" s="64"/>
      <c r="F3441" s="64"/>
      <c r="G3441" s="64"/>
      <c r="H3441" s="65">
        <f t="shared" ca="1" si="288"/>
        <v>27.90227815451221</v>
      </c>
      <c r="I3441" s="68"/>
      <c r="J3441" s="68"/>
      <c r="K3441" s="66">
        <f t="shared" ca="1" si="289"/>
        <v>-2.1282072228338471</v>
      </c>
      <c r="L3441" s="66">
        <f t="shared" ca="1" si="290"/>
        <v>-8.1343042983030589</v>
      </c>
    </row>
    <row r="3442" spans="1:12" x14ac:dyDescent="0.35">
      <c r="A3442" s="68"/>
      <c r="B3442" s="63"/>
      <c r="C3442" s="63"/>
      <c r="D3442" s="64"/>
      <c r="E3442" s="64"/>
      <c r="F3442" s="64"/>
      <c r="G3442" s="64"/>
      <c r="H3442" s="65">
        <f t="shared" ca="1" si="288"/>
        <v>27.90227815451221</v>
      </c>
      <c r="I3442" s="68"/>
      <c r="J3442" s="68"/>
      <c r="K3442" s="66">
        <f t="shared" ca="1" si="289"/>
        <v>-2.1282072228338471</v>
      </c>
      <c r="L3442" s="66">
        <f t="shared" ca="1" si="290"/>
        <v>-8.1343042983030589</v>
      </c>
    </row>
    <row r="3443" spans="1:12" x14ac:dyDescent="0.35">
      <c r="A3443" s="68"/>
      <c r="B3443" s="63"/>
      <c r="C3443" s="63"/>
      <c r="D3443" s="64"/>
      <c r="E3443" s="64"/>
      <c r="F3443" s="64"/>
      <c r="G3443" s="64"/>
      <c r="H3443" s="65">
        <f t="shared" ca="1" si="288"/>
        <v>27.90227815451221</v>
      </c>
      <c r="I3443" s="68"/>
      <c r="J3443" s="68"/>
      <c r="K3443" s="66">
        <f t="shared" ca="1" si="289"/>
        <v>-2.1282072228338471</v>
      </c>
      <c r="L3443" s="66">
        <f t="shared" ca="1" si="290"/>
        <v>-8.1343042983030589</v>
      </c>
    </row>
    <row r="3444" spans="1:12" x14ac:dyDescent="0.35">
      <c r="A3444" s="68"/>
      <c r="B3444" s="63"/>
      <c r="C3444" s="63"/>
      <c r="D3444" s="64"/>
      <c r="E3444" s="64"/>
      <c r="F3444" s="64"/>
      <c r="G3444" s="64"/>
      <c r="H3444" s="65">
        <f t="shared" ca="1" si="288"/>
        <v>27.90227815451221</v>
      </c>
      <c r="I3444" s="68"/>
      <c r="J3444" s="68"/>
      <c r="K3444" s="66">
        <f t="shared" ca="1" si="289"/>
        <v>-2.1282072228338471</v>
      </c>
      <c r="L3444" s="66">
        <f t="shared" ca="1" si="290"/>
        <v>-8.1343042983030589</v>
      </c>
    </row>
    <row r="3445" spans="1:12" x14ac:dyDescent="0.35">
      <c r="A3445" s="68"/>
      <c r="B3445" s="63"/>
      <c r="C3445" s="63"/>
      <c r="D3445" s="64"/>
      <c r="E3445" s="64"/>
      <c r="F3445" s="64"/>
      <c r="G3445" s="64"/>
      <c r="H3445" s="65">
        <f t="shared" ca="1" si="288"/>
        <v>27.90227815451221</v>
      </c>
      <c r="I3445" s="68"/>
      <c r="J3445" s="68"/>
      <c r="K3445" s="66">
        <f t="shared" ca="1" si="289"/>
        <v>-2.1282072228338471</v>
      </c>
      <c r="L3445" s="66">
        <f t="shared" ca="1" si="290"/>
        <v>-8.1343042983030589</v>
      </c>
    </row>
    <row r="3446" spans="1:12" x14ac:dyDescent="0.35">
      <c r="A3446" s="68"/>
      <c r="B3446" s="63"/>
      <c r="C3446" s="63"/>
      <c r="D3446" s="64"/>
      <c r="E3446" s="64"/>
      <c r="F3446" s="64"/>
      <c r="G3446" s="64"/>
      <c r="H3446" s="65">
        <f t="shared" ca="1" si="288"/>
        <v>27.90227815451221</v>
      </c>
      <c r="I3446" s="68"/>
      <c r="J3446" s="68"/>
      <c r="K3446" s="66">
        <f t="shared" ca="1" si="289"/>
        <v>-2.1282072228338471</v>
      </c>
      <c r="L3446" s="66">
        <f t="shared" ca="1" si="290"/>
        <v>-8.1343042983030589</v>
      </c>
    </row>
    <row r="3447" spans="1:12" x14ac:dyDescent="0.35">
      <c r="A3447" s="68"/>
      <c r="B3447" s="63"/>
      <c r="C3447" s="63"/>
      <c r="D3447" s="64"/>
      <c r="E3447" s="64"/>
      <c r="F3447" s="64"/>
      <c r="G3447" s="64"/>
      <c r="H3447" s="65">
        <f t="shared" ca="1" si="288"/>
        <v>27.90227815451221</v>
      </c>
      <c r="I3447" s="68"/>
      <c r="J3447" s="68"/>
      <c r="K3447" s="66">
        <f t="shared" ca="1" si="289"/>
        <v>-2.1282072228338471</v>
      </c>
      <c r="L3447" s="66">
        <f t="shared" ca="1" si="290"/>
        <v>-8.1343042983030589</v>
      </c>
    </row>
    <row r="3448" spans="1:12" x14ac:dyDescent="0.35">
      <c r="A3448" s="68"/>
      <c r="B3448" s="63"/>
      <c r="C3448" s="63"/>
      <c r="D3448" s="64"/>
      <c r="E3448" s="64"/>
      <c r="F3448" s="64"/>
      <c r="G3448" s="64"/>
      <c r="H3448" s="65">
        <f t="shared" ca="1" si="288"/>
        <v>27.90227815451221</v>
      </c>
      <c r="I3448" s="68"/>
      <c r="J3448" s="68"/>
      <c r="K3448" s="66">
        <f t="shared" ca="1" si="289"/>
        <v>-2.1282072228338471</v>
      </c>
      <c r="L3448" s="66">
        <f t="shared" ca="1" si="290"/>
        <v>-8.1343042983030589</v>
      </c>
    </row>
    <row r="3449" spans="1:12" x14ac:dyDescent="0.35">
      <c r="A3449" s="68"/>
      <c r="B3449" s="63"/>
      <c r="C3449" s="63"/>
      <c r="D3449" s="64"/>
      <c r="E3449" s="64"/>
      <c r="F3449" s="64"/>
      <c r="G3449" s="64"/>
      <c r="H3449" s="65">
        <f t="shared" ref="H3449:H3512" ca="1" si="291">IF(ISBLANK($D$6),$M$2+(3*$M$3),$D$6)</f>
        <v>27.90227815451221</v>
      </c>
      <c r="I3449" s="68"/>
      <c r="J3449" s="68"/>
      <c r="K3449" s="66">
        <f t="shared" ref="K3449:K3512" ca="1" si="292">IF(ISBLANK($D$8),$M$2-(2*$M$3),$D$8)</f>
        <v>-2.1282072228338471</v>
      </c>
      <c r="L3449" s="66">
        <f t="shared" ref="L3449:L3512" ca="1" si="293">IF(ISBLANK($D$9),$M$2-(3*$M$3),$D$9)</f>
        <v>-8.1343042983030589</v>
      </c>
    </row>
    <row r="3450" spans="1:12" x14ac:dyDescent="0.35">
      <c r="A3450" s="68"/>
      <c r="B3450" s="63"/>
      <c r="C3450" s="63"/>
      <c r="D3450" s="64"/>
      <c r="E3450" s="64"/>
      <c r="F3450" s="64"/>
      <c r="G3450" s="64"/>
      <c r="H3450" s="65">
        <f t="shared" ca="1" si="291"/>
        <v>27.90227815451221</v>
      </c>
      <c r="I3450" s="68"/>
      <c r="J3450" s="68"/>
      <c r="K3450" s="66">
        <f t="shared" ca="1" si="292"/>
        <v>-2.1282072228338471</v>
      </c>
      <c r="L3450" s="66">
        <f t="shared" ca="1" si="293"/>
        <v>-8.1343042983030589</v>
      </c>
    </row>
    <row r="3451" spans="1:12" x14ac:dyDescent="0.35">
      <c r="A3451" s="68"/>
      <c r="B3451" s="63"/>
      <c r="C3451" s="63"/>
      <c r="D3451" s="64"/>
      <c r="E3451" s="64"/>
      <c r="F3451" s="64"/>
      <c r="G3451" s="64"/>
      <c r="H3451" s="65">
        <f t="shared" ca="1" si="291"/>
        <v>27.90227815451221</v>
      </c>
      <c r="I3451" s="68"/>
      <c r="J3451" s="68"/>
      <c r="K3451" s="66">
        <f t="shared" ca="1" si="292"/>
        <v>-2.1282072228338471</v>
      </c>
      <c r="L3451" s="66">
        <f t="shared" ca="1" si="293"/>
        <v>-8.1343042983030589</v>
      </c>
    </row>
    <row r="3452" spans="1:12" x14ac:dyDescent="0.35">
      <c r="A3452" s="68"/>
      <c r="B3452" s="63"/>
      <c r="C3452" s="63"/>
      <c r="D3452" s="64"/>
      <c r="E3452" s="64"/>
      <c r="F3452" s="64"/>
      <c r="G3452" s="64"/>
      <c r="H3452" s="65">
        <f t="shared" ca="1" si="291"/>
        <v>27.90227815451221</v>
      </c>
      <c r="I3452" s="68"/>
      <c r="J3452" s="68"/>
      <c r="K3452" s="66">
        <f t="shared" ca="1" si="292"/>
        <v>-2.1282072228338471</v>
      </c>
      <c r="L3452" s="66">
        <f t="shared" ca="1" si="293"/>
        <v>-8.1343042983030589</v>
      </c>
    </row>
    <row r="3453" spans="1:12" x14ac:dyDescent="0.35">
      <c r="A3453" s="68"/>
      <c r="B3453" s="63"/>
      <c r="C3453" s="63"/>
      <c r="D3453" s="64"/>
      <c r="E3453" s="64"/>
      <c r="F3453" s="64"/>
      <c r="G3453" s="64"/>
      <c r="H3453" s="65">
        <f t="shared" ca="1" si="291"/>
        <v>27.90227815451221</v>
      </c>
      <c r="I3453" s="68"/>
      <c r="J3453" s="68"/>
      <c r="K3453" s="66">
        <f t="shared" ca="1" si="292"/>
        <v>-2.1282072228338471</v>
      </c>
      <c r="L3453" s="66">
        <f t="shared" ca="1" si="293"/>
        <v>-8.1343042983030589</v>
      </c>
    </row>
    <row r="3454" spans="1:12" x14ac:dyDescent="0.35">
      <c r="A3454" s="68"/>
      <c r="B3454" s="63"/>
      <c r="C3454" s="63"/>
      <c r="D3454" s="64"/>
      <c r="E3454" s="64"/>
      <c r="F3454" s="64"/>
      <c r="G3454" s="64"/>
      <c r="H3454" s="65">
        <f t="shared" ca="1" si="291"/>
        <v>27.90227815451221</v>
      </c>
      <c r="I3454" s="68"/>
      <c r="J3454" s="68"/>
      <c r="K3454" s="66">
        <f t="shared" ca="1" si="292"/>
        <v>-2.1282072228338471</v>
      </c>
      <c r="L3454" s="66">
        <f t="shared" ca="1" si="293"/>
        <v>-8.1343042983030589</v>
      </c>
    </row>
    <row r="3455" spans="1:12" x14ac:dyDescent="0.35">
      <c r="A3455" s="68"/>
      <c r="B3455" s="63"/>
      <c r="C3455" s="63"/>
      <c r="D3455" s="64"/>
      <c r="E3455" s="64"/>
      <c r="F3455" s="64"/>
      <c r="G3455" s="64"/>
      <c r="H3455" s="65">
        <f t="shared" ca="1" si="291"/>
        <v>27.90227815451221</v>
      </c>
      <c r="I3455" s="68"/>
      <c r="J3455" s="68"/>
      <c r="K3455" s="66">
        <f t="shared" ca="1" si="292"/>
        <v>-2.1282072228338471</v>
      </c>
      <c r="L3455" s="66">
        <f t="shared" ca="1" si="293"/>
        <v>-8.1343042983030589</v>
      </c>
    </row>
    <row r="3456" spans="1:12" x14ac:dyDescent="0.35">
      <c r="A3456" s="68"/>
      <c r="B3456" s="63"/>
      <c r="C3456" s="63"/>
      <c r="D3456" s="64"/>
      <c r="E3456" s="64"/>
      <c r="F3456" s="64"/>
      <c r="G3456" s="64"/>
      <c r="H3456" s="65">
        <f t="shared" ca="1" si="291"/>
        <v>27.90227815451221</v>
      </c>
      <c r="I3456" s="68"/>
      <c r="J3456" s="68"/>
      <c r="K3456" s="66">
        <f t="shared" ca="1" si="292"/>
        <v>-2.1282072228338471</v>
      </c>
      <c r="L3456" s="66">
        <f t="shared" ca="1" si="293"/>
        <v>-8.1343042983030589</v>
      </c>
    </row>
    <row r="3457" spans="1:12" x14ac:dyDescent="0.35">
      <c r="A3457" s="68"/>
      <c r="B3457" s="63"/>
      <c r="C3457" s="63"/>
      <c r="D3457" s="64"/>
      <c r="E3457" s="64"/>
      <c r="F3457" s="64"/>
      <c r="G3457" s="64"/>
      <c r="H3457" s="65">
        <f t="shared" ca="1" si="291"/>
        <v>27.90227815451221</v>
      </c>
      <c r="I3457" s="68"/>
      <c r="J3457" s="68"/>
      <c r="K3457" s="66">
        <f t="shared" ca="1" si="292"/>
        <v>-2.1282072228338471</v>
      </c>
      <c r="L3457" s="66">
        <f t="shared" ca="1" si="293"/>
        <v>-8.1343042983030589</v>
      </c>
    </row>
    <row r="3458" spans="1:12" x14ac:dyDescent="0.35">
      <c r="A3458" s="68"/>
      <c r="B3458" s="63"/>
      <c r="C3458" s="63"/>
      <c r="D3458" s="64"/>
      <c r="E3458" s="64"/>
      <c r="F3458" s="64"/>
      <c r="G3458" s="64"/>
      <c r="H3458" s="65">
        <f t="shared" ca="1" si="291"/>
        <v>27.90227815451221</v>
      </c>
      <c r="I3458" s="68"/>
      <c r="J3458" s="68"/>
      <c r="K3458" s="66">
        <f t="shared" ca="1" si="292"/>
        <v>-2.1282072228338471</v>
      </c>
      <c r="L3458" s="66">
        <f t="shared" ca="1" si="293"/>
        <v>-8.1343042983030589</v>
      </c>
    </row>
    <row r="3459" spans="1:12" x14ac:dyDescent="0.35">
      <c r="A3459" s="68"/>
      <c r="B3459" s="63"/>
      <c r="C3459" s="63"/>
      <c r="D3459" s="64"/>
      <c r="E3459" s="64"/>
      <c r="F3459" s="64"/>
      <c r="G3459" s="64"/>
      <c r="H3459" s="65">
        <f t="shared" ca="1" si="291"/>
        <v>27.90227815451221</v>
      </c>
      <c r="I3459" s="68"/>
      <c r="J3459" s="68"/>
      <c r="K3459" s="66">
        <f t="shared" ca="1" si="292"/>
        <v>-2.1282072228338471</v>
      </c>
      <c r="L3459" s="66">
        <f t="shared" ca="1" si="293"/>
        <v>-8.1343042983030589</v>
      </c>
    </row>
    <row r="3460" spans="1:12" x14ac:dyDescent="0.35">
      <c r="A3460" s="68"/>
      <c r="B3460" s="63"/>
      <c r="C3460" s="63"/>
      <c r="D3460" s="64"/>
      <c r="E3460" s="64"/>
      <c r="F3460" s="64"/>
      <c r="G3460" s="64"/>
      <c r="H3460" s="65">
        <f t="shared" ca="1" si="291"/>
        <v>27.90227815451221</v>
      </c>
      <c r="I3460" s="68"/>
      <c r="J3460" s="68"/>
      <c r="K3460" s="66">
        <f t="shared" ca="1" si="292"/>
        <v>-2.1282072228338471</v>
      </c>
      <c r="L3460" s="66">
        <f t="shared" ca="1" si="293"/>
        <v>-8.1343042983030589</v>
      </c>
    </row>
    <row r="3461" spans="1:12" x14ac:dyDescent="0.35">
      <c r="A3461" s="68"/>
      <c r="B3461" s="63"/>
      <c r="C3461" s="63"/>
      <c r="D3461" s="64"/>
      <c r="E3461" s="64"/>
      <c r="F3461" s="64"/>
      <c r="G3461" s="64"/>
      <c r="H3461" s="65">
        <f t="shared" ca="1" si="291"/>
        <v>27.90227815451221</v>
      </c>
      <c r="I3461" s="68"/>
      <c r="J3461" s="68"/>
      <c r="K3461" s="66">
        <f t="shared" ca="1" si="292"/>
        <v>-2.1282072228338471</v>
      </c>
      <c r="L3461" s="66">
        <f t="shared" ca="1" si="293"/>
        <v>-8.1343042983030589</v>
      </c>
    </row>
    <row r="3462" spans="1:12" x14ac:dyDescent="0.35">
      <c r="A3462" s="68"/>
      <c r="B3462" s="63"/>
      <c r="C3462" s="63"/>
      <c r="D3462" s="64"/>
      <c r="E3462" s="64"/>
      <c r="F3462" s="64"/>
      <c r="G3462" s="64"/>
      <c r="H3462" s="65">
        <f t="shared" ca="1" si="291"/>
        <v>27.90227815451221</v>
      </c>
      <c r="I3462" s="68"/>
      <c r="J3462" s="68"/>
      <c r="K3462" s="66">
        <f t="shared" ca="1" si="292"/>
        <v>-2.1282072228338471</v>
      </c>
      <c r="L3462" s="66">
        <f t="shared" ca="1" si="293"/>
        <v>-8.1343042983030589</v>
      </c>
    </row>
    <row r="3463" spans="1:12" x14ac:dyDescent="0.35">
      <c r="A3463" s="68"/>
      <c r="B3463" s="63"/>
      <c r="C3463" s="63"/>
      <c r="D3463" s="64"/>
      <c r="E3463" s="64"/>
      <c r="F3463" s="64"/>
      <c r="G3463" s="64"/>
      <c r="H3463" s="65">
        <f t="shared" ca="1" si="291"/>
        <v>27.90227815451221</v>
      </c>
      <c r="I3463" s="68"/>
      <c r="J3463" s="68"/>
      <c r="K3463" s="66">
        <f t="shared" ca="1" si="292"/>
        <v>-2.1282072228338471</v>
      </c>
      <c r="L3463" s="66">
        <f t="shared" ca="1" si="293"/>
        <v>-8.1343042983030589</v>
      </c>
    </row>
    <row r="3464" spans="1:12" x14ac:dyDescent="0.35">
      <c r="A3464" s="68"/>
      <c r="B3464" s="63"/>
      <c r="C3464" s="63"/>
      <c r="D3464" s="64"/>
      <c r="E3464" s="64"/>
      <c r="F3464" s="64"/>
      <c r="G3464" s="64"/>
      <c r="H3464" s="65">
        <f t="shared" ca="1" si="291"/>
        <v>27.90227815451221</v>
      </c>
      <c r="I3464" s="68"/>
      <c r="J3464" s="68"/>
      <c r="K3464" s="66">
        <f t="shared" ca="1" si="292"/>
        <v>-2.1282072228338471</v>
      </c>
      <c r="L3464" s="66">
        <f t="shared" ca="1" si="293"/>
        <v>-8.1343042983030589</v>
      </c>
    </row>
    <row r="3465" spans="1:12" x14ac:dyDescent="0.35">
      <c r="A3465" s="68"/>
      <c r="B3465" s="63"/>
      <c r="C3465" s="63"/>
      <c r="D3465" s="64"/>
      <c r="E3465" s="64"/>
      <c r="F3465" s="64"/>
      <c r="G3465" s="64"/>
      <c r="H3465" s="65">
        <f t="shared" ca="1" si="291"/>
        <v>27.90227815451221</v>
      </c>
      <c r="I3465" s="68"/>
      <c r="J3465" s="68"/>
      <c r="K3465" s="66">
        <f t="shared" ca="1" si="292"/>
        <v>-2.1282072228338471</v>
      </c>
      <c r="L3465" s="66">
        <f t="shared" ca="1" si="293"/>
        <v>-8.1343042983030589</v>
      </c>
    </row>
    <row r="3466" spans="1:12" x14ac:dyDescent="0.35">
      <c r="A3466" s="68"/>
      <c r="B3466" s="63"/>
      <c r="C3466" s="63"/>
      <c r="D3466" s="64"/>
      <c r="E3466" s="64"/>
      <c r="F3466" s="64"/>
      <c r="G3466" s="64"/>
      <c r="H3466" s="65">
        <f t="shared" ca="1" si="291"/>
        <v>27.90227815451221</v>
      </c>
      <c r="I3466" s="68"/>
      <c r="J3466" s="68"/>
      <c r="K3466" s="66">
        <f t="shared" ca="1" si="292"/>
        <v>-2.1282072228338471</v>
      </c>
      <c r="L3466" s="66">
        <f t="shared" ca="1" si="293"/>
        <v>-8.1343042983030589</v>
      </c>
    </row>
    <row r="3467" spans="1:12" x14ac:dyDescent="0.35">
      <c r="A3467" s="68"/>
      <c r="B3467" s="63"/>
      <c r="C3467" s="63"/>
      <c r="D3467" s="64"/>
      <c r="E3467" s="64"/>
      <c r="F3467" s="64"/>
      <c r="G3467" s="64"/>
      <c r="H3467" s="65">
        <f t="shared" ca="1" si="291"/>
        <v>27.90227815451221</v>
      </c>
      <c r="I3467" s="68"/>
      <c r="J3467" s="68"/>
      <c r="K3467" s="66">
        <f t="shared" ca="1" si="292"/>
        <v>-2.1282072228338471</v>
      </c>
      <c r="L3467" s="66">
        <f t="shared" ca="1" si="293"/>
        <v>-8.1343042983030589</v>
      </c>
    </row>
    <row r="3468" spans="1:12" x14ac:dyDescent="0.35">
      <c r="A3468" s="68"/>
      <c r="B3468" s="63"/>
      <c r="C3468" s="63"/>
      <c r="D3468" s="64"/>
      <c r="E3468" s="64"/>
      <c r="F3468" s="64"/>
      <c r="G3468" s="64"/>
      <c r="H3468" s="65">
        <f t="shared" ca="1" si="291"/>
        <v>27.90227815451221</v>
      </c>
      <c r="I3468" s="68"/>
      <c r="J3468" s="68"/>
      <c r="K3468" s="66">
        <f t="shared" ca="1" si="292"/>
        <v>-2.1282072228338471</v>
      </c>
      <c r="L3468" s="66">
        <f t="shared" ca="1" si="293"/>
        <v>-8.1343042983030589</v>
      </c>
    </row>
    <row r="3469" spans="1:12" x14ac:dyDescent="0.35">
      <c r="A3469" s="68"/>
      <c r="B3469" s="63"/>
      <c r="C3469" s="63"/>
      <c r="D3469" s="64"/>
      <c r="E3469" s="64"/>
      <c r="F3469" s="64"/>
      <c r="G3469" s="64"/>
      <c r="H3469" s="65">
        <f t="shared" ca="1" si="291"/>
        <v>27.90227815451221</v>
      </c>
      <c r="I3469" s="68"/>
      <c r="J3469" s="68"/>
      <c r="K3469" s="66">
        <f t="shared" ca="1" si="292"/>
        <v>-2.1282072228338471</v>
      </c>
      <c r="L3469" s="66">
        <f t="shared" ca="1" si="293"/>
        <v>-8.1343042983030589</v>
      </c>
    </row>
    <row r="3470" spans="1:12" x14ac:dyDescent="0.35">
      <c r="A3470" s="68"/>
      <c r="B3470" s="63"/>
      <c r="C3470" s="63"/>
      <c r="D3470" s="64"/>
      <c r="E3470" s="64"/>
      <c r="F3470" s="64"/>
      <c r="G3470" s="64"/>
      <c r="H3470" s="65">
        <f t="shared" ca="1" si="291"/>
        <v>27.90227815451221</v>
      </c>
      <c r="I3470" s="68"/>
      <c r="J3470" s="68"/>
      <c r="K3470" s="66">
        <f t="shared" ca="1" si="292"/>
        <v>-2.1282072228338471</v>
      </c>
      <c r="L3470" s="66">
        <f t="shared" ca="1" si="293"/>
        <v>-8.1343042983030589</v>
      </c>
    </row>
    <row r="3471" spans="1:12" x14ac:dyDescent="0.35">
      <c r="A3471" s="68"/>
      <c r="B3471" s="63"/>
      <c r="C3471" s="63"/>
      <c r="D3471" s="64"/>
      <c r="E3471" s="64"/>
      <c r="F3471" s="64"/>
      <c r="G3471" s="64"/>
      <c r="H3471" s="65">
        <f t="shared" ca="1" si="291"/>
        <v>27.90227815451221</v>
      </c>
      <c r="I3471" s="68"/>
      <c r="J3471" s="68"/>
      <c r="K3471" s="66">
        <f t="shared" ca="1" si="292"/>
        <v>-2.1282072228338471</v>
      </c>
      <c r="L3471" s="66">
        <f t="shared" ca="1" si="293"/>
        <v>-8.1343042983030589</v>
      </c>
    </row>
    <row r="3472" spans="1:12" x14ac:dyDescent="0.35">
      <c r="A3472" s="68"/>
      <c r="B3472" s="63"/>
      <c r="C3472" s="63"/>
      <c r="D3472" s="64"/>
      <c r="E3472" s="64"/>
      <c r="F3472" s="64"/>
      <c r="G3472" s="64"/>
      <c r="H3472" s="65">
        <f t="shared" ca="1" si="291"/>
        <v>27.90227815451221</v>
      </c>
      <c r="I3472" s="68"/>
      <c r="J3472" s="68"/>
      <c r="K3472" s="66">
        <f t="shared" ca="1" si="292"/>
        <v>-2.1282072228338471</v>
      </c>
      <c r="L3472" s="66">
        <f t="shared" ca="1" si="293"/>
        <v>-8.1343042983030589</v>
      </c>
    </row>
    <row r="3473" spans="1:12" x14ac:dyDescent="0.35">
      <c r="A3473" s="68"/>
      <c r="B3473" s="63"/>
      <c r="C3473" s="63"/>
      <c r="D3473" s="64"/>
      <c r="E3473" s="64"/>
      <c r="F3473" s="64"/>
      <c r="G3473" s="64"/>
      <c r="H3473" s="65">
        <f t="shared" ca="1" si="291"/>
        <v>27.90227815451221</v>
      </c>
      <c r="I3473" s="68"/>
      <c r="J3473" s="68"/>
      <c r="K3473" s="66">
        <f t="shared" ca="1" si="292"/>
        <v>-2.1282072228338471</v>
      </c>
      <c r="L3473" s="66">
        <f t="shared" ca="1" si="293"/>
        <v>-8.1343042983030589</v>
      </c>
    </row>
    <row r="3474" spans="1:12" x14ac:dyDescent="0.35">
      <c r="A3474" s="68"/>
      <c r="B3474" s="63"/>
      <c r="C3474" s="63"/>
      <c r="D3474" s="64"/>
      <c r="E3474" s="64"/>
      <c r="F3474" s="64"/>
      <c r="G3474" s="64"/>
      <c r="H3474" s="65">
        <f t="shared" ca="1" si="291"/>
        <v>27.90227815451221</v>
      </c>
      <c r="I3474" s="68"/>
      <c r="J3474" s="68"/>
      <c r="K3474" s="66">
        <f t="shared" ca="1" si="292"/>
        <v>-2.1282072228338471</v>
      </c>
      <c r="L3474" s="66">
        <f t="shared" ca="1" si="293"/>
        <v>-8.1343042983030589</v>
      </c>
    </row>
    <row r="3475" spans="1:12" x14ac:dyDescent="0.35">
      <c r="A3475" s="68"/>
      <c r="B3475" s="63"/>
      <c r="C3475" s="63"/>
      <c r="D3475" s="64"/>
      <c r="E3475" s="64"/>
      <c r="F3475" s="64"/>
      <c r="G3475" s="64"/>
      <c r="H3475" s="65">
        <f t="shared" ca="1" si="291"/>
        <v>27.90227815451221</v>
      </c>
      <c r="I3475" s="68"/>
      <c r="J3475" s="68"/>
      <c r="K3475" s="66">
        <f t="shared" ca="1" si="292"/>
        <v>-2.1282072228338471</v>
      </c>
      <c r="L3475" s="66">
        <f t="shared" ca="1" si="293"/>
        <v>-8.1343042983030589</v>
      </c>
    </row>
    <row r="3476" spans="1:12" x14ac:dyDescent="0.35">
      <c r="A3476" s="68"/>
      <c r="B3476" s="63"/>
      <c r="C3476" s="63"/>
      <c r="D3476" s="64"/>
      <c r="E3476" s="64"/>
      <c r="F3476" s="64"/>
      <c r="G3476" s="64"/>
      <c r="H3476" s="65">
        <f t="shared" ca="1" si="291"/>
        <v>27.90227815451221</v>
      </c>
      <c r="I3476" s="68"/>
      <c r="J3476" s="68"/>
      <c r="K3476" s="66">
        <f t="shared" ca="1" si="292"/>
        <v>-2.1282072228338471</v>
      </c>
      <c r="L3476" s="66">
        <f t="shared" ca="1" si="293"/>
        <v>-8.1343042983030589</v>
      </c>
    </row>
    <row r="3477" spans="1:12" x14ac:dyDescent="0.35">
      <c r="A3477" s="68"/>
      <c r="B3477" s="63"/>
      <c r="C3477" s="63"/>
      <c r="D3477" s="64"/>
      <c r="E3477" s="64"/>
      <c r="F3477" s="64"/>
      <c r="G3477" s="64"/>
      <c r="H3477" s="65">
        <f t="shared" ca="1" si="291"/>
        <v>27.90227815451221</v>
      </c>
      <c r="I3477" s="68"/>
      <c r="J3477" s="68"/>
      <c r="K3477" s="66">
        <f t="shared" ca="1" si="292"/>
        <v>-2.1282072228338471</v>
      </c>
      <c r="L3477" s="66">
        <f t="shared" ca="1" si="293"/>
        <v>-8.1343042983030589</v>
      </c>
    </row>
    <row r="3478" spans="1:12" x14ac:dyDescent="0.35">
      <c r="A3478" s="68"/>
      <c r="B3478" s="63"/>
      <c r="C3478" s="63"/>
      <c r="D3478" s="64"/>
      <c r="E3478" s="64"/>
      <c r="F3478" s="64"/>
      <c r="G3478" s="64"/>
      <c r="H3478" s="65">
        <f t="shared" ca="1" si="291"/>
        <v>27.90227815451221</v>
      </c>
      <c r="I3478" s="68"/>
      <c r="J3478" s="68"/>
      <c r="K3478" s="66">
        <f t="shared" ca="1" si="292"/>
        <v>-2.1282072228338471</v>
      </c>
      <c r="L3478" s="66">
        <f t="shared" ca="1" si="293"/>
        <v>-8.1343042983030589</v>
      </c>
    </row>
    <row r="3479" spans="1:12" x14ac:dyDescent="0.35">
      <c r="A3479" s="68"/>
      <c r="B3479" s="63"/>
      <c r="C3479" s="63"/>
      <c r="D3479" s="64"/>
      <c r="E3479" s="64"/>
      <c r="F3479" s="64"/>
      <c r="G3479" s="64"/>
      <c r="H3479" s="65">
        <f t="shared" ca="1" si="291"/>
        <v>27.90227815451221</v>
      </c>
      <c r="I3479" s="68"/>
      <c r="J3479" s="68"/>
      <c r="K3479" s="66">
        <f t="shared" ca="1" si="292"/>
        <v>-2.1282072228338471</v>
      </c>
      <c r="L3479" s="66">
        <f t="shared" ca="1" si="293"/>
        <v>-8.1343042983030589</v>
      </c>
    </row>
    <row r="3480" spans="1:12" x14ac:dyDescent="0.35">
      <c r="A3480" s="68"/>
      <c r="B3480" s="63"/>
      <c r="C3480" s="63"/>
      <c r="D3480" s="64"/>
      <c r="E3480" s="64"/>
      <c r="F3480" s="64"/>
      <c r="G3480" s="64"/>
      <c r="H3480" s="65">
        <f t="shared" ca="1" si="291"/>
        <v>27.90227815451221</v>
      </c>
      <c r="I3480" s="68"/>
      <c r="J3480" s="68"/>
      <c r="K3480" s="66">
        <f t="shared" ca="1" si="292"/>
        <v>-2.1282072228338471</v>
      </c>
      <c r="L3480" s="66">
        <f t="shared" ca="1" si="293"/>
        <v>-8.1343042983030589</v>
      </c>
    </row>
    <row r="3481" spans="1:12" x14ac:dyDescent="0.35">
      <c r="A3481" s="68"/>
      <c r="B3481" s="63"/>
      <c r="C3481" s="63"/>
      <c r="D3481" s="64"/>
      <c r="E3481" s="64"/>
      <c r="F3481" s="64"/>
      <c r="G3481" s="64"/>
      <c r="H3481" s="65">
        <f t="shared" ca="1" si="291"/>
        <v>27.90227815451221</v>
      </c>
      <c r="I3481" s="68"/>
      <c r="J3481" s="68"/>
      <c r="K3481" s="66">
        <f t="shared" ca="1" si="292"/>
        <v>-2.1282072228338471</v>
      </c>
      <c r="L3481" s="66">
        <f t="shared" ca="1" si="293"/>
        <v>-8.1343042983030589</v>
      </c>
    </row>
    <row r="3482" spans="1:12" x14ac:dyDescent="0.35">
      <c r="A3482" s="68"/>
      <c r="B3482" s="63"/>
      <c r="C3482" s="63"/>
      <c r="D3482" s="64"/>
      <c r="E3482" s="64"/>
      <c r="F3482" s="64"/>
      <c r="G3482" s="64"/>
      <c r="H3482" s="65">
        <f t="shared" ca="1" si="291"/>
        <v>27.90227815451221</v>
      </c>
      <c r="I3482" s="68"/>
      <c r="J3482" s="68"/>
      <c r="K3482" s="66">
        <f t="shared" ca="1" si="292"/>
        <v>-2.1282072228338471</v>
      </c>
      <c r="L3482" s="66">
        <f t="shared" ca="1" si="293"/>
        <v>-8.1343042983030589</v>
      </c>
    </row>
    <row r="3483" spans="1:12" x14ac:dyDescent="0.35">
      <c r="A3483" s="68"/>
      <c r="B3483" s="63"/>
      <c r="C3483" s="63"/>
      <c r="D3483" s="64"/>
      <c r="E3483" s="64"/>
      <c r="F3483" s="64"/>
      <c r="G3483" s="64"/>
      <c r="H3483" s="65">
        <f t="shared" ca="1" si="291"/>
        <v>27.90227815451221</v>
      </c>
      <c r="I3483" s="68"/>
      <c r="J3483" s="68"/>
      <c r="K3483" s="66">
        <f t="shared" ca="1" si="292"/>
        <v>-2.1282072228338471</v>
      </c>
      <c r="L3483" s="66">
        <f t="shared" ca="1" si="293"/>
        <v>-8.1343042983030589</v>
      </c>
    </row>
    <row r="3484" spans="1:12" x14ac:dyDescent="0.35">
      <c r="A3484" s="68"/>
      <c r="B3484" s="63"/>
      <c r="C3484" s="63"/>
      <c r="D3484" s="64"/>
      <c r="E3484" s="64"/>
      <c r="F3484" s="64"/>
      <c r="G3484" s="64"/>
      <c r="H3484" s="65">
        <f t="shared" ca="1" si="291"/>
        <v>27.90227815451221</v>
      </c>
      <c r="I3484" s="68"/>
      <c r="J3484" s="68"/>
      <c r="K3484" s="66">
        <f t="shared" ca="1" si="292"/>
        <v>-2.1282072228338471</v>
      </c>
      <c r="L3484" s="66">
        <f t="shared" ca="1" si="293"/>
        <v>-8.1343042983030589</v>
      </c>
    </row>
    <row r="3485" spans="1:12" x14ac:dyDescent="0.35">
      <c r="A3485" s="68"/>
      <c r="B3485" s="63"/>
      <c r="C3485" s="63"/>
      <c r="D3485" s="64"/>
      <c r="E3485" s="64"/>
      <c r="F3485" s="64"/>
      <c r="G3485" s="64"/>
      <c r="H3485" s="65">
        <f t="shared" ca="1" si="291"/>
        <v>27.90227815451221</v>
      </c>
      <c r="I3485" s="68"/>
      <c r="J3485" s="68"/>
      <c r="K3485" s="66">
        <f t="shared" ca="1" si="292"/>
        <v>-2.1282072228338471</v>
      </c>
      <c r="L3485" s="66">
        <f t="shared" ca="1" si="293"/>
        <v>-8.1343042983030589</v>
      </c>
    </row>
    <row r="3486" spans="1:12" x14ac:dyDescent="0.35">
      <c r="A3486" s="68"/>
      <c r="B3486" s="63"/>
      <c r="C3486" s="63"/>
      <c r="D3486" s="64"/>
      <c r="E3486" s="64"/>
      <c r="F3486" s="64"/>
      <c r="G3486" s="64"/>
      <c r="H3486" s="65">
        <f t="shared" ca="1" si="291"/>
        <v>27.90227815451221</v>
      </c>
      <c r="I3486" s="68"/>
      <c r="J3486" s="68"/>
      <c r="K3486" s="66">
        <f t="shared" ca="1" si="292"/>
        <v>-2.1282072228338471</v>
      </c>
      <c r="L3486" s="66">
        <f t="shared" ca="1" si="293"/>
        <v>-8.1343042983030589</v>
      </c>
    </row>
    <row r="3487" spans="1:12" x14ac:dyDescent="0.35">
      <c r="A3487" s="68"/>
      <c r="B3487" s="63"/>
      <c r="C3487" s="63"/>
      <c r="D3487" s="64"/>
      <c r="E3487" s="64"/>
      <c r="F3487" s="64"/>
      <c r="G3487" s="64"/>
      <c r="H3487" s="65">
        <f t="shared" ca="1" si="291"/>
        <v>27.90227815451221</v>
      </c>
      <c r="I3487" s="68"/>
      <c r="J3487" s="68"/>
      <c r="K3487" s="66">
        <f t="shared" ca="1" si="292"/>
        <v>-2.1282072228338471</v>
      </c>
      <c r="L3487" s="66">
        <f t="shared" ca="1" si="293"/>
        <v>-8.1343042983030589</v>
      </c>
    </row>
    <row r="3488" spans="1:12" x14ac:dyDescent="0.35">
      <c r="A3488" s="68"/>
      <c r="B3488" s="63"/>
      <c r="C3488" s="63"/>
      <c r="D3488" s="64"/>
      <c r="E3488" s="64"/>
      <c r="F3488" s="64"/>
      <c r="G3488" s="64"/>
      <c r="H3488" s="65">
        <f t="shared" ca="1" si="291"/>
        <v>27.90227815451221</v>
      </c>
      <c r="I3488" s="68"/>
      <c r="J3488" s="68"/>
      <c r="K3488" s="66">
        <f t="shared" ca="1" si="292"/>
        <v>-2.1282072228338471</v>
      </c>
      <c r="L3488" s="66">
        <f t="shared" ca="1" si="293"/>
        <v>-8.1343042983030589</v>
      </c>
    </row>
    <row r="3489" spans="1:12" x14ac:dyDescent="0.35">
      <c r="A3489" s="68"/>
      <c r="B3489" s="63"/>
      <c r="C3489" s="63"/>
      <c r="D3489" s="64"/>
      <c r="E3489" s="64"/>
      <c r="F3489" s="64"/>
      <c r="G3489" s="64"/>
      <c r="H3489" s="65">
        <f t="shared" ca="1" si="291"/>
        <v>27.90227815451221</v>
      </c>
      <c r="I3489" s="68"/>
      <c r="J3489" s="68"/>
      <c r="K3489" s="66">
        <f t="shared" ca="1" si="292"/>
        <v>-2.1282072228338471</v>
      </c>
      <c r="L3489" s="66">
        <f t="shared" ca="1" si="293"/>
        <v>-8.1343042983030589</v>
      </c>
    </row>
    <row r="3490" spans="1:12" x14ac:dyDescent="0.35">
      <c r="A3490" s="68"/>
      <c r="B3490" s="63"/>
      <c r="C3490" s="63"/>
      <c r="D3490" s="64"/>
      <c r="E3490" s="64"/>
      <c r="F3490" s="64"/>
      <c r="G3490" s="64"/>
      <c r="H3490" s="65">
        <f t="shared" ca="1" si="291"/>
        <v>27.90227815451221</v>
      </c>
      <c r="I3490" s="68"/>
      <c r="J3490" s="68"/>
      <c r="K3490" s="66">
        <f t="shared" ca="1" si="292"/>
        <v>-2.1282072228338471</v>
      </c>
      <c r="L3490" s="66">
        <f t="shared" ca="1" si="293"/>
        <v>-8.1343042983030589</v>
      </c>
    </row>
    <row r="3491" spans="1:12" x14ac:dyDescent="0.35">
      <c r="A3491" s="68"/>
      <c r="B3491" s="63"/>
      <c r="C3491" s="63"/>
      <c r="D3491" s="64"/>
      <c r="E3491" s="64"/>
      <c r="F3491" s="64"/>
      <c r="G3491" s="64"/>
      <c r="H3491" s="65">
        <f t="shared" ca="1" si="291"/>
        <v>27.90227815451221</v>
      </c>
      <c r="I3491" s="68"/>
      <c r="J3491" s="68"/>
      <c r="K3491" s="66">
        <f t="shared" ca="1" si="292"/>
        <v>-2.1282072228338471</v>
      </c>
      <c r="L3491" s="66">
        <f t="shared" ca="1" si="293"/>
        <v>-8.1343042983030589</v>
      </c>
    </row>
    <row r="3492" spans="1:12" x14ac:dyDescent="0.35">
      <c r="A3492" s="68"/>
      <c r="B3492" s="63"/>
      <c r="C3492" s="63"/>
      <c r="D3492" s="64"/>
      <c r="E3492" s="64"/>
      <c r="F3492" s="64"/>
      <c r="G3492" s="64"/>
      <c r="H3492" s="65">
        <f t="shared" ca="1" si="291"/>
        <v>27.90227815451221</v>
      </c>
      <c r="I3492" s="68"/>
      <c r="J3492" s="68"/>
      <c r="K3492" s="66">
        <f t="shared" ca="1" si="292"/>
        <v>-2.1282072228338471</v>
      </c>
      <c r="L3492" s="66">
        <f t="shared" ca="1" si="293"/>
        <v>-8.1343042983030589</v>
      </c>
    </row>
    <row r="3493" spans="1:12" x14ac:dyDescent="0.35">
      <c r="A3493" s="68"/>
      <c r="B3493" s="63"/>
      <c r="C3493" s="63"/>
      <c r="D3493" s="64"/>
      <c r="E3493" s="64"/>
      <c r="F3493" s="64"/>
      <c r="G3493" s="64"/>
      <c r="H3493" s="65">
        <f t="shared" ca="1" si="291"/>
        <v>27.90227815451221</v>
      </c>
      <c r="I3493" s="68"/>
      <c r="J3493" s="68"/>
      <c r="K3493" s="66">
        <f t="shared" ca="1" si="292"/>
        <v>-2.1282072228338471</v>
      </c>
      <c r="L3493" s="66">
        <f t="shared" ca="1" si="293"/>
        <v>-8.1343042983030589</v>
      </c>
    </row>
    <row r="3494" spans="1:12" x14ac:dyDescent="0.35">
      <c r="A3494" s="68"/>
      <c r="B3494" s="63"/>
      <c r="C3494" s="63"/>
      <c r="D3494" s="64"/>
      <c r="E3494" s="64"/>
      <c r="F3494" s="64"/>
      <c r="G3494" s="64"/>
      <c r="H3494" s="65">
        <f t="shared" ca="1" si="291"/>
        <v>27.90227815451221</v>
      </c>
      <c r="I3494" s="68"/>
      <c r="J3494" s="68"/>
      <c r="K3494" s="66">
        <f t="shared" ca="1" si="292"/>
        <v>-2.1282072228338471</v>
      </c>
      <c r="L3494" s="66">
        <f t="shared" ca="1" si="293"/>
        <v>-8.1343042983030589</v>
      </c>
    </row>
    <row r="3495" spans="1:12" x14ac:dyDescent="0.35">
      <c r="A3495" s="68"/>
      <c r="B3495" s="63"/>
      <c r="C3495" s="63"/>
      <c r="D3495" s="64"/>
      <c r="E3495" s="64"/>
      <c r="F3495" s="64"/>
      <c r="G3495" s="64"/>
      <c r="H3495" s="65">
        <f t="shared" ca="1" si="291"/>
        <v>27.90227815451221</v>
      </c>
      <c r="I3495" s="68"/>
      <c r="J3495" s="68"/>
      <c r="K3495" s="66">
        <f t="shared" ca="1" si="292"/>
        <v>-2.1282072228338471</v>
      </c>
      <c r="L3495" s="66">
        <f t="shared" ca="1" si="293"/>
        <v>-8.1343042983030589</v>
      </c>
    </row>
    <row r="3496" spans="1:12" x14ac:dyDescent="0.35">
      <c r="A3496" s="68"/>
      <c r="B3496" s="63"/>
      <c r="C3496" s="63"/>
      <c r="D3496" s="64"/>
      <c r="E3496" s="64"/>
      <c r="F3496" s="64"/>
      <c r="G3496" s="64"/>
      <c r="H3496" s="65">
        <f t="shared" ca="1" si="291"/>
        <v>27.90227815451221</v>
      </c>
      <c r="I3496" s="68"/>
      <c r="J3496" s="68"/>
      <c r="K3496" s="66">
        <f t="shared" ca="1" si="292"/>
        <v>-2.1282072228338471</v>
      </c>
      <c r="L3496" s="66">
        <f t="shared" ca="1" si="293"/>
        <v>-8.1343042983030589</v>
      </c>
    </row>
    <row r="3497" spans="1:12" x14ac:dyDescent="0.35">
      <c r="A3497" s="68"/>
      <c r="B3497" s="63"/>
      <c r="C3497" s="63"/>
      <c r="D3497" s="64"/>
      <c r="E3497" s="64"/>
      <c r="F3497" s="64"/>
      <c r="G3497" s="64"/>
      <c r="H3497" s="65">
        <f t="shared" ca="1" si="291"/>
        <v>27.90227815451221</v>
      </c>
      <c r="I3497" s="68"/>
      <c r="J3497" s="68"/>
      <c r="K3497" s="66">
        <f t="shared" ca="1" si="292"/>
        <v>-2.1282072228338471</v>
      </c>
      <c r="L3497" s="66">
        <f t="shared" ca="1" si="293"/>
        <v>-8.1343042983030589</v>
      </c>
    </row>
    <row r="3498" spans="1:12" x14ac:dyDescent="0.35">
      <c r="A3498" s="68"/>
      <c r="B3498" s="63"/>
      <c r="C3498" s="63"/>
      <c r="D3498" s="64"/>
      <c r="E3498" s="64"/>
      <c r="F3498" s="64"/>
      <c r="G3498" s="64"/>
      <c r="H3498" s="65">
        <f t="shared" ca="1" si="291"/>
        <v>27.90227815451221</v>
      </c>
      <c r="I3498" s="68"/>
      <c r="J3498" s="68"/>
      <c r="K3498" s="66">
        <f t="shared" ca="1" si="292"/>
        <v>-2.1282072228338471</v>
      </c>
      <c r="L3498" s="66">
        <f t="shared" ca="1" si="293"/>
        <v>-8.1343042983030589</v>
      </c>
    </row>
    <row r="3499" spans="1:12" x14ac:dyDescent="0.35">
      <c r="A3499" s="68"/>
      <c r="B3499" s="63"/>
      <c r="C3499" s="63"/>
      <c r="D3499" s="64"/>
      <c r="E3499" s="64"/>
      <c r="F3499" s="64"/>
      <c r="G3499" s="64"/>
      <c r="H3499" s="65">
        <f t="shared" ca="1" si="291"/>
        <v>27.90227815451221</v>
      </c>
      <c r="I3499" s="68"/>
      <c r="J3499" s="68"/>
      <c r="K3499" s="66">
        <f t="shared" ca="1" si="292"/>
        <v>-2.1282072228338471</v>
      </c>
      <c r="L3499" s="66">
        <f t="shared" ca="1" si="293"/>
        <v>-8.1343042983030589</v>
      </c>
    </row>
    <row r="3500" spans="1:12" x14ac:dyDescent="0.35">
      <c r="A3500" s="68"/>
      <c r="B3500" s="63"/>
      <c r="C3500" s="63"/>
      <c r="D3500" s="64"/>
      <c r="E3500" s="64"/>
      <c r="F3500" s="64"/>
      <c r="G3500" s="64"/>
      <c r="H3500" s="65">
        <f t="shared" ca="1" si="291"/>
        <v>27.90227815451221</v>
      </c>
      <c r="I3500" s="68"/>
      <c r="J3500" s="68"/>
      <c r="K3500" s="66">
        <f t="shared" ca="1" si="292"/>
        <v>-2.1282072228338471</v>
      </c>
      <c r="L3500" s="66">
        <f t="shared" ca="1" si="293"/>
        <v>-8.1343042983030589</v>
      </c>
    </row>
    <row r="3501" spans="1:12" x14ac:dyDescent="0.35">
      <c r="A3501" s="68"/>
      <c r="B3501" s="63"/>
      <c r="C3501" s="63"/>
      <c r="D3501" s="64"/>
      <c r="E3501" s="64"/>
      <c r="F3501" s="64"/>
      <c r="G3501" s="64"/>
      <c r="H3501" s="65">
        <f t="shared" ca="1" si="291"/>
        <v>27.90227815451221</v>
      </c>
      <c r="I3501" s="68"/>
      <c r="J3501" s="68"/>
      <c r="K3501" s="66">
        <f t="shared" ca="1" si="292"/>
        <v>-2.1282072228338471</v>
      </c>
      <c r="L3501" s="66">
        <f t="shared" ca="1" si="293"/>
        <v>-8.1343042983030589</v>
      </c>
    </row>
    <row r="3502" spans="1:12" x14ac:dyDescent="0.35">
      <c r="A3502" s="68"/>
      <c r="B3502" s="63"/>
      <c r="C3502" s="63"/>
      <c r="D3502" s="64"/>
      <c r="E3502" s="64"/>
      <c r="F3502" s="64"/>
      <c r="G3502" s="64"/>
      <c r="H3502" s="65">
        <f t="shared" ca="1" si="291"/>
        <v>27.90227815451221</v>
      </c>
      <c r="I3502" s="68"/>
      <c r="J3502" s="68"/>
      <c r="K3502" s="66">
        <f t="shared" ca="1" si="292"/>
        <v>-2.1282072228338471</v>
      </c>
      <c r="L3502" s="66">
        <f t="shared" ca="1" si="293"/>
        <v>-8.1343042983030589</v>
      </c>
    </row>
    <row r="3503" spans="1:12" x14ac:dyDescent="0.35">
      <c r="A3503" s="68"/>
      <c r="B3503" s="63"/>
      <c r="C3503" s="63"/>
      <c r="D3503" s="64"/>
      <c r="E3503" s="64"/>
      <c r="F3503" s="64"/>
      <c r="G3503" s="64"/>
      <c r="H3503" s="65">
        <f t="shared" ca="1" si="291"/>
        <v>27.90227815451221</v>
      </c>
      <c r="I3503" s="68"/>
      <c r="J3503" s="68"/>
      <c r="K3503" s="66">
        <f t="shared" ca="1" si="292"/>
        <v>-2.1282072228338471</v>
      </c>
      <c r="L3503" s="66">
        <f t="shared" ca="1" si="293"/>
        <v>-8.1343042983030589</v>
      </c>
    </row>
    <row r="3504" spans="1:12" x14ac:dyDescent="0.35">
      <c r="A3504" s="68"/>
      <c r="B3504" s="63"/>
      <c r="C3504" s="63"/>
      <c r="D3504" s="64"/>
      <c r="E3504" s="64"/>
      <c r="F3504" s="64"/>
      <c r="G3504" s="64"/>
      <c r="H3504" s="65">
        <f t="shared" ca="1" si="291"/>
        <v>27.90227815451221</v>
      </c>
      <c r="I3504" s="68"/>
      <c r="J3504" s="68"/>
      <c r="K3504" s="66">
        <f t="shared" ca="1" si="292"/>
        <v>-2.1282072228338471</v>
      </c>
      <c r="L3504" s="66">
        <f t="shared" ca="1" si="293"/>
        <v>-8.1343042983030589</v>
      </c>
    </row>
    <row r="3505" spans="1:12" x14ac:dyDescent="0.35">
      <c r="A3505" s="68"/>
      <c r="B3505" s="63"/>
      <c r="C3505" s="63"/>
      <c r="D3505" s="64"/>
      <c r="E3505" s="64"/>
      <c r="F3505" s="64"/>
      <c r="G3505" s="64"/>
      <c r="H3505" s="65">
        <f t="shared" ca="1" si="291"/>
        <v>27.90227815451221</v>
      </c>
      <c r="I3505" s="68"/>
      <c r="J3505" s="68"/>
      <c r="K3505" s="66">
        <f t="shared" ca="1" si="292"/>
        <v>-2.1282072228338471</v>
      </c>
      <c r="L3505" s="66">
        <f t="shared" ca="1" si="293"/>
        <v>-8.1343042983030589</v>
      </c>
    </row>
    <row r="3506" spans="1:12" x14ac:dyDescent="0.35">
      <c r="A3506" s="68"/>
      <c r="B3506" s="63"/>
      <c r="C3506" s="63"/>
      <c r="D3506" s="64"/>
      <c r="E3506" s="64"/>
      <c r="F3506" s="64"/>
      <c r="G3506" s="64"/>
      <c r="H3506" s="65">
        <f t="shared" ca="1" si="291"/>
        <v>27.90227815451221</v>
      </c>
      <c r="I3506" s="68"/>
      <c r="J3506" s="68"/>
      <c r="K3506" s="66">
        <f t="shared" ca="1" si="292"/>
        <v>-2.1282072228338471</v>
      </c>
      <c r="L3506" s="66">
        <f t="shared" ca="1" si="293"/>
        <v>-8.1343042983030589</v>
      </c>
    </row>
    <row r="3507" spans="1:12" x14ac:dyDescent="0.35">
      <c r="A3507" s="68"/>
      <c r="B3507" s="63"/>
      <c r="C3507" s="63"/>
      <c r="D3507" s="64"/>
      <c r="E3507" s="64"/>
      <c r="F3507" s="64"/>
      <c r="G3507" s="64"/>
      <c r="H3507" s="65">
        <f t="shared" ca="1" si="291"/>
        <v>27.90227815451221</v>
      </c>
      <c r="I3507" s="68"/>
      <c r="J3507" s="68"/>
      <c r="K3507" s="66">
        <f t="shared" ca="1" si="292"/>
        <v>-2.1282072228338471</v>
      </c>
      <c r="L3507" s="66">
        <f t="shared" ca="1" si="293"/>
        <v>-8.1343042983030589</v>
      </c>
    </row>
    <row r="3508" spans="1:12" x14ac:dyDescent="0.35">
      <c r="A3508" s="68"/>
      <c r="B3508" s="63"/>
      <c r="C3508" s="63"/>
      <c r="D3508" s="64"/>
      <c r="E3508" s="64"/>
      <c r="F3508" s="64"/>
      <c r="G3508" s="64"/>
      <c r="H3508" s="65">
        <f t="shared" ca="1" si="291"/>
        <v>27.90227815451221</v>
      </c>
      <c r="I3508" s="68"/>
      <c r="J3508" s="68"/>
      <c r="K3508" s="66">
        <f t="shared" ca="1" si="292"/>
        <v>-2.1282072228338471</v>
      </c>
      <c r="L3508" s="66">
        <f t="shared" ca="1" si="293"/>
        <v>-8.1343042983030589</v>
      </c>
    </row>
    <row r="3509" spans="1:12" x14ac:dyDescent="0.35">
      <c r="A3509" s="68"/>
      <c r="B3509" s="63"/>
      <c r="C3509" s="63"/>
      <c r="D3509" s="64"/>
      <c r="E3509" s="64"/>
      <c r="F3509" s="64"/>
      <c r="G3509" s="64"/>
      <c r="H3509" s="65">
        <f t="shared" ca="1" si="291"/>
        <v>27.90227815451221</v>
      </c>
      <c r="I3509" s="68"/>
      <c r="J3509" s="68"/>
      <c r="K3509" s="66">
        <f t="shared" ca="1" si="292"/>
        <v>-2.1282072228338471</v>
      </c>
      <c r="L3509" s="66">
        <f t="shared" ca="1" si="293"/>
        <v>-8.1343042983030589</v>
      </c>
    </row>
    <row r="3510" spans="1:12" x14ac:dyDescent="0.35">
      <c r="A3510" s="68"/>
      <c r="B3510" s="63"/>
      <c r="C3510" s="63"/>
      <c r="D3510" s="64"/>
      <c r="E3510" s="64"/>
      <c r="F3510" s="64"/>
      <c r="G3510" s="64"/>
      <c r="H3510" s="65">
        <f t="shared" ca="1" si="291"/>
        <v>27.90227815451221</v>
      </c>
      <c r="I3510" s="68"/>
      <c r="J3510" s="68"/>
      <c r="K3510" s="66">
        <f t="shared" ca="1" si="292"/>
        <v>-2.1282072228338471</v>
      </c>
      <c r="L3510" s="66">
        <f t="shared" ca="1" si="293"/>
        <v>-8.1343042983030589</v>
      </c>
    </row>
    <row r="3511" spans="1:12" x14ac:dyDescent="0.35">
      <c r="A3511" s="68"/>
      <c r="B3511" s="63"/>
      <c r="C3511" s="63"/>
      <c r="D3511" s="64"/>
      <c r="E3511" s="64"/>
      <c r="F3511" s="64"/>
      <c r="G3511" s="64"/>
      <c r="H3511" s="65">
        <f t="shared" ca="1" si="291"/>
        <v>27.90227815451221</v>
      </c>
      <c r="I3511" s="68"/>
      <c r="J3511" s="68"/>
      <c r="K3511" s="66">
        <f t="shared" ca="1" si="292"/>
        <v>-2.1282072228338471</v>
      </c>
      <c r="L3511" s="66">
        <f t="shared" ca="1" si="293"/>
        <v>-8.1343042983030589</v>
      </c>
    </row>
    <row r="3512" spans="1:12" x14ac:dyDescent="0.35">
      <c r="A3512" s="68"/>
      <c r="B3512" s="63"/>
      <c r="C3512" s="63"/>
      <c r="D3512" s="64"/>
      <c r="E3512" s="64"/>
      <c r="F3512" s="64"/>
      <c r="G3512" s="64"/>
      <c r="H3512" s="65">
        <f t="shared" ca="1" si="291"/>
        <v>27.90227815451221</v>
      </c>
      <c r="I3512" s="68"/>
      <c r="J3512" s="68"/>
      <c r="K3512" s="66">
        <f t="shared" ca="1" si="292"/>
        <v>-2.1282072228338471</v>
      </c>
      <c r="L3512" s="66">
        <f t="shared" ca="1" si="293"/>
        <v>-8.1343042983030589</v>
      </c>
    </row>
    <row r="3513" spans="1:12" x14ac:dyDescent="0.35">
      <c r="A3513" s="68"/>
      <c r="B3513" s="63"/>
      <c r="C3513" s="63"/>
      <c r="D3513" s="64"/>
      <c r="E3513" s="64"/>
      <c r="F3513" s="64"/>
      <c r="G3513" s="64"/>
      <c r="H3513" s="65">
        <f t="shared" ref="H3513:H3562" ca="1" si="294">IF(ISBLANK($D$6),$M$2+(3*$M$3),$D$6)</f>
        <v>27.90227815451221</v>
      </c>
      <c r="I3513" s="68"/>
      <c r="J3513" s="68"/>
      <c r="K3513" s="66">
        <f t="shared" ref="K3513:K3562" ca="1" si="295">IF(ISBLANK($D$8),$M$2-(2*$M$3),$D$8)</f>
        <v>-2.1282072228338471</v>
      </c>
      <c r="L3513" s="66">
        <f t="shared" ref="L3513:L3562" ca="1" si="296">IF(ISBLANK($D$9),$M$2-(3*$M$3),$D$9)</f>
        <v>-8.1343042983030589</v>
      </c>
    </row>
    <row r="3514" spans="1:12" x14ac:dyDescent="0.35">
      <c r="A3514" s="68"/>
      <c r="B3514" s="63"/>
      <c r="C3514" s="63"/>
      <c r="D3514" s="64"/>
      <c r="E3514" s="64"/>
      <c r="F3514" s="64"/>
      <c r="G3514" s="64"/>
      <c r="H3514" s="65">
        <f t="shared" ca="1" si="294"/>
        <v>27.90227815451221</v>
      </c>
      <c r="I3514" s="68"/>
      <c r="J3514" s="68"/>
      <c r="K3514" s="66">
        <f t="shared" ca="1" si="295"/>
        <v>-2.1282072228338471</v>
      </c>
      <c r="L3514" s="66">
        <f t="shared" ca="1" si="296"/>
        <v>-8.1343042983030589</v>
      </c>
    </row>
    <row r="3515" spans="1:12" x14ac:dyDescent="0.35">
      <c r="A3515" s="68"/>
      <c r="B3515" s="63"/>
      <c r="C3515" s="63"/>
      <c r="D3515" s="64"/>
      <c r="E3515" s="64"/>
      <c r="F3515" s="64"/>
      <c r="G3515" s="64"/>
      <c r="H3515" s="65">
        <f t="shared" ca="1" si="294"/>
        <v>27.90227815451221</v>
      </c>
      <c r="I3515" s="68"/>
      <c r="J3515" s="68"/>
      <c r="K3515" s="66">
        <f t="shared" ca="1" si="295"/>
        <v>-2.1282072228338471</v>
      </c>
      <c r="L3515" s="66">
        <f t="shared" ca="1" si="296"/>
        <v>-8.1343042983030589</v>
      </c>
    </row>
    <row r="3516" spans="1:12" x14ac:dyDescent="0.35">
      <c r="A3516" s="68"/>
      <c r="B3516" s="63"/>
      <c r="C3516" s="63"/>
      <c r="D3516" s="64"/>
      <c r="E3516" s="64"/>
      <c r="F3516" s="64"/>
      <c r="G3516" s="64"/>
      <c r="H3516" s="65">
        <f t="shared" ca="1" si="294"/>
        <v>27.90227815451221</v>
      </c>
      <c r="I3516" s="68"/>
      <c r="J3516" s="68"/>
      <c r="K3516" s="66">
        <f t="shared" ca="1" si="295"/>
        <v>-2.1282072228338471</v>
      </c>
      <c r="L3516" s="66">
        <f t="shared" ca="1" si="296"/>
        <v>-8.1343042983030589</v>
      </c>
    </row>
    <row r="3517" spans="1:12" x14ac:dyDescent="0.35">
      <c r="A3517" s="68"/>
      <c r="B3517" s="63"/>
      <c r="C3517" s="63"/>
      <c r="D3517" s="64"/>
      <c r="E3517" s="64"/>
      <c r="F3517" s="64"/>
      <c r="G3517" s="64"/>
      <c r="H3517" s="65">
        <f t="shared" ca="1" si="294"/>
        <v>27.90227815451221</v>
      </c>
      <c r="I3517" s="68"/>
      <c r="J3517" s="68"/>
      <c r="K3517" s="66">
        <f t="shared" ca="1" si="295"/>
        <v>-2.1282072228338471</v>
      </c>
      <c r="L3517" s="66">
        <f t="shared" ca="1" si="296"/>
        <v>-8.1343042983030589</v>
      </c>
    </row>
    <row r="3518" spans="1:12" x14ac:dyDescent="0.35">
      <c r="A3518" s="68"/>
      <c r="B3518" s="63"/>
      <c r="C3518" s="63"/>
      <c r="D3518" s="64"/>
      <c r="E3518" s="64"/>
      <c r="F3518" s="64"/>
      <c r="G3518" s="64"/>
      <c r="H3518" s="65">
        <f t="shared" ca="1" si="294"/>
        <v>27.90227815451221</v>
      </c>
      <c r="I3518" s="68"/>
      <c r="J3518" s="68"/>
      <c r="K3518" s="66">
        <f t="shared" ca="1" si="295"/>
        <v>-2.1282072228338471</v>
      </c>
      <c r="L3518" s="66">
        <f t="shared" ca="1" si="296"/>
        <v>-8.1343042983030589</v>
      </c>
    </row>
    <row r="3519" spans="1:12" x14ac:dyDescent="0.35">
      <c r="A3519" s="68"/>
      <c r="B3519" s="63"/>
      <c r="C3519" s="63"/>
      <c r="D3519" s="64"/>
      <c r="E3519" s="64"/>
      <c r="F3519" s="64"/>
      <c r="G3519" s="64"/>
      <c r="H3519" s="65">
        <f t="shared" ca="1" si="294"/>
        <v>27.90227815451221</v>
      </c>
      <c r="I3519" s="68"/>
      <c r="J3519" s="68"/>
      <c r="K3519" s="66">
        <f t="shared" ca="1" si="295"/>
        <v>-2.1282072228338471</v>
      </c>
      <c r="L3519" s="66">
        <f t="shared" ca="1" si="296"/>
        <v>-8.1343042983030589</v>
      </c>
    </row>
    <row r="3520" spans="1:12" x14ac:dyDescent="0.35">
      <c r="A3520" s="68"/>
      <c r="B3520" s="63"/>
      <c r="C3520" s="63"/>
      <c r="D3520" s="64"/>
      <c r="E3520" s="64"/>
      <c r="F3520" s="64"/>
      <c r="G3520" s="64"/>
      <c r="H3520" s="65">
        <f t="shared" ca="1" si="294"/>
        <v>27.90227815451221</v>
      </c>
      <c r="I3520" s="68"/>
      <c r="J3520" s="68"/>
      <c r="K3520" s="66">
        <f t="shared" ca="1" si="295"/>
        <v>-2.1282072228338471</v>
      </c>
      <c r="L3520" s="66">
        <f t="shared" ca="1" si="296"/>
        <v>-8.1343042983030589</v>
      </c>
    </row>
    <row r="3521" spans="1:12" x14ac:dyDescent="0.35">
      <c r="A3521" s="68"/>
      <c r="B3521" s="63"/>
      <c r="C3521" s="63"/>
      <c r="D3521" s="64"/>
      <c r="E3521" s="64"/>
      <c r="F3521" s="64"/>
      <c r="G3521" s="64"/>
      <c r="H3521" s="65">
        <f t="shared" ca="1" si="294"/>
        <v>27.90227815451221</v>
      </c>
      <c r="I3521" s="68"/>
      <c r="J3521" s="68"/>
      <c r="K3521" s="66">
        <f t="shared" ca="1" si="295"/>
        <v>-2.1282072228338471</v>
      </c>
      <c r="L3521" s="66">
        <f t="shared" ca="1" si="296"/>
        <v>-8.1343042983030589</v>
      </c>
    </row>
    <row r="3522" spans="1:12" x14ac:dyDescent="0.35">
      <c r="A3522" s="68"/>
      <c r="B3522" s="63"/>
      <c r="C3522" s="63"/>
      <c r="D3522" s="64"/>
      <c r="E3522" s="64"/>
      <c r="F3522" s="64"/>
      <c r="G3522" s="64"/>
      <c r="H3522" s="65">
        <f t="shared" ca="1" si="294"/>
        <v>27.90227815451221</v>
      </c>
      <c r="I3522" s="68"/>
      <c r="J3522" s="68"/>
      <c r="K3522" s="66">
        <f t="shared" ca="1" si="295"/>
        <v>-2.1282072228338471</v>
      </c>
      <c r="L3522" s="66">
        <f t="shared" ca="1" si="296"/>
        <v>-8.1343042983030589</v>
      </c>
    </row>
    <row r="3523" spans="1:12" x14ac:dyDescent="0.35">
      <c r="A3523" s="68"/>
      <c r="B3523" s="63"/>
      <c r="C3523" s="63"/>
      <c r="D3523" s="64"/>
      <c r="E3523" s="64"/>
      <c r="F3523" s="64"/>
      <c r="G3523" s="64"/>
      <c r="H3523" s="65">
        <f t="shared" ca="1" si="294"/>
        <v>27.90227815451221</v>
      </c>
      <c r="I3523" s="68"/>
      <c r="J3523" s="68"/>
      <c r="K3523" s="66">
        <f t="shared" ca="1" si="295"/>
        <v>-2.1282072228338471</v>
      </c>
      <c r="L3523" s="66">
        <f t="shared" ca="1" si="296"/>
        <v>-8.1343042983030589</v>
      </c>
    </row>
    <row r="3524" spans="1:12" x14ac:dyDescent="0.35">
      <c r="A3524" s="68"/>
      <c r="B3524" s="63"/>
      <c r="C3524" s="63"/>
      <c r="D3524" s="64"/>
      <c r="E3524" s="64"/>
      <c r="F3524" s="64"/>
      <c r="G3524" s="64"/>
      <c r="H3524" s="65">
        <f t="shared" ca="1" si="294"/>
        <v>27.90227815451221</v>
      </c>
      <c r="I3524" s="68"/>
      <c r="J3524" s="68"/>
      <c r="K3524" s="66">
        <f t="shared" ca="1" si="295"/>
        <v>-2.1282072228338471</v>
      </c>
      <c r="L3524" s="66">
        <f t="shared" ca="1" si="296"/>
        <v>-8.1343042983030589</v>
      </c>
    </row>
    <row r="3525" spans="1:12" x14ac:dyDescent="0.35">
      <c r="A3525" s="68"/>
      <c r="B3525" s="63"/>
      <c r="C3525" s="63"/>
      <c r="D3525" s="64"/>
      <c r="E3525" s="64"/>
      <c r="F3525" s="64"/>
      <c r="G3525" s="64"/>
      <c r="H3525" s="65">
        <f t="shared" ca="1" si="294"/>
        <v>27.90227815451221</v>
      </c>
      <c r="I3525" s="68"/>
      <c r="J3525" s="68"/>
      <c r="K3525" s="66">
        <f t="shared" ca="1" si="295"/>
        <v>-2.1282072228338471</v>
      </c>
      <c r="L3525" s="66">
        <f t="shared" ca="1" si="296"/>
        <v>-8.1343042983030589</v>
      </c>
    </row>
    <row r="3526" spans="1:12" x14ac:dyDescent="0.35">
      <c r="A3526" s="68"/>
      <c r="B3526" s="63"/>
      <c r="C3526" s="63"/>
      <c r="D3526" s="64"/>
      <c r="E3526" s="64"/>
      <c r="F3526" s="64"/>
      <c r="G3526" s="64"/>
      <c r="H3526" s="65">
        <f t="shared" ca="1" si="294"/>
        <v>27.90227815451221</v>
      </c>
      <c r="I3526" s="68"/>
      <c r="J3526" s="68"/>
      <c r="K3526" s="66">
        <f t="shared" ca="1" si="295"/>
        <v>-2.1282072228338471</v>
      </c>
      <c r="L3526" s="66">
        <f t="shared" ca="1" si="296"/>
        <v>-8.1343042983030589</v>
      </c>
    </row>
    <row r="3527" spans="1:12" x14ac:dyDescent="0.35">
      <c r="A3527" s="68"/>
      <c r="B3527" s="63"/>
      <c r="C3527" s="63"/>
      <c r="D3527" s="64"/>
      <c r="E3527" s="64"/>
      <c r="F3527" s="64"/>
      <c r="G3527" s="64"/>
      <c r="H3527" s="65">
        <f t="shared" ca="1" si="294"/>
        <v>27.90227815451221</v>
      </c>
      <c r="I3527" s="68"/>
      <c r="J3527" s="68"/>
      <c r="K3527" s="66">
        <f t="shared" ca="1" si="295"/>
        <v>-2.1282072228338471</v>
      </c>
      <c r="L3527" s="66">
        <f t="shared" ca="1" si="296"/>
        <v>-8.1343042983030589</v>
      </c>
    </row>
    <row r="3528" spans="1:12" x14ac:dyDescent="0.35">
      <c r="A3528" s="68"/>
      <c r="B3528" s="63"/>
      <c r="C3528" s="63"/>
      <c r="D3528" s="64"/>
      <c r="E3528" s="64"/>
      <c r="F3528" s="64"/>
      <c r="G3528" s="64"/>
      <c r="H3528" s="65">
        <f t="shared" ca="1" si="294"/>
        <v>27.90227815451221</v>
      </c>
      <c r="I3528" s="68"/>
      <c r="J3528" s="68"/>
      <c r="K3528" s="66">
        <f t="shared" ca="1" si="295"/>
        <v>-2.1282072228338471</v>
      </c>
      <c r="L3528" s="66">
        <f t="shared" ca="1" si="296"/>
        <v>-8.1343042983030589</v>
      </c>
    </row>
    <row r="3529" spans="1:12" x14ac:dyDescent="0.35">
      <c r="A3529" s="68"/>
      <c r="B3529" s="63"/>
      <c r="C3529" s="63"/>
      <c r="D3529" s="64"/>
      <c r="E3529" s="64"/>
      <c r="F3529" s="64"/>
      <c r="G3529" s="64"/>
      <c r="H3529" s="65">
        <f t="shared" ca="1" si="294"/>
        <v>27.90227815451221</v>
      </c>
      <c r="I3529" s="68"/>
      <c r="J3529" s="68"/>
      <c r="K3529" s="66">
        <f t="shared" ca="1" si="295"/>
        <v>-2.1282072228338471</v>
      </c>
      <c r="L3529" s="66">
        <f t="shared" ca="1" si="296"/>
        <v>-8.1343042983030589</v>
      </c>
    </row>
    <row r="3530" spans="1:12" x14ac:dyDescent="0.35">
      <c r="A3530" s="68"/>
      <c r="B3530" s="63"/>
      <c r="C3530" s="63"/>
      <c r="D3530" s="64"/>
      <c r="E3530" s="64"/>
      <c r="F3530" s="64"/>
      <c r="G3530" s="64"/>
      <c r="H3530" s="65">
        <f t="shared" ca="1" si="294"/>
        <v>27.90227815451221</v>
      </c>
      <c r="I3530" s="68"/>
      <c r="J3530" s="68"/>
      <c r="K3530" s="66">
        <f t="shared" ca="1" si="295"/>
        <v>-2.1282072228338471</v>
      </c>
      <c r="L3530" s="66">
        <f t="shared" ca="1" si="296"/>
        <v>-8.1343042983030589</v>
      </c>
    </row>
    <row r="3531" spans="1:12" x14ac:dyDescent="0.35">
      <c r="A3531" s="68"/>
      <c r="B3531" s="63"/>
      <c r="C3531" s="63"/>
      <c r="D3531" s="64"/>
      <c r="E3531" s="64"/>
      <c r="F3531" s="64"/>
      <c r="G3531" s="64"/>
      <c r="H3531" s="65">
        <f t="shared" ca="1" si="294"/>
        <v>27.90227815451221</v>
      </c>
      <c r="I3531" s="68"/>
      <c r="J3531" s="68"/>
      <c r="K3531" s="66">
        <f t="shared" ca="1" si="295"/>
        <v>-2.1282072228338471</v>
      </c>
      <c r="L3531" s="66">
        <f t="shared" ca="1" si="296"/>
        <v>-8.1343042983030589</v>
      </c>
    </row>
    <row r="3532" spans="1:12" x14ac:dyDescent="0.35">
      <c r="A3532" s="68"/>
      <c r="B3532" s="63"/>
      <c r="C3532" s="63"/>
      <c r="D3532" s="64"/>
      <c r="E3532" s="64"/>
      <c r="F3532" s="64"/>
      <c r="G3532" s="64"/>
      <c r="H3532" s="65">
        <f t="shared" ca="1" si="294"/>
        <v>27.90227815451221</v>
      </c>
      <c r="I3532" s="68"/>
      <c r="J3532" s="68"/>
      <c r="K3532" s="66">
        <f t="shared" ca="1" si="295"/>
        <v>-2.1282072228338471</v>
      </c>
      <c r="L3532" s="66">
        <f t="shared" ca="1" si="296"/>
        <v>-8.1343042983030589</v>
      </c>
    </row>
    <row r="3533" spans="1:12" x14ac:dyDescent="0.35">
      <c r="A3533" s="68"/>
      <c r="B3533" s="63"/>
      <c r="C3533" s="63"/>
      <c r="D3533" s="64"/>
      <c r="E3533" s="64"/>
      <c r="F3533" s="64"/>
      <c r="G3533" s="64"/>
      <c r="H3533" s="65">
        <f t="shared" ca="1" si="294"/>
        <v>27.90227815451221</v>
      </c>
      <c r="I3533" s="68"/>
      <c r="J3533" s="68"/>
      <c r="K3533" s="66">
        <f t="shared" ca="1" si="295"/>
        <v>-2.1282072228338471</v>
      </c>
      <c r="L3533" s="66">
        <f t="shared" ca="1" si="296"/>
        <v>-8.1343042983030589</v>
      </c>
    </row>
    <row r="3534" spans="1:12" x14ac:dyDescent="0.35">
      <c r="A3534" s="68"/>
      <c r="B3534" s="63"/>
      <c r="C3534" s="63"/>
      <c r="D3534" s="64"/>
      <c r="E3534" s="64"/>
      <c r="F3534" s="64"/>
      <c r="G3534" s="64"/>
      <c r="H3534" s="65">
        <f t="shared" ca="1" si="294"/>
        <v>27.90227815451221</v>
      </c>
      <c r="I3534" s="68"/>
      <c r="J3534" s="68"/>
      <c r="K3534" s="66">
        <f t="shared" ca="1" si="295"/>
        <v>-2.1282072228338471</v>
      </c>
      <c r="L3534" s="66">
        <f t="shared" ca="1" si="296"/>
        <v>-8.1343042983030589</v>
      </c>
    </row>
    <row r="3535" spans="1:12" x14ac:dyDescent="0.35">
      <c r="A3535" s="68"/>
      <c r="B3535" s="63"/>
      <c r="C3535" s="63"/>
      <c r="D3535" s="64"/>
      <c r="E3535" s="64"/>
      <c r="F3535" s="64"/>
      <c r="G3535" s="64"/>
      <c r="H3535" s="65">
        <f t="shared" ca="1" si="294"/>
        <v>27.90227815451221</v>
      </c>
      <c r="I3535" s="68"/>
      <c r="J3535" s="68"/>
      <c r="K3535" s="66">
        <f t="shared" ca="1" si="295"/>
        <v>-2.1282072228338471</v>
      </c>
      <c r="L3535" s="66">
        <f t="shared" ca="1" si="296"/>
        <v>-8.1343042983030589</v>
      </c>
    </row>
    <row r="3536" spans="1:12" x14ac:dyDescent="0.35">
      <c r="A3536" s="68"/>
      <c r="B3536" s="63"/>
      <c r="C3536" s="63"/>
      <c r="D3536" s="64"/>
      <c r="E3536" s="64"/>
      <c r="F3536" s="64"/>
      <c r="G3536" s="64"/>
      <c r="H3536" s="65">
        <f t="shared" ca="1" si="294"/>
        <v>27.90227815451221</v>
      </c>
      <c r="I3536" s="68"/>
      <c r="J3536" s="68"/>
      <c r="K3536" s="66">
        <f t="shared" ca="1" si="295"/>
        <v>-2.1282072228338471</v>
      </c>
      <c r="L3536" s="66">
        <f t="shared" ca="1" si="296"/>
        <v>-8.1343042983030589</v>
      </c>
    </row>
    <row r="3537" spans="1:12" x14ac:dyDescent="0.35">
      <c r="A3537" s="68"/>
      <c r="B3537" s="63"/>
      <c r="C3537" s="63"/>
      <c r="D3537" s="64"/>
      <c r="E3537" s="64"/>
      <c r="F3537" s="64"/>
      <c r="G3537" s="64"/>
      <c r="H3537" s="65">
        <f t="shared" ca="1" si="294"/>
        <v>27.90227815451221</v>
      </c>
      <c r="I3537" s="68"/>
      <c r="J3537" s="68"/>
      <c r="K3537" s="66">
        <f t="shared" ca="1" si="295"/>
        <v>-2.1282072228338471</v>
      </c>
      <c r="L3537" s="66">
        <f t="shared" ca="1" si="296"/>
        <v>-8.1343042983030589</v>
      </c>
    </row>
    <row r="3538" spans="1:12" x14ac:dyDescent="0.35">
      <c r="A3538" s="68"/>
      <c r="B3538" s="63"/>
      <c r="C3538" s="63"/>
      <c r="D3538" s="64"/>
      <c r="E3538" s="64"/>
      <c r="F3538" s="64"/>
      <c r="G3538" s="64"/>
      <c r="H3538" s="65">
        <f t="shared" ca="1" si="294"/>
        <v>27.90227815451221</v>
      </c>
      <c r="I3538" s="68"/>
      <c r="J3538" s="68"/>
      <c r="K3538" s="66">
        <f t="shared" ca="1" si="295"/>
        <v>-2.1282072228338471</v>
      </c>
      <c r="L3538" s="66">
        <f t="shared" ca="1" si="296"/>
        <v>-8.1343042983030589</v>
      </c>
    </row>
    <row r="3539" spans="1:12" x14ac:dyDescent="0.35">
      <c r="A3539" s="68"/>
      <c r="B3539" s="63"/>
      <c r="C3539" s="63"/>
      <c r="D3539" s="64"/>
      <c r="E3539" s="64"/>
      <c r="F3539" s="64"/>
      <c r="G3539" s="64"/>
      <c r="H3539" s="65">
        <f t="shared" ca="1" si="294"/>
        <v>27.90227815451221</v>
      </c>
      <c r="I3539" s="68"/>
      <c r="J3539" s="68"/>
      <c r="K3539" s="66">
        <f t="shared" ca="1" si="295"/>
        <v>-2.1282072228338471</v>
      </c>
      <c r="L3539" s="66">
        <f t="shared" ca="1" si="296"/>
        <v>-8.1343042983030589</v>
      </c>
    </row>
    <row r="3540" spans="1:12" x14ac:dyDescent="0.35">
      <c r="A3540" s="68"/>
      <c r="B3540" s="63"/>
      <c r="C3540" s="63"/>
      <c r="D3540" s="64"/>
      <c r="E3540" s="64"/>
      <c r="F3540" s="64"/>
      <c r="G3540" s="64"/>
      <c r="H3540" s="65">
        <f t="shared" ca="1" si="294"/>
        <v>27.90227815451221</v>
      </c>
      <c r="I3540" s="68"/>
      <c r="J3540" s="68"/>
      <c r="K3540" s="66">
        <f t="shared" ca="1" si="295"/>
        <v>-2.1282072228338471</v>
      </c>
      <c r="L3540" s="66">
        <f t="shared" ca="1" si="296"/>
        <v>-8.1343042983030589</v>
      </c>
    </row>
    <row r="3541" spans="1:12" x14ac:dyDescent="0.35">
      <c r="A3541" s="68"/>
      <c r="B3541" s="63"/>
      <c r="C3541" s="63"/>
      <c r="D3541" s="64"/>
      <c r="E3541" s="64"/>
      <c r="F3541" s="64"/>
      <c r="G3541" s="64"/>
      <c r="H3541" s="65">
        <f t="shared" ca="1" si="294"/>
        <v>27.90227815451221</v>
      </c>
      <c r="I3541" s="68"/>
      <c r="J3541" s="68"/>
      <c r="K3541" s="66">
        <f t="shared" ca="1" si="295"/>
        <v>-2.1282072228338471</v>
      </c>
      <c r="L3541" s="66">
        <f t="shared" ca="1" si="296"/>
        <v>-8.1343042983030589</v>
      </c>
    </row>
    <row r="3542" spans="1:12" x14ac:dyDescent="0.35">
      <c r="A3542" s="68"/>
      <c r="B3542" s="63"/>
      <c r="C3542" s="63"/>
      <c r="D3542" s="64"/>
      <c r="E3542" s="64"/>
      <c r="F3542" s="64"/>
      <c r="G3542" s="64"/>
      <c r="H3542" s="65">
        <f t="shared" ca="1" si="294"/>
        <v>27.90227815451221</v>
      </c>
      <c r="I3542" s="68"/>
      <c r="J3542" s="68"/>
      <c r="K3542" s="66">
        <f t="shared" ca="1" si="295"/>
        <v>-2.1282072228338471</v>
      </c>
      <c r="L3542" s="66">
        <f t="shared" ca="1" si="296"/>
        <v>-8.1343042983030589</v>
      </c>
    </row>
    <row r="3543" spans="1:12" x14ac:dyDescent="0.35">
      <c r="A3543" s="68"/>
      <c r="B3543" s="63"/>
      <c r="C3543" s="63"/>
      <c r="D3543" s="64"/>
      <c r="E3543" s="64"/>
      <c r="F3543" s="64"/>
      <c r="G3543" s="64"/>
      <c r="H3543" s="65">
        <f t="shared" ca="1" si="294"/>
        <v>27.90227815451221</v>
      </c>
      <c r="I3543" s="68"/>
      <c r="J3543" s="68"/>
      <c r="K3543" s="66">
        <f t="shared" ca="1" si="295"/>
        <v>-2.1282072228338471</v>
      </c>
      <c r="L3543" s="66">
        <f t="shared" ca="1" si="296"/>
        <v>-8.1343042983030589</v>
      </c>
    </row>
    <row r="3544" spans="1:12" x14ac:dyDescent="0.35">
      <c r="A3544" s="68"/>
      <c r="B3544" s="63"/>
      <c r="C3544" s="63"/>
      <c r="D3544" s="64"/>
      <c r="E3544" s="64"/>
      <c r="F3544" s="64"/>
      <c r="G3544" s="64"/>
      <c r="H3544" s="65">
        <f t="shared" ca="1" si="294"/>
        <v>27.90227815451221</v>
      </c>
      <c r="I3544" s="68"/>
      <c r="J3544" s="68"/>
      <c r="K3544" s="66">
        <f t="shared" ca="1" si="295"/>
        <v>-2.1282072228338471</v>
      </c>
      <c r="L3544" s="66">
        <f t="shared" ca="1" si="296"/>
        <v>-8.1343042983030589</v>
      </c>
    </row>
    <row r="3545" spans="1:12" x14ac:dyDescent="0.35">
      <c r="A3545" s="68"/>
      <c r="B3545" s="63"/>
      <c r="C3545" s="63"/>
      <c r="D3545" s="64"/>
      <c r="E3545" s="64"/>
      <c r="F3545" s="64"/>
      <c r="G3545" s="64"/>
      <c r="H3545" s="65">
        <f t="shared" ca="1" si="294"/>
        <v>27.90227815451221</v>
      </c>
      <c r="I3545" s="68"/>
      <c r="J3545" s="68"/>
      <c r="K3545" s="66">
        <f t="shared" ca="1" si="295"/>
        <v>-2.1282072228338471</v>
      </c>
      <c r="L3545" s="66">
        <f t="shared" ca="1" si="296"/>
        <v>-8.1343042983030589</v>
      </c>
    </row>
    <row r="3546" spans="1:12" x14ac:dyDescent="0.35">
      <c r="A3546" s="68"/>
      <c r="B3546" s="63"/>
      <c r="C3546" s="63"/>
      <c r="D3546" s="64"/>
      <c r="E3546" s="64"/>
      <c r="F3546" s="64"/>
      <c r="G3546" s="64"/>
      <c r="H3546" s="65">
        <f t="shared" ca="1" si="294"/>
        <v>27.90227815451221</v>
      </c>
      <c r="I3546" s="68"/>
      <c r="J3546" s="68"/>
      <c r="K3546" s="66">
        <f t="shared" ca="1" si="295"/>
        <v>-2.1282072228338471</v>
      </c>
      <c r="L3546" s="66">
        <f t="shared" ca="1" si="296"/>
        <v>-8.1343042983030589</v>
      </c>
    </row>
    <row r="3547" spans="1:12" x14ac:dyDescent="0.35">
      <c r="A3547" s="68"/>
      <c r="B3547" s="63"/>
      <c r="C3547" s="63"/>
      <c r="D3547" s="64"/>
      <c r="E3547" s="64"/>
      <c r="F3547" s="64"/>
      <c r="G3547" s="64"/>
      <c r="H3547" s="65">
        <f t="shared" ca="1" si="294"/>
        <v>27.90227815451221</v>
      </c>
      <c r="I3547" s="68"/>
      <c r="J3547" s="68"/>
      <c r="K3547" s="66">
        <f t="shared" ca="1" si="295"/>
        <v>-2.1282072228338471</v>
      </c>
      <c r="L3547" s="66">
        <f t="shared" ca="1" si="296"/>
        <v>-8.1343042983030589</v>
      </c>
    </row>
    <row r="3548" spans="1:12" x14ac:dyDescent="0.35">
      <c r="A3548" s="68"/>
      <c r="B3548" s="63"/>
      <c r="C3548" s="63"/>
      <c r="D3548" s="64"/>
      <c r="E3548" s="64"/>
      <c r="F3548" s="64"/>
      <c r="G3548" s="64"/>
      <c r="H3548" s="65">
        <f t="shared" ca="1" si="294"/>
        <v>27.90227815451221</v>
      </c>
      <c r="I3548" s="68"/>
      <c r="J3548" s="68"/>
      <c r="K3548" s="66">
        <f t="shared" ca="1" si="295"/>
        <v>-2.1282072228338471</v>
      </c>
      <c r="L3548" s="66">
        <f t="shared" ca="1" si="296"/>
        <v>-8.1343042983030589</v>
      </c>
    </row>
    <row r="3549" spans="1:12" x14ac:dyDescent="0.35">
      <c r="A3549" s="68"/>
      <c r="B3549" s="63"/>
      <c r="C3549" s="63"/>
      <c r="D3549" s="64"/>
      <c r="E3549" s="64"/>
      <c r="F3549" s="64"/>
      <c r="G3549" s="64"/>
      <c r="H3549" s="65">
        <f t="shared" ca="1" si="294"/>
        <v>27.90227815451221</v>
      </c>
      <c r="I3549" s="68"/>
      <c r="J3549" s="68"/>
      <c r="K3549" s="66">
        <f t="shared" ca="1" si="295"/>
        <v>-2.1282072228338471</v>
      </c>
      <c r="L3549" s="66">
        <f t="shared" ca="1" si="296"/>
        <v>-8.1343042983030589</v>
      </c>
    </row>
    <row r="3550" spans="1:12" x14ac:dyDescent="0.35">
      <c r="A3550" s="68"/>
      <c r="B3550" s="63"/>
      <c r="C3550" s="63"/>
      <c r="D3550" s="64"/>
      <c r="E3550" s="64"/>
      <c r="F3550" s="64"/>
      <c r="G3550" s="64"/>
      <c r="H3550" s="65">
        <f t="shared" ca="1" si="294"/>
        <v>27.90227815451221</v>
      </c>
      <c r="I3550" s="68"/>
      <c r="J3550" s="68"/>
      <c r="K3550" s="66">
        <f t="shared" ca="1" si="295"/>
        <v>-2.1282072228338471</v>
      </c>
      <c r="L3550" s="66">
        <f t="shared" ca="1" si="296"/>
        <v>-8.1343042983030589</v>
      </c>
    </row>
    <row r="3551" spans="1:12" x14ac:dyDescent="0.35">
      <c r="A3551" s="68"/>
      <c r="B3551" s="63"/>
      <c r="C3551" s="63"/>
      <c r="D3551" s="64"/>
      <c r="E3551" s="64"/>
      <c r="F3551" s="64"/>
      <c r="G3551" s="64"/>
      <c r="H3551" s="65">
        <f t="shared" ca="1" si="294"/>
        <v>27.90227815451221</v>
      </c>
      <c r="I3551" s="68"/>
      <c r="J3551" s="68"/>
      <c r="K3551" s="66">
        <f t="shared" ca="1" si="295"/>
        <v>-2.1282072228338471</v>
      </c>
      <c r="L3551" s="66">
        <f t="shared" ca="1" si="296"/>
        <v>-8.1343042983030589</v>
      </c>
    </row>
    <row r="3552" spans="1:12" x14ac:dyDescent="0.35">
      <c r="A3552" s="68"/>
      <c r="B3552" s="63"/>
      <c r="C3552" s="63"/>
      <c r="D3552" s="64"/>
      <c r="E3552" s="64"/>
      <c r="F3552" s="64"/>
      <c r="G3552" s="64"/>
      <c r="H3552" s="65">
        <f t="shared" ca="1" si="294"/>
        <v>27.90227815451221</v>
      </c>
      <c r="I3552" s="68"/>
      <c r="J3552" s="68"/>
      <c r="K3552" s="66">
        <f t="shared" ca="1" si="295"/>
        <v>-2.1282072228338471</v>
      </c>
      <c r="L3552" s="66">
        <f t="shared" ca="1" si="296"/>
        <v>-8.1343042983030589</v>
      </c>
    </row>
    <row r="3553" spans="1:12" x14ac:dyDescent="0.35">
      <c r="A3553" s="68"/>
      <c r="B3553" s="63"/>
      <c r="C3553" s="63"/>
      <c r="D3553" s="64"/>
      <c r="E3553" s="64"/>
      <c r="F3553" s="64"/>
      <c r="G3553" s="64"/>
      <c r="H3553" s="65">
        <f t="shared" ca="1" si="294"/>
        <v>27.90227815451221</v>
      </c>
      <c r="I3553" s="68"/>
      <c r="J3553" s="68"/>
      <c r="K3553" s="66">
        <f t="shared" ca="1" si="295"/>
        <v>-2.1282072228338471</v>
      </c>
      <c r="L3553" s="66">
        <f t="shared" ca="1" si="296"/>
        <v>-8.1343042983030589</v>
      </c>
    </row>
    <row r="3554" spans="1:12" x14ac:dyDescent="0.35">
      <c r="A3554" s="68"/>
      <c r="B3554" s="63"/>
      <c r="C3554" s="63"/>
      <c r="D3554" s="64"/>
      <c r="E3554" s="64"/>
      <c r="F3554" s="64"/>
      <c r="G3554" s="64"/>
      <c r="H3554" s="65">
        <f t="shared" ca="1" si="294"/>
        <v>27.90227815451221</v>
      </c>
      <c r="I3554" s="68"/>
      <c r="J3554" s="68"/>
      <c r="K3554" s="66">
        <f t="shared" ca="1" si="295"/>
        <v>-2.1282072228338471</v>
      </c>
      <c r="L3554" s="66">
        <f t="shared" ca="1" si="296"/>
        <v>-8.1343042983030589</v>
      </c>
    </row>
    <row r="3555" spans="1:12" x14ac:dyDescent="0.35">
      <c r="A3555" s="68"/>
      <c r="B3555" s="63"/>
      <c r="C3555" s="63"/>
      <c r="D3555" s="64"/>
      <c r="E3555" s="64"/>
      <c r="F3555" s="64"/>
      <c r="G3555" s="64"/>
      <c r="H3555" s="65">
        <f t="shared" ca="1" si="294"/>
        <v>27.90227815451221</v>
      </c>
      <c r="I3555" s="68"/>
      <c r="J3555" s="68"/>
      <c r="K3555" s="66">
        <f t="shared" ca="1" si="295"/>
        <v>-2.1282072228338471</v>
      </c>
      <c r="L3555" s="66">
        <f t="shared" ca="1" si="296"/>
        <v>-8.1343042983030589</v>
      </c>
    </row>
    <row r="3556" spans="1:12" x14ac:dyDescent="0.35">
      <c r="A3556" s="68"/>
      <c r="B3556" s="63"/>
      <c r="C3556" s="63"/>
      <c r="D3556" s="64"/>
      <c r="E3556" s="64"/>
      <c r="F3556" s="64"/>
      <c r="G3556" s="64"/>
      <c r="H3556" s="65">
        <f t="shared" ca="1" si="294"/>
        <v>27.90227815451221</v>
      </c>
      <c r="I3556" s="68"/>
      <c r="J3556" s="68"/>
      <c r="K3556" s="66">
        <f t="shared" ca="1" si="295"/>
        <v>-2.1282072228338471</v>
      </c>
      <c r="L3556" s="66">
        <f t="shared" ca="1" si="296"/>
        <v>-8.1343042983030589</v>
      </c>
    </row>
    <row r="3557" spans="1:12" x14ac:dyDescent="0.35">
      <c r="A3557" s="68"/>
      <c r="B3557" s="63"/>
      <c r="C3557" s="63"/>
      <c r="D3557" s="64"/>
      <c r="E3557" s="64"/>
      <c r="F3557" s="64"/>
      <c r="G3557" s="64"/>
      <c r="H3557" s="65">
        <f t="shared" ca="1" si="294"/>
        <v>27.90227815451221</v>
      </c>
      <c r="I3557" s="68"/>
      <c r="J3557" s="68"/>
      <c r="K3557" s="66">
        <f t="shared" ca="1" si="295"/>
        <v>-2.1282072228338471</v>
      </c>
      <c r="L3557" s="66">
        <f t="shared" ca="1" si="296"/>
        <v>-8.1343042983030589</v>
      </c>
    </row>
    <row r="3558" spans="1:12" x14ac:dyDescent="0.35">
      <c r="A3558" s="68"/>
      <c r="B3558" s="63"/>
      <c r="C3558" s="63"/>
      <c r="D3558" s="64"/>
      <c r="E3558" s="64"/>
      <c r="F3558" s="64"/>
      <c r="G3558" s="64"/>
      <c r="H3558" s="65">
        <f t="shared" ca="1" si="294"/>
        <v>27.90227815451221</v>
      </c>
      <c r="I3558" s="68"/>
      <c r="J3558" s="68"/>
      <c r="K3558" s="66">
        <f t="shared" ca="1" si="295"/>
        <v>-2.1282072228338471</v>
      </c>
      <c r="L3558" s="66">
        <f t="shared" ca="1" si="296"/>
        <v>-8.1343042983030589</v>
      </c>
    </row>
    <row r="3559" spans="1:12" x14ac:dyDescent="0.35">
      <c r="A3559" s="68"/>
      <c r="B3559" s="63"/>
      <c r="C3559" s="63"/>
      <c r="D3559" s="64"/>
      <c r="E3559" s="64"/>
      <c r="F3559" s="64"/>
      <c r="G3559" s="64"/>
      <c r="H3559" s="65">
        <f t="shared" ca="1" si="294"/>
        <v>27.90227815451221</v>
      </c>
      <c r="I3559" s="68"/>
      <c r="J3559" s="68"/>
      <c r="K3559" s="66">
        <f t="shared" ca="1" si="295"/>
        <v>-2.1282072228338471</v>
      </c>
      <c r="L3559" s="66">
        <f t="shared" ca="1" si="296"/>
        <v>-8.1343042983030589</v>
      </c>
    </row>
    <row r="3560" spans="1:12" x14ac:dyDescent="0.35">
      <c r="A3560" s="68"/>
      <c r="B3560" s="63"/>
      <c r="C3560" s="63"/>
      <c r="D3560" s="64"/>
      <c r="E3560" s="64"/>
      <c r="F3560" s="64"/>
      <c r="G3560" s="64"/>
      <c r="H3560" s="65">
        <f t="shared" ca="1" si="294"/>
        <v>27.90227815451221</v>
      </c>
      <c r="I3560" s="68"/>
      <c r="J3560" s="68"/>
      <c r="K3560" s="66">
        <f t="shared" ca="1" si="295"/>
        <v>-2.1282072228338471</v>
      </c>
      <c r="L3560" s="66">
        <f t="shared" ca="1" si="296"/>
        <v>-8.1343042983030589</v>
      </c>
    </row>
    <row r="3561" spans="1:12" x14ac:dyDescent="0.35">
      <c r="A3561" s="68"/>
      <c r="B3561" s="63"/>
      <c r="C3561" s="63"/>
      <c r="D3561" s="64"/>
      <c r="E3561" s="64"/>
      <c r="F3561" s="64"/>
      <c r="G3561" s="64"/>
      <c r="H3561" s="65">
        <f t="shared" ca="1" si="294"/>
        <v>27.90227815451221</v>
      </c>
      <c r="I3561" s="68"/>
      <c r="J3561" s="68"/>
      <c r="K3561" s="66">
        <f t="shared" ca="1" si="295"/>
        <v>-2.1282072228338471</v>
      </c>
      <c r="L3561" s="66">
        <f t="shared" ca="1" si="296"/>
        <v>-8.1343042983030589</v>
      </c>
    </row>
    <row r="3562" spans="1:12" x14ac:dyDescent="0.35">
      <c r="A3562" s="68"/>
      <c r="B3562" s="63"/>
      <c r="C3562" s="63"/>
      <c r="D3562" s="64"/>
      <c r="E3562" s="64"/>
      <c r="F3562" s="64"/>
      <c r="G3562" s="64"/>
      <c r="H3562" s="65">
        <f t="shared" ca="1" si="294"/>
        <v>27.90227815451221</v>
      </c>
      <c r="I3562" s="68"/>
      <c r="J3562" s="68"/>
      <c r="K3562" s="66">
        <f t="shared" ca="1" si="295"/>
        <v>-2.1282072228338471</v>
      </c>
      <c r="L3562" s="66">
        <f t="shared" ca="1" si="296"/>
        <v>-8.1343042983030589</v>
      </c>
    </row>
  </sheetData>
  <sheetProtection selectLockedCells="1"/>
  <mergeCells count="2710">
    <mergeCell ref="I61:J61"/>
    <mergeCell ref="I62:J62"/>
    <mergeCell ref="I63:J63"/>
    <mergeCell ref="I64:J64"/>
    <mergeCell ref="I65:J65"/>
    <mergeCell ref="I57:J57"/>
    <mergeCell ref="I58:J58"/>
    <mergeCell ref="I59:J59"/>
    <mergeCell ref="I60:J60"/>
    <mergeCell ref="B2:D2"/>
    <mergeCell ref="I56:J56"/>
    <mergeCell ref="I81:J81"/>
    <mergeCell ref="I82:J82"/>
    <mergeCell ref="I83:J83"/>
    <mergeCell ref="I84:J84"/>
    <mergeCell ref="I85:J85"/>
    <mergeCell ref="I76:J76"/>
    <mergeCell ref="I77:J77"/>
    <mergeCell ref="I78:J78"/>
    <mergeCell ref="I79:J79"/>
    <mergeCell ref="I80:J80"/>
    <mergeCell ref="I71:J71"/>
    <mergeCell ref="I72:J72"/>
    <mergeCell ref="I73:J73"/>
    <mergeCell ref="I74:J74"/>
    <mergeCell ref="I75:J75"/>
    <mergeCell ref="I66:J66"/>
    <mergeCell ref="I67:J67"/>
    <mergeCell ref="I68:J68"/>
    <mergeCell ref="I69:J69"/>
    <mergeCell ref="I70:J70"/>
    <mergeCell ref="B21:C21"/>
    <mergeCell ref="I101:J101"/>
    <mergeCell ref="I102:J102"/>
    <mergeCell ref="I103:J103"/>
    <mergeCell ref="I104:J104"/>
    <mergeCell ref="I105:J105"/>
    <mergeCell ref="I96:J96"/>
    <mergeCell ref="I97:J97"/>
    <mergeCell ref="I98:J98"/>
    <mergeCell ref="I99:J99"/>
    <mergeCell ref="I100:J100"/>
    <mergeCell ref="I91:J91"/>
    <mergeCell ref="I92:J92"/>
    <mergeCell ref="I93:J93"/>
    <mergeCell ref="I94:J94"/>
    <mergeCell ref="I95:J95"/>
    <mergeCell ref="I86:J86"/>
    <mergeCell ref="I87:J87"/>
    <mergeCell ref="I88:J88"/>
    <mergeCell ref="I89:J89"/>
    <mergeCell ref="I90:J90"/>
    <mergeCell ref="I121:J121"/>
    <mergeCell ref="I122:J122"/>
    <mergeCell ref="I123:J123"/>
    <mergeCell ref="I124:J124"/>
    <mergeCell ref="I125:J125"/>
    <mergeCell ref="I116:J116"/>
    <mergeCell ref="I117:J117"/>
    <mergeCell ref="I118:J118"/>
    <mergeCell ref="I119:J119"/>
    <mergeCell ref="I120:J120"/>
    <mergeCell ref="I111:J111"/>
    <mergeCell ref="I112:J112"/>
    <mergeCell ref="I113:J113"/>
    <mergeCell ref="I114:J114"/>
    <mergeCell ref="I115:J115"/>
    <mergeCell ref="I106:J106"/>
    <mergeCell ref="I107:J107"/>
    <mergeCell ref="I108:J108"/>
    <mergeCell ref="I109:J109"/>
    <mergeCell ref="I110:J110"/>
    <mergeCell ref="I141:J141"/>
    <mergeCell ref="I142:J142"/>
    <mergeCell ref="I143:J143"/>
    <mergeCell ref="I144:J144"/>
    <mergeCell ref="I145:J145"/>
    <mergeCell ref="I136:J136"/>
    <mergeCell ref="I137:J137"/>
    <mergeCell ref="I138:J138"/>
    <mergeCell ref="I139:J139"/>
    <mergeCell ref="I140:J140"/>
    <mergeCell ref="I131:J131"/>
    <mergeCell ref="I132:J132"/>
    <mergeCell ref="I133:J133"/>
    <mergeCell ref="I134:J134"/>
    <mergeCell ref="I135:J135"/>
    <mergeCell ref="I126:J126"/>
    <mergeCell ref="I127:J127"/>
    <mergeCell ref="I128:J128"/>
    <mergeCell ref="I129:J129"/>
    <mergeCell ref="I130:J130"/>
    <mergeCell ref="I161:J161"/>
    <mergeCell ref="I162:J162"/>
    <mergeCell ref="I163:J163"/>
    <mergeCell ref="I164:J164"/>
    <mergeCell ref="I165:J165"/>
    <mergeCell ref="I156:J156"/>
    <mergeCell ref="I157:J157"/>
    <mergeCell ref="I158:J158"/>
    <mergeCell ref="I159:J159"/>
    <mergeCell ref="I160:J160"/>
    <mergeCell ref="I151:J151"/>
    <mergeCell ref="I152:J152"/>
    <mergeCell ref="I153:J153"/>
    <mergeCell ref="I154:J154"/>
    <mergeCell ref="I155:J155"/>
    <mergeCell ref="I146:J146"/>
    <mergeCell ref="I147:J147"/>
    <mergeCell ref="I148:J148"/>
    <mergeCell ref="I149:J149"/>
    <mergeCell ref="I150:J150"/>
    <mergeCell ref="I181:J181"/>
    <mergeCell ref="I182:J182"/>
    <mergeCell ref="I183:J183"/>
    <mergeCell ref="I184:J184"/>
    <mergeCell ref="I185:J185"/>
    <mergeCell ref="I176:J176"/>
    <mergeCell ref="I177:J177"/>
    <mergeCell ref="I178:J178"/>
    <mergeCell ref="I179:J179"/>
    <mergeCell ref="I180:J180"/>
    <mergeCell ref="I171:J171"/>
    <mergeCell ref="I172:J172"/>
    <mergeCell ref="I173:J173"/>
    <mergeCell ref="I174:J174"/>
    <mergeCell ref="I175:J175"/>
    <mergeCell ref="I166:J166"/>
    <mergeCell ref="I167:J167"/>
    <mergeCell ref="I168:J168"/>
    <mergeCell ref="I169:J169"/>
    <mergeCell ref="I170:J170"/>
    <mergeCell ref="I201:J201"/>
    <mergeCell ref="I202:J202"/>
    <mergeCell ref="I203:J203"/>
    <mergeCell ref="I204:J204"/>
    <mergeCell ref="I205:J205"/>
    <mergeCell ref="I196:J196"/>
    <mergeCell ref="I197:J197"/>
    <mergeCell ref="I198:J198"/>
    <mergeCell ref="I199:J199"/>
    <mergeCell ref="I200:J200"/>
    <mergeCell ref="I191:J191"/>
    <mergeCell ref="I192:J192"/>
    <mergeCell ref="I193:J193"/>
    <mergeCell ref="I194:J194"/>
    <mergeCell ref="I195:J195"/>
    <mergeCell ref="I186:J186"/>
    <mergeCell ref="I187:J187"/>
    <mergeCell ref="I188:J188"/>
    <mergeCell ref="I189:J189"/>
    <mergeCell ref="I190:J190"/>
    <mergeCell ref="I221:J221"/>
    <mergeCell ref="I222:J222"/>
    <mergeCell ref="I223:J223"/>
    <mergeCell ref="I224:J224"/>
    <mergeCell ref="I225:J225"/>
    <mergeCell ref="I216:J216"/>
    <mergeCell ref="I217:J217"/>
    <mergeCell ref="I218:J218"/>
    <mergeCell ref="I219:J219"/>
    <mergeCell ref="I220:J220"/>
    <mergeCell ref="I211:J211"/>
    <mergeCell ref="I212:J212"/>
    <mergeCell ref="I213:J213"/>
    <mergeCell ref="I214:J214"/>
    <mergeCell ref="I215:J215"/>
    <mergeCell ref="I206:J206"/>
    <mergeCell ref="I207:J207"/>
    <mergeCell ref="I208:J208"/>
    <mergeCell ref="I209:J209"/>
    <mergeCell ref="I210:J210"/>
    <mergeCell ref="I241:J241"/>
    <mergeCell ref="I242:J242"/>
    <mergeCell ref="I243:J243"/>
    <mergeCell ref="I244:J244"/>
    <mergeCell ref="I245:J245"/>
    <mergeCell ref="I236:J236"/>
    <mergeCell ref="I237:J237"/>
    <mergeCell ref="I238:J238"/>
    <mergeCell ref="I239:J239"/>
    <mergeCell ref="I240:J240"/>
    <mergeCell ref="I231:J231"/>
    <mergeCell ref="I232:J232"/>
    <mergeCell ref="I233:J233"/>
    <mergeCell ref="I234:J234"/>
    <mergeCell ref="I235:J235"/>
    <mergeCell ref="I226:J226"/>
    <mergeCell ref="I227:J227"/>
    <mergeCell ref="I228:J228"/>
    <mergeCell ref="I229:J229"/>
    <mergeCell ref="I230:J230"/>
    <mergeCell ref="I261:J261"/>
    <mergeCell ref="I262:J262"/>
    <mergeCell ref="I263:J263"/>
    <mergeCell ref="I264:J264"/>
    <mergeCell ref="I265:J265"/>
    <mergeCell ref="I256:J256"/>
    <mergeCell ref="I257:J257"/>
    <mergeCell ref="I258:J258"/>
    <mergeCell ref="I259:J259"/>
    <mergeCell ref="I260:J260"/>
    <mergeCell ref="I251:J251"/>
    <mergeCell ref="I252:J252"/>
    <mergeCell ref="I253:J253"/>
    <mergeCell ref="I254:J254"/>
    <mergeCell ref="I255:J255"/>
    <mergeCell ref="I246:J246"/>
    <mergeCell ref="I247:J247"/>
    <mergeCell ref="I248:J248"/>
    <mergeCell ref="I249:J249"/>
    <mergeCell ref="I250:J250"/>
    <mergeCell ref="I281:J281"/>
    <mergeCell ref="I282:J282"/>
    <mergeCell ref="I283:J283"/>
    <mergeCell ref="I284:J284"/>
    <mergeCell ref="I285:J285"/>
    <mergeCell ref="I276:J276"/>
    <mergeCell ref="I277:J277"/>
    <mergeCell ref="I278:J278"/>
    <mergeCell ref="I279:J279"/>
    <mergeCell ref="I280:J280"/>
    <mergeCell ref="I271:J271"/>
    <mergeCell ref="I272:J272"/>
    <mergeCell ref="I273:J273"/>
    <mergeCell ref="I274:J274"/>
    <mergeCell ref="I275:J275"/>
    <mergeCell ref="I266:J266"/>
    <mergeCell ref="I267:J267"/>
    <mergeCell ref="I268:J268"/>
    <mergeCell ref="I269:J269"/>
    <mergeCell ref="I270:J270"/>
    <mergeCell ref="I301:J301"/>
    <mergeCell ref="I302:J302"/>
    <mergeCell ref="I303:J303"/>
    <mergeCell ref="I304:J304"/>
    <mergeCell ref="I305:J305"/>
    <mergeCell ref="I296:J296"/>
    <mergeCell ref="I297:J297"/>
    <mergeCell ref="I298:J298"/>
    <mergeCell ref="I299:J299"/>
    <mergeCell ref="I300:J300"/>
    <mergeCell ref="I291:J291"/>
    <mergeCell ref="I292:J292"/>
    <mergeCell ref="I293:J293"/>
    <mergeCell ref="I294:J294"/>
    <mergeCell ref="I295:J295"/>
    <mergeCell ref="I286:J286"/>
    <mergeCell ref="I287:J287"/>
    <mergeCell ref="I288:J288"/>
    <mergeCell ref="I289:J289"/>
    <mergeCell ref="I290:J290"/>
    <mergeCell ref="I321:J321"/>
    <mergeCell ref="I322:J322"/>
    <mergeCell ref="I323:J323"/>
    <mergeCell ref="I324:J324"/>
    <mergeCell ref="I325:J325"/>
    <mergeCell ref="I316:J316"/>
    <mergeCell ref="I317:J317"/>
    <mergeCell ref="I318:J318"/>
    <mergeCell ref="I319:J319"/>
    <mergeCell ref="I320:J320"/>
    <mergeCell ref="I311:J311"/>
    <mergeCell ref="I312:J312"/>
    <mergeCell ref="I313:J313"/>
    <mergeCell ref="I314:J314"/>
    <mergeCell ref="I315:J315"/>
    <mergeCell ref="I306:J306"/>
    <mergeCell ref="I307:J307"/>
    <mergeCell ref="I308:J308"/>
    <mergeCell ref="I309:J309"/>
    <mergeCell ref="I310:J310"/>
    <mergeCell ref="I341:J341"/>
    <mergeCell ref="I342:J342"/>
    <mergeCell ref="I343:J343"/>
    <mergeCell ref="I344:J344"/>
    <mergeCell ref="I345:J345"/>
    <mergeCell ref="I336:J336"/>
    <mergeCell ref="I337:J337"/>
    <mergeCell ref="I338:J338"/>
    <mergeCell ref="I339:J339"/>
    <mergeCell ref="I340:J340"/>
    <mergeCell ref="I331:J331"/>
    <mergeCell ref="I332:J332"/>
    <mergeCell ref="I333:J333"/>
    <mergeCell ref="I334:J334"/>
    <mergeCell ref="I335:J335"/>
    <mergeCell ref="I326:J326"/>
    <mergeCell ref="I327:J327"/>
    <mergeCell ref="I328:J328"/>
    <mergeCell ref="I329:J329"/>
    <mergeCell ref="I330:J330"/>
    <mergeCell ref="I361:J361"/>
    <mergeCell ref="I362:J362"/>
    <mergeCell ref="I363:J363"/>
    <mergeCell ref="I364:J364"/>
    <mergeCell ref="I365:J365"/>
    <mergeCell ref="I356:J356"/>
    <mergeCell ref="I357:J357"/>
    <mergeCell ref="I358:J358"/>
    <mergeCell ref="I359:J359"/>
    <mergeCell ref="I360:J360"/>
    <mergeCell ref="I351:J351"/>
    <mergeCell ref="I352:J352"/>
    <mergeCell ref="I353:J353"/>
    <mergeCell ref="I354:J354"/>
    <mergeCell ref="I355:J355"/>
    <mergeCell ref="I346:J346"/>
    <mergeCell ref="I347:J347"/>
    <mergeCell ref="I348:J348"/>
    <mergeCell ref="I349:J349"/>
    <mergeCell ref="I350:J350"/>
    <mergeCell ref="I381:J381"/>
    <mergeCell ref="I382:J382"/>
    <mergeCell ref="I383:J383"/>
    <mergeCell ref="I384:J384"/>
    <mergeCell ref="I385:J385"/>
    <mergeCell ref="I376:J376"/>
    <mergeCell ref="I377:J377"/>
    <mergeCell ref="I378:J378"/>
    <mergeCell ref="I379:J379"/>
    <mergeCell ref="I380:J380"/>
    <mergeCell ref="I371:J371"/>
    <mergeCell ref="I372:J372"/>
    <mergeCell ref="I373:J373"/>
    <mergeCell ref="I374:J374"/>
    <mergeCell ref="I375:J375"/>
    <mergeCell ref="I366:J366"/>
    <mergeCell ref="I367:J367"/>
    <mergeCell ref="I368:J368"/>
    <mergeCell ref="I369:J369"/>
    <mergeCell ref="I370:J370"/>
    <mergeCell ref="I401:J401"/>
    <mergeCell ref="I402:J402"/>
    <mergeCell ref="I403:J403"/>
    <mergeCell ref="I404:J404"/>
    <mergeCell ref="I405:J405"/>
    <mergeCell ref="I396:J396"/>
    <mergeCell ref="I397:J397"/>
    <mergeCell ref="I398:J398"/>
    <mergeCell ref="I399:J399"/>
    <mergeCell ref="I400:J400"/>
    <mergeCell ref="I391:J391"/>
    <mergeCell ref="I392:J392"/>
    <mergeCell ref="I393:J393"/>
    <mergeCell ref="I394:J394"/>
    <mergeCell ref="I395:J395"/>
    <mergeCell ref="I386:J386"/>
    <mergeCell ref="I387:J387"/>
    <mergeCell ref="I388:J388"/>
    <mergeCell ref="I389:J389"/>
    <mergeCell ref="I390:J390"/>
    <mergeCell ref="I421:J421"/>
    <mergeCell ref="I422:J422"/>
    <mergeCell ref="I423:J423"/>
    <mergeCell ref="I424:J424"/>
    <mergeCell ref="I425:J425"/>
    <mergeCell ref="I416:J416"/>
    <mergeCell ref="I417:J417"/>
    <mergeCell ref="I418:J418"/>
    <mergeCell ref="I419:J419"/>
    <mergeCell ref="I420:J420"/>
    <mergeCell ref="I411:J411"/>
    <mergeCell ref="I412:J412"/>
    <mergeCell ref="I413:J413"/>
    <mergeCell ref="I414:J414"/>
    <mergeCell ref="I415:J415"/>
    <mergeCell ref="I406:J406"/>
    <mergeCell ref="I407:J407"/>
    <mergeCell ref="I408:J408"/>
    <mergeCell ref="I409:J409"/>
    <mergeCell ref="I410:J410"/>
    <mergeCell ref="I441:J441"/>
    <mergeCell ref="I442:J442"/>
    <mergeCell ref="I443:J443"/>
    <mergeCell ref="I444:J444"/>
    <mergeCell ref="I445:J445"/>
    <mergeCell ref="I436:J436"/>
    <mergeCell ref="I437:J437"/>
    <mergeCell ref="I438:J438"/>
    <mergeCell ref="I439:J439"/>
    <mergeCell ref="I440:J440"/>
    <mergeCell ref="I431:J431"/>
    <mergeCell ref="I432:J432"/>
    <mergeCell ref="I433:J433"/>
    <mergeCell ref="I434:J434"/>
    <mergeCell ref="I435:J435"/>
    <mergeCell ref="I426:J426"/>
    <mergeCell ref="I427:J427"/>
    <mergeCell ref="I428:J428"/>
    <mergeCell ref="I429:J429"/>
    <mergeCell ref="I430:J430"/>
    <mergeCell ref="I461:J461"/>
    <mergeCell ref="I462:J462"/>
    <mergeCell ref="I463:J463"/>
    <mergeCell ref="I464:J464"/>
    <mergeCell ref="I465:J465"/>
    <mergeCell ref="I456:J456"/>
    <mergeCell ref="I457:J457"/>
    <mergeCell ref="I458:J458"/>
    <mergeCell ref="I459:J459"/>
    <mergeCell ref="I460:J460"/>
    <mergeCell ref="I451:J451"/>
    <mergeCell ref="I452:J452"/>
    <mergeCell ref="I453:J453"/>
    <mergeCell ref="I454:J454"/>
    <mergeCell ref="I455:J455"/>
    <mergeCell ref="I446:J446"/>
    <mergeCell ref="I447:J447"/>
    <mergeCell ref="I448:J448"/>
    <mergeCell ref="I449:J449"/>
    <mergeCell ref="I450:J450"/>
    <mergeCell ref="I481:J481"/>
    <mergeCell ref="I482:J482"/>
    <mergeCell ref="I483:J483"/>
    <mergeCell ref="I484:J484"/>
    <mergeCell ref="I485:J485"/>
    <mergeCell ref="I476:J476"/>
    <mergeCell ref="I477:J477"/>
    <mergeCell ref="I478:J478"/>
    <mergeCell ref="I479:J479"/>
    <mergeCell ref="I480:J480"/>
    <mergeCell ref="I471:J471"/>
    <mergeCell ref="I472:J472"/>
    <mergeCell ref="I473:J473"/>
    <mergeCell ref="I474:J474"/>
    <mergeCell ref="I475:J475"/>
    <mergeCell ref="I466:J466"/>
    <mergeCell ref="I467:J467"/>
    <mergeCell ref="I468:J468"/>
    <mergeCell ref="I469:J469"/>
    <mergeCell ref="I470:J470"/>
    <mergeCell ref="I501:J501"/>
    <mergeCell ref="I502:J502"/>
    <mergeCell ref="I503:J503"/>
    <mergeCell ref="I504:J504"/>
    <mergeCell ref="I505:J505"/>
    <mergeCell ref="I496:J496"/>
    <mergeCell ref="I497:J497"/>
    <mergeCell ref="I498:J498"/>
    <mergeCell ref="I499:J499"/>
    <mergeCell ref="I500:J500"/>
    <mergeCell ref="I491:J491"/>
    <mergeCell ref="I492:J492"/>
    <mergeCell ref="I493:J493"/>
    <mergeCell ref="I494:J494"/>
    <mergeCell ref="I495:J495"/>
    <mergeCell ref="I486:J486"/>
    <mergeCell ref="I487:J487"/>
    <mergeCell ref="I488:J488"/>
    <mergeCell ref="I489:J489"/>
    <mergeCell ref="I490:J490"/>
    <mergeCell ref="I521:J521"/>
    <mergeCell ref="I522:J522"/>
    <mergeCell ref="I523:J523"/>
    <mergeCell ref="I524:J524"/>
    <mergeCell ref="I525:J525"/>
    <mergeCell ref="I516:J516"/>
    <mergeCell ref="I517:J517"/>
    <mergeCell ref="I518:J518"/>
    <mergeCell ref="I519:J519"/>
    <mergeCell ref="I520:J520"/>
    <mergeCell ref="I511:J511"/>
    <mergeCell ref="I512:J512"/>
    <mergeCell ref="I513:J513"/>
    <mergeCell ref="I514:J514"/>
    <mergeCell ref="I515:J515"/>
    <mergeCell ref="I506:J506"/>
    <mergeCell ref="I507:J507"/>
    <mergeCell ref="I508:J508"/>
    <mergeCell ref="I509:J509"/>
    <mergeCell ref="I510:J510"/>
    <mergeCell ref="I541:J541"/>
    <mergeCell ref="I542:J542"/>
    <mergeCell ref="I543:J543"/>
    <mergeCell ref="I544:J544"/>
    <mergeCell ref="I545:J545"/>
    <mergeCell ref="I536:J536"/>
    <mergeCell ref="I537:J537"/>
    <mergeCell ref="I538:J538"/>
    <mergeCell ref="I539:J539"/>
    <mergeCell ref="I540:J540"/>
    <mergeCell ref="I531:J531"/>
    <mergeCell ref="I532:J532"/>
    <mergeCell ref="I533:J533"/>
    <mergeCell ref="I534:J534"/>
    <mergeCell ref="I535:J535"/>
    <mergeCell ref="I526:J526"/>
    <mergeCell ref="I527:J527"/>
    <mergeCell ref="I528:J528"/>
    <mergeCell ref="I529:J529"/>
    <mergeCell ref="I530:J530"/>
    <mergeCell ref="I561:J561"/>
    <mergeCell ref="I562:J562"/>
    <mergeCell ref="I563:J563"/>
    <mergeCell ref="I564:J564"/>
    <mergeCell ref="I565:J565"/>
    <mergeCell ref="I556:J556"/>
    <mergeCell ref="I557:J557"/>
    <mergeCell ref="I558:J558"/>
    <mergeCell ref="I559:J559"/>
    <mergeCell ref="I560:J560"/>
    <mergeCell ref="I551:J551"/>
    <mergeCell ref="I552:J552"/>
    <mergeCell ref="I553:J553"/>
    <mergeCell ref="I554:J554"/>
    <mergeCell ref="I555:J555"/>
    <mergeCell ref="I546:J546"/>
    <mergeCell ref="I547:J547"/>
    <mergeCell ref="I548:J548"/>
    <mergeCell ref="I549:J549"/>
    <mergeCell ref="I550:J550"/>
    <mergeCell ref="I581:J581"/>
    <mergeCell ref="I582:J582"/>
    <mergeCell ref="I583:J583"/>
    <mergeCell ref="I584:J584"/>
    <mergeCell ref="I585:J585"/>
    <mergeCell ref="I576:J576"/>
    <mergeCell ref="I577:J577"/>
    <mergeCell ref="I578:J578"/>
    <mergeCell ref="I579:J579"/>
    <mergeCell ref="I580:J580"/>
    <mergeCell ref="I571:J571"/>
    <mergeCell ref="I572:J572"/>
    <mergeCell ref="I573:J573"/>
    <mergeCell ref="I574:J574"/>
    <mergeCell ref="I575:J575"/>
    <mergeCell ref="I566:J566"/>
    <mergeCell ref="I567:J567"/>
    <mergeCell ref="I568:J568"/>
    <mergeCell ref="I569:J569"/>
    <mergeCell ref="I570:J570"/>
    <mergeCell ref="I601:J601"/>
    <mergeCell ref="I602:J602"/>
    <mergeCell ref="I603:J603"/>
    <mergeCell ref="I604:J604"/>
    <mergeCell ref="I605:J605"/>
    <mergeCell ref="I596:J596"/>
    <mergeCell ref="I597:J597"/>
    <mergeCell ref="I598:J598"/>
    <mergeCell ref="I599:J599"/>
    <mergeCell ref="I600:J600"/>
    <mergeCell ref="I591:J591"/>
    <mergeCell ref="I592:J592"/>
    <mergeCell ref="I593:J593"/>
    <mergeCell ref="I594:J594"/>
    <mergeCell ref="I595:J595"/>
    <mergeCell ref="I586:J586"/>
    <mergeCell ref="I587:J587"/>
    <mergeCell ref="I588:J588"/>
    <mergeCell ref="I589:J589"/>
    <mergeCell ref="I590:J590"/>
    <mergeCell ref="I621:J621"/>
    <mergeCell ref="I622:J622"/>
    <mergeCell ref="I623:J623"/>
    <mergeCell ref="I624:J624"/>
    <mergeCell ref="I625:J625"/>
    <mergeCell ref="I616:J616"/>
    <mergeCell ref="I617:J617"/>
    <mergeCell ref="I618:J618"/>
    <mergeCell ref="I619:J619"/>
    <mergeCell ref="I620:J620"/>
    <mergeCell ref="I611:J611"/>
    <mergeCell ref="I612:J612"/>
    <mergeCell ref="I613:J613"/>
    <mergeCell ref="I614:J614"/>
    <mergeCell ref="I615:J615"/>
    <mergeCell ref="I606:J606"/>
    <mergeCell ref="I607:J607"/>
    <mergeCell ref="I608:J608"/>
    <mergeCell ref="I609:J609"/>
    <mergeCell ref="I610:J610"/>
    <mergeCell ref="I641:J641"/>
    <mergeCell ref="I642:J642"/>
    <mergeCell ref="I643:J643"/>
    <mergeCell ref="I644:J644"/>
    <mergeCell ref="I645:J645"/>
    <mergeCell ref="I636:J636"/>
    <mergeCell ref="I637:J637"/>
    <mergeCell ref="I638:J638"/>
    <mergeCell ref="I639:J639"/>
    <mergeCell ref="I640:J640"/>
    <mergeCell ref="I631:J631"/>
    <mergeCell ref="I632:J632"/>
    <mergeCell ref="I633:J633"/>
    <mergeCell ref="I634:J634"/>
    <mergeCell ref="I635:J635"/>
    <mergeCell ref="I626:J626"/>
    <mergeCell ref="I627:J627"/>
    <mergeCell ref="I628:J628"/>
    <mergeCell ref="I629:J629"/>
    <mergeCell ref="I630:J630"/>
    <mergeCell ref="I661:J661"/>
    <mergeCell ref="I662:J662"/>
    <mergeCell ref="I663:J663"/>
    <mergeCell ref="I664:J664"/>
    <mergeCell ref="I665:J665"/>
    <mergeCell ref="I656:J656"/>
    <mergeCell ref="I657:J657"/>
    <mergeCell ref="I658:J658"/>
    <mergeCell ref="I659:J659"/>
    <mergeCell ref="I660:J660"/>
    <mergeCell ref="I651:J651"/>
    <mergeCell ref="I652:J652"/>
    <mergeCell ref="I653:J653"/>
    <mergeCell ref="I654:J654"/>
    <mergeCell ref="I655:J655"/>
    <mergeCell ref="I646:J646"/>
    <mergeCell ref="I647:J647"/>
    <mergeCell ref="I648:J648"/>
    <mergeCell ref="I649:J649"/>
    <mergeCell ref="I650:J650"/>
    <mergeCell ref="I681:J681"/>
    <mergeCell ref="I682:J682"/>
    <mergeCell ref="I683:J683"/>
    <mergeCell ref="I684:J684"/>
    <mergeCell ref="I685:J685"/>
    <mergeCell ref="I676:J676"/>
    <mergeCell ref="I677:J677"/>
    <mergeCell ref="I678:J678"/>
    <mergeCell ref="I679:J679"/>
    <mergeCell ref="I680:J680"/>
    <mergeCell ref="I671:J671"/>
    <mergeCell ref="I672:J672"/>
    <mergeCell ref="I673:J673"/>
    <mergeCell ref="I674:J674"/>
    <mergeCell ref="I675:J675"/>
    <mergeCell ref="I666:J666"/>
    <mergeCell ref="I667:J667"/>
    <mergeCell ref="I668:J668"/>
    <mergeCell ref="I669:J669"/>
    <mergeCell ref="I670:J670"/>
    <mergeCell ref="I701:J701"/>
    <mergeCell ref="I702:J702"/>
    <mergeCell ref="I703:J703"/>
    <mergeCell ref="I704:J704"/>
    <mergeCell ref="I705:J705"/>
    <mergeCell ref="I696:J696"/>
    <mergeCell ref="I697:J697"/>
    <mergeCell ref="I698:J698"/>
    <mergeCell ref="I699:J699"/>
    <mergeCell ref="I700:J700"/>
    <mergeCell ref="I691:J691"/>
    <mergeCell ref="I692:J692"/>
    <mergeCell ref="I693:J693"/>
    <mergeCell ref="I694:J694"/>
    <mergeCell ref="I695:J695"/>
    <mergeCell ref="I686:J686"/>
    <mergeCell ref="I687:J687"/>
    <mergeCell ref="I688:J688"/>
    <mergeCell ref="I689:J689"/>
    <mergeCell ref="I690:J690"/>
    <mergeCell ref="I721:J721"/>
    <mergeCell ref="I722:J722"/>
    <mergeCell ref="I723:J723"/>
    <mergeCell ref="I724:J724"/>
    <mergeCell ref="I725:J725"/>
    <mergeCell ref="I716:J716"/>
    <mergeCell ref="I717:J717"/>
    <mergeCell ref="I718:J718"/>
    <mergeCell ref="I719:J719"/>
    <mergeCell ref="I720:J720"/>
    <mergeCell ref="I711:J711"/>
    <mergeCell ref="I712:J712"/>
    <mergeCell ref="I713:J713"/>
    <mergeCell ref="I714:J714"/>
    <mergeCell ref="I715:J715"/>
    <mergeCell ref="I706:J706"/>
    <mergeCell ref="I707:J707"/>
    <mergeCell ref="I708:J708"/>
    <mergeCell ref="I709:J709"/>
    <mergeCell ref="I710:J710"/>
    <mergeCell ref="I741:J741"/>
    <mergeCell ref="I742:J742"/>
    <mergeCell ref="I743:J743"/>
    <mergeCell ref="I744:J744"/>
    <mergeCell ref="I745:J745"/>
    <mergeCell ref="I736:J736"/>
    <mergeCell ref="I737:J737"/>
    <mergeCell ref="I738:J738"/>
    <mergeCell ref="I739:J739"/>
    <mergeCell ref="I740:J740"/>
    <mergeCell ref="I731:J731"/>
    <mergeCell ref="I732:J732"/>
    <mergeCell ref="I733:J733"/>
    <mergeCell ref="I734:J734"/>
    <mergeCell ref="I735:J735"/>
    <mergeCell ref="I726:J726"/>
    <mergeCell ref="I727:J727"/>
    <mergeCell ref="I728:J728"/>
    <mergeCell ref="I729:J729"/>
    <mergeCell ref="I730:J730"/>
    <mergeCell ref="I761:J761"/>
    <mergeCell ref="I762:J762"/>
    <mergeCell ref="I763:J763"/>
    <mergeCell ref="I764:J764"/>
    <mergeCell ref="I765:J765"/>
    <mergeCell ref="I756:J756"/>
    <mergeCell ref="I757:J757"/>
    <mergeCell ref="I758:J758"/>
    <mergeCell ref="I759:J759"/>
    <mergeCell ref="I760:J760"/>
    <mergeCell ref="I751:J751"/>
    <mergeCell ref="I752:J752"/>
    <mergeCell ref="I753:J753"/>
    <mergeCell ref="I754:J754"/>
    <mergeCell ref="I755:J755"/>
    <mergeCell ref="I746:J746"/>
    <mergeCell ref="I747:J747"/>
    <mergeCell ref="I748:J748"/>
    <mergeCell ref="I749:J749"/>
    <mergeCell ref="I750:J750"/>
    <mergeCell ref="I781:J781"/>
    <mergeCell ref="I782:J782"/>
    <mergeCell ref="I783:J783"/>
    <mergeCell ref="I784:J784"/>
    <mergeCell ref="I785:J785"/>
    <mergeCell ref="I776:J776"/>
    <mergeCell ref="I777:J777"/>
    <mergeCell ref="I778:J778"/>
    <mergeCell ref="I779:J779"/>
    <mergeCell ref="I780:J780"/>
    <mergeCell ref="I771:J771"/>
    <mergeCell ref="I772:J772"/>
    <mergeCell ref="I773:J773"/>
    <mergeCell ref="I774:J774"/>
    <mergeCell ref="I775:J775"/>
    <mergeCell ref="I766:J766"/>
    <mergeCell ref="I767:J767"/>
    <mergeCell ref="I768:J768"/>
    <mergeCell ref="I769:J769"/>
    <mergeCell ref="I770:J770"/>
    <mergeCell ref="I801:J801"/>
    <mergeCell ref="I802:J802"/>
    <mergeCell ref="I803:J803"/>
    <mergeCell ref="I804:J804"/>
    <mergeCell ref="I805:J805"/>
    <mergeCell ref="I796:J796"/>
    <mergeCell ref="I797:J797"/>
    <mergeCell ref="I798:J798"/>
    <mergeCell ref="I799:J799"/>
    <mergeCell ref="I800:J800"/>
    <mergeCell ref="I791:J791"/>
    <mergeCell ref="I792:J792"/>
    <mergeCell ref="I793:J793"/>
    <mergeCell ref="I794:J794"/>
    <mergeCell ref="I795:J795"/>
    <mergeCell ref="I786:J786"/>
    <mergeCell ref="I787:J787"/>
    <mergeCell ref="I788:J788"/>
    <mergeCell ref="I789:J789"/>
    <mergeCell ref="I790:J790"/>
    <mergeCell ref="I821:J821"/>
    <mergeCell ref="I822:J822"/>
    <mergeCell ref="I823:J823"/>
    <mergeCell ref="I824:J824"/>
    <mergeCell ref="I825:J825"/>
    <mergeCell ref="I816:J816"/>
    <mergeCell ref="I817:J817"/>
    <mergeCell ref="I818:J818"/>
    <mergeCell ref="I819:J819"/>
    <mergeCell ref="I820:J820"/>
    <mergeCell ref="I811:J811"/>
    <mergeCell ref="I812:J812"/>
    <mergeCell ref="I813:J813"/>
    <mergeCell ref="I814:J814"/>
    <mergeCell ref="I815:J815"/>
    <mergeCell ref="I806:J806"/>
    <mergeCell ref="I807:J807"/>
    <mergeCell ref="I808:J808"/>
    <mergeCell ref="I809:J809"/>
    <mergeCell ref="I810:J810"/>
    <mergeCell ref="I841:J841"/>
    <mergeCell ref="I842:J842"/>
    <mergeCell ref="I843:J843"/>
    <mergeCell ref="I844:J844"/>
    <mergeCell ref="I845:J845"/>
    <mergeCell ref="I836:J836"/>
    <mergeCell ref="I837:J837"/>
    <mergeCell ref="I838:J838"/>
    <mergeCell ref="I839:J839"/>
    <mergeCell ref="I840:J840"/>
    <mergeCell ref="I831:J831"/>
    <mergeCell ref="I832:J832"/>
    <mergeCell ref="I833:J833"/>
    <mergeCell ref="I834:J834"/>
    <mergeCell ref="I835:J835"/>
    <mergeCell ref="I826:J826"/>
    <mergeCell ref="I827:J827"/>
    <mergeCell ref="I828:J828"/>
    <mergeCell ref="I829:J829"/>
    <mergeCell ref="I830:J830"/>
    <mergeCell ref="I861:J861"/>
    <mergeCell ref="I862:J862"/>
    <mergeCell ref="I863:J863"/>
    <mergeCell ref="I864:J864"/>
    <mergeCell ref="I865:J865"/>
    <mergeCell ref="I856:J856"/>
    <mergeCell ref="I857:J857"/>
    <mergeCell ref="I858:J858"/>
    <mergeCell ref="I859:J859"/>
    <mergeCell ref="I860:J860"/>
    <mergeCell ref="I851:J851"/>
    <mergeCell ref="I852:J852"/>
    <mergeCell ref="I853:J853"/>
    <mergeCell ref="I854:J854"/>
    <mergeCell ref="I855:J855"/>
    <mergeCell ref="I846:J846"/>
    <mergeCell ref="I847:J847"/>
    <mergeCell ref="I848:J848"/>
    <mergeCell ref="I849:J849"/>
    <mergeCell ref="I850:J850"/>
    <mergeCell ref="I881:J881"/>
    <mergeCell ref="I882:J882"/>
    <mergeCell ref="I883:J883"/>
    <mergeCell ref="I884:J884"/>
    <mergeCell ref="I885:J885"/>
    <mergeCell ref="I876:J876"/>
    <mergeCell ref="I877:J877"/>
    <mergeCell ref="I878:J878"/>
    <mergeCell ref="I879:J879"/>
    <mergeCell ref="I880:J880"/>
    <mergeCell ref="I871:J871"/>
    <mergeCell ref="I872:J872"/>
    <mergeCell ref="I873:J873"/>
    <mergeCell ref="I874:J874"/>
    <mergeCell ref="I875:J875"/>
    <mergeCell ref="I866:J866"/>
    <mergeCell ref="I867:J867"/>
    <mergeCell ref="I868:J868"/>
    <mergeCell ref="I869:J869"/>
    <mergeCell ref="I870:J870"/>
    <mergeCell ref="I901:J901"/>
    <mergeCell ref="I902:J902"/>
    <mergeCell ref="I903:J903"/>
    <mergeCell ref="I904:J904"/>
    <mergeCell ref="I905:J905"/>
    <mergeCell ref="I896:J896"/>
    <mergeCell ref="I897:J897"/>
    <mergeCell ref="I898:J898"/>
    <mergeCell ref="I899:J899"/>
    <mergeCell ref="I900:J900"/>
    <mergeCell ref="I891:J891"/>
    <mergeCell ref="I892:J892"/>
    <mergeCell ref="I893:J893"/>
    <mergeCell ref="I894:J894"/>
    <mergeCell ref="I895:J895"/>
    <mergeCell ref="I886:J886"/>
    <mergeCell ref="I887:J887"/>
    <mergeCell ref="I888:J888"/>
    <mergeCell ref="I889:J889"/>
    <mergeCell ref="I890:J890"/>
    <mergeCell ref="I921:J921"/>
    <mergeCell ref="I922:J922"/>
    <mergeCell ref="I923:J923"/>
    <mergeCell ref="I924:J924"/>
    <mergeCell ref="I925:J925"/>
    <mergeCell ref="I916:J916"/>
    <mergeCell ref="I917:J917"/>
    <mergeCell ref="I918:J918"/>
    <mergeCell ref="I919:J919"/>
    <mergeCell ref="I920:J920"/>
    <mergeCell ref="I911:J911"/>
    <mergeCell ref="I912:J912"/>
    <mergeCell ref="I913:J913"/>
    <mergeCell ref="I914:J914"/>
    <mergeCell ref="I915:J915"/>
    <mergeCell ref="I906:J906"/>
    <mergeCell ref="I907:J907"/>
    <mergeCell ref="I908:J908"/>
    <mergeCell ref="I909:J909"/>
    <mergeCell ref="I910:J910"/>
    <mergeCell ref="I941:J941"/>
    <mergeCell ref="I942:J942"/>
    <mergeCell ref="I943:J943"/>
    <mergeCell ref="I944:J944"/>
    <mergeCell ref="I945:J945"/>
    <mergeCell ref="I936:J936"/>
    <mergeCell ref="I937:J937"/>
    <mergeCell ref="I938:J938"/>
    <mergeCell ref="I939:J939"/>
    <mergeCell ref="I940:J940"/>
    <mergeCell ref="I931:J931"/>
    <mergeCell ref="I932:J932"/>
    <mergeCell ref="I933:J933"/>
    <mergeCell ref="I934:J934"/>
    <mergeCell ref="I935:J935"/>
    <mergeCell ref="I926:J926"/>
    <mergeCell ref="I927:J927"/>
    <mergeCell ref="I928:J928"/>
    <mergeCell ref="I929:J929"/>
    <mergeCell ref="I930:J930"/>
    <mergeCell ref="I961:J961"/>
    <mergeCell ref="I962:J962"/>
    <mergeCell ref="I963:J963"/>
    <mergeCell ref="I964:J964"/>
    <mergeCell ref="I965:J965"/>
    <mergeCell ref="I956:J956"/>
    <mergeCell ref="I957:J957"/>
    <mergeCell ref="I958:J958"/>
    <mergeCell ref="I959:J959"/>
    <mergeCell ref="I960:J960"/>
    <mergeCell ref="I951:J951"/>
    <mergeCell ref="I952:J952"/>
    <mergeCell ref="I953:J953"/>
    <mergeCell ref="I954:J954"/>
    <mergeCell ref="I955:J955"/>
    <mergeCell ref="I946:J946"/>
    <mergeCell ref="I947:J947"/>
    <mergeCell ref="I948:J948"/>
    <mergeCell ref="I949:J949"/>
    <mergeCell ref="I950:J950"/>
    <mergeCell ref="I981:J981"/>
    <mergeCell ref="I982:J982"/>
    <mergeCell ref="I983:J983"/>
    <mergeCell ref="I984:J984"/>
    <mergeCell ref="I985:J985"/>
    <mergeCell ref="I976:J976"/>
    <mergeCell ref="I977:J977"/>
    <mergeCell ref="I978:J978"/>
    <mergeCell ref="I979:J979"/>
    <mergeCell ref="I980:J980"/>
    <mergeCell ref="I971:J971"/>
    <mergeCell ref="I972:J972"/>
    <mergeCell ref="I973:J973"/>
    <mergeCell ref="I974:J974"/>
    <mergeCell ref="I975:J975"/>
    <mergeCell ref="I966:J966"/>
    <mergeCell ref="I967:J967"/>
    <mergeCell ref="I968:J968"/>
    <mergeCell ref="I969:J969"/>
    <mergeCell ref="I970:J970"/>
    <mergeCell ref="I1001:J1001"/>
    <mergeCell ref="I1002:J1002"/>
    <mergeCell ref="I1003:J1003"/>
    <mergeCell ref="I1004:J1004"/>
    <mergeCell ref="I1005:J1005"/>
    <mergeCell ref="I996:J996"/>
    <mergeCell ref="I997:J997"/>
    <mergeCell ref="I998:J998"/>
    <mergeCell ref="I999:J999"/>
    <mergeCell ref="I1000:J1000"/>
    <mergeCell ref="I991:J991"/>
    <mergeCell ref="I992:J992"/>
    <mergeCell ref="I993:J993"/>
    <mergeCell ref="I994:J994"/>
    <mergeCell ref="I995:J995"/>
    <mergeCell ref="I986:J986"/>
    <mergeCell ref="I987:J987"/>
    <mergeCell ref="I988:J988"/>
    <mergeCell ref="I989:J989"/>
    <mergeCell ref="I990:J990"/>
    <mergeCell ref="I1021:J1021"/>
    <mergeCell ref="I1022:J1022"/>
    <mergeCell ref="I1023:J1023"/>
    <mergeCell ref="I1024:J1024"/>
    <mergeCell ref="I1025:J1025"/>
    <mergeCell ref="I1016:J1016"/>
    <mergeCell ref="I1017:J1017"/>
    <mergeCell ref="I1018:J1018"/>
    <mergeCell ref="I1019:J1019"/>
    <mergeCell ref="I1020:J1020"/>
    <mergeCell ref="I1011:J1011"/>
    <mergeCell ref="I1012:J1012"/>
    <mergeCell ref="I1013:J1013"/>
    <mergeCell ref="I1014:J1014"/>
    <mergeCell ref="I1015:J1015"/>
    <mergeCell ref="I1006:J1006"/>
    <mergeCell ref="I1007:J1007"/>
    <mergeCell ref="I1008:J1008"/>
    <mergeCell ref="I1009:J1009"/>
    <mergeCell ref="I1010:J1010"/>
    <mergeCell ref="I1041:J1041"/>
    <mergeCell ref="I1042:J1042"/>
    <mergeCell ref="I1043:J1043"/>
    <mergeCell ref="I1044:J1044"/>
    <mergeCell ref="I1045:J1045"/>
    <mergeCell ref="I1036:J1036"/>
    <mergeCell ref="I1037:J1037"/>
    <mergeCell ref="I1038:J1038"/>
    <mergeCell ref="I1039:J1039"/>
    <mergeCell ref="I1040:J1040"/>
    <mergeCell ref="I1031:J1031"/>
    <mergeCell ref="I1032:J1032"/>
    <mergeCell ref="I1033:J1033"/>
    <mergeCell ref="I1034:J1034"/>
    <mergeCell ref="I1035:J1035"/>
    <mergeCell ref="I1026:J1026"/>
    <mergeCell ref="I1027:J1027"/>
    <mergeCell ref="I1028:J1028"/>
    <mergeCell ref="I1029:J1029"/>
    <mergeCell ref="I1030:J1030"/>
    <mergeCell ref="I1061:J1061"/>
    <mergeCell ref="I1062:J1062"/>
    <mergeCell ref="I1063:J1063"/>
    <mergeCell ref="I1064:J1064"/>
    <mergeCell ref="I1065:J1065"/>
    <mergeCell ref="I1056:J1056"/>
    <mergeCell ref="I1057:J1057"/>
    <mergeCell ref="I1058:J1058"/>
    <mergeCell ref="I1059:J1059"/>
    <mergeCell ref="I1060:J1060"/>
    <mergeCell ref="I1051:J1051"/>
    <mergeCell ref="I1052:J1052"/>
    <mergeCell ref="I1053:J1053"/>
    <mergeCell ref="I1054:J1054"/>
    <mergeCell ref="I1055:J1055"/>
    <mergeCell ref="I1046:J1046"/>
    <mergeCell ref="I1047:J1047"/>
    <mergeCell ref="I1048:J1048"/>
    <mergeCell ref="I1049:J1049"/>
    <mergeCell ref="I1050:J1050"/>
    <mergeCell ref="I1081:J1081"/>
    <mergeCell ref="I1082:J1082"/>
    <mergeCell ref="I1083:J1083"/>
    <mergeCell ref="I1084:J1084"/>
    <mergeCell ref="I1085:J1085"/>
    <mergeCell ref="I1076:J1076"/>
    <mergeCell ref="I1077:J1077"/>
    <mergeCell ref="I1078:J1078"/>
    <mergeCell ref="I1079:J1079"/>
    <mergeCell ref="I1080:J1080"/>
    <mergeCell ref="I1071:J1071"/>
    <mergeCell ref="I1072:J1072"/>
    <mergeCell ref="I1073:J1073"/>
    <mergeCell ref="I1074:J1074"/>
    <mergeCell ref="I1075:J1075"/>
    <mergeCell ref="I1066:J1066"/>
    <mergeCell ref="I1067:J1067"/>
    <mergeCell ref="I1068:J1068"/>
    <mergeCell ref="I1069:J1069"/>
    <mergeCell ref="I1070:J1070"/>
    <mergeCell ref="I1101:J1101"/>
    <mergeCell ref="I1102:J1102"/>
    <mergeCell ref="I1103:J1103"/>
    <mergeCell ref="I1104:J1104"/>
    <mergeCell ref="I1105:J1105"/>
    <mergeCell ref="I1096:J1096"/>
    <mergeCell ref="I1097:J1097"/>
    <mergeCell ref="I1098:J1098"/>
    <mergeCell ref="I1099:J1099"/>
    <mergeCell ref="I1100:J1100"/>
    <mergeCell ref="I1091:J1091"/>
    <mergeCell ref="I1092:J1092"/>
    <mergeCell ref="I1093:J1093"/>
    <mergeCell ref="I1094:J1094"/>
    <mergeCell ref="I1095:J1095"/>
    <mergeCell ref="I1086:J1086"/>
    <mergeCell ref="I1087:J1087"/>
    <mergeCell ref="I1088:J1088"/>
    <mergeCell ref="I1089:J1089"/>
    <mergeCell ref="I1090:J1090"/>
    <mergeCell ref="I1121:J1121"/>
    <mergeCell ref="I1122:J1122"/>
    <mergeCell ref="I1123:J1123"/>
    <mergeCell ref="I1124:J1124"/>
    <mergeCell ref="I1125:J1125"/>
    <mergeCell ref="I1116:J1116"/>
    <mergeCell ref="I1117:J1117"/>
    <mergeCell ref="I1118:J1118"/>
    <mergeCell ref="I1119:J1119"/>
    <mergeCell ref="I1120:J1120"/>
    <mergeCell ref="I1111:J1111"/>
    <mergeCell ref="I1112:J1112"/>
    <mergeCell ref="I1113:J1113"/>
    <mergeCell ref="I1114:J1114"/>
    <mergeCell ref="I1115:J1115"/>
    <mergeCell ref="I1106:J1106"/>
    <mergeCell ref="I1107:J1107"/>
    <mergeCell ref="I1108:J1108"/>
    <mergeCell ref="I1109:J1109"/>
    <mergeCell ref="I1110:J1110"/>
    <mergeCell ref="I1141:J1141"/>
    <mergeCell ref="I1142:J1142"/>
    <mergeCell ref="I1143:J1143"/>
    <mergeCell ref="I1144:J1144"/>
    <mergeCell ref="I1145:J1145"/>
    <mergeCell ref="I1136:J1136"/>
    <mergeCell ref="I1137:J1137"/>
    <mergeCell ref="I1138:J1138"/>
    <mergeCell ref="I1139:J1139"/>
    <mergeCell ref="I1140:J1140"/>
    <mergeCell ref="I1131:J1131"/>
    <mergeCell ref="I1132:J1132"/>
    <mergeCell ref="I1133:J1133"/>
    <mergeCell ref="I1134:J1134"/>
    <mergeCell ref="I1135:J1135"/>
    <mergeCell ref="I1126:J1126"/>
    <mergeCell ref="I1127:J1127"/>
    <mergeCell ref="I1128:J1128"/>
    <mergeCell ref="I1129:J1129"/>
    <mergeCell ref="I1130:J1130"/>
    <mergeCell ref="I1161:J1161"/>
    <mergeCell ref="I1162:J1162"/>
    <mergeCell ref="I1163:J1163"/>
    <mergeCell ref="I1164:J1164"/>
    <mergeCell ref="I1165:J1165"/>
    <mergeCell ref="I1156:J1156"/>
    <mergeCell ref="I1157:J1157"/>
    <mergeCell ref="I1158:J1158"/>
    <mergeCell ref="I1159:J1159"/>
    <mergeCell ref="I1160:J1160"/>
    <mergeCell ref="I1151:J1151"/>
    <mergeCell ref="I1152:J1152"/>
    <mergeCell ref="I1153:J1153"/>
    <mergeCell ref="I1154:J1154"/>
    <mergeCell ref="I1155:J1155"/>
    <mergeCell ref="I1146:J1146"/>
    <mergeCell ref="I1147:J1147"/>
    <mergeCell ref="I1148:J1148"/>
    <mergeCell ref="I1149:J1149"/>
    <mergeCell ref="I1150:J1150"/>
    <mergeCell ref="I1181:J1181"/>
    <mergeCell ref="I1182:J1182"/>
    <mergeCell ref="I1183:J1183"/>
    <mergeCell ref="I1184:J1184"/>
    <mergeCell ref="I1185:J1185"/>
    <mergeCell ref="I1176:J1176"/>
    <mergeCell ref="I1177:J1177"/>
    <mergeCell ref="I1178:J1178"/>
    <mergeCell ref="I1179:J1179"/>
    <mergeCell ref="I1180:J1180"/>
    <mergeCell ref="I1171:J1171"/>
    <mergeCell ref="I1172:J1172"/>
    <mergeCell ref="I1173:J1173"/>
    <mergeCell ref="I1174:J1174"/>
    <mergeCell ref="I1175:J1175"/>
    <mergeCell ref="I1166:J1166"/>
    <mergeCell ref="I1167:J1167"/>
    <mergeCell ref="I1168:J1168"/>
    <mergeCell ref="I1169:J1169"/>
    <mergeCell ref="I1170:J1170"/>
    <mergeCell ref="I1201:J1201"/>
    <mergeCell ref="I1202:J1202"/>
    <mergeCell ref="I1203:J1203"/>
    <mergeCell ref="I1204:J1204"/>
    <mergeCell ref="I1205:J1205"/>
    <mergeCell ref="I1196:J1196"/>
    <mergeCell ref="I1197:J1197"/>
    <mergeCell ref="I1198:J1198"/>
    <mergeCell ref="I1199:J1199"/>
    <mergeCell ref="I1200:J1200"/>
    <mergeCell ref="I1191:J1191"/>
    <mergeCell ref="I1192:J1192"/>
    <mergeCell ref="I1193:J1193"/>
    <mergeCell ref="I1194:J1194"/>
    <mergeCell ref="I1195:J1195"/>
    <mergeCell ref="I1186:J1186"/>
    <mergeCell ref="I1187:J1187"/>
    <mergeCell ref="I1188:J1188"/>
    <mergeCell ref="I1189:J1189"/>
    <mergeCell ref="I1190:J1190"/>
    <mergeCell ref="I1221:J1221"/>
    <mergeCell ref="I1222:J1222"/>
    <mergeCell ref="I1223:J1223"/>
    <mergeCell ref="I1224:J1224"/>
    <mergeCell ref="I1225:J1225"/>
    <mergeCell ref="I1216:J1216"/>
    <mergeCell ref="I1217:J1217"/>
    <mergeCell ref="I1218:J1218"/>
    <mergeCell ref="I1219:J1219"/>
    <mergeCell ref="I1220:J1220"/>
    <mergeCell ref="I1211:J1211"/>
    <mergeCell ref="I1212:J1212"/>
    <mergeCell ref="I1213:J1213"/>
    <mergeCell ref="I1214:J1214"/>
    <mergeCell ref="I1215:J1215"/>
    <mergeCell ref="I1206:J1206"/>
    <mergeCell ref="I1207:J1207"/>
    <mergeCell ref="I1208:J1208"/>
    <mergeCell ref="I1209:J1209"/>
    <mergeCell ref="I1210:J1210"/>
    <mergeCell ref="I1241:J1241"/>
    <mergeCell ref="I1242:J1242"/>
    <mergeCell ref="I1243:J1243"/>
    <mergeCell ref="I1244:J1244"/>
    <mergeCell ref="I1245:J1245"/>
    <mergeCell ref="I1236:J1236"/>
    <mergeCell ref="I1237:J1237"/>
    <mergeCell ref="I1238:J1238"/>
    <mergeCell ref="I1239:J1239"/>
    <mergeCell ref="I1240:J1240"/>
    <mergeCell ref="I1231:J1231"/>
    <mergeCell ref="I1232:J1232"/>
    <mergeCell ref="I1233:J1233"/>
    <mergeCell ref="I1234:J1234"/>
    <mergeCell ref="I1235:J1235"/>
    <mergeCell ref="I1226:J1226"/>
    <mergeCell ref="I1227:J1227"/>
    <mergeCell ref="I1228:J1228"/>
    <mergeCell ref="I1229:J1229"/>
    <mergeCell ref="I1230:J1230"/>
    <mergeCell ref="I1261:J1261"/>
    <mergeCell ref="I1262:J1262"/>
    <mergeCell ref="I1263:J1263"/>
    <mergeCell ref="I1264:J1264"/>
    <mergeCell ref="I1265:J1265"/>
    <mergeCell ref="I1256:J1256"/>
    <mergeCell ref="I1257:J1257"/>
    <mergeCell ref="I1258:J1258"/>
    <mergeCell ref="I1259:J1259"/>
    <mergeCell ref="I1260:J1260"/>
    <mergeCell ref="I1251:J1251"/>
    <mergeCell ref="I1252:J1252"/>
    <mergeCell ref="I1253:J1253"/>
    <mergeCell ref="I1254:J1254"/>
    <mergeCell ref="I1255:J1255"/>
    <mergeCell ref="I1246:J1246"/>
    <mergeCell ref="I1247:J1247"/>
    <mergeCell ref="I1248:J1248"/>
    <mergeCell ref="I1249:J1249"/>
    <mergeCell ref="I1250:J1250"/>
    <mergeCell ref="I1281:J1281"/>
    <mergeCell ref="I1282:J1282"/>
    <mergeCell ref="I1283:J1283"/>
    <mergeCell ref="I1284:J1284"/>
    <mergeCell ref="I1285:J1285"/>
    <mergeCell ref="I1276:J1276"/>
    <mergeCell ref="I1277:J1277"/>
    <mergeCell ref="I1278:J1278"/>
    <mergeCell ref="I1279:J1279"/>
    <mergeCell ref="I1280:J1280"/>
    <mergeCell ref="I1271:J1271"/>
    <mergeCell ref="I1272:J1272"/>
    <mergeCell ref="I1273:J1273"/>
    <mergeCell ref="I1274:J1274"/>
    <mergeCell ref="I1275:J1275"/>
    <mergeCell ref="I1266:J1266"/>
    <mergeCell ref="I1267:J1267"/>
    <mergeCell ref="I1268:J1268"/>
    <mergeCell ref="I1269:J1269"/>
    <mergeCell ref="I1270:J1270"/>
    <mergeCell ref="I1301:J1301"/>
    <mergeCell ref="I1302:J1302"/>
    <mergeCell ref="I1303:J1303"/>
    <mergeCell ref="I1304:J1304"/>
    <mergeCell ref="I1305:J1305"/>
    <mergeCell ref="I1296:J1296"/>
    <mergeCell ref="I1297:J1297"/>
    <mergeCell ref="I1298:J1298"/>
    <mergeCell ref="I1299:J1299"/>
    <mergeCell ref="I1300:J1300"/>
    <mergeCell ref="I1291:J1291"/>
    <mergeCell ref="I1292:J1292"/>
    <mergeCell ref="I1293:J1293"/>
    <mergeCell ref="I1294:J1294"/>
    <mergeCell ref="I1295:J1295"/>
    <mergeCell ref="I1286:J1286"/>
    <mergeCell ref="I1287:J1287"/>
    <mergeCell ref="I1288:J1288"/>
    <mergeCell ref="I1289:J1289"/>
    <mergeCell ref="I1290:J1290"/>
    <mergeCell ref="I1321:J1321"/>
    <mergeCell ref="I1322:J1322"/>
    <mergeCell ref="I1323:J1323"/>
    <mergeCell ref="I1324:J1324"/>
    <mergeCell ref="I1325:J1325"/>
    <mergeCell ref="I1316:J1316"/>
    <mergeCell ref="I1317:J1317"/>
    <mergeCell ref="I1318:J1318"/>
    <mergeCell ref="I1319:J1319"/>
    <mergeCell ref="I1320:J1320"/>
    <mergeCell ref="I1311:J1311"/>
    <mergeCell ref="I1312:J1312"/>
    <mergeCell ref="I1313:J1313"/>
    <mergeCell ref="I1314:J1314"/>
    <mergeCell ref="I1315:J1315"/>
    <mergeCell ref="I1306:J1306"/>
    <mergeCell ref="I1307:J1307"/>
    <mergeCell ref="I1308:J1308"/>
    <mergeCell ref="I1309:J1309"/>
    <mergeCell ref="I1310:J1310"/>
    <mergeCell ref="I1341:J1341"/>
    <mergeCell ref="I1342:J1342"/>
    <mergeCell ref="I1343:J1343"/>
    <mergeCell ref="I1344:J1344"/>
    <mergeCell ref="I1345:J1345"/>
    <mergeCell ref="I1336:J1336"/>
    <mergeCell ref="I1337:J1337"/>
    <mergeCell ref="I1338:J1338"/>
    <mergeCell ref="I1339:J1339"/>
    <mergeCell ref="I1340:J1340"/>
    <mergeCell ref="I1331:J1331"/>
    <mergeCell ref="I1332:J1332"/>
    <mergeCell ref="I1333:J1333"/>
    <mergeCell ref="I1334:J1334"/>
    <mergeCell ref="I1335:J1335"/>
    <mergeCell ref="I1326:J1326"/>
    <mergeCell ref="I1327:J1327"/>
    <mergeCell ref="I1328:J1328"/>
    <mergeCell ref="I1329:J1329"/>
    <mergeCell ref="I1330:J1330"/>
    <mergeCell ref="I1361:J1361"/>
    <mergeCell ref="I1362:J1362"/>
    <mergeCell ref="I1363:J1363"/>
    <mergeCell ref="I1364:J1364"/>
    <mergeCell ref="I1365:J1365"/>
    <mergeCell ref="I1356:J1356"/>
    <mergeCell ref="I1357:J1357"/>
    <mergeCell ref="I1358:J1358"/>
    <mergeCell ref="I1359:J1359"/>
    <mergeCell ref="I1360:J1360"/>
    <mergeCell ref="I1351:J1351"/>
    <mergeCell ref="I1352:J1352"/>
    <mergeCell ref="I1353:J1353"/>
    <mergeCell ref="I1354:J1354"/>
    <mergeCell ref="I1355:J1355"/>
    <mergeCell ref="I1346:J1346"/>
    <mergeCell ref="I1347:J1347"/>
    <mergeCell ref="I1348:J1348"/>
    <mergeCell ref="I1349:J1349"/>
    <mergeCell ref="I1350:J1350"/>
    <mergeCell ref="I1381:J1381"/>
    <mergeCell ref="I1382:J1382"/>
    <mergeCell ref="I1383:J1383"/>
    <mergeCell ref="I1384:J1384"/>
    <mergeCell ref="I1385:J1385"/>
    <mergeCell ref="I1376:J1376"/>
    <mergeCell ref="I1377:J1377"/>
    <mergeCell ref="I1378:J1378"/>
    <mergeCell ref="I1379:J1379"/>
    <mergeCell ref="I1380:J1380"/>
    <mergeCell ref="I1371:J1371"/>
    <mergeCell ref="I1372:J1372"/>
    <mergeCell ref="I1373:J1373"/>
    <mergeCell ref="I1374:J1374"/>
    <mergeCell ref="I1375:J1375"/>
    <mergeCell ref="I1366:J1366"/>
    <mergeCell ref="I1367:J1367"/>
    <mergeCell ref="I1368:J1368"/>
    <mergeCell ref="I1369:J1369"/>
    <mergeCell ref="I1370:J1370"/>
    <mergeCell ref="I1401:J1401"/>
    <mergeCell ref="I1402:J1402"/>
    <mergeCell ref="I1403:J1403"/>
    <mergeCell ref="I1404:J1404"/>
    <mergeCell ref="I1405:J1405"/>
    <mergeCell ref="I1396:J1396"/>
    <mergeCell ref="I1397:J1397"/>
    <mergeCell ref="I1398:J1398"/>
    <mergeCell ref="I1399:J1399"/>
    <mergeCell ref="I1400:J1400"/>
    <mergeCell ref="I1391:J1391"/>
    <mergeCell ref="I1392:J1392"/>
    <mergeCell ref="I1393:J1393"/>
    <mergeCell ref="I1394:J1394"/>
    <mergeCell ref="I1395:J1395"/>
    <mergeCell ref="I1386:J1386"/>
    <mergeCell ref="I1387:J1387"/>
    <mergeCell ref="I1388:J1388"/>
    <mergeCell ref="I1389:J1389"/>
    <mergeCell ref="I1390:J1390"/>
    <mergeCell ref="I1421:J1421"/>
    <mergeCell ref="I1422:J1422"/>
    <mergeCell ref="I1423:J1423"/>
    <mergeCell ref="I1424:J1424"/>
    <mergeCell ref="I1425:J1425"/>
    <mergeCell ref="I1416:J1416"/>
    <mergeCell ref="I1417:J1417"/>
    <mergeCell ref="I1418:J1418"/>
    <mergeCell ref="I1419:J1419"/>
    <mergeCell ref="I1420:J1420"/>
    <mergeCell ref="I1411:J1411"/>
    <mergeCell ref="I1412:J1412"/>
    <mergeCell ref="I1413:J1413"/>
    <mergeCell ref="I1414:J1414"/>
    <mergeCell ref="I1415:J1415"/>
    <mergeCell ref="I1406:J1406"/>
    <mergeCell ref="I1407:J1407"/>
    <mergeCell ref="I1408:J1408"/>
    <mergeCell ref="I1409:J1409"/>
    <mergeCell ref="I1410:J1410"/>
    <mergeCell ref="I1441:J1441"/>
    <mergeCell ref="I1442:J1442"/>
    <mergeCell ref="I1443:J1443"/>
    <mergeCell ref="I1444:J1444"/>
    <mergeCell ref="I1445:J1445"/>
    <mergeCell ref="I1436:J1436"/>
    <mergeCell ref="I1437:J1437"/>
    <mergeCell ref="I1438:J1438"/>
    <mergeCell ref="I1439:J1439"/>
    <mergeCell ref="I1440:J1440"/>
    <mergeCell ref="I1431:J1431"/>
    <mergeCell ref="I1432:J1432"/>
    <mergeCell ref="I1433:J1433"/>
    <mergeCell ref="I1434:J1434"/>
    <mergeCell ref="I1435:J1435"/>
    <mergeCell ref="I1426:J1426"/>
    <mergeCell ref="I1427:J1427"/>
    <mergeCell ref="I1428:J1428"/>
    <mergeCell ref="I1429:J1429"/>
    <mergeCell ref="I1430:J1430"/>
    <mergeCell ref="I1461:J1461"/>
    <mergeCell ref="I1462:J1462"/>
    <mergeCell ref="I1463:J1463"/>
    <mergeCell ref="I1464:J1464"/>
    <mergeCell ref="I1465:J1465"/>
    <mergeCell ref="I1456:J1456"/>
    <mergeCell ref="I1457:J1457"/>
    <mergeCell ref="I1458:J1458"/>
    <mergeCell ref="I1459:J1459"/>
    <mergeCell ref="I1460:J1460"/>
    <mergeCell ref="I1451:J1451"/>
    <mergeCell ref="I1452:J1452"/>
    <mergeCell ref="I1453:J1453"/>
    <mergeCell ref="I1454:J1454"/>
    <mergeCell ref="I1455:J1455"/>
    <mergeCell ref="I1446:J1446"/>
    <mergeCell ref="I1447:J1447"/>
    <mergeCell ref="I1448:J1448"/>
    <mergeCell ref="I1449:J1449"/>
    <mergeCell ref="I1450:J1450"/>
    <mergeCell ref="I1481:J1481"/>
    <mergeCell ref="I1482:J1482"/>
    <mergeCell ref="I1483:J1483"/>
    <mergeCell ref="I1484:J1484"/>
    <mergeCell ref="I1485:J1485"/>
    <mergeCell ref="I1476:J1476"/>
    <mergeCell ref="I1477:J1477"/>
    <mergeCell ref="I1478:J1478"/>
    <mergeCell ref="I1479:J1479"/>
    <mergeCell ref="I1480:J1480"/>
    <mergeCell ref="I1471:J1471"/>
    <mergeCell ref="I1472:J1472"/>
    <mergeCell ref="I1473:J1473"/>
    <mergeCell ref="I1474:J1474"/>
    <mergeCell ref="I1475:J1475"/>
    <mergeCell ref="I1466:J1466"/>
    <mergeCell ref="I1467:J1467"/>
    <mergeCell ref="I1468:J1468"/>
    <mergeCell ref="I1469:J1469"/>
    <mergeCell ref="I1470:J1470"/>
    <mergeCell ref="I1501:J1501"/>
    <mergeCell ref="I1502:J1502"/>
    <mergeCell ref="I1503:J1503"/>
    <mergeCell ref="I1504:J1504"/>
    <mergeCell ref="I1505:J1505"/>
    <mergeCell ref="I1496:J1496"/>
    <mergeCell ref="I1497:J1497"/>
    <mergeCell ref="I1498:J1498"/>
    <mergeCell ref="I1499:J1499"/>
    <mergeCell ref="I1500:J1500"/>
    <mergeCell ref="I1491:J1491"/>
    <mergeCell ref="I1492:J1492"/>
    <mergeCell ref="I1493:J1493"/>
    <mergeCell ref="I1494:J1494"/>
    <mergeCell ref="I1495:J1495"/>
    <mergeCell ref="I1486:J1486"/>
    <mergeCell ref="I1487:J1487"/>
    <mergeCell ref="I1488:J1488"/>
    <mergeCell ref="I1489:J1489"/>
    <mergeCell ref="I1490:J1490"/>
    <mergeCell ref="I1521:J1521"/>
    <mergeCell ref="I1522:J1522"/>
    <mergeCell ref="I1523:J1523"/>
    <mergeCell ref="I1524:J1524"/>
    <mergeCell ref="I1525:J1525"/>
    <mergeCell ref="I1516:J1516"/>
    <mergeCell ref="I1517:J1517"/>
    <mergeCell ref="I1518:J1518"/>
    <mergeCell ref="I1519:J1519"/>
    <mergeCell ref="I1520:J1520"/>
    <mergeCell ref="I1511:J1511"/>
    <mergeCell ref="I1512:J1512"/>
    <mergeCell ref="I1513:J1513"/>
    <mergeCell ref="I1514:J1514"/>
    <mergeCell ref="I1515:J1515"/>
    <mergeCell ref="I1506:J1506"/>
    <mergeCell ref="I1507:J1507"/>
    <mergeCell ref="I1508:J1508"/>
    <mergeCell ref="I1509:J1509"/>
    <mergeCell ref="I1510:J1510"/>
    <mergeCell ref="I1541:J1541"/>
    <mergeCell ref="I1542:J1542"/>
    <mergeCell ref="I1543:J1543"/>
    <mergeCell ref="I1544:J1544"/>
    <mergeCell ref="I1545:J1545"/>
    <mergeCell ref="I1536:J1536"/>
    <mergeCell ref="I1537:J1537"/>
    <mergeCell ref="I1538:J1538"/>
    <mergeCell ref="I1539:J1539"/>
    <mergeCell ref="I1540:J1540"/>
    <mergeCell ref="I1531:J1531"/>
    <mergeCell ref="I1532:J1532"/>
    <mergeCell ref="I1533:J1533"/>
    <mergeCell ref="I1534:J1534"/>
    <mergeCell ref="I1535:J1535"/>
    <mergeCell ref="I1526:J1526"/>
    <mergeCell ref="I1527:J1527"/>
    <mergeCell ref="I1528:J1528"/>
    <mergeCell ref="I1529:J1529"/>
    <mergeCell ref="I1530:J1530"/>
    <mergeCell ref="I1561:J1561"/>
    <mergeCell ref="I1562:J1562"/>
    <mergeCell ref="I1563:J1563"/>
    <mergeCell ref="I1564:J1564"/>
    <mergeCell ref="I1565:J1565"/>
    <mergeCell ref="I1556:J1556"/>
    <mergeCell ref="I1557:J1557"/>
    <mergeCell ref="I1558:J1558"/>
    <mergeCell ref="I1559:J1559"/>
    <mergeCell ref="I1560:J1560"/>
    <mergeCell ref="I1551:J1551"/>
    <mergeCell ref="I1552:J1552"/>
    <mergeCell ref="I1553:J1553"/>
    <mergeCell ref="I1554:J1554"/>
    <mergeCell ref="I1555:J1555"/>
    <mergeCell ref="I1546:J1546"/>
    <mergeCell ref="I1547:J1547"/>
    <mergeCell ref="I1548:J1548"/>
    <mergeCell ref="I1549:J1549"/>
    <mergeCell ref="I1550:J1550"/>
    <mergeCell ref="I1581:J1581"/>
    <mergeCell ref="I1582:J1582"/>
    <mergeCell ref="I1583:J1583"/>
    <mergeCell ref="I1584:J1584"/>
    <mergeCell ref="I1585:J1585"/>
    <mergeCell ref="I1576:J1576"/>
    <mergeCell ref="I1577:J1577"/>
    <mergeCell ref="I1578:J1578"/>
    <mergeCell ref="I1579:J1579"/>
    <mergeCell ref="I1580:J1580"/>
    <mergeCell ref="I1571:J1571"/>
    <mergeCell ref="I1572:J1572"/>
    <mergeCell ref="I1573:J1573"/>
    <mergeCell ref="I1574:J1574"/>
    <mergeCell ref="I1575:J1575"/>
    <mergeCell ref="I1566:J1566"/>
    <mergeCell ref="I1567:J1567"/>
    <mergeCell ref="I1568:J1568"/>
    <mergeCell ref="I1569:J1569"/>
    <mergeCell ref="I1570:J1570"/>
    <mergeCell ref="I1601:J1601"/>
    <mergeCell ref="I1602:J1602"/>
    <mergeCell ref="I1603:J1603"/>
    <mergeCell ref="I1604:J1604"/>
    <mergeCell ref="I1605:J1605"/>
    <mergeCell ref="I1596:J1596"/>
    <mergeCell ref="I1597:J1597"/>
    <mergeCell ref="I1598:J1598"/>
    <mergeCell ref="I1599:J1599"/>
    <mergeCell ref="I1600:J1600"/>
    <mergeCell ref="I1591:J1591"/>
    <mergeCell ref="I1592:J1592"/>
    <mergeCell ref="I1593:J1593"/>
    <mergeCell ref="I1594:J1594"/>
    <mergeCell ref="I1595:J1595"/>
    <mergeCell ref="I1586:J1586"/>
    <mergeCell ref="I1587:J1587"/>
    <mergeCell ref="I1588:J1588"/>
    <mergeCell ref="I1589:J1589"/>
    <mergeCell ref="I1590:J1590"/>
    <mergeCell ref="I1621:J1621"/>
    <mergeCell ref="I1622:J1622"/>
    <mergeCell ref="I1623:J1623"/>
    <mergeCell ref="I1624:J1624"/>
    <mergeCell ref="I1625:J1625"/>
    <mergeCell ref="I1616:J1616"/>
    <mergeCell ref="I1617:J1617"/>
    <mergeCell ref="I1618:J1618"/>
    <mergeCell ref="I1619:J1619"/>
    <mergeCell ref="I1620:J1620"/>
    <mergeCell ref="I1611:J1611"/>
    <mergeCell ref="I1612:J1612"/>
    <mergeCell ref="I1613:J1613"/>
    <mergeCell ref="I1614:J1614"/>
    <mergeCell ref="I1615:J1615"/>
    <mergeCell ref="I1606:J1606"/>
    <mergeCell ref="I1607:J1607"/>
    <mergeCell ref="I1608:J1608"/>
    <mergeCell ref="I1609:J1609"/>
    <mergeCell ref="I1610:J1610"/>
    <mergeCell ref="I1641:J1641"/>
    <mergeCell ref="I1642:J1642"/>
    <mergeCell ref="I1643:J1643"/>
    <mergeCell ref="I1644:J1644"/>
    <mergeCell ref="I1645:J1645"/>
    <mergeCell ref="I1636:J1636"/>
    <mergeCell ref="I1637:J1637"/>
    <mergeCell ref="I1638:J1638"/>
    <mergeCell ref="I1639:J1639"/>
    <mergeCell ref="I1640:J1640"/>
    <mergeCell ref="I1631:J1631"/>
    <mergeCell ref="I1632:J1632"/>
    <mergeCell ref="I1633:J1633"/>
    <mergeCell ref="I1634:J1634"/>
    <mergeCell ref="I1635:J1635"/>
    <mergeCell ref="I1626:J1626"/>
    <mergeCell ref="I1627:J1627"/>
    <mergeCell ref="I1628:J1628"/>
    <mergeCell ref="I1629:J1629"/>
    <mergeCell ref="I1630:J1630"/>
    <mergeCell ref="I1661:J1661"/>
    <mergeCell ref="I1662:J1662"/>
    <mergeCell ref="I1663:J1663"/>
    <mergeCell ref="I1664:J1664"/>
    <mergeCell ref="I1665:J1665"/>
    <mergeCell ref="I1656:J1656"/>
    <mergeCell ref="I1657:J1657"/>
    <mergeCell ref="I1658:J1658"/>
    <mergeCell ref="I1659:J1659"/>
    <mergeCell ref="I1660:J1660"/>
    <mergeCell ref="I1651:J1651"/>
    <mergeCell ref="I1652:J1652"/>
    <mergeCell ref="I1653:J1653"/>
    <mergeCell ref="I1654:J1654"/>
    <mergeCell ref="I1655:J1655"/>
    <mergeCell ref="I1646:J1646"/>
    <mergeCell ref="I1647:J1647"/>
    <mergeCell ref="I1648:J1648"/>
    <mergeCell ref="I1649:J1649"/>
    <mergeCell ref="I1650:J1650"/>
    <mergeCell ref="I1681:J1681"/>
    <mergeCell ref="I1682:J1682"/>
    <mergeCell ref="I1683:J1683"/>
    <mergeCell ref="I1684:J1684"/>
    <mergeCell ref="I1685:J1685"/>
    <mergeCell ref="I1676:J1676"/>
    <mergeCell ref="I1677:J1677"/>
    <mergeCell ref="I1678:J1678"/>
    <mergeCell ref="I1679:J1679"/>
    <mergeCell ref="I1680:J1680"/>
    <mergeCell ref="I1671:J1671"/>
    <mergeCell ref="I1672:J1672"/>
    <mergeCell ref="I1673:J1673"/>
    <mergeCell ref="I1674:J1674"/>
    <mergeCell ref="I1675:J1675"/>
    <mergeCell ref="I1666:J1666"/>
    <mergeCell ref="I1667:J1667"/>
    <mergeCell ref="I1668:J1668"/>
    <mergeCell ref="I1669:J1669"/>
    <mergeCell ref="I1670:J1670"/>
    <mergeCell ref="I1701:J1701"/>
    <mergeCell ref="I1702:J1702"/>
    <mergeCell ref="I1703:J1703"/>
    <mergeCell ref="I1704:J1704"/>
    <mergeCell ref="I1705:J1705"/>
    <mergeCell ref="I1696:J1696"/>
    <mergeCell ref="I1697:J1697"/>
    <mergeCell ref="I1698:J1698"/>
    <mergeCell ref="I1699:J1699"/>
    <mergeCell ref="I1700:J1700"/>
    <mergeCell ref="I1691:J1691"/>
    <mergeCell ref="I1692:J1692"/>
    <mergeCell ref="I1693:J1693"/>
    <mergeCell ref="I1694:J1694"/>
    <mergeCell ref="I1695:J1695"/>
    <mergeCell ref="I1686:J1686"/>
    <mergeCell ref="I1687:J1687"/>
    <mergeCell ref="I1688:J1688"/>
    <mergeCell ref="I1689:J1689"/>
    <mergeCell ref="I1690:J1690"/>
    <mergeCell ref="I1721:J1721"/>
    <mergeCell ref="I1722:J1722"/>
    <mergeCell ref="I1723:J1723"/>
    <mergeCell ref="I1724:J1724"/>
    <mergeCell ref="I1725:J1725"/>
    <mergeCell ref="I1716:J1716"/>
    <mergeCell ref="I1717:J1717"/>
    <mergeCell ref="I1718:J1718"/>
    <mergeCell ref="I1719:J1719"/>
    <mergeCell ref="I1720:J1720"/>
    <mergeCell ref="I1711:J1711"/>
    <mergeCell ref="I1712:J1712"/>
    <mergeCell ref="I1713:J1713"/>
    <mergeCell ref="I1714:J1714"/>
    <mergeCell ref="I1715:J1715"/>
    <mergeCell ref="I1706:J1706"/>
    <mergeCell ref="I1707:J1707"/>
    <mergeCell ref="I1708:J1708"/>
    <mergeCell ref="I1709:J1709"/>
    <mergeCell ref="I1710:J1710"/>
    <mergeCell ref="I1741:J1741"/>
    <mergeCell ref="I1742:J1742"/>
    <mergeCell ref="I1743:J1743"/>
    <mergeCell ref="I1744:J1744"/>
    <mergeCell ref="I1745:J1745"/>
    <mergeCell ref="I1736:J1736"/>
    <mergeCell ref="I1737:J1737"/>
    <mergeCell ref="I1738:J1738"/>
    <mergeCell ref="I1739:J1739"/>
    <mergeCell ref="I1740:J1740"/>
    <mergeCell ref="I1731:J1731"/>
    <mergeCell ref="I1732:J1732"/>
    <mergeCell ref="I1733:J1733"/>
    <mergeCell ref="I1734:J1734"/>
    <mergeCell ref="I1735:J1735"/>
    <mergeCell ref="I1726:J1726"/>
    <mergeCell ref="I1727:J1727"/>
    <mergeCell ref="I1728:J1728"/>
    <mergeCell ref="I1729:J1729"/>
    <mergeCell ref="I1730:J1730"/>
    <mergeCell ref="I1761:J1761"/>
    <mergeCell ref="I1762:J1762"/>
    <mergeCell ref="I1763:J1763"/>
    <mergeCell ref="I1764:J1764"/>
    <mergeCell ref="I1765:J1765"/>
    <mergeCell ref="I1756:J1756"/>
    <mergeCell ref="I1757:J1757"/>
    <mergeCell ref="I1758:J1758"/>
    <mergeCell ref="I1759:J1759"/>
    <mergeCell ref="I1760:J1760"/>
    <mergeCell ref="I1751:J1751"/>
    <mergeCell ref="I1752:J1752"/>
    <mergeCell ref="I1753:J1753"/>
    <mergeCell ref="I1754:J1754"/>
    <mergeCell ref="I1755:J1755"/>
    <mergeCell ref="I1746:J1746"/>
    <mergeCell ref="I1747:J1747"/>
    <mergeCell ref="I1748:J1748"/>
    <mergeCell ref="I1749:J1749"/>
    <mergeCell ref="I1750:J1750"/>
    <mergeCell ref="I1781:J1781"/>
    <mergeCell ref="I1782:J1782"/>
    <mergeCell ref="I1783:J1783"/>
    <mergeCell ref="I1784:J1784"/>
    <mergeCell ref="I1785:J1785"/>
    <mergeCell ref="I1776:J1776"/>
    <mergeCell ref="I1777:J1777"/>
    <mergeCell ref="I1778:J1778"/>
    <mergeCell ref="I1779:J1779"/>
    <mergeCell ref="I1780:J1780"/>
    <mergeCell ref="I1771:J1771"/>
    <mergeCell ref="I1772:J1772"/>
    <mergeCell ref="I1773:J1773"/>
    <mergeCell ref="I1774:J1774"/>
    <mergeCell ref="I1775:J1775"/>
    <mergeCell ref="I1766:J1766"/>
    <mergeCell ref="I1767:J1767"/>
    <mergeCell ref="I1768:J1768"/>
    <mergeCell ref="I1769:J1769"/>
    <mergeCell ref="I1770:J1770"/>
    <mergeCell ref="I1801:J1801"/>
    <mergeCell ref="I1802:J1802"/>
    <mergeCell ref="I1803:J1803"/>
    <mergeCell ref="I1804:J1804"/>
    <mergeCell ref="I1805:J1805"/>
    <mergeCell ref="I1796:J1796"/>
    <mergeCell ref="I1797:J1797"/>
    <mergeCell ref="I1798:J1798"/>
    <mergeCell ref="I1799:J1799"/>
    <mergeCell ref="I1800:J1800"/>
    <mergeCell ref="I1791:J1791"/>
    <mergeCell ref="I1792:J1792"/>
    <mergeCell ref="I1793:J1793"/>
    <mergeCell ref="I1794:J1794"/>
    <mergeCell ref="I1795:J1795"/>
    <mergeCell ref="I1786:J1786"/>
    <mergeCell ref="I1787:J1787"/>
    <mergeCell ref="I1788:J1788"/>
    <mergeCell ref="I1789:J1789"/>
    <mergeCell ref="I1790:J1790"/>
    <mergeCell ref="I1821:J1821"/>
    <mergeCell ref="I1822:J1822"/>
    <mergeCell ref="I1823:J1823"/>
    <mergeCell ref="I1824:J1824"/>
    <mergeCell ref="I1825:J1825"/>
    <mergeCell ref="I1816:J1816"/>
    <mergeCell ref="I1817:J1817"/>
    <mergeCell ref="I1818:J1818"/>
    <mergeCell ref="I1819:J1819"/>
    <mergeCell ref="I1820:J1820"/>
    <mergeCell ref="I1811:J1811"/>
    <mergeCell ref="I1812:J1812"/>
    <mergeCell ref="I1813:J1813"/>
    <mergeCell ref="I1814:J1814"/>
    <mergeCell ref="I1815:J1815"/>
    <mergeCell ref="I1806:J1806"/>
    <mergeCell ref="I1807:J1807"/>
    <mergeCell ref="I1808:J1808"/>
    <mergeCell ref="I1809:J1809"/>
    <mergeCell ref="I1810:J1810"/>
    <mergeCell ref="I1841:J1841"/>
    <mergeCell ref="I1842:J1842"/>
    <mergeCell ref="I1843:J1843"/>
    <mergeCell ref="I1844:J1844"/>
    <mergeCell ref="I1845:J1845"/>
    <mergeCell ref="I1836:J1836"/>
    <mergeCell ref="I1837:J1837"/>
    <mergeCell ref="I1838:J1838"/>
    <mergeCell ref="I1839:J1839"/>
    <mergeCell ref="I1840:J1840"/>
    <mergeCell ref="I1831:J1831"/>
    <mergeCell ref="I1832:J1832"/>
    <mergeCell ref="I1833:J1833"/>
    <mergeCell ref="I1834:J1834"/>
    <mergeCell ref="I1835:J1835"/>
    <mergeCell ref="I1826:J1826"/>
    <mergeCell ref="I1827:J1827"/>
    <mergeCell ref="I1828:J1828"/>
    <mergeCell ref="I1829:J1829"/>
    <mergeCell ref="I1830:J1830"/>
    <mergeCell ref="I1861:J1861"/>
    <mergeCell ref="I1862:J1862"/>
    <mergeCell ref="I1863:J1863"/>
    <mergeCell ref="I1864:J1864"/>
    <mergeCell ref="I1865:J1865"/>
    <mergeCell ref="I1856:J1856"/>
    <mergeCell ref="I1857:J1857"/>
    <mergeCell ref="I1858:J1858"/>
    <mergeCell ref="I1859:J1859"/>
    <mergeCell ref="I1860:J1860"/>
    <mergeCell ref="I1851:J1851"/>
    <mergeCell ref="I1852:J1852"/>
    <mergeCell ref="I1853:J1853"/>
    <mergeCell ref="I1854:J1854"/>
    <mergeCell ref="I1855:J1855"/>
    <mergeCell ref="I1846:J1846"/>
    <mergeCell ref="I1847:J1847"/>
    <mergeCell ref="I1848:J1848"/>
    <mergeCell ref="I1849:J1849"/>
    <mergeCell ref="I1850:J1850"/>
    <mergeCell ref="I1881:J1881"/>
    <mergeCell ref="I1882:J1882"/>
    <mergeCell ref="I1883:J1883"/>
    <mergeCell ref="I1884:J1884"/>
    <mergeCell ref="I1885:J1885"/>
    <mergeCell ref="I1876:J1876"/>
    <mergeCell ref="I1877:J1877"/>
    <mergeCell ref="I1878:J1878"/>
    <mergeCell ref="I1879:J1879"/>
    <mergeCell ref="I1880:J1880"/>
    <mergeCell ref="I1871:J1871"/>
    <mergeCell ref="I1872:J1872"/>
    <mergeCell ref="I1873:J1873"/>
    <mergeCell ref="I1874:J1874"/>
    <mergeCell ref="I1875:J1875"/>
    <mergeCell ref="I1866:J1866"/>
    <mergeCell ref="I1867:J1867"/>
    <mergeCell ref="I1868:J1868"/>
    <mergeCell ref="I1869:J1869"/>
    <mergeCell ref="I1870:J1870"/>
    <mergeCell ref="I1901:J1901"/>
    <mergeCell ref="I1902:J1902"/>
    <mergeCell ref="I1903:J1903"/>
    <mergeCell ref="I1904:J1904"/>
    <mergeCell ref="I1905:J1905"/>
    <mergeCell ref="I1896:J1896"/>
    <mergeCell ref="I1897:J1897"/>
    <mergeCell ref="I1898:J1898"/>
    <mergeCell ref="I1899:J1899"/>
    <mergeCell ref="I1900:J1900"/>
    <mergeCell ref="I1891:J1891"/>
    <mergeCell ref="I1892:J1892"/>
    <mergeCell ref="I1893:J1893"/>
    <mergeCell ref="I1894:J1894"/>
    <mergeCell ref="I1895:J1895"/>
    <mergeCell ref="I1886:J1886"/>
    <mergeCell ref="I1887:J1887"/>
    <mergeCell ref="I1888:J1888"/>
    <mergeCell ref="I1889:J1889"/>
    <mergeCell ref="I1890:J1890"/>
    <mergeCell ref="I1921:J1921"/>
    <mergeCell ref="I1922:J1922"/>
    <mergeCell ref="I1923:J1923"/>
    <mergeCell ref="I1924:J1924"/>
    <mergeCell ref="I1925:J1925"/>
    <mergeCell ref="I1916:J1916"/>
    <mergeCell ref="I1917:J1917"/>
    <mergeCell ref="I1918:J1918"/>
    <mergeCell ref="I1919:J1919"/>
    <mergeCell ref="I1920:J1920"/>
    <mergeCell ref="I1911:J1911"/>
    <mergeCell ref="I1912:J1912"/>
    <mergeCell ref="I1913:J1913"/>
    <mergeCell ref="I1914:J1914"/>
    <mergeCell ref="I1915:J1915"/>
    <mergeCell ref="I1906:J1906"/>
    <mergeCell ref="I1907:J1907"/>
    <mergeCell ref="I1908:J1908"/>
    <mergeCell ref="I1909:J1909"/>
    <mergeCell ref="I1910:J1910"/>
    <mergeCell ref="I1941:J1941"/>
    <mergeCell ref="I1942:J1942"/>
    <mergeCell ref="I1943:J1943"/>
    <mergeCell ref="I1944:J1944"/>
    <mergeCell ref="I1945:J1945"/>
    <mergeCell ref="I1936:J1936"/>
    <mergeCell ref="I1937:J1937"/>
    <mergeCell ref="I1938:J1938"/>
    <mergeCell ref="I1939:J1939"/>
    <mergeCell ref="I1940:J1940"/>
    <mergeCell ref="I1931:J1931"/>
    <mergeCell ref="I1932:J1932"/>
    <mergeCell ref="I1933:J1933"/>
    <mergeCell ref="I1934:J1934"/>
    <mergeCell ref="I1935:J1935"/>
    <mergeCell ref="I1926:J1926"/>
    <mergeCell ref="I1927:J1927"/>
    <mergeCell ref="I1928:J1928"/>
    <mergeCell ref="I1929:J1929"/>
    <mergeCell ref="I1930:J1930"/>
    <mergeCell ref="I1961:J1961"/>
    <mergeCell ref="I1962:J1962"/>
    <mergeCell ref="I1963:J1963"/>
    <mergeCell ref="I1964:J1964"/>
    <mergeCell ref="I1965:J1965"/>
    <mergeCell ref="I1956:J1956"/>
    <mergeCell ref="I1957:J1957"/>
    <mergeCell ref="I1958:J1958"/>
    <mergeCell ref="I1959:J1959"/>
    <mergeCell ref="I1960:J1960"/>
    <mergeCell ref="I1951:J1951"/>
    <mergeCell ref="I1952:J1952"/>
    <mergeCell ref="I1953:J1953"/>
    <mergeCell ref="I1954:J1954"/>
    <mergeCell ref="I1955:J1955"/>
    <mergeCell ref="I1946:J1946"/>
    <mergeCell ref="I1947:J1947"/>
    <mergeCell ref="I1948:J1948"/>
    <mergeCell ref="I1949:J1949"/>
    <mergeCell ref="I1950:J1950"/>
    <mergeCell ref="I1981:J1981"/>
    <mergeCell ref="I1982:J1982"/>
    <mergeCell ref="I1983:J1983"/>
    <mergeCell ref="I1984:J1984"/>
    <mergeCell ref="I1985:J1985"/>
    <mergeCell ref="I1976:J1976"/>
    <mergeCell ref="I1977:J1977"/>
    <mergeCell ref="I1978:J1978"/>
    <mergeCell ref="I1979:J1979"/>
    <mergeCell ref="I1980:J1980"/>
    <mergeCell ref="I1971:J1971"/>
    <mergeCell ref="I1972:J1972"/>
    <mergeCell ref="I1973:J1973"/>
    <mergeCell ref="I1974:J1974"/>
    <mergeCell ref="I1975:J1975"/>
    <mergeCell ref="I1966:J1966"/>
    <mergeCell ref="I1967:J1967"/>
    <mergeCell ref="I1968:J1968"/>
    <mergeCell ref="I1969:J1969"/>
    <mergeCell ref="I1970:J1970"/>
    <mergeCell ref="I2001:J2001"/>
    <mergeCell ref="I2002:J2002"/>
    <mergeCell ref="I2003:J2003"/>
    <mergeCell ref="I2004:J2004"/>
    <mergeCell ref="I2005:J2005"/>
    <mergeCell ref="I1996:J1996"/>
    <mergeCell ref="I1997:J1997"/>
    <mergeCell ref="I1998:J1998"/>
    <mergeCell ref="I1999:J1999"/>
    <mergeCell ref="I2000:J2000"/>
    <mergeCell ref="I1991:J1991"/>
    <mergeCell ref="I1992:J1992"/>
    <mergeCell ref="I1993:J1993"/>
    <mergeCell ref="I1994:J1994"/>
    <mergeCell ref="I1995:J1995"/>
    <mergeCell ref="I1986:J1986"/>
    <mergeCell ref="I1987:J1987"/>
    <mergeCell ref="I1988:J1988"/>
    <mergeCell ref="I1989:J1989"/>
    <mergeCell ref="I1990:J1990"/>
    <mergeCell ref="I2021:J2021"/>
    <mergeCell ref="I2022:J2022"/>
    <mergeCell ref="I2023:J2023"/>
    <mergeCell ref="I2024:J2024"/>
    <mergeCell ref="I2025:J2025"/>
    <mergeCell ref="I2016:J2016"/>
    <mergeCell ref="I2017:J2017"/>
    <mergeCell ref="I2018:J2018"/>
    <mergeCell ref="I2019:J2019"/>
    <mergeCell ref="I2020:J2020"/>
    <mergeCell ref="I2011:J2011"/>
    <mergeCell ref="I2012:J2012"/>
    <mergeCell ref="I2013:J2013"/>
    <mergeCell ref="I2014:J2014"/>
    <mergeCell ref="I2015:J2015"/>
    <mergeCell ref="I2006:J2006"/>
    <mergeCell ref="I2007:J2007"/>
    <mergeCell ref="I2008:J2008"/>
    <mergeCell ref="I2009:J2009"/>
    <mergeCell ref="I2010:J2010"/>
    <mergeCell ref="I2041:J2041"/>
    <mergeCell ref="I2042:J2042"/>
    <mergeCell ref="I2043:J2043"/>
    <mergeCell ref="I2044:J2044"/>
    <mergeCell ref="I2045:J2045"/>
    <mergeCell ref="I2036:J2036"/>
    <mergeCell ref="I2037:J2037"/>
    <mergeCell ref="I2038:J2038"/>
    <mergeCell ref="I2039:J2039"/>
    <mergeCell ref="I2040:J2040"/>
    <mergeCell ref="I2031:J2031"/>
    <mergeCell ref="I2032:J2032"/>
    <mergeCell ref="I2033:J2033"/>
    <mergeCell ref="I2034:J2034"/>
    <mergeCell ref="I2035:J2035"/>
    <mergeCell ref="I2026:J2026"/>
    <mergeCell ref="I2027:J2027"/>
    <mergeCell ref="I2028:J2028"/>
    <mergeCell ref="I2029:J2029"/>
    <mergeCell ref="I2030:J2030"/>
    <mergeCell ref="I2061:J2061"/>
    <mergeCell ref="I2062:J2062"/>
    <mergeCell ref="I2063:J2063"/>
    <mergeCell ref="I2064:J2064"/>
    <mergeCell ref="I2065:J2065"/>
    <mergeCell ref="I2056:J2056"/>
    <mergeCell ref="I2057:J2057"/>
    <mergeCell ref="I2058:J2058"/>
    <mergeCell ref="I2059:J2059"/>
    <mergeCell ref="I2060:J2060"/>
    <mergeCell ref="I2051:J2051"/>
    <mergeCell ref="I2052:J2052"/>
    <mergeCell ref="I2053:J2053"/>
    <mergeCell ref="I2054:J2054"/>
    <mergeCell ref="I2055:J2055"/>
    <mergeCell ref="I2046:J2046"/>
    <mergeCell ref="I2047:J2047"/>
    <mergeCell ref="I2048:J2048"/>
    <mergeCell ref="I2049:J2049"/>
    <mergeCell ref="I2050:J2050"/>
    <mergeCell ref="I2081:J2081"/>
    <mergeCell ref="I2082:J2082"/>
    <mergeCell ref="I2083:J2083"/>
    <mergeCell ref="I2084:J2084"/>
    <mergeCell ref="I2085:J2085"/>
    <mergeCell ref="I2076:J2076"/>
    <mergeCell ref="I2077:J2077"/>
    <mergeCell ref="I2078:J2078"/>
    <mergeCell ref="I2079:J2079"/>
    <mergeCell ref="I2080:J2080"/>
    <mergeCell ref="I2071:J2071"/>
    <mergeCell ref="I2072:J2072"/>
    <mergeCell ref="I2073:J2073"/>
    <mergeCell ref="I2074:J2074"/>
    <mergeCell ref="I2075:J2075"/>
    <mergeCell ref="I2066:J2066"/>
    <mergeCell ref="I2067:J2067"/>
    <mergeCell ref="I2068:J2068"/>
    <mergeCell ref="I2069:J2069"/>
    <mergeCell ref="I2070:J2070"/>
    <mergeCell ref="I2101:J2101"/>
    <mergeCell ref="I2102:J2102"/>
    <mergeCell ref="I2103:J2103"/>
    <mergeCell ref="I2104:J2104"/>
    <mergeCell ref="I2105:J2105"/>
    <mergeCell ref="I2096:J2096"/>
    <mergeCell ref="I2097:J2097"/>
    <mergeCell ref="I2098:J2098"/>
    <mergeCell ref="I2099:J2099"/>
    <mergeCell ref="I2100:J2100"/>
    <mergeCell ref="I2091:J2091"/>
    <mergeCell ref="I2092:J2092"/>
    <mergeCell ref="I2093:J2093"/>
    <mergeCell ref="I2094:J2094"/>
    <mergeCell ref="I2095:J2095"/>
    <mergeCell ref="I2086:J2086"/>
    <mergeCell ref="I2087:J2087"/>
    <mergeCell ref="I2088:J2088"/>
    <mergeCell ref="I2089:J2089"/>
    <mergeCell ref="I2090:J2090"/>
    <mergeCell ref="I2121:J2121"/>
    <mergeCell ref="I2122:J2122"/>
    <mergeCell ref="I2123:J2123"/>
    <mergeCell ref="I2124:J2124"/>
    <mergeCell ref="I2125:J2125"/>
    <mergeCell ref="I2116:J2116"/>
    <mergeCell ref="I2117:J2117"/>
    <mergeCell ref="I2118:J2118"/>
    <mergeCell ref="I2119:J2119"/>
    <mergeCell ref="I2120:J2120"/>
    <mergeCell ref="I2111:J2111"/>
    <mergeCell ref="I2112:J2112"/>
    <mergeCell ref="I2113:J2113"/>
    <mergeCell ref="I2114:J2114"/>
    <mergeCell ref="I2115:J2115"/>
    <mergeCell ref="I2106:J2106"/>
    <mergeCell ref="I2107:J2107"/>
    <mergeCell ref="I2108:J2108"/>
    <mergeCell ref="I2109:J2109"/>
    <mergeCell ref="I2110:J2110"/>
    <mergeCell ref="I2141:J2141"/>
    <mergeCell ref="I2142:J2142"/>
    <mergeCell ref="I2143:J2143"/>
    <mergeCell ref="I2144:J2144"/>
    <mergeCell ref="I2145:J2145"/>
    <mergeCell ref="I2136:J2136"/>
    <mergeCell ref="I2137:J2137"/>
    <mergeCell ref="I2138:J2138"/>
    <mergeCell ref="I2139:J2139"/>
    <mergeCell ref="I2140:J2140"/>
    <mergeCell ref="I2131:J2131"/>
    <mergeCell ref="I2132:J2132"/>
    <mergeCell ref="I2133:J2133"/>
    <mergeCell ref="I2134:J2134"/>
    <mergeCell ref="I2135:J2135"/>
    <mergeCell ref="I2126:J2126"/>
    <mergeCell ref="I2127:J2127"/>
    <mergeCell ref="I2128:J2128"/>
    <mergeCell ref="I2129:J2129"/>
    <mergeCell ref="I2130:J2130"/>
    <mergeCell ref="I2161:J2161"/>
    <mergeCell ref="I2162:J2162"/>
    <mergeCell ref="I2163:J2163"/>
    <mergeCell ref="I2164:J2164"/>
    <mergeCell ref="I2165:J2165"/>
    <mergeCell ref="I2156:J2156"/>
    <mergeCell ref="I2157:J2157"/>
    <mergeCell ref="I2158:J2158"/>
    <mergeCell ref="I2159:J2159"/>
    <mergeCell ref="I2160:J2160"/>
    <mergeCell ref="I2151:J2151"/>
    <mergeCell ref="I2152:J2152"/>
    <mergeCell ref="I2153:J2153"/>
    <mergeCell ref="I2154:J2154"/>
    <mergeCell ref="I2155:J2155"/>
    <mergeCell ref="I2146:J2146"/>
    <mergeCell ref="I2147:J2147"/>
    <mergeCell ref="I2148:J2148"/>
    <mergeCell ref="I2149:J2149"/>
    <mergeCell ref="I2150:J2150"/>
    <mergeCell ref="I2181:J2181"/>
    <mergeCell ref="I2182:J2182"/>
    <mergeCell ref="I2183:J2183"/>
    <mergeCell ref="I2184:J2184"/>
    <mergeCell ref="I2185:J2185"/>
    <mergeCell ref="I2176:J2176"/>
    <mergeCell ref="I2177:J2177"/>
    <mergeCell ref="I2178:J2178"/>
    <mergeCell ref="I2179:J2179"/>
    <mergeCell ref="I2180:J2180"/>
    <mergeCell ref="I2171:J2171"/>
    <mergeCell ref="I2172:J2172"/>
    <mergeCell ref="I2173:J2173"/>
    <mergeCell ref="I2174:J2174"/>
    <mergeCell ref="I2175:J2175"/>
    <mergeCell ref="I2166:J2166"/>
    <mergeCell ref="I2167:J2167"/>
    <mergeCell ref="I2168:J2168"/>
    <mergeCell ref="I2169:J2169"/>
    <mergeCell ref="I2170:J2170"/>
    <mergeCell ref="I2201:J2201"/>
    <mergeCell ref="I2202:J2202"/>
    <mergeCell ref="I2203:J2203"/>
    <mergeCell ref="I2204:J2204"/>
    <mergeCell ref="I2205:J2205"/>
    <mergeCell ref="I2196:J2196"/>
    <mergeCell ref="I2197:J2197"/>
    <mergeCell ref="I2198:J2198"/>
    <mergeCell ref="I2199:J2199"/>
    <mergeCell ref="I2200:J2200"/>
    <mergeCell ref="I2191:J2191"/>
    <mergeCell ref="I2192:J2192"/>
    <mergeCell ref="I2193:J2193"/>
    <mergeCell ref="I2194:J2194"/>
    <mergeCell ref="I2195:J2195"/>
    <mergeCell ref="I2186:J2186"/>
    <mergeCell ref="I2187:J2187"/>
    <mergeCell ref="I2188:J2188"/>
    <mergeCell ref="I2189:J2189"/>
    <mergeCell ref="I2190:J2190"/>
    <mergeCell ref="I2221:J2221"/>
    <mergeCell ref="I2222:J2222"/>
    <mergeCell ref="I2223:J2223"/>
    <mergeCell ref="I2224:J2224"/>
    <mergeCell ref="I2225:J2225"/>
    <mergeCell ref="I2216:J2216"/>
    <mergeCell ref="I2217:J2217"/>
    <mergeCell ref="I2218:J2218"/>
    <mergeCell ref="I2219:J2219"/>
    <mergeCell ref="I2220:J2220"/>
    <mergeCell ref="I2211:J2211"/>
    <mergeCell ref="I2212:J2212"/>
    <mergeCell ref="I2213:J2213"/>
    <mergeCell ref="I2214:J2214"/>
    <mergeCell ref="I2215:J2215"/>
    <mergeCell ref="I2206:J2206"/>
    <mergeCell ref="I2207:J2207"/>
    <mergeCell ref="I2208:J2208"/>
    <mergeCell ref="I2209:J2209"/>
    <mergeCell ref="I2210:J2210"/>
    <mergeCell ref="I2241:J2241"/>
    <mergeCell ref="I2242:J2242"/>
    <mergeCell ref="I2243:J2243"/>
    <mergeCell ref="I2244:J2244"/>
    <mergeCell ref="I2245:J2245"/>
    <mergeCell ref="I2236:J2236"/>
    <mergeCell ref="I2237:J2237"/>
    <mergeCell ref="I2238:J2238"/>
    <mergeCell ref="I2239:J2239"/>
    <mergeCell ref="I2240:J2240"/>
    <mergeCell ref="I2231:J2231"/>
    <mergeCell ref="I2232:J2232"/>
    <mergeCell ref="I2233:J2233"/>
    <mergeCell ref="I2234:J2234"/>
    <mergeCell ref="I2235:J2235"/>
    <mergeCell ref="I2226:J2226"/>
    <mergeCell ref="I2227:J2227"/>
    <mergeCell ref="I2228:J2228"/>
    <mergeCell ref="I2229:J2229"/>
    <mergeCell ref="I2230:J2230"/>
    <mergeCell ref="I2261:J2261"/>
    <mergeCell ref="I2262:J2262"/>
    <mergeCell ref="I2263:J2263"/>
    <mergeCell ref="I2264:J2264"/>
    <mergeCell ref="I2265:J2265"/>
    <mergeCell ref="I2256:J2256"/>
    <mergeCell ref="I2257:J2257"/>
    <mergeCell ref="I2258:J2258"/>
    <mergeCell ref="I2259:J2259"/>
    <mergeCell ref="I2260:J2260"/>
    <mergeCell ref="I2251:J2251"/>
    <mergeCell ref="I2252:J2252"/>
    <mergeCell ref="I2253:J2253"/>
    <mergeCell ref="I2254:J2254"/>
    <mergeCell ref="I2255:J2255"/>
    <mergeCell ref="I2246:J2246"/>
    <mergeCell ref="I2247:J2247"/>
    <mergeCell ref="I2248:J2248"/>
    <mergeCell ref="I2249:J2249"/>
    <mergeCell ref="I2250:J2250"/>
    <mergeCell ref="I2281:J2281"/>
    <mergeCell ref="I2282:J2282"/>
    <mergeCell ref="I2283:J2283"/>
    <mergeCell ref="I2284:J2284"/>
    <mergeCell ref="I2285:J2285"/>
    <mergeCell ref="I2276:J2276"/>
    <mergeCell ref="I2277:J2277"/>
    <mergeCell ref="I2278:J2278"/>
    <mergeCell ref="I2279:J2279"/>
    <mergeCell ref="I2280:J2280"/>
    <mergeCell ref="I2271:J2271"/>
    <mergeCell ref="I2272:J2272"/>
    <mergeCell ref="I2273:J2273"/>
    <mergeCell ref="I2274:J2274"/>
    <mergeCell ref="I2275:J2275"/>
    <mergeCell ref="I2266:J2266"/>
    <mergeCell ref="I2267:J2267"/>
    <mergeCell ref="I2268:J2268"/>
    <mergeCell ref="I2269:J2269"/>
    <mergeCell ref="I2270:J2270"/>
    <mergeCell ref="I2301:J2301"/>
    <mergeCell ref="I2302:J2302"/>
    <mergeCell ref="I2303:J2303"/>
    <mergeCell ref="I2304:J2304"/>
    <mergeCell ref="I2305:J2305"/>
    <mergeCell ref="I2296:J2296"/>
    <mergeCell ref="I2297:J2297"/>
    <mergeCell ref="I2298:J2298"/>
    <mergeCell ref="I2299:J2299"/>
    <mergeCell ref="I2300:J2300"/>
    <mergeCell ref="I2291:J2291"/>
    <mergeCell ref="I2292:J2292"/>
    <mergeCell ref="I2293:J2293"/>
    <mergeCell ref="I2294:J2294"/>
    <mergeCell ref="I2295:J2295"/>
    <mergeCell ref="I2286:J2286"/>
    <mergeCell ref="I2287:J2287"/>
    <mergeCell ref="I2288:J2288"/>
    <mergeCell ref="I2289:J2289"/>
    <mergeCell ref="I2290:J2290"/>
    <mergeCell ref="I2321:J2321"/>
    <mergeCell ref="I2322:J2322"/>
    <mergeCell ref="I2323:J2323"/>
    <mergeCell ref="I2324:J2324"/>
    <mergeCell ref="I2325:J2325"/>
    <mergeCell ref="I2316:J2316"/>
    <mergeCell ref="I2317:J2317"/>
    <mergeCell ref="I2318:J2318"/>
    <mergeCell ref="I2319:J2319"/>
    <mergeCell ref="I2320:J2320"/>
    <mergeCell ref="I2311:J2311"/>
    <mergeCell ref="I2312:J2312"/>
    <mergeCell ref="I2313:J2313"/>
    <mergeCell ref="I2314:J2314"/>
    <mergeCell ref="I2315:J2315"/>
    <mergeCell ref="I2306:J2306"/>
    <mergeCell ref="I2307:J2307"/>
    <mergeCell ref="I2308:J2308"/>
    <mergeCell ref="I2309:J2309"/>
    <mergeCell ref="I2310:J2310"/>
    <mergeCell ref="I2341:J2341"/>
    <mergeCell ref="I2342:J2342"/>
    <mergeCell ref="I2343:J2343"/>
    <mergeCell ref="I2344:J2344"/>
    <mergeCell ref="I2345:J2345"/>
    <mergeCell ref="I2336:J2336"/>
    <mergeCell ref="I2337:J2337"/>
    <mergeCell ref="I2338:J2338"/>
    <mergeCell ref="I2339:J2339"/>
    <mergeCell ref="I2340:J2340"/>
    <mergeCell ref="I2331:J2331"/>
    <mergeCell ref="I2332:J2332"/>
    <mergeCell ref="I2333:J2333"/>
    <mergeCell ref="I2334:J2334"/>
    <mergeCell ref="I2335:J2335"/>
    <mergeCell ref="I2326:J2326"/>
    <mergeCell ref="I2327:J2327"/>
    <mergeCell ref="I2328:J2328"/>
    <mergeCell ref="I2329:J2329"/>
    <mergeCell ref="I2330:J2330"/>
    <mergeCell ref="I2361:J2361"/>
    <mergeCell ref="I2362:J2362"/>
    <mergeCell ref="I2363:J2363"/>
    <mergeCell ref="I2364:J2364"/>
    <mergeCell ref="I2365:J2365"/>
    <mergeCell ref="I2356:J2356"/>
    <mergeCell ref="I2357:J2357"/>
    <mergeCell ref="I2358:J2358"/>
    <mergeCell ref="I2359:J2359"/>
    <mergeCell ref="I2360:J2360"/>
    <mergeCell ref="I2351:J2351"/>
    <mergeCell ref="I2352:J2352"/>
    <mergeCell ref="I2353:J2353"/>
    <mergeCell ref="I2354:J2354"/>
    <mergeCell ref="I2355:J2355"/>
    <mergeCell ref="I2346:J2346"/>
    <mergeCell ref="I2347:J2347"/>
    <mergeCell ref="I2348:J2348"/>
    <mergeCell ref="I2349:J2349"/>
    <mergeCell ref="I2350:J2350"/>
    <mergeCell ref="I2381:J2381"/>
    <mergeCell ref="I2382:J2382"/>
    <mergeCell ref="I2383:J2383"/>
    <mergeCell ref="I2384:J2384"/>
    <mergeCell ref="I2385:J2385"/>
    <mergeCell ref="I2376:J2376"/>
    <mergeCell ref="I2377:J2377"/>
    <mergeCell ref="I2378:J2378"/>
    <mergeCell ref="I2379:J2379"/>
    <mergeCell ref="I2380:J2380"/>
    <mergeCell ref="I2371:J2371"/>
    <mergeCell ref="I2372:J2372"/>
    <mergeCell ref="I2373:J2373"/>
    <mergeCell ref="I2374:J2374"/>
    <mergeCell ref="I2375:J2375"/>
    <mergeCell ref="I2366:J2366"/>
    <mergeCell ref="I2367:J2367"/>
    <mergeCell ref="I2368:J2368"/>
    <mergeCell ref="I2369:J2369"/>
    <mergeCell ref="I2370:J2370"/>
    <mergeCell ref="I2401:J2401"/>
    <mergeCell ref="I2402:J2402"/>
    <mergeCell ref="I2403:J2403"/>
    <mergeCell ref="I2404:J2404"/>
    <mergeCell ref="I2405:J2405"/>
    <mergeCell ref="I2396:J2396"/>
    <mergeCell ref="I2397:J2397"/>
    <mergeCell ref="I2398:J2398"/>
    <mergeCell ref="I2399:J2399"/>
    <mergeCell ref="I2400:J2400"/>
    <mergeCell ref="I2391:J2391"/>
    <mergeCell ref="I2392:J2392"/>
    <mergeCell ref="I2393:J2393"/>
    <mergeCell ref="I2394:J2394"/>
    <mergeCell ref="I2395:J2395"/>
    <mergeCell ref="I2386:J2386"/>
    <mergeCell ref="I2387:J2387"/>
    <mergeCell ref="I2388:J2388"/>
    <mergeCell ref="I2389:J2389"/>
    <mergeCell ref="I2390:J2390"/>
    <mergeCell ref="I2421:J2421"/>
    <mergeCell ref="I2422:J2422"/>
    <mergeCell ref="I2423:J2423"/>
    <mergeCell ref="I2424:J2424"/>
    <mergeCell ref="I2425:J2425"/>
    <mergeCell ref="I2416:J2416"/>
    <mergeCell ref="I2417:J2417"/>
    <mergeCell ref="I2418:J2418"/>
    <mergeCell ref="I2419:J2419"/>
    <mergeCell ref="I2420:J2420"/>
    <mergeCell ref="I2411:J2411"/>
    <mergeCell ref="I2412:J2412"/>
    <mergeCell ref="I2413:J2413"/>
    <mergeCell ref="I2414:J2414"/>
    <mergeCell ref="I2415:J2415"/>
    <mergeCell ref="I2406:J2406"/>
    <mergeCell ref="I2407:J2407"/>
    <mergeCell ref="I2408:J2408"/>
    <mergeCell ref="I2409:J2409"/>
    <mergeCell ref="I2410:J2410"/>
    <mergeCell ref="I2441:J2441"/>
    <mergeCell ref="I2442:J2442"/>
    <mergeCell ref="I2443:J2443"/>
    <mergeCell ref="I2444:J2444"/>
    <mergeCell ref="I2445:J2445"/>
    <mergeCell ref="I2436:J2436"/>
    <mergeCell ref="I2437:J2437"/>
    <mergeCell ref="I2438:J2438"/>
    <mergeCell ref="I2439:J2439"/>
    <mergeCell ref="I2440:J2440"/>
    <mergeCell ref="I2431:J2431"/>
    <mergeCell ref="I2432:J2432"/>
    <mergeCell ref="I2433:J2433"/>
    <mergeCell ref="I2434:J2434"/>
    <mergeCell ref="I2435:J2435"/>
    <mergeCell ref="I2426:J2426"/>
    <mergeCell ref="I2427:J2427"/>
    <mergeCell ref="I2428:J2428"/>
    <mergeCell ref="I2429:J2429"/>
    <mergeCell ref="I2430:J2430"/>
    <mergeCell ref="I2461:J2461"/>
    <mergeCell ref="I2462:J2462"/>
    <mergeCell ref="I2463:J2463"/>
    <mergeCell ref="I2464:J2464"/>
    <mergeCell ref="I2465:J2465"/>
    <mergeCell ref="I2456:J2456"/>
    <mergeCell ref="I2457:J2457"/>
    <mergeCell ref="I2458:J2458"/>
    <mergeCell ref="I2459:J2459"/>
    <mergeCell ref="I2460:J2460"/>
    <mergeCell ref="I2451:J2451"/>
    <mergeCell ref="I2452:J2452"/>
    <mergeCell ref="I2453:J2453"/>
    <mergeCell ref="I2454:J2454"/>
    <mergeCell ref="I2455:J2455"/>
    <mergeCell ref="I2446:J2446"/>
    <mergeCell ref="I2447:J2447"/>
    <mergeCell ref="I2448:J2448"/>
    <mergeCell ref="I2449:J2449"/>
    <mergeCell ref="I2450:J2450"/>
    <mergeCell ref="I2481:J2481"/>
    <mergeCell ref="I2482:J2482"/>
    <mergeCell ref="I2483:J2483"/>
    <mergeCell ref="I2484:J2484"/>
    <mergeCell ref="I2485:J2485"/>
    <mergeCell ref="I2476:J2476"/>
    <mergeCell ref="I2477:J2477"/>
    <mergeCell ref="I2478:J2478"/>
    <mergeCell ref="I2479:J2479"/>
    <mergeCell ref="I2480:J2480"/>
    <mergeCell ref="I2471:J2471"/>
    <mergeCell ref="I2472:J2472"/>
    <mergeCell ref="I2473:J2473"/>
    <mergeCell ref="I2474:J2474"/>
    <mergeCell ref="I2475:J2475"/>
    <mergeCell ref="I2466:J2466"/>
    <mergeCell ref="I2467:J2467"/>
    <mergeCell ref="I2468:J2468"/>
    <mergeCell ref="I2469:J2469"/>
    <mergeCell ref="I2470:J2470"/>
    <mergeCell ref="I2501:J2501"/>
    <mergeCell ref="I2502:J2502"/>
    <mergeCell ref="I2503:J2503"/>
    <mergeCell ref="I2504:J2504"/>
    <mergeCell ref="I2505:J2505"/>
    <mergeCell ref="I2496:J2496"/>
    <mergeCell ref="I2497:J2497"/>
    <mergeCell ref="I2498:J2498"/>
    <mergeCell ref="I2499:J2499"/>
    <mergeCell ref="I2500:J2500"/>
    <mergeCell ref="I2491:J2491"/>
    <mergeCell ref="I2492:J2492"/>
    <mergeCell ref="I2493:J2493"/>
    <mergeCell ref="I2494:J2494"/>
    <mergeCell ref="I2495:J2495"/>
    <mergeCell ref="I2486:J2486"/>
    <mergeCell ref="I2487:J2487"/>
    <mergeCell ref="I2488:J2488"/>
    <mergeCell ref="I2489:J2489"/>
    <mergeCell ref="I2490:J2490"/>
    <mergeCell ref="I2521:J2521"/>
    <mergeCell ref="I2522:J2522"/>
    <mergeCell ref="I2523:J2523"/>
    <mergeCell ref="I2524:J2524"/>
    <mergeCell ref="I2525:J2525"/>
    <mergeCell ref="I2516:J2516"/>
    <mergeCell ref="I2517:J2517"/>
    <mergeCell ref="I2518:J2518"/>
    <mergeCell ref="I2519:J2519"/>
    <mergeCell ref="I2520:J2520"/>
    <mergeCell ref="I2511:J2511"/>
    <mergeCell ref="I2512:J2512"/>
    <mergeCell ref="I2513:J2513"/>
    <mergeCell ref="I2514:J2514"/>
    <mergeCell ref="I2515:J2515"/>
    <mergeCell ref="I2506:J2506"/>
    <mergeCell ref="I2507:J2507"/>
    <mergeCell ref="I2508:J2508"/>
    <mergeCell ref="I2509:J2509"/>
    <mergeCell ref="I2510:J2510"/>
    <mergeCell ref="I2541:J2541"/>
    <mergeCell ref="I2542:J2542"/>
    <mergeCell ref="I2543:J2543"/>
    <mergeCell ref="I2544:J2544"/>
    <mergeCell ref="I2545:J2545"/>
    <mergeCell ref="I2536:J2536"/>
    <mergeCell ref="I2537:J2537"/>
    <mergeCell ref="I2538:J2538"/>
    <mergeCell ref="I2539:J2539"/>
    <mergeCell ref="I2540:J2540"/>
    <mergeCell ref="I2531:J2531"/>
    <mergeCell ref="I2532:J2532"/>
    <mergeCell ref="I2533:J2533"/>
    <mergeCell ref="I2534:J2534"/>
    <mergeCell ref="I2535:J2535"/>
    <mergeCell ref="I2526:J2526"/>
    <mergeCell ref="I2527:J2527"/>
    <mergeCell ref="I2528:J2528"/>
    <mergeCell ref="I2529:J2529"/>
    <mergeCell ref="I2530:J2530"/>
    <mergeCell ref="I2561:J2561"/>
    <mergeCell ref="I2562:J2562"/>
    <mergeCell ref="I2563:J2563"/>
    <mergeCell ref="I2564:J2564"/>
    <mergeCell ref="I2565:J2565"/>
    <mergeCell ref="I2556:J2556"/>
    <mergeCell ref="I2557:J2557"/>
    <mergeCell ref="I2558:J2558"/>
    <mergeCell ref="I2559:J2559"/>
    <mergeCell ref="I2560:J2560"/>
    <mergeCell ref="I2551:J2551"/>
    <mergeCell ref="I2552:J2552"/>
    <mergeCell ref="I2553:J2553"/>
    <mergeCell ref="I2554:J2554"/>
    <mergeCell ref="I2555:J2555"/>
    <mergeCell ref="I2546:J2546"/>
    <mergeCell ref="I2547:J2547"/>
    <mergeCell ref="I2548:J2548"/>
    <mergeCell ref="I2549:J2549"/>
    <mergeCell ref="I2550:J2550"/>
    <mergeCell ref="I2581:J2581"/>
    <mergeCell ref="I2582:J2582"/>
    <mergeCell ref="I2583:J2583"/>
    <mergeCell ref="I2584:J2584"/>
    <mergeCell ref="I2585:J2585"/>
    <mergeCell ref="I2576:J2576"/>
    <mergeCell ref="I2577:J2577"/>
    <mergeCell ref="I2578:J2578"/>
    <mergeCell ref="I2579:J2579"/>
    <mergeCell ref="I2580:J2580"/>
    <mergeCell ref="I2571:J2571"/>
    <mergeCell ref="I2572:J2572"/>
    <mergeCell ref="I2573:J2573"/>
    <mergeCell ref="I2574:J2574"/>
    <mergeCell ref="I2575:J2575"/>
    <mergeCell ref="I2566:J2566"/>
    <mergeCell ref="I2567:J2567"/>
    <mergeCell ref="I2568:J2568"/>
    <mergeCell ref="I2569:J2569"/>
    <mergeCell ref="I2570:J2570"/>
    <mergeCell ref="I2601:J2601"/>
    <mergeCell ref="I2602:J2602"/>
    <mergeCell ref="I2603:J2603"/>
    <mergeCell ref="I2604:J2604"/>
    <mergeCell ref="I2605:J2605"/>
    <mergeCell ref="I2596:J2596"/>
    <mergeCell ref="I2597:J2597"/>
    <mergeCell ref="I2598:J2598"/>
    <mergeCell ref="I2599:J2599"/>
    <mergeCell ref="I2600:J2600"/>
    <mergeCell ref="I2591:J2591"/>
    <mergeCell ref="I2592:J2592"/>
    <mergeCell ref="I2593:J2593"/>
    <mergeCell ref="I2594:J2594"/>
    <mergeCell ref="I2595:J2595"/>
    <mergeCell ref="I2586:J2586"/>
    <mergeCell ref="I2587:J2587"/>
    <mergeCell ref="I2588:J2588"/>
    <mergeCell ref="I2589:J2589"/>
    <mergeCell ref="I2590:J2590"/>
    <mergeCell ref="I2621:J2621"/>
    <mergeCell ref="I2622:J2622"/>
    <mergeCell ref="I2623:J2623"/>
    <mergeCell ref="I2624:J2624"/>
    <mergeCell ref="I2625:J2625"/>
    <mergeCell ref="I2616:J2616"/>
    <mergeCell ref="I2617:J2617"/>
    <mergeCell ref="I2618:J2618"/>
    <mergeCell ref="I2619:J2619"/>
    <mergeCell ref="I2620:J2620"/>
    <mergeCell ref="I2611:J2611"/>
    <mergeCell ref="I2612:J2612"/>
    <mergeCell ref="I2613:J2613"/>
    <mergeCell ref="I2614:J2614"/>
    <mergeCell ref="I2615:J2615"/>
    <mergeCell ref="I2606:J2606"/>
    <mergeCell ref="I2607:J2607"/>
    <mergeCell ref="I2608:J2608"/>
    <mergeCell ref="I2609:J2609"/>
    <mergeCell ref="I2610:J2610"/>
    <mergeCell ref="I2641:J2641"/>
    <mergeCell ref="I2642:J2642"/>
    <mergeCell ref="I2643:J2643"/>
    <mergeCell ref="I2644:J2644"/>
    <mergeCell ref="I2645:J2645"/>
    <mergeCell ref="I2636:J2636"/>
    <mergeCell ref="I2637:J2637"/>
    <mergeCell ref="I2638:J2638"/>
    <mergeCell ref="I2639:J2639"/>
    <mergeCell ref="I2640:J2640"/>
    <mergeCell ref="I2631:J2631"/>
    <mergeCell ref="I2632:J2632"/>
    <mergeCell ref="I2633:J2633"/>
    <mergeCell ref="I2634:J2634"/>
    <mergeCell ref="I2635:J2635"/>
    <mergeCell ref="I2626:J2626"/>
    <mergeCell ref="I2627:J2627"/>
    <mergeCell ref="I2628:J2628"/>
    <mergeCell ref="I2629:J2629"/>
    <mergeCell ref="I2630:J2630"/>
    <mergeCell ref="I2661:J2661"/>
    <mergeCell ref="I2662:J2662"/>
    <mergeCell ref="I2663:J2663"/>
    <mergeCell ref="I2664:J2664"/>
    <mergeCell ref="I2665:J2665"/>
    <mergeCell ref="I2656:J2656"/>
    <mergeCell ref="I2657:J2657"/>
    <mergeCell ref="I2658:J2658"/>
    <mergeCell ref="I2659:J2659"/>
    <mergeCell ref="I2660:J2660"/>
    <mergeCell ref="I2651:J2651"/>
    <mergeCell ref="I2652:J2652"/>
    <mergeCell ref="I2653:J2653"/>
    <mergeCell ref="I2654:J2654"/>
    <mergeCell ref="I2655:J2655"/>
    <mergeCell ref="I2646:J2646"/>
    <mergeCell ref="I2647:J2647"/>
    <mergeCell ref="I2648:J2648"/>
    <mergeCell ref="I2649:J2649"/>
    <mergeCell ref="I2650:J2650"/>
    <mergeCell ref="I2681:J2681"/>
    <mergeCell ref="I2682:J2682"/>
    <mergeCell ref="I2683:J2683"/>
    <mergeCell ref="I2684:J2684"/>
    <mergeCell ref="I2685:J2685"/>
    <mergeCell ref="I2676:J2676"/>
    <mergeCell ref="I2677:J2677"/>
    <mergeCell ref="I2678:J2678"/>
    <mergeCell ref="I2679:J2679"/>
    <mergeCell ref="I2680:J2680"/>
    <mergeCell ref="I2671:J2671"/>
    <mergeCell ref="I2672:J2672"/>
    <mergeCell ref="I2673:J2673"/>
    <mergeCell ref="I2674:J2674"/>
    <mergeCell ref="I2675:J2675"/>
    <mergeCell ref="I2666:J2666"/>
    <mergeCell ref="I2667:J2667"/>
    <mergeCell ref="I2668:J2668"/>
    <mergeCell ref="I2669:J2669"/>
    <mergeCell ref="I2670:J2670"/>
    <mergeCell ref="I2701:J2701"/>
    <mergeCell ref="I2702:J2702"/>
    <mergeCell ref="I2703:J2703"/>
    <mergeCell ref="I2704:J2704"/>
    <mergeCell ref="I2705:J2705"/>
    <mergeCell ref="I2696:J2696"/>
    <mergeCell ref="I2697:J2697"/>
    <mergeCell ref="I2698:J2698"/>
    <mergeCell ref="I2699:J2699"/>
    <mergeCell ref="I2700:J2700"/>
    <mergeCell ref="I2691:J2691"/>
    <mergeCell ref="I2692:J2692"/>
    <mergeCell ref="I2693:J2693"/>
    <mergeCell ref="I2694:J2694"/>
    <mergeCell ref="I2695:J2695"/>
    <mergeCell ref="I2686:J2686"/>
    <mergeCell ref="I2687:J2687"/>
    <mergeCell ref="I2688:J2688"/>
    <mergeCell ref="I2689:J2689"/>
    <mergeCell ref="I2690:J2690"/>
    <mergeCell ref="I2721:J2721"/>
    <mergeCell ref="I2722:J2722"/>
    <mergeCell ref="I2723:J2723"/>
    <mergeCell ref="I2724:J2724"/>
    <mergeCell ref="I2725:J2725"/>
    <mergeCell ref="I2716:J2716"/>
    <mergeCell ref="I2717:J2717"/>
    <mergeCell ref="I2718:J2718"/>
    <mergeCell ref="I2719:J2719"/>
    <mergeCell ref="I2720:J2720"/>
    <mergeCell ref="I2711:J2711"/>
    <mergeCell ref="I2712:J2712"/>
    <mergeCell ref="I2713:J2713"/>
    <mergeCell ref="I2714:J2714"/>
    <mergeCell ref="I2715:J2715"/>
    <mergeCell ref="I2706:J2706"/>
    <mergeCell ref="I2707:J2707"/>
    <mergeCell ref="I2708:J2708"/>
    <mergeCell ref="I2709:J2709"/>
    <mergeCell ref="I2710:J2710"/>
    <mergeCell ref="I2741:J2741"/>
    <mergeCell ref="I2742:J2742"/>
    <mergeCell ref="I2743:J2743"/>
    <mergeCell ref="I2744:J2744"/>
    <mergeCell ref="I2745:J2745"/>
    <mergeCell ref="I2736:J2736"/>
    <mergeCell ref="I2737:J2737"/>
    <mergeCell ref="I2738:J2738"/>
    <mergeCell ref="I2739:J2739"/>
    <mergeCell ref="I2740:J2740"/>
    <mergeCell ref="I2731:J2731"/>
    <mergeCell ref="I2732:J2732"/>
    <mergeCell ref="I2733:J2733"/>
    <mergeCell ref="I2734:J2734"/>
    <mergeCell ref="I2735:J2735"/>
    <mergeCell ref="I2726:J2726"/>
    <mergeCell ref="I2727:J2727"/>
    <mergeCell ref="I2728:J2728"/>
    <mergeCell ref="I2729:J2729"/>
    <mergeCell ref="I2730:J2730"/>
    <mergeCell ref="I2761:J2761"/>
    <mergeCell ref="I2762:J2762"/>
    <mergeCell ref="I2763:J2763"/>
    <mergeCell ref="I2756:J2756"/>
    <mergeCell ref="I2757:J2757"/>
    <mergeCell ref="I2758:J2758"/>
    <mergeCell ref="I2759:J2759"/>
    <mergeCell ref="I2760:J2760"/>
    <mergeCell ref="I2751:J2751"/>
    <mergeCell ref="I2752:J2752"/>
    <mergeCell ref="I2753:J2753"/>
    <mergeCell ref="I2754:J2754"/>
    <mergeCell ref="I2755:J2755"/>
    <mergeCell ref="I2746:J2746"/>
    <mergeCell ref="I2747:J2747"/>
    <mergeCell ref="I2748:J2748"/>
    <mergeCell ref="I2749:J2749"/>
    <mergeCell ref="I2750:J2750"/>
  </mergeCells>
  <conditionalFormatting sqref="B57:C1280">
    <cfRule type="cellIs" dxfId="6" priority="3" operator="equal">
      <formula>10</formula>
    </cfRule>
    <cfRule type="cellIs" dxfId="5" priority="4" operator="greaterThan">
      <formula>10.01</formula>
    </cfRule>
    <cfRule type="cellIs" dxfId="4" priority="5" operator="lessThan">
      <formula>9.99</formula>
    </cfRule>
    <cfRule type="cellIs" dxfId="3" priority="6" operator="lessThan">
      <formula>9.9</formula>
    </cfRule>
    <cfRule type="cellIs" dxfId="2" priority="7" operator="greaterThan">
      <formula>10.01</formula>
    </cfRule>
    <cfRule type="cellIs" dxfId="1" priority="8" operator="equal">
      <formula>10</formula>
    </cfRule>
    <cfRule type="cellIs" dxfId="0" priority="9" operator="equal">
      <formula>"10.0"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IHM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prome</dc:creator>
  <cp:lastModifiedBy>Marion</cp:lastModifiedBy>
  <dcterms:created xsi:type="dcterms:W3CDTF">2019-05-12T13:37:09Z</dcterms:created>
  <dcterms:modified xsi:type="dcterms:W3CDTF">2021-08-27T16:05:42Z</dcterms:modified>
</cp:coreProperties>
</file>