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4743C265-5673-403F-8F29-FA5D9C103732}" xr6:coauthVersionLast="47" xr6:coauthVersionMax="47" xr10:uidLastSave="{00000000-0000-0000-0000-000000000000}"/>
  <bookViews>
    <workbookView xWindow="-108" yWindow="-108" windowWidth="23256" windowHeight="12456" xr2:uid="{FF48233D-FB17-4216-9F37-6941F5E993EE}"/>
  </bookViews>
  <sheets>
    <sheet name="Best_Solution" sheetId="8" r:id="rId1"/>
    <sheet name="Tabelle1" sheetId="1" r:id="rId2"/>
    <sheet name="Materialstärke" sheetId="7" r:id="rId3"/>
    <sheet name="10mm" sheetId="2" r:id="rId4"/>
    <sheet name="15mm" sheetId="4" r:id="rId5"/>
    <sheet name="20mm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8" l="1"/>
  <c r="J16" i="1"/>
  <c r="A21" i="8"/>
  <c r="D8" i="8"/>
  <c r="D12" i="8"/>
  <c r="D10" i="8"/>
  <c r="D14" i="8"/>
  <c r="D15" i="8"/>
  <c r="D9" i="8"/>
  <c r="D13" i="8"/>
  <c r="D6" i="8"/>
  <c r="D7" i="8"/>
  <c r="D11" i="8"/>
  <c r="H7" i="1"/>
  <c r="H11" i="1"/>
  <c r="H15" i="1"/>
  <c r="H8" i="1"/>
  <c r="H12" i="1"/>
  <c r="H10" i="1"/>
  <c r="H9" i="1"/>
  <c r="H13" i="1"/>
  <c r="H14" i="1"/>
  <c r="H6" i="1"/>
  <c r="G7" i="1"/>
  <c r="I7" i="1" s="1" a="1"/>
  <c r="G11" i="1"/>
  <c r="I11" i="1" s="1" a="1"/>
  <c r="G15" i="1"/>
  <c r="I15" i="1" s="1" a="1"/>
  <c r="G8" i="1"/>
  <c r="I8" i="1" s="1" a="1"/>
  <c r="G12" i="1"/>
  <c r="I12" i="1" s="1" a="1"/>
  <c r="G14" i="1"/>
  <c r="I14" i="1" s="1" a="1"/>
  <c r="G9" i="1"/>
  <c r="I9" i="1" s="1" a="1"/>
  <c r="G13" i="1"/>
  <c r="I13" i="1" s="1" a="1"/>
  <c r="G10" i="1"/>
  <c r="I10" i="1" s="1" a="1"/>
  <c r="G6" i="1"/>
  <c r="I6" i="1" s="1" a="1"/>
  <c r="I6" i="1" l="1"/>
  <c r="I10" i="1"/>
  <c r="J10" i="1" s="1"/>
  <c r="I13" i="1"/>
  <c r="J13" i="1" s="1"/>
  <c r="I9" i="1"/>
  <c r="J9" i="1" s="1"/>
  <c r="I14" i="1"/>
  <c r="J14" i="1" s="1"/>
  <c r="I12" i="1"/>
  <c r="J12" i="1" s="1"/>
  <c r="I8" i="1"/>
  <c r="J8" i="1" s="1"/>
  <c r="I15" i="1"/>
  <c r="J15" i="1" s="1"/>
  <c r="I11" i="1"/>
  <c r="J11" i="1" s="1"/>
  <c r="I7" i="1"/>
  <c r="J7" i="1" s="1"/>
  <c r="J6" i="1" l="1"/>
  <c r="J18" i="1" s="1"/>
  <c r="E6" i="8"/>
  <c r="E14" i="8"/>
  <c r="E8" i="8"/>
  <c r="E12" i="8"/>
  <c r="E10" i="8"/>
  <c r="E11" i="8"/>
  <c r="E15" i="8"/>
  <c r="E7" i="8"/>
  <c r="E9" i="8"/>
  <c r="E13" i="8"/>
  <c r="E18" i="8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<sst xmlns="http://schemas.openxmlformats.org/spreadsheetml/2006/main" count="85" uniqueCount="21">
  <si>
    <t>10mm</t>
  </si>
  <si>
    <t>Zeitfaktor</t>
  </si>
  <si>
    <t>15mm</t>
  </si>
  <si>
    <t>20mm</t>
  </si>
  <si>
    <t>Preis</t>
  </si>
  <si>
    <t>Stückzahl</t>
  </si>
  <si>
    <t>Werkzeugtyp</t>
  </si>
  <si>
    <t>Gew3</t>
  </si>
  <si>
    <t>Gew4</t>
  </si>
  <si>
    <t>Gew5</t>
  </si>
  <si>
    <t>Gew6</t>
  </si>
  <si>
    <t>Gew8</t>
  </si>
  <si>
    <t>Gew10</t>
  </si>
  <si>
    <t>Gew12</t>
  </si>
  <si>
    <t>Gew14</t>
  </si>
  <si>
    <t>Gew16</t>
  </si>
  <si>
    <t>TYP</t>
  </si>
  <si>
    <t>Gesamtsumme:</t>
  </si>
  <si>
    <t>Materialstärke</t>
  </si>
  <si>
    <t>Rüstzeit:</t>
  </si>
  <si>
    <t>Liste Validation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</si>
</sst>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0"/>
      <name val="Segoe UI"/>
      <family val="2"/>
    </font>
    <font>
      <b/>
      <sz val="12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0" borderId="0" xfId="0" applyBorder="1"/>
    <xf numFmtId="9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2" applyNumberFormat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9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2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9" fontId="0" fillId="0" borderId="0" xfId="0" applyNumberFormat="1" applyFill="1" applyAlignment="1">
      <alignment horizontal="center"/>
    </xf>
    <xf numFmtId="9" fontId="0" fillId="0" borderId="0" xfId="2" applyFont="1" applyFill="1" applyBorder="1" applyAlignment="1">
      <alignment horizontal="center"/>
    </xf>
    <xf numFmtId="9" fontId="0" fillId="0" borderId="0" xfId="2" applyFont="1" applyFill="1" applyAlignment="1">
      <alignment horizontal="center"/>
    </xf>
    <xf numFmtId="10" fontId="0" fillId="0" borderId="0" xfId="0" applyNumberFormat="1" applyBorder="1" applyAlignment="1">
      <alignment horizontal="center"/>
    </xf>
    <xf numFmtId="9" fontId="0" fillId="0" borderId="0" xfId="0" applyNumberFormat="1" applyFill="1" applyBorder="1"/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9" fontId="3" fillId="3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2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9" xfId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2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BC101-6F7E-4D35-AD89-7FE201AA397D}">
  <dimension ref="A1:I22"/>
  <sheetViews>
    <sheetView showGridLines="0" tabSelected="1" zoomScale="80" zoomScaleNormal="80" workbookViewId="0">
      <selection activeCell="B3" sqref="B3"/>
    </sheetView>
  </sheetViews>
  <sheetFormatPr defaultRowHeight="19.2" x14ac:dyDescent="0.3"/>
  <cols>
    <col min="1" max="1" width="3.33203125" style="39" customWidth="1"/>
    <col min="2" max="2" width="18.6640625" style="39" customWidth="1"/>
    <col min="3" max="3" width="10.21875" style="39" bestFit="1" customWidth="1"/>
    <col min="4" max="4" width="15.88671875" style="39" bestFit="1" customWidth="1"/>
    <col min="5" max="5" width="8.6640625" style="39" bestFit="1" customWidth="1"/>
    <col min="6" max="6" width="5.5546875" style="39" customWidth="1"/>
    <col min="7" max="8" width="17.6640625" style="39" customWidth="1"/>
    <col min="9" max="9" width="5.5546875" style="39" customWidth="1"/>
    <col min="10" max="16384" width="8.88671875" style="39"/>
  </cols>
  <sheetData>
    <row r="1" spans="1:9" ht="15" customHeight="1" thickBot="1" x14ac:dyDescent="0.35">
      <c r="A1" s="43"/>
      <c r="B1" s="43"/>
      <c r="C1" s="43"/>
      <c r="D1" s="43"/>
      <c r="E1" s="43"/>
      <c r="F1" s="43"/>
      <c r="G1" s="43"/>
      <c r="H1" s="43"/>
      <c r="I1" s="43"/>
    </row>
    <row r="2" spans="1:9" ht="19.8" thickBot="1" x14ac:dyDescent="0.35">
      <c r="A2" s="43"/>
      <c r="B2" s="41" t="s">
        <v>18</v>
      </c>
      <c r="C2" s="43"/>
      <c r="D2" s="43"/>
      <c r="E2" s="43"/>
      <c r="F2" s="43"/>
      <c r="G2" s="43"/>
      <c r="H2" s="43"/>
      <c r="I2" s="43"/>
    </row>
    <row r="3" spans="1:9" ht="19.8" thickBot="1" x14ac:dyDescent="0.35">
      <c r="A3" s="43"/>
      <c r="B3" s="64" t="s">
        <v>0</v>
      </c>
      <c r="C3" s="43"/>
      <c r="D3" s="43"/>
      <c r="E3" s="43"/>
      <c r="F3" s="43"/>
      <c r="G3" s="43"/>
      <c r="H3" s="43"/>
      <c r="I3" s="43"/>
    </row>
    <row r="4" spans="1:9" ht="15" customHeight="1" thickBot="1" x14ac:dyDescent="0.35">
      <c r="A4" s="43"/>
      <c r="B4" s="43"/>
      <c r="C4" s="43"/>
      <c r="D4" s="43"/>
      <c r="E4" s="43"/>
      <c r="F4" s="43"/>
      <c r="G4" s="43"/>
      <c r="H4" s="43"/>
      <c r="I4" s="43"/>
    </row>
    <row r="5" spans="1:9" ht="19.8" thickBot="1" x14ac:dyDescent="0.35">
      <c r="A5" s="43"/>
      <c r="B5" s="52" t="s">
        <v>6</v>
      </c>
      <c r="C5" s="40" t="s">
        <v>5</v>
      </c>
      <c r="D5" s="40" t="s">
        <v>1</v>
      </c>
      <c r="E5" s="53" t="s">
        <v>4</v>
      </c>
      <c r="F5" s="43"/>
      <c r="G5" s="42" t="s">
        <v>20</v>
      </c>
      <c r="H5" s="42"/>
      <c r="I5" s="43"/>
    </row>
    <row r="6" spans="1:9" ht="19.8" thickBot="1" x14ac:dyDescent="0.35">
      <c r="A6" s="43"/>
      <c r="B6" s="56" t="s">
        <v>11</v>
      </c>
      <c r="C6" s="57">
        <v>1</v>
      </c>
      <c r="D6" s="58">
        <f t="shared" ref="D6:D15" ca="1" si="0">INDEX(INDIRECT($B$3&amp;"!A1:J112"),MATCH($C6,INDIRECT($B$3&amp;"!A1:A12"),0),MATCH($B6,INDIRECT($B$3&amp;"!A1:J1"),0))</f>
        <v>0.52</v>
      </c>
      <c r="E6" s="59">
        <f ca="1">SUM(D6*1.33)</f>
        <v>0.6916000000000001</v>
      </c>
      <c r="F6" s="43"/>
      <c r="G6" s="66" t="s">
        <v>18</v>
      </c>
      <c r="H6" s="67" t="s">
        <v>6</v>
      </c>
      <c r="I6" s="43"/>
    </row>
    <row r="7" spans="1:9" x14ac:dyDescent="0.3">
      <c r="A7" s="43"/>
      <c r="B7" s="56" t="s">
        <v>12</v>
      </c>
      <c r="C7" s="57">
        <v>3</v>
      </c>
      <c r="D7" s="58">
        <f t="shared" ca="1" si="0"/>
        <v>1.03</v>
      </c>
      <c r="E7" s="59">
        <f ca="1">SUM(D7*1.33)</f>
        <v>1.3699000000000001</v>
      </c>
      <c r="F7" s="43"/>
      <c r="G7" s="48" t="s">
        <v>0</v>
      </c>
      <c r="H7" s="49" t="s">
        <v>16</v>
      </c>
      <c r="I7" s="43"/>
    </row>
    <row r="8" spans="1:9" x14ac:dyDescent="0.3">
      <c r="A8" s="43"/>
      <c r="B8" s="56" t="s">
        <v>16</v>
      </c>
      <c r="C8" s="57">
        <v>0</v>
      </c>
      <c r="D8" s="58">
        <f t="shared" ca="1" si="0"/>
        <v>0</v>
      </c>
      <c r="E8" s="59">
        <f t="shared" ref="E8:E15" ca="1" si="1">SUM(D8*1.33)</f>
        <v>0</v>
      </c>
      <c r="F8" s="43"/>
      <c r="G8" s="48" t="s">
        <v>2</v>
      </c>
      <c r="H8" s="49" t="s">
        <v>7</v>
      </c>
      <c r="I8" s="43"/>
    </row>
    <row r="9" spans="1:9" x14ac:dyDescent="0.3">
      <c r="A9" s="43"/>
      <c r="B9" s="56" t="s">
        <v>16</v>
      </c>
      <c r="C9" s="57">
        <v>0</v>
      </c>
      <c r="D9" s="58">
        <f t="shared" ca="1" si="0"/>
        <v>0</v>
      </c>
      <c r="E9" s="59">
        <f t="shared" ca="1" si="1"/>
        <v>0</v>
      </c>
      <c r="F9" s="43"/>
      <c r="G9" s="48" t="s">
        <v>3</v>
      </c>
      <c r="H9" s="49" t="s">
        <v>8</v>
      </c>
      <c r="I9" s="43"/>
    </row>
    <row r="10" spans="1:9" x14ac:dyDescent="0.3">
      <c r="A10" s="43"/>
      <c r="B10" s="56" t="s">
        <v>16</v>
      </c>
      <c r="C10" s="57">
        <v>0</v>
      </c>
      <c r="D10" s="58">
        <f t="shared" ca="1" si="0"/>
        <v>0</v>
      </c>
      <c r="E10" s="59">
        <f t="shared" ca="1" si="1"/>
        <v>0</v>
      </c>
      <c r="F10" s="43"/>
      <c r="G10" s="48"/>
      <c r="H10" s="49" t="s">
        <v>9</v>
      </c>
      <c r="I10" s="43"/>
    </row>
    <row r="11" spans="1:9" x14ac:dyDescent="0.3">
      <c r="A11" s="43"/>
      <c r="B11" s="56" t="s">
        <v>16</v>
      </c>
      <c r="C11" s="57">
        <v>0</v>
      </c>
      <c r="D11" s="58">
        <f t="shared" ca="1" si="0"/>
        <v>0</v>
      </c>
      <c r="E11" s="59">
        <f t="shared" ca="1" si="1"/>
        <v>0</v>
      </c>
      <c r="F11" s="43"/>
      <c r="G11" s="48"/>
      <c r="H11" s="49" t="s">
        <v>10</v>
      </c>
      <c r="I11" s="43"/>
    </row>
    <row r="12" spans="1:9" x14ac:dyDescent="0.3">
      <c r="A12" s="43"/>
      <c r="B12" s="56" t="s">
        <v>16</v>
      </c>
      <c r="C12" s="57">
        <v>0</v>
      </c>
      <c r="D12" s="58">
        <f t="shared" ca="1" si="0"/>
        <v>0</v>
      </c>
      <c r="E12" s="59">
        <f t="shared" ca="1" si="1"/>
        <v>0</v>
      </c>
      <c r="F12" s="43"/>
      <c r="G12" s="48"/>
      <c r="H12" s="49" t="s">
        <v>11</v>
      </c>
      <c r="I12" s="43"/>
    </row>
    <row r="13" spans="1:9" x14ac:dyDescent="0.3">
      <c r="A13" s="43"/>
      <c r="B13" s="56" t="s">
        <v>16</v>
      </c>
      <c r="C13" s="57">
        <v>0</v>
      </c>
      <c r="D13" s="58">
        <f t="shared" ca="1" si="0"/>
        <v>0</v>
      </c>
      <c r="E13" s="59">
        <f t="shared" ca="1" si="1"/>
        <v>0</v>
      </c>
      <c r="F13" s="43"/>
      <c r="G13" s="48"/>
      <c r="H13" s="49" t="s">
        <v>12</v>
      </c>
      <c r="I13" s="43"/>
    </row>
    <row r="14" spans="1:9" x14ac:dyDescent="0.3">
      <c r="A14" s="43"/>
      <c r="B14" s="56" t="s">
        <v>16</v>
      </c>
      <c r="C14" s="57">
        <v>0</v>
      </c>
      <c r="D14" s="58">
        <f t="shared" ca="1" si="0"/>
        <v>0</v>
      </c>
      <c r="E14" s="59">
        <f t="shared" ca="1" si="1"/>
        <v>0</v>
      </c>
      <c r="F14" s="43"/>
      <c r="G14" s="48"/>
      <c r="H14" s="49" t="s">
        <v>13</v>
      </c>
      <c r="I14" s="43"/>
    </row>
    <row r="15" spans="1:9" ht="19.8" thickBot="1" x14ac:dyDescent="0.35">
      <c r="A15" s="43"/>
      <c r="B15" s="60" t="s">
        <v>16</v>
      </c>
      <c r="C15" s="61">
        <v>0</v>
      </c>
      <c r="D15" s="62">
        <f t="shared" ca="1" si="0"/>
        <v>0</v>
      </c>
      <c r="E15" s="63">
        <f t="shared" ca="1" si="1"/>
        <v>0</v>
      </c>
      <c r="F15" s="43"/>
      <c r="G15" s="48"/>
      <c r="H15" s="49" t="s">
        <v>14</v>
      </c>
      <c r="I15" s="43"/>
    </row>
    <row r="16" spans="1:9" ht="19.8" thickBot="1" x14ac:dyDescent="0.35">
      <c r="A16" s="43"/>
      <c r="B16" s="44"/>
      <c r="C16" s="47" t="s">
        <v>19</v>
      </c>
      <c r="D16" s="54">
        <v>0.5</v>
      </c>
      <c r="E16" s="55">
        <f>SUM(D16*1)</f>
        <v>0.5</v>
      </c>
      <c r="F16" s="43"/>
      <c r="G16" s="50"/>
      <c r="H16" s="51" t="s">
        <v>15</v>
      </c>
      <c r="I16" s="43"/>
    </row>
    <row r="17" spans="1:9" ht="15" customHeight="1" thickBot="1" x14ac:dyDescent="0.35">
      <c r="A17" s="43"/>
      <c r="B17" s="44"/>
      <c r="C17" s="43"/>
      <c r="D17" s="43"/>
      <c r="E17" s="43"/>
      <c r="F17" s="43"/>
      <c r="G17" s="43"/>
      <c r="H17" s="43"/>
      <c r="I17" s="43"/>
    </row>
    <row r="18" spans="1:9" ht="19.8" thickBot="1" x14ac:dyDescent="0.35">
      <c r="A18" s="43"/>
      <c r="B18" s="43"/>
      <c r="C18" s="43"/>
      <c r="D18" s="45" t="s">
        <v>17</v>
      </c>
      <c r="E18" s="46">
        <f ca="1">SUM(E6:E15)</f>
        <v>2.0615000000000001</v>
      </c>
      <c r="F18" s="43"/>
      <c r="G18" s="43"/>
      <c r="H18" s="43"/>
      <c r="I18" s="43"/>
    </row>
    <row r="19" spans="1:9" ht="15.6" customHeight="1" x14ac:dyDescent="0.3">
      <c r="A19" s="43"/>
      <c r="B19" s="43"/>
      <c r="C19" s="43"/>
      <c r="D19" s="43"/>
      <c r="E19" s="43"/>
      <c r="F19" s="43"/>
      <c r="G19" s="43"/>
      <c r="H19" s="43"/>
      <c r="I19" s="43"/>
    </row>
    <row r="20" spans="1:9" x14ac:dyDescent="0.3">
      <c r="A20" s="43"/>
      <c r="B20" s="43"/>
      <c r="C20" s="43"/>
      <c r="D20" s="43"/>
      <c r="E20" s="43"/>
      <c r="F20" s="43"/>
      <c r="G20" s="43"/>
      <c r="H20" s="43"/>
      <c r="I20" s="43"/>
    </row>
    <row r="21" spans="1:9" ht="63.6" customHeight="1" x14ac:dyDescent="0.3">
      <c r="A21" s="65" t="str">
        <f ca="1">"Formula in Cell D6"&amp;_xlfn.FORMULATEXT(D6)</f>
        <v>Formula in Cell D6=INDEX(INDIRECT($B$3&amp;"!A1:J112"),MATCH($C6,INDIRECT($B$3&amp;"!A1:A12"),0),MATCH($B6,INDIRECT($B$3&amp;"!A1:J1"),0))</v>
      </c>
      <c r="B21" s="65"/>
      <c r="C21" s="65"/>
      <c r="D21" s="65"/>
      <c r="E21" s="65"/>
      <c r="F21" s="65"/>
      <c r="G21" s="65"/>
      <c r="H21" s="65"/>
      <c r="I21" s="65"/>
    </row>
    <row r="22" spans="1:9" x14ac:dyDescent="0.3">
      <c r="A22" s="43"/>
      <c r="B22" s="43"/>
      <c r="C22" s="43"/>
      <c r="D22" s="43"/>
      <c r="E22" s="43"/>
      <c r="F22" s="43"/>
      <c r="G22" s="43"/>
      <c r="H22" s="43"/>
      <c r="I22" s="43"/>
    </row>
  </sheetData>
  <mergeCells count="2">
    <mergeCell ref="G5:H5"/>
    <mergeCell ref="A21:I21"/>
  </mergeCells>
  <dataValidations count="2">
    <dataValidation type="list" allowBlank="1" showInputMessage="1" showErrorMessage="1" sqref="B6:B15" xr:uid="{F6514311-E213-4F72-B48C-FA76C6B41911}">
      <formula1>$H$7:$H$16</formula1>
    </dataValidation>
    <dataValidation type="list" allowBlank="1" showInputMessage="1" showErrorMessage="1" sqref="B3" xr:uid="{13D8064E-E554-443F-A446-DFEC7A17F595}">
      <formula1>$G$7:$G$9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CEB6CD-F76F-47B2-99CD-1A8C8D91F0BF}">
          <x14:formula1>
            <xm:f>'10mm'!$A$2:$A$36</xm:f>
          </x14:formula1>
          <xm:sqref>C6:C15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4526-8B03-4709-BCD4-9C436B75B97A}">
  <dimension ref="B3:T36"/>
  <sheetViews>
    <sheetView workbookViewId="0">
      <selection activeCell="I6" sqref="I6"/>
    </sheetView>
  </sheetViews>
  <sheetFormatPr defaultColWidth="11.5546875" defaultRowHeight="14.4" x14ac:dyDescent="0.3"/>
  <cols>
    <col min="1" max="1" width="13.88671875" customWidth="1"/>
    <col min="2" max="2" width="15.33203125" customWidth="1"/>
    <col min="3" max="3" width="17.109375" customWidth="1"/>
    <col min="4" max="6" width="14.6640625" customWidth="1"/>
    <col min="7" max="9" width="19.5546875" customWidth="1"/>
    <col min="10" max="10" width="14.6640625" customWidth="1"/>
    <col min="11" max="11" width="15.33203125" customWidth="1"/>
  </cols>
  <sheetData>
    <row r="3" spans="2:20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8"/>
      <c r="M3" s="8"/>
      <c r="N3" s="2"/>
      <c r="O3" s="2"/>
      <c r="P3" s="2"/>
      <c r="Q3" s="3"/>
      <c r="R3" s="3"/>
      <c r="S3" s="2"/>
    </row>
    <row r="4" spans="2:20" ht="15" thickBot="1" x14ac:dyDescent="0.35">
      <c r="C4" s="4"/>
      <c r="D4" s="4"/>
      <c r="E4" s="4"/>
      <c r="F4" s="4"/>
      <c r="G4" s="4"/>
      <c r="H4" s="4"/>
      <c r="I4" s="4"/>
      <c r="J4" s="4"/>
      <c r="K4" s="10"/>
      <c r="L4" s="10"/>
      <c r="M4" s="10"/>
      <c r="N4" s="10"/>
      <c r="O4" s="10"/>
      <c r="P4" s="10"/>
      <c r="Q4" s="10"/>
      <c r="R4" s="10"/>
      <c r="S4" s="2"/>
    </row>
    <row r="5" spans="2:20" x14ac:dyDescent="0.3">
      <c r="C5" s="11" t="s">
        <v>6</v>
      </c>
      <c r="D5" s="12" t="s">
        <v>5</v>
      </c>
      <c r="E5" s="12" t="s">
        <v>18</v>
      </c>
      <c r="F5" s="12"/>
      <c r="G5" s="12"/>
      <c r="H5" s="12"/>
      <c r="I5" s="12" t="s">
        <v>1</v>
      </c>
      <c r="J5" s="13" t="s">
        <v>4</v>
      </c>
      <c r="K5" s="10"/>
      <c r="L5" s="37"/>
      <c r="M5" s="10"/>
      <c r="N5" s="8"/>
      <c r="O5" s="10"/>
      <c r="P5" s="8"/>
      <c r="Q5" s="10"/>
      <c r="R5" s="8"/>
      <c r="S5" s="2"/>
    </row>
    <row r="6" spans="2:20" x14ac:dyDescent="0.3">
      <c r="C6" s="20" t="s">
        <v>11</v>
      </c>
      <c r="D6" s="9">
        <v>1</v>
      </c>
      <c r="E6" s="9" t="s">
        <v>0</v>
      </c>
      <c r="F6" s="9"/>
      <c r="G6" s="9">
        <f ca="1">MATCH($C6,INDIRECT($E$6&amp;"!$1:$1"),0)</f>
        <v>6</v>
      </c>
      <c r="H6" s="9">
        <f ca="1">MATCH($D6,INDIRECT($E$6&amp;"!A:A"),0)</f>
        <v>3</v>
      </c>
      <c r="I6" s="17" cm="1">
        <f t="array" aca="1" ref="I6" ca="1">INDEX(INDIRECT($E$6&amp;"!$1:$1048576"),$H6,$G6)</f>
        <v>0.52</v>
      </c>
      <c r="J6" s="21">
        <f ca="1">SUM(I6*1.33)</f>
        <v>0.6916000000000001</v>
      </c>
      <c r="K6" s="8"/>
      <c r="L6" s="8"/>
      <c r="M6" s="8"/>
      <c r="N6" s="8"/>
      <c r="O6" s="8"/>
      <c r="P6" s="8"/>
      <c r="Q6" s="6"/>
      <c r="R6" s="8"/>
      <c r="S6" s="2"/>
    </row>
    <row r="7" spans="2:20" x14ac:dyDescent="0.3">
      <c r="C7" s="20" t="s">
        <v>12</v>
      </c>
      <c r="D7" s="9">
        <v>3</v>
      </c>
      <c r="E7" s="9"/>
      <c r="F7" s="9"/>
      <c r="G7" s="9">
        <f t="shared" ref="G7:G15" ca="1" si="0">MATCH($C7,INDIRECT($E$6&amp;"!$1:$1"),0)</f>
        <v>7</v>
      </c>
      <c r="H7" s="9">
        <f t="shared" ref="H7:H15" ca="1" si="1">MATCH($D7,INDIRECT($E$6&amp;"!A:A"),0)</f>
        <v>5</v>
      </c>
      <c r="I7" s="17" cm="1">
        <f t="array" aca="1" ref="I7" ca="1">INDEX(INDIRECT($E$6&amp;"!$1:$1048576"),$H7,$G7)</f>
        <v>1.03</v>
      </c>
      <c r="J7" s="21">
        <f ca="1">SUM(I7*1.33)</f>
        <v>1.3699000000000001</v>
      </c>
      <c r="K7" s="2"/>
      <c r="L7" s="8"/>
      <c r="M7" s="6"/>
      <c r="N7" s="3"/>
      <c r="O7" s="33"/>
      <c r="P7" s="8"/>
      <c r="Q7" s="8"/>
      <c r="R7" s="8"/>
      <c r="S7" s="2"/>
    </row>
    <row r="8" spans="2:20" x14ac:dyDescent="0.3">
      <c r="C8" s="20" t="s">
        <v>16</v>
      </c>
      <c r="D8" s="9">
        <v>0</v>
      </c>
      <c r="E8" s="9"/>
      <c r="F8" s="9"/>
      <c r="G8" s="9">
        <f t="shared" ca="1" si="0"/>
        <v>1</v>
      </c>
      <c r="H8" s="9">
        <f t="shared" ca="1" si="1"/>
        <v>2</v>
      </c>
      <c r="I8" s="17" cm="1">
        <f t="array" aca="1" ref="I8" ca="1">INDEX(INDIRECT($E$6&amp;"!$1:$1048576"),$H8,$G8)</f>
        <v>0</v>
      </c>
      <c r="J8" s="21">
        <f t="shared" ref="J8:J15" ca="1" si="2">SUM(I8*1.33)</f>
        <v>0</v>
      </c>
      <c r="K8" s="2"/>
      <c r="L8" s="8"/>
      <c r="M8" s="6"/>
      <c r="N8" s="2"/>
      <c r="O8" s="8"/>
      <c r="P8" s="8"/>
      <c r="Q8" s="8"/>
      <c r="R8" s="8"/>
      <c r="S8" s="2"/>
    </row>
    <row r="9" spans="2:20" x14ac:dyDescent="0.3">
      <c r="B9" s="4"/>
      <c r="C9" s="20" t="s">
        <v>16</v>
      </c>
      <c r="D9" s="9">
        <v>0</v>
      </c>
      <c r="E9" s="9"/>
      <c r="F9" s="9"/>
      <c r="G9" s="9">
        <f t="shared" ca="1" si="0"/>
        <v>1</v>
      </c>
      <c r="H9" s="9">
        <f t="shared" ca="1" si="1"/>
        <v>2</v>
      </c>
      <c r="I9" s="17" cm="1">
        <f t="array" aca="1" ref="I9" ca="1">INDEX(INDIRECT($E$6&amp;"!$1:$1048576"),$H9,$G9)</f>
        <v>0</v>
      </c>
      <c r="J9" s="21">
        <f t="shared" ca="1" si="2"/>
        <v>0</v>
      </c>
      <c r="K9" s="2"/>
      <c r="L9" s="8"/>
      <c r="M9" s="8"/>
      <c r="N9" s="2"/>
      <c r="O9" s="8"/>
      <c r="P9" s="8"/>
      <c r="Q9" s="8"/>
      <c r="R9" s="8"/>
      <c r="S9" s="2"/>
    </row>
    <row r="10" spans="2:20" x14ac:dyDescent="0.3">
      <c r="C10" s="20" t="s">
        <v>16</v>
      </c>
      <c r="D10" s="9">
        <v>0</v>
      </c>
      <c r="E10" s="9"/>
      <c r="F10" s="9"/>
      <c r="G10" s="9">
        <f t="shared" ca="1" si="0"/>
        <v>1</v>
      </c>
      <c r="H10" s="9">
        <f t="shared" ca="1" si="1"/>
        <v>2</v>
      </c>
      <c r="I10" s="17" cm="1">
        <f t="array" aca="1" ref="I10" ca="1">INDEX(INDIRECT($E$6&amp;"!$1:$1048576"),$H10,$G10)</f>
        <v>0</v>
      </c>
      <c r="J10" s="21">
        <f t="shared" ca="1" si="2"/>
        <v>0</v>
      </c>
      <c r="K10" s="2"/>
      <c r="L10" s="8"/>
      <c r="M10" s="8"/>
      <c r="N10" s="8"/>
      <c r="O10" s="8"/>
      <c r="P10" s="8"/>
      <c r="Q10" s="8"/>
      <c r="R10" s="8"/>
      <c r="S10" s="8"/>
      <c r="T10" s="4"/>
    </row>
    <row r="11" spans="2:20" x14ac:dyDescent="0.3">
      <c r="C11" s="20" t="s">
        <v>16</v>
      </c>
      <c r="D11" s="9">
        <v>0</v>
      </c>
      <c r="E11" s="9"/>
      <c r="F11" s="9"/>
      <c r="G11" s="9">
        <f t="shared" ca="1" si="0"/>
        <v>1</v>
      </c>
      <c r="H11" s="9">
        <f t="shared" ca="1" si="1"/>
        <v>2</v>
      </c>
      <c r="I11" s="17" cm="1">
        <f t="array" aca="1" ref="I11" ca="1">INDEX(INDIRECT($E$6&amp;"!$1:$1048576"),$H11,$G11)</f>
        <v>0</v>
      </c>
      <c r="J11" s="21">
        <f t="shared" ca="1" si="2"/>
        <v>0</v>
      </c>
      <c r="K11" s="2"/>
      <c r="L11" s="8"/>
      <c r="M11" s="2"/>
      <c r="N11" s="8"/>
      <c r="O11" s="8"/>
      <c r="P11" s="8"/>
      <c r="Q11" s="8"/>
      <c r="R11" s="8"/>
      <c r="S11" s="8"/>
      <c r="T11" s="4"/>
    </row>
    <row r="12" spans="2:20" x14ac:dyDescent="0.3">
      <c r="C12" s="20" t="s">
        <v>16</v>
      </c>
      <c r="D12" s="9">
        <v>0</v>
      </c>
      <c r="E12" s="9"/>
      <c r="F12" s="9"/>
      <c r="G12" s="9">
        <f t="shared" ca="1" si="0"/>
        <v>1</v>
      </c>
      <c r="H12" s="9">
        <f t="shared" ca="1" si="1"/>
        <v>2</v>
      </c>
      <c r="I12" s="17" cm="1">
        <f t="array" aca="1" ref="I12" ca="1">INDEX(INDIRECT($E$6&amp;"!$1:$1048576"),$H12,$G12)</f>
        <v>0</v>
      </c>
      <c r="J12" s="21">
        <f t="shared" ca="1" si="2"/>
        <v>0</v>
      </c>
      <c r="K12" s="2"/>
      <c r="L12" s="8"/>
      <c r="M12" s="2"/>
      <c r="N12" s="6"/>
      <c r="O12" s="8"/>
      <c r="P12" s="8"/>
      <c r="Q12" s="8"/>
      <c r="R12" s="8"/>
      <c r="S12" s="8"/>
      <c r="T12" s="4"/>
    </row>
    <row r="13" spans="2:20" x14ac:dyDescent="0.3">
      <c r="C13" s="20" t="s">
        <v>16</v>
      </c>
      <c r="D13" s="9">
        <v>0</v>
      </c>
      <c r="E13" s="9"/>
      <c r="F13" s="9"/>
      <c r="G13" s="9">
        <f t="shared" ca="1" si="0"/>
        <v>1</v>
      </c>
      <c r="H13" s="9">
        <f t="shared" ca="1" si="1"/>
        <v>2</v>
      </c>
      <c r="I13" s="17" cm="1">
        <f t="array" aca="1" ref="I13" ca="1">INDEX(INDIRECT($E$6&amp;"!$1:$1048576"),$H13,$G13)</f>
        <v>0</v>
      </c>
      <c r="J13" s="21">
        <f t="shared" ca="1" si="2"/>
        <v>0</v>
      </c>
      <c r="K13" s="2"/>
      <c r="L13" s="2"/>
      <c r="M13" s="2"/>
      <c r="N13" s="6"/>
      <c r="O13" s="8"/>
      <c r="P13" s="8"/>
      <c r="Q13" s="8"/>
      <c r="R13" s="8"/>
      <c r="S13" s="8"/>
      <c r="T13" s="4"/>
    </row>
    <row r="14" spans="2:20" x14ac:dyDescent="0.3">
      <c r="C14" s="20" t="s">
        <v>16</v>
      </c>
      <c r="D14" s="9">
        <v>0</v>
      </c>
      <c r="E14" s="9"/>
      <c r="F14" s="9"/>
      <c r="G14" s="9">
        <f t="shared" ca="1" si="0"/>
        <v>1</v>
      </c>
      <c r="H14" s="9">
        <f t="shared" ca="1" si="1"/>
        <v>2</v>
      </c>
      <c r="I14" s="17" cm="1">
        <f t="array" aca="1" ref="I14" ca="1">INDEX(INDIRECT($E$6&amp;"!$1:$1048576"),$H14,$G14)</f>
        <v>0</v>
      </c>
      <c r="J14" s="21">
        <f t="shared" ca="1" si="2"/>
        <v>0</v>
      </c>
      <c r="K14" s="2"/>
      <c r="L14" s="2"/>
      <c r="M14" s="2"/>
      <c r="N14" s="6"/>
      <c r="O14" s="8"/>
      <c r="P14" s="8"/>
      <c r="Q14" s="8"/>
      <c r="R14" s="8"/>
      <c r="S14" s="8"/>
      <c r="T14" s="4"/>
    </row>
    <row r="15" spans="2:20" ht="15" thickBot="1" x14ac:dyDescent="0.35">
      <c r="C15" s="22" t="s">
        <v>16</v>
      </c>
      <c r="D15" s="16">
        <v>0</v>
      </c>
      <c r="E15" s="16"/>
      <c r="F15" s="16"/>
      <c r="G15" s="9">
        <f t="shared" ca="1" si="0"/>
        <v>1</v>
      </c>
      <c r="H15" s="9">
        <f t="shared" ca="1" si="1"/>
        <v>2</v>
      </c>
      <c r="I15" s="23" cm="1">
        <f t="array" aca="1" ref="I15" ca="1">INDEX(INDIRECT($E$6&amp;"!$1:$1048576"),$H15,$G15)</f>
        <v>0</v>
      </c>
      <c r="J15" s="24">
        <f t="shared" ca="1" si="2"/>
        <v>0</v>
      </c>
      <c r="K15" s="2"/>
      <c r="L15" s="2"/>
      <c r="M15" s="2"/>
      <c r="N15" s="8"/>
      <c r="O15" s="8"/>
      <c r="P15" s="8"/>
      <c r="Q15" s="8"/>
      <c r="R15" s="8"/>
      <c r="S15" s="8"/>
      <c r="T15" s="4"/>
    </row>
    <row r="16" spans="2:20" ht="15" thickBot="1" x14ac:dyDescent="0.35">
      <c r="C16" s="7"/>
      <c r="D16" s="14" t="s">
        <v>19</v>
      </c>
      <c r="E16" s="35"/>
      <c r="F16" s="35"/>
      <c r="G16" s="15"/>
      <c r="H16" s="15"/>
      <c r="I16" s="15">
        <v>0.5</v>
      </c>
      <c r="J16" s="19">
        <f>SUM(I16*1)</f>
        <v>0.5</v>
      </c>
      <c r="K16" s="2"/>
      <c r="L16" s="2"/>
      <c r="M16" s="2"/>
      <c r="N16" s="2"/>
      <c r="O16" s="2"/>
      <c r="P16" s="8"/>
      <c r="Q16" s="8"/>
      <c r="R16" s="8"/>
      <c r="S16" s="8"/>
      <c r="T16" s="4"/>
    </row>
    <row r="17" spans="2:20" ht="15" thickBot="1" x14ac:dyDescent="0.35">
      <c r="C17" s="7"/>
      <c r="D17" s="4"/>
      <c r="E17" s="4"/>
      <c r="F17" s="4"/>
      <c r="G17" s="4"/>
      <c r="H17" s="4"/>
      <c r="K17" s="2"/>
      <c r="L17" s="2"/>
      <c r="M17" s="2"/>
      <c r="N17" s="2"/>
      <c r="O17" s="2"/>
      <c r="P17" s="8"/>
      <c r="Q17" s="8"/>
      <c r="R17" s="8"/>
      <c r="S17" s="8"/>
      <c r="T17" s="4"/>
    </row>
    <row r="18" spans="2:20" ht="15" thickBot="1" x14ac:dyDescent="0.35">
      <c r="I18" s="1" t="s">
        <v>17</v>
      </c>
      <c r="J18" s="18">
        <f ca="1">SUM(J6:J15)</f>
        <v>2.0615000000000001</v>
      </c>
      <c r="K18" s="2"/>
      <c r="L18" s="2"/>
      <c r="M18" s="2"/>
      <c r="N18" s="2"/>
      <c r="O18" s="2"/>
      <c r="P18" s="8"/>
      <c r="Q18" s="8"/>
      <c r="R18" s="8"/>
      <c r="S18" s="8"/>
      <c r="T18" s="4"/>
    </row>
    <row r="19" spans="2:20" x14ac:dyDescent="0.3">
      <c r="B19" s="8"/>
      <c r="K19" s="2"/>
      <c r="L19" s="2"/>
      <c r="M19" s="2"/>
      <c r="N19" s="2"/>
      <c r="O19" s="2"/>
      <c r="P19" s="8"/>
      <c r="Q19" s="8"/>
      <c r="R19" s="8"/>
      <c r="S19" s="8"/>
      <c r="T19" s="4"/>
    </row>
    <row r="20" spans="2:20" x14ac:dyDescent="0.3">
      <c r="B20" s="4"/>
      <c r="K20" s="2"/>
      <c r="L20" s="2"/>
      <c r="M20" s="2"/>
      <c r="N20" s="2"/>
      <c r="O20" s="2"/>
      <c r="P20" s="8"/>
      <c r="Q20" s="8"/>
      <c r="R20" s="8"/>
      <c r="S20" s="8"/>
      <c r="T20" s="4"/>
    </row>
    <row r="21" spans="2:20" x14ac:dyDescent="0.3">
      <c r="B21" s="4"/>
      <c r="P21" s="4"/>
      <c r="Q21" s="4"/>
      <c r="R21" s="4"/>
      <c r="S21" s="4"/>
      <c r="T21" s="4"/>
    </row>
    <row r="22" spans="2:20" x14ac:dyDescent="0.3">
      <c r="B22" s="4"/>
      <c r="P22" s="4"/>
      <c r="Q22" s="4"/>
      <c r="R22" s="4"/>
      <c r="S22" s="4"/>
      <c r="T22" s="4"/>
    </row>
    <row r="23" spans="2:20" x14ac:dyDescent="0.3">
      <c r="B23" s="4"/>
      <c r="P23" s="4"/>
      <c r="Q23" s="4"/>
      <c r="R23" s="4"/>
      <c r="S23" s="4"/>
      <c r="T23" s="4"/>
    </row>
    <row r="24" spans="2:20" x14ac:dyDescent="0.3">
      <c r="B24" s="4"/>
      <c r="P24" s="4"/>
      <c r="Q24" s="4"/>
      <c r="R24" s="4"/>
      <c r="S24" s="4"/>
      <c r="T24" s="4"/>
    </row>
    <row r="25" spans="2:20" x14ac:dyDescent="0.3">
      <c r="B25" s="4"/>
      <c r="P25" s="4"/>
      <c r="Q25" s="4"/>
      <c r="R25" s="4"/>
      <c r="S25" s="4"/>
      <c r="T25" s="4"/>
    </row>
    <row r="28" spans="2:20" x14ac:dyDescent="0.3">
      <c r="B28" s="2"/>
      <c r="C28" s="2"/>
      <c r="D28" s="2"/>
      <c r="E28" s="2"/>
      <c r="F28" s="2"/>
      <c r="G28" s="2"/>
      <c r="H28" s="3"/>
      <c r="I28" s="3"/>
      <c r="J28" s="2"/>
      <c r="K28" s="2"/>
      <c r="L28" s="2"/>
      <c r="M28" s="3"/>
      <c r="N28" s="2"/>
      <c r="O28" s="2"/>
      <c r="P28" s="2"/>
    </row>
    <row r="29" spans="2:20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20" x14ac:dyDescent="0.3">
      <c r="B30" s="8"/>
      <c r="C30" s="8"/>
      <c r="D30" s="36"/>
      <c r="E30" s="36"/>
      <c r="F30" s="36"/>
      <c r="G30" s="36"/>
      <c r="H30" s="36"/>
      <c r="I30" s="8"/>
      <c r="J30" s="8"/>
      <c r="K30" s="36"/>
      <c r="L30" s="36"/>
      <c r="M30" s="8"/>
      <c r="N30" s="36"/>
      <c r="O30" s="36"/>
      <c r="P30" s="2"/>
    </row>
    <row r="31" spans="2:20" x14ac:dyDescent="0.3">
      <c r="B31" s="8"/>
      <c r="C31" s="6"/>
      <c r="D31" s="5"/>
      <c r="E31" s="5"/>
      <c r="F31" s="5"/>
      <c r="G31" s="5"/>
      <c r="H31" s="6"/>
      <c r="I31" s="6"/>
      <c r="J31" s="8"/>
      <c r="K31" s="5"/>
      <c r="L31" s="6"/>
      <c r="M31" s="6"/>
      <c r="N31" s="8"/>
      <c r="O31" s="8"/>
      <c r="P31" s="2"/>
    </row>
    <row r="32" spans="2:20" x14ac:dyDescent="0.3">
      <c r="B32" s="8"/>
      <c r="C32" s="6"/>
      <c r="D32" s="6"/>
      <c r="E32" s="6"/>
      <c r="F32" s="6"/>
      <c r="G32" s="6"/>
      <c r="H32" s="8"/>
      <c r="I32" s="8"/>
      <c r="J32" s="8"/>
      <c r="K32" s="5"/>
      <c r="L32" s="6"/>
      <c r="M32" s="8"/>
      <c r="N32" s="8"/>
      <c r="O32" s="6"/>
      <c r="P32" s="2"/>
    </row>
    <row r="33" spans="2:16" x14ac:dyDescent="0.3">
      <c r="B33" s="8"/>
      <c r="C33" s="6"/>
      <c r="D33" s="8"/>
      <c r="E33" s="8"/>
      <c r="F33" s="8"/>
      <c r="G33" s="8"/>
      <c r="H33" s="8"/>
      <c r="I33" s="8"/>
      <c r="J33" s="8"/>
      <c r="K33" s="8"/>
      <c r="L33" s="6"/>
      <c r="M33" s="8"/>
      <c r="N33" s="8"/>
      <c r="O33" s="6"/>
      <c r="P33" s="2"/>
    </row>
    <row r="34" spans="2:16" x14ac:dyDescent="0.3">
      <c r="B34" s="8"/>
      <c r="C34" s="6"/>
      <c r="D34" s="8"/>
      <c r="E34" s="8"/>
      <c r="F34" s="8"/>
      <c r="G34" s="8"/>
      <c r="H34" s="8"/>
      <c r="I34" s="8"/>
      <c r="J34" s="2"/>
      <c r="K34" s="2"/>
      <c r="L34" s="2"/>
      <c r="M34" s="2"/>
      <c r="N34" s="2"/>
      <c r="O34" s="2"/>
      <c r="P34" s="2"/>
    </row>
    <row r="35" spans="2:16" x14ac:dyDescent="0.3">
      <c r="B35" s="8"/>
      <c r="C35" s="6"/>
      <c r="D35" s="8"/>
      <c r="E35" s="8"/>
      <c r="F35" s="8"/>
      <c r="G35" s="8"/>
      <c r="H35" s="8"/>
      <c r="I35" s="8"/>
      <c r="J35" s="2"/>
      <c r="K35" s="2"/>
      <c r="L35" s="2"/>
      <c r="M35" s="2"/>
      <c r="N35" s="2"/>
      <c r="O35" s="2"/>
      <c r="P35" s="2"/>
    </row>
    <row r="36" spans="2:16" x14ac:dyDescent="0.3">
      <c r="N36" s="4"/>
      <c r="O36" s="4"/>
    </row>
  </sheetData>
  <mergeCells count="3">
    <mergeCell ref="N30:O30"/>
    <mergeCell ref="D30:H30"/>
    <mergeCell ref="K30:L30"/>
  </mergeCells>
  <phoneticPr fontId="2" type="noConversion"/>
  <dataValidations count="1">
    <dataValidation type="list" allowBlank="1" showInputMessage="1" showErrorMessage="1" sqref="F6" xr:uid="{1D912A9F-F789-4637-9871-140E0AD93157}">
      <formula1>#REF!</formula1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40425CB-CFB9-470A-BC3F-6C5B3F66097B}">
          <x14:formula1>
            <xm:f>'10mm'!$A$2:$A$36</xm:f>
          </x14:formula1>
          <xm:sqref>D6:D15 E7:F15</xm:sqref>
        </x14:dataValidation>
        <x14:dataValidation type="list" allowBlank="1" showInputMessage="1" showErrorMessage="1" xr:uid="{D6A5AF67-1B43-4CAE-B467-52E3832C9F7D}">
          <x14:formula1>
            <xm:f>Materialstärke!$B$1:$D$1</xm:f>
          </x14:formula1>
          <xm:sqref>E6</xm:sqref>
        </x14:dataValidation>
        <x14:dataValidation type="list" allowBlank="1" showInputMessage="1" showErrorMessage="1" xr:uid="{1259818F-457C-4B84-901E-D4CB77F65A85}">
          <x14:formula1>
            <xm:f>'10mm'!$A$1:$J$1</xm:f>
          </x14:formula1>
          <xm:sqref>C6:C15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6E6BA-8AE3-499F-B654-1064ACBD9285}">
  <dimension ref="B1:D1"/>
  <sheetViews>
    <sheetView workbookViewId="0">
      <selection activeCell="B1" sqref="B1:D1"/>
    </sheetView>
  </sheetViews>
  <sheetFormatPr defaultColWidth="11.5546875" defaultRowHeight="14.4" x14ac:dyDescent="0.3"/>
  <sheetData>
    <row r="1" spans="2:4" x14ac:dyDescent="0.3">
      <c r="B1" t="s">
        <v>0</v>
      </c>
      <c r="C1" t="s">
        <v>2</v>
      </c>
      <c r="D1" t="s">
        <v>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9A5F9-5454-48C4-AF57-44682EF124FB}">
  <dimension ref="A1:M35"/>
  <sheetViews>
    <sheetView workbookViewId="0">
      <selection activeCell="J12" sqref="J12"/>
    </sheetView>
  </sheetViews>
  <sheetFormatPr defaultColWidth="11.5546875" defaultRowHeight="14.4" x14ac:dyDescent="0.3"/>
  <sheetData>
    <row r="1" spans="1:13" x14ac:dyDescent="0.3">
      <c r="A1" s="4" t="s">
        <v>16</v>
      </c>
      <c r="B1" s="4" t="s">
        <v>7</v>
      </c>
      <c r="C1" s="4" t="s">
        <v>8</v>
      </c>
      <c r="D1" s="4" t="s">
        <v>9</v>
      </c>
      <c r="E1" s="4" t="s">
        <v>10</v>
      </c>
      <c r="F1" s="4" t="s">
        <v>11</v>
      </c>
      <c r="G1" s="4" t="s">
        <v>12</v>
      </c>
      <c r="H1" s="4" t="s">
        <v>13</v>
      </c>
      <c r="I1" s="4" t="s">
        <v>14</v>
      </c>
      <c r="J1" s="4" t="s">
        <v>15</v>
      </c>
      <c r="L1" s="2"/>
      <c r="M1" s="38"/>
    </row>
    <row r="2" spans="1:13" x14ac:dyDescent="0.3">
      <c r="A2" s="4">
        <v>0</v>
      </c>
      <c r="B2" s="4"/>
      <c r="C2" s="4"/>
      <c r="D2" s="4"/>
      <c r="E2" s="8"/>
      <c r="F2" s="8"/>
      <c r="G2" s="8"/>
      <c r="H2" s="8"/>
      <c r="I2" s="4"/>
      <c r="J2" s="4"/>
      <c r="L2" s="2"/>
      <c r="M2" s="10"/>
    </row>
    <row r="3" spans="1:13" x14ac:dyDescent="0.3">
      <c r="A3" s="8">
        <v>1</v>
      </c>
      <c r="B3" s="8"/>
      <c r="C3" s="4"/>
      <c r="D3" s="4"/>
      <c r="E3" s="8">
        <v>0.48</v>
      </c>
      <c r="F3" s="5">
        <v>0.52</v>
      </c>
      <c r="G3" s="5">
        <v>0.56999999999999995</v>
      </c>
      <c r="H3" s="8">
        <v>0.6</v>
      </c>
      <c r="I3" s="4"/>
      <c r="J3" s="10">
        <v>0.72</v>
      </c>
      <c r="L3" s="2"/>
      <c r="M3" s="8"/>
    </row>
    <row r="4" spans="1:13" x14ac:dyDescent="0.3">
      <c r="A4" s="4">
        <v>2</v>
      </c>
      <c r="B4" s="4"/>
      <c r="C4" s="4"/>
      <c r="D4" s="4"/>
      <c r="E4" s="8">
        <v>0.63</v>
      </c>
      <c r="F4" s="8">
        <v>0.7</v>
      </c>
      <c r="G4" s="8">
        <v>0.8</v>
      </c>
      <c r="H4" s="8">
        <v>0.87</v>
      </c>
      <c r="I4" s="4"/>
      <c r="J4" s="10">
        <v>1.08</v>
      </c>
      <c r="L4" s="2"/>
      <c r="M4" s="2"/>
    </row>
    <row r="5" spans="1:13" x14ac:dyDescent="0.3">
      <c r="A5" s="4">
        <v>3</v>
      </c>
      <c r="B5" s="4"/>
      <c r="C5" s="4"/>
      <c r="D5" s="4"/>
      <c r="E5" s="8"/>
      <c r="F5" s="8">
        <v>0.88</v>
      </c>
      <c r="G5" s="8">
        <v>1.03</v>
      </c>
      <c r="H5" s="8">
        <v>1.1299999999999999</v>
      </c>
      <c r="I5" s="4"/>
      <c r="J5" s="4">
        <v>1.47</v>
      </c>
      <c r="L5" s="2"/>
      <c r="M5" s="2"/>
    </row>
    <row r="6" spans="1:13" x14ac:dyDescent="0.3">
      <c r="A6" s="4">
        <v>4</v>
      </c>
      <c r="B6" s="4"/>
      <c r="C6" s="4"/>
      <c r="D6" s="28"/>
      <c r="E6" s="10"/>
      <c r="F6" s="10">
        <v>1.07</v>
      </c>
      <c r="G6" s="10">
        <v>1.27</v>
      </c>
      <c r="H6" s="10">
        <v>1.4</v>
      </c>
      <c r="I6" s="28"/>
      <c r="J6" s="28">
        <v>1.83</v>
      </c>
      <c r="K6" s="27"/>
      <c r="L6" s="29"/>
      <c r="M6" s="29"/>
    </row>
    <row r="7" spans="1:13" x14ac:dyDescent="0.3">
      <c r="A7" s="4">
        <v>5</v>
      </c>
      <c r="B7" s="7"/>
      <c r="C7" s="7"/>
      <c r="D7" s="30"/>
      <c r="E7" s="10"/>
      <c r="F7" s="10">
        <v>1.25</v>
      </c>
      <c r="G7" s="10">
        <v>1.5</v>
      </c>
      <c r="H7" s="10"/>
      <c r="I7" s="28"/>
      <c r="J7" s="28">
        <v>2.2200000000000002</v>
      </c>
      <c r="K7" s="27"/>
      <c r="L7" s="29"/>
      <c r="M7" s="29"/>
    </row>
    <row r="8" spans="1:13" x14ac:dyDescent="0.3">
      <c r="A8" s="4">
        <v>6</v>
      </c>
      <c r="B8" s="7"/>
      <c r="C8" s="4"/>
      <c r="D8" s="28"/>
      <c r="E8" s="10">
        <v>1.2</v>
      </c>
      <c r="F8" s="10">
        <v>1.43</v>
      </c>
      <c r="G8" s="10">
        <v>1.73</v>
      </c>
      <c r="H8" s="10"/>
      <c r="I8" s="28"/>
      <c r="J8" s="28"/>
      <c r="K8" s="27"/>
      <c r="L8" s="29"/>
      <c r="M8" s="29"/>
    </row>
    <row r="9" spans="1:13" x14ac:dyDescent="0.3">
      <c r="A9" s="4">
        <v>7</v>
      </c>
      <c r="B9" s="4"/>
      <c r="C9" s="4"/>
      <c r="D9" s="28"/>
      <c r="E9" s="28"/>
      <c r="F9" s="10"/>
      <c r="G9" s="28"/>
      <c r="H9" s="28"/>
      <c r="I9" s="28"/>
      <c r="J9" s="28"/>
      <c r="K9" s="27"/>
      <c r="L9" s="29"/>
      <c r="M9" s="29"/>
    </row>
    <row r="10" spans="1:13" x14ac:dyDescent="0.3">
      <c r="A10" s="4">
        <v>8</v>
      </c>
      <c r="B10" s="4"/>
      <c r="C10" s="4"/>
      <c r="D10" s="28"/>
      <c r="E10" s="28"/>
      <c r="F10" s="28"/>
      <c r="G10" s="28"/>
      <c r="H10" s="28"/>
      <c r="I10" s="28"/>
      <c r="J10" s="28"/>
      <c r="K10" s="27"/>
      <c r="L10" s="29"/>
      <c r="M10" s="29"/>
    </row>
    <row r="11" spans="1:13" x14ac:dyDescent="0.3">
      <c r="A11" s="4">
        <v>9</v>
      </c>
      <c r="B11" s="4"/>
      <c r="C11" s="4"/>
      <c r="D11" s="28"/>
      <c r="E11" s="28"/>
      <c r="F11" s="28"/>
      <c r="G11" s="28"/>
      <c r="H11" s="28"/>
      <c r="I11" s="28"/>
      <c r="J11" s="28"/>
      <c r="K11" s="27"/>
      <c r="L11" s="29"/>
      <c r="M11" s="29"/>
    </row>
    <row r="12" spans="1:13" x14ac:dyDescent="0.3">
      <c r="A12" s="4">
        <v>10</v>
      </c>
      <c r="B12" s="4"/>
      <c r="C12" s="7"/>
      <c r="D12" s="28"/>
      <c r="E12" s="28"/>
      <c r="F12" s="28"/>
      <c r="G12" s="28"/>
      <c r="H12" s="28"/>
      <c r="I12" s="28"/>
      <c r="J12" s="28"/>
      <c r="K12" s="27"/>
      <c r="L12" s="29"/>
      <c r="M12" s="29"/>
    </row>
    <row r="13" spans="1:13" x14ac:dyDescent="0.3">
      <c r="D13" s="27"/>
      <c r="E13" s="27"/>
      <c r="F13" s="27"/>
      <c r="G13" s="27"/>
      <c r="H13" s="27"/>
      <c r="I13" s="27"/>
      <c r="J13" s="27"/>
      <c r="K13" s="27"/>
      <c r="L13" s="29"/>
      <c r="M13" s="29"/>
    </row>
    <row r="14" spans="1:13" x14ac:dyDescent="0.3"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 x14ac:dyDescent="0.3"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3" x14ac:dyDescent="0.3"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2:13" x14ac:dyDescent="0.3">
      <c r="D17" s="27"/>
      <c r="E17" s="27"/>
      <c r="F17" s="27"/>
      <c r="G17" s="27"/>
      <c r="H17" s="27"/>
      <c r="I17" s="27"/>
      <c r="J17" s="27"/>
      <c r="K17" s="27"/>
      <c r="L17" s="27"/>
      <c r="M17" s="28"/>
    </row>
    <row r="18" spans="2:13" x14ac:dyDescent="0.3">
      <c r="D18" s="27"/>
      <c r="E18" s="27"/>
      <c r="F18" s="27"/>
      <c r="G18" s="27"/>
      <c r="H18" s="27"/>
      <c r="I18" s="27"/>
      <c r="J18" s="27"/>
      <c r="K18" s="27"/>
      <c r="L18" s="27"/>
      <c r="M18" s="28"/>
    </row>
    <row r="19" spans="2:13" x14ac:dyDescent="0.3">
      <c r="D19" s="27"/>
      <c r="E19" s="27"/>
      <c r="F19" s="27"/>
      <c r="G19" s="27"/>
      <c r="H19" s="27"/>
      <c r="I19" s="27"/>
      <c r="J19" s="27"/>
      <c r="K19" s="27"/>
      <c r="L19" s="27"/>
      <c r="M19" s="10"/>
    </row>
    <row r="20" spans="2:13" x14ac:dyDescent="0.3">
      <c r="D20" s="27"/>
      <c r="E20" s="27"/>
      <c r="F20" s="27"/>
      <c r="G20" s="27"/>
      <c r="H20" s="27"/>
      <c r="I20" s="27"/>
      <c r="J20" s="27"/>
      <c r="K20" s="27"/>
      <c r="L20" s="27"/>
      <c r="M20" s="28"/>
    </row>
    <row r="21" spans="2:13" x14ac:dyDescent="0.3">
      <c r="B21" s="2"/>
      <c r="C21" s="2"/>
      <c r="D21" s="29"/>
      <c r="E21" s="29"/>
      <c r="F21" s="29"/>
      <c r="G21" s="29"/>
      <c r="H21" s="29"/>
      <c r="I21" s="29"/>
      <c r="J21" s="29"/>
      <c r="K21" s="29"/>
      <c r="L21" s="29"/>
      <c r="M21" s="28"/>
    </row>
    <row r="22" spans="2:13" x14ac:dyDescent="0.3">
      <c r="B22" s="2"/>
      <c r="C22" s="2"/>
      <c r="D22" s="29"/>
      <c r="E22" s="29"/>
      <c r="F22" s="29"/>
      <c r="G22" s="29"/>
      <c r="H22" s="29"/>
      <c r="I22" s="29"/>
      <c r="J22" s="29"/>
      <c r="K22" s="29"/>
      <c r="L22" s="29"/>
      <c r="M22" s="28"/>
    </row>
    <row r="23" spans="2:13" x14ac:dyDescent="0.3">
      <c r="B23" s="2"/>
      <c r="C23" s="10"/>
      <c r="D23" s="10"/>
      <c r="E23" s="10"/>
      <c r="F23" s="10"/>
      <c r="G23" s="10"/>
      <c r="H23" s="10"/>
      <c r="I23" s="10"/>
      <c r="J23" s="10"/>
      <c r="K23" s="29"/>
      <c r="L23" s="29"/>
      <c r="M23" s="28"/>
    </row>
    <row r="24" spans="2:13" x14ac:dyDescent="0.3">
      <c r="B24" s="2"/>
      <c r="C24" s="8"/>
      <c r="D24" s="10"/>
      <c r="E24" s="10"/>
      <c r="F24" s="10"/>
      <c r="G24" s="10"/>
      <c r="H24" s="10"/>
      <c r="I24" s="26"/>
      <c r="J24" s="10"/>
      <c r="K24" s="29"/>
      <c r="L24" s="29"/>
      <c r="M24" s="28"/>
    </row>
    <row r="25" spans="2:13" x14ac:dyDescent="0.3">
      <c r="B25" s="2"/>
      <c r="C25" s="2"/>
      <c r="D25" s="10"/>
      <c r="E25" s="26"/>
      <c r="F25" s="34"/>
      <c r="G25" s="25"/>
      <c r="H25" s="10"/>
      <c r="I25" s="10"/>
      <c r="J25" s="10"/>
      <c r="K25" s="29"/>
      <c r="L25" s="29"/>
      <c r="M25" s="28"/>
    </row>
    <row r="26" spans="2:13" x14ac:dyDescent="0.3">
      <c r="B26" s="2"/>
      <c r="C26" s="2"/>
      <c r="D26" s="10"/>
      <c r="E26" s="26"/>
      <c r="F26" s="29"/>
      <c r="G26" s="10"/>
      <c r="H26" s="10"/>
      <c r="I26" s="10"/>
      <c r="J26" s="10"/>
      <c r="K26" s="29"/>
      <c r="L26" s="29"/>
      <c r="M26" s="28"/>
    </row>
    <row r="27" spans="2:13" x14ac:dyDescent="0.3">
      <c r="B27" s="2"/>
      <c r="C27" s="2"/>
      <c r="D27" s="10"/>
      <c r="E27" s="10"/>
      <c r="F27" s="29"/>
      <c r="G27" s="10"/>
      <c r="H27" s="10"/>
      <c r="I27" s="10"/>
      <c r="J27" s="10"/>
      <c r="K27" s="29"/>
      <c r="L27" s="29"/>
      <c r="M27" s="28"/>
    </row>
    <row r="28" spans="2:13" x14ac:dyDescent="0.3">
      <c r="B28" s="2"/>
      <c r="C28" s="2"/>
      <c r="D28" s="10"/>
      <c r="E28" s="10"/>
      <c r="F28" s="10"/>
      <c r="G28" s="10"/>
      <c r="H28" s="10"/>
      <c r="I28" s="10"/>
      <c r="J28" s="10"/>
      <c r="K28" s="29"/>
      <c r="L28" s="29"/>
      <c r="M28" s="28"/>
    </row>
    <row r="29" spans="2:13" x14ac:dyDescent="0.3">
      <c r="B29" s="2"/>
      <c r="C29" s="2"/>
      <c r="D29" s="10"/>
      <c r="E29" s="29"/>
      <c r="F29" s="10"/>
      <c r="G29" s="10"/>
      <c r="H29" s="10"/>
      <c r="I29" s="10"/>
      <c r="J29" s="10"/>
      <c r="K29" s="29"/>
      <c r="L29" s="29"/>
      <c r="M29" s="27"/>
    </row>
    <row r="30" spans="2:13" x14ac:dyDescent="0.3">
      <c r="B30" s="2"/>
      <c r="C30" s="2"/>
      <c r="D30" s="10"/>
      <c r="E30" s="29"/>
      <c r="F30" s="26"/>
      <c r="G30" s="10"/>
      <c r="H30" s="10"/>
      <c r="I30" s="10"/>
      <c r="J30" s="10"/>
      <c r="K30" s="29"/>
      <c r="L30" s="29"/>
      <c r="M30" s="27"/>
    </row>
    <row r="31" spans="2:13" x14ac:dyDescent="0.3">
      <c r="B31" s="2"/>
      <c r="C31" s="2"/>
      <c r="D31" s="29"/>
      <c r="E31" s="29"/>
      <c r="F31" s="26"/>
      <c r="G31" s="10"/>
      <c r="H31" s="10"/>
      <c r="I31" s="10"/>
      <c r="J31" s="10"/>
      <c r="K31" s="29"/>
      <c r="L31" s="29"/>
      <c r="M31" s="27"/>
    </row>
    <row r="32" spans="2:13" x14ac:dyDescent="0.3">
      <c r="B32" s="2"/>
      <c r="C32" s="2"/>
      <c r="D32" s="2"/>
      <c r="E32" s="2"/>
      <c r="F32" s="6"/>
      <c r="G32" s="8"/>
      <c r="H32" s="8"/>
      <c r="I32" s="8"/>
      <c r="J32" s="8"/>
      <c r="K32" s="2"/>
      <c r="L32" s="2"/>
    </row>
    <row r="33" spans="2:12" x14ac:dyDescent="0.3">
      <c r="B33" s="2"/>
      <c r="C33" s="2"/>
      <c r="D33" s="2"/>
      <c r="E33" s="2"/>
      <c r="F33" s="8"/>
      <c r="G33" s="8"/>
      <c r="H33" s="8"/>
      <c r="I33" s="8"/>
      <c r="J33" s="8"/>
      <c r="K33" s="2"/>
      <c r="L33" s="2"/>
    </row>
    <row r="34" spans="2:12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</sheetData>
  <phoneticPr fontId="2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887DB-7610-4AAF-9088-3EAD21D8C108}">
  <dimension ref="A1:J12"/>
  <sheetViews>
    <sheetView workbookViewId="0"/>
  </sheetViews>
  <sheetFormatPr defaultColWidth="11.5546875" defaultRowHeight="14.4" x14ac:dyDescent="0.3"/>
  <sheetData>
    <row r="1" spans="1:10" x14ac:dyDescent="0.3">
      <c r="A1" s="4" t="s">
        <v>16</v>
      </c>
      <c r="B1" s="4" t="s">
        <v>7</v>
      </c>
      <c r="C1" s="4" t="s">
        <v>8</v>
      </c>
      <c r="D1" s="4" t="s">
        <v>9</v>
      </c>
      <c r="E1" s="4" t="s">
        <v>10</v>
      </c>
      <c r="F1" s="4" t="s">
        <v>11</v>
      </c>
      <c r="G1" s="4" t="s">
        <v>12</v>
      </c>
      <c r="H1" s="4" t="s">
        <v>13</v>
      </c>
      <c r="I1" s="4" t="s">
        <v>14</v>
      </c>
      <c r="J1" s="4" t="s">
        <v>15</v>
      </c>
    </row>
    <row r="2" spans="1:10" x14ac:dyDescent="0.3">
      <c r="A2" s="4">
        <v>0</v>
      </c>
      <c r="B2" s="4"/>
      <c r="C2" s="4"/>
      <c r="D2" s="4"/>
      <c r="E2" s="8"/>
      <c r="F2" s="8"/>
      <c r="G2" s="8"/>
      <c r="H2" s="8"/>
      <c r="I2" s="4"/>
      <c r="J2" s="4"/>
    </row>
    <row r="3" spans="1:10" x14ac:dyDescent="0.3">
      <c r="A3" s="8">
        <v>1</v>
      </c>
      <c r="B3" s="8"/>
      <c r="C3" s="4"/>
      <c r="D3" s="4"/>
      <c r="E3" s="8"/>
      <c r="F3" s="5"/>
      <c r="G3" s="5"/>
      <c r="H3" s="8"/>
      <c r="I3" s="4"/>
      <c r="J3" s="10"/>
    </row>
    <row r="4" spans="1:10" x14ac:dyDescent="0.3">
      <c r="A4" s="4">
        <v>2</v>
      </c>
      <c r="B4" s="4"/>
      <c r="C4" s="4"/>
      <c r="D4" s="4"/>
      <c r="E4" s="8"/>
      <c r="F4" s="8"/>
      <c r="G4" s="8"/>
      <c r="H4" s="8"/>
      <c r="I4" s="4"/>
      <c r="J4" s="10"/>
    </row>
    <row r="5" spans="1:10" x14ac:dyDescent="0.3">
      <c r="A5" s="4">
        <v>3</v>
      </c>
      <c r="B5" s="4"/>
      <c r="C5" s="4"/>
      <c r="D5" s="4"/>
      <c r="E5" s="8">
        <v>0.93</v>
      </c>
      <c r="F5" s="8">
        <v>1.05</v>
      </c>
      <c r="G5" s="8">
        <v>1.22</v>
      </c>
      <c r="H5" s="8"/>
      <c r="I5" s="4"/>
      <c r="J5" s="4"/>
    </row>
    <row r="6" spans="1:10" x14ac:dyDescent="0.3">
      <c r="A6" s="4">
        <v>4</v>
      </c>
      <c r="B6" s="4"/>
      <c r="C6" s="4"/>
      <c r="D6" s="28"/>
      <c r="E6" s="10"/>
      <c r="F6" s="31"/>
      <c r="G6" s="31"/>
      <c r="H6" s="10"/>
      <c r="I6" s="4"/>
      <c r="J6" s="4"/>
    </row>
    <row r="7" spans="1:10" x14ac:dyDescent="0.3">
      <c r="A7" s="4">
        <v>5</v>
      </c>
      <c r="B7" s="7"/>
      <c r="C7" s="7"/>
      <c r="D7" s="30"/>
      <c r="E7" s="10"/>
      <c r="F7" s="10"/>
      <c r="G7" s="10"/>
      <c r="H7" s="10"/>
      <c r="I7" s="4"/>
      <c r="J7" s="4"/>
    </row>
    <row r="8" spans="1:10" x14ac:dyDescent="0.3">
      <c r="A8" s="4">
        <v>6</v>
      </c>
      <c r="B8" s="7"/>
      <c r="C8" s="4"/>
      <c r="D8" s="28"/>
      <c r="E8" s="10">
        <v>1.52</v>
      </c>
      <c r="F8" s="10">
        <v>1.77</v>
      </c>
      <c r="G8" s="10">
        <v>2.08</v>
      </c>
      <c r="H8" s="10"/>
      <c r="I8" s="4"/>
      <c r="J8" s="4"/>
    </row>
    <row r="9" spans="1:10" x14ac:dyDescent="0.3">
      <c r="A9" s="4">
        <v>7</v>
      </c>
      <c r="B9" s="4"/>
      <c r="C9" s="4"/>
      <c r="D9" s="28"/>
      <c r="E9" s="32"/>
      <c r="F9" s="26"/>
      <c r="G9" s="32"/>
      <c r="H9" s="28"/>
      <c r="I9" s="4"/>
      <c r="J9" s="4"/>
    </row>
    <row r="10" spans="1:10" x14ac:dyDescent="0.3">
      <c r="A10" s="4">
        <v>8</v>
      </c>
      <c r="B10" s="4"/>
      <c r="C10" s="4"/>
      <c r="D10" s="28"/>
      <c r="E10" s="28"/>
      <c r="F10" s="28"/>
      <c r="G10" s="28"/>
      <c r="H10" s="28"/>
      <c r="I10" s="4"/>
      <c r="J10" s="4"/>
    </row>
    <row r="11" spans="1:10" x14ac:dyDescent="0.3">
      <c r="A11" s="4">
        <v>9</v>
      </c>
      <c r="B11" s="4"/>
      <c r="C11" s="4"/>
      <c r="D11" s="28"/>
      <c r="E11" s="28"/>
      <c r="F11" s="28"/>
      <c r="G11" s="28"/>
      <c r="H11" s="28"/>
      <c r="I11" s="4"/>
      <c r="J11" s="4"/>
    </row>
    <row r="12" spans="1:10" x14ac:dyDescent="0.3">
      <c r="A12" s="4">
        <v>10</v>
      </c>
      <c r="B12" s="4"/>
      <c r="C12" s="7"/>
      <c r="D12" s="4"/>
      <c r="E12" s="4"/>
      <c r="F12" s="4"/>
      <c r="G12" s="4"/>
      <c r="H12" s="4"/>
      <c r="I12" s="4"/>
      <c r="J12" s="4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F8973-86FA-4AF6-BB59-D4BA3AE6A9F4}">
  <dimension ref="A1:J12"/>
  <sheetViews>
    <sheetView workbookViewId="0"/>
  </sheetViews>
  <sheetFormatPr defaultColWidth="11.5546875" defaultRowHeight="14.4" x14ac:dyDescent="0.3"/>
  <sheetData>
    <row r="1" spans="1:10" x14ac:dyDescent="0.3">
      <c r="A1" s="4" t="s">
        <v>16</v>
      </c>
      <c r="B1" s="4" t="s">
        <v>7</v>
      </c>
      <c r="C1" s="4" t="s">
        <v>8</v>
      </c>
      <c r="D1" s="4" t="s">
        <v>9</v>
      </c>
      <c r="E1" s="4" t="s">
        <v>10</v>
      </c>
      <c r="F1" s="4" t="s">
        <v>11</v>
      </c>
      <c r="G1" s="4" t="s">
        <v>12</v>
      </c>
      <c r="H1" s="4" t="s">
        <v>13</v>
      </c>
      <c r="I1" s="4" t="s">
        <v>14</v>
      </c>
      <c r="J1" s="4" t="s">
        <v>15</v>
      </c>
    </row>
    <row r="2" spans="1:10" x14ac:dyDescent="0.3">
      <c r="A2" s="4">
        <v>0</v>
      </c>
      <c r="B2" s="4"/>
      <c r="C2" s="4"/>
      <c r="D2" s="4"/>
      <c r="E2" s="8"/>
      <c r="F2" s="8"/>
      <c r="G2" s="8"/>
      <c r="H2" s="8"/>
      <c r="I2" s="4"/>
      <c r="J2" s="4"/>
    </row>
    <row r="3" spans="1:10" x14ac:dyDescent="0.3">
      <c r="A3" s="8">
        <v>1</v>
      </c>
      <c r="B3" s="8"/>
      <c r="C3" s="4"/>
      <c r="D3" s="4"/>
      <c r="E3" s="8"/>
      <c r="F3" s="5"/>
      <c r="G3" s="5"/>
      <c r="H3" s="8"/>
      <c r="I3" s="4"/>
      <c r="J3" s="10"/>
    </row>
    <row r="4" spans="1:10" x14ac:dyDescent="0.3">
      <c r="A4" s="4">
        <v>2</v>
      </c>
      <c r="B4" s="4"/>
      <c r="C4" s="4"/>
      <c r="D4" s="28"/>
      <c r="E4" s="10"/>
      <c r="F4" s="10"/>
      <c r="G4" s="10"/>
      <c r="H4" s="10"/>
      <c r="I4" s="28"/>
      <c r="J4" s="10"/>
    </row>
    <row r="5" spans="1:10" x14ac:dyDescent="0.3">
      <c r="A5" s="4">
        <v>3</v>
      </c>
      <c r="B5" s="4"/>
      <c r="C5" s="4"/>
      <c r="D5" s="28"/>
      <c r="E5" s="10">
        <v>0.93</v>
      </c>
      <c r="F5" s="10">
        <v>1.05</v>
      </c>
      <c r="G5" s="10">
        <v>1.22</v>
      </c>
      <c r="H5" s="10"/>
      <c r="I5" s="28"/>
      <c r="J5" s="4"/>
    </row>
    <row r="6" spans="1:10" x14ac:dyDescent="0.3">
      <c r="A6" s="4">
        <v>4</v>
      </c>
      <c r="B6" s="4"/>
      <c r="C6" s="4"/>
      <c r="D6" s="28"/>
      <c r="E6" s="10"/>
      <c r="F6" s="31"/>
      <c r="G6" s="31"/>
      <c r="H6" s="10"/>
      <c r="I6" s="28"/>
      <c r="J6" s="4"/>
    </row>
    <row r="7" spans="1:10" x14ac:dyDescent="0.3">
      <c r="A7" s="4">
        <v>5</v>
      </c>
      <c r="B7" s="7"/>
      <c r="C7" s="7"/>
      <c r="D7" s="30"/>
      <c r="E7" s="10"/>
      <c r="F7" s="10"/>
      <c r="G7" s="10"/>
      <c r="H7" s="10"/>
      <c r="I7" s="28"/>
      <c r="J7" s="4"/>
    </row>
    <row r="8" spans="1:10" x14ac:dyDescent="0.3">
      <c r="A8" s="4">
        <v>6</v>
      </c>
      <c r="B8" s="7"/>
      <c r="C8" s="4"/>
      <c r="D8" s="28"/>
      <c r="E8" s="10">
        <v>1.52</v>
      </c>
      <c r="F8" s="10">
        <v>1.77</v>
      </c>
      <c r="G8" s="10">
        <v>2.08</v>
      </c>
      <c r="H8" s="10"/>
      <c r="I8" s="28"/>
      <c r="J8" s="4"/>
    </row>
    <row r="9" spans="1:10" x14ac:dyDescent="0.3">
      <c r="A9" s="4">
        <v>7</v>
      </c>
      <c r="B9" s="4"/>
      <c r="C9" s="4"/>
      <c r="D9" s="28"/>
      <c r="E9" s="32"/>
      <c r="F9" s="26"/>
      <c r="G9" s="32"/>
      <c r="H9" s="28"/>
      <c r="I9" s="28"/>
      <c r="J9" s="4"/>
    </row>
    <row r="10" spans="1:10" x14ac:dyDescent="0.3">
      <c r="A10" s="4">
        <v>8</v>
      </c>
      <c r="B10" s="4"/>
      <c r="C10" s="4"/>
      <c r="D10" s="28"/>
      <c r="E10" s="28"/>
      <c r="F10" s="28"/>
      <c r="G10" s="28"/>
      <c r="H10" s="28"/>
      <c r="I10" s="28"/>
      <c r="J10" s="4"/>
    </row>
    <row r="11" spans="1:10" x14ac:dyDescent="0.3">
      <c r="A11" s="4">
        <v>9</v>
      </c>
      <c r="B11" s="4"/>
      <c r="C11" s="4"/>
      <c r="D11" s="28"/>
      <c r="E11" s="28"/>
      <c r="F11" s="28"/>
      <c r="G11" s="28"/>
      <c r="H11" s="28"/>
      <c r="I11" s="28"/>
      <c r="J11" s="4"/>
    </row>
    <row r="12" spans="1:10" x14ac:dyDescent="0.3">
      <c r="A12" s="4">
        <v>10</v>
      </c>
      <c r="B12" s="4"/>
      <c r="C12" s="7"/>
      <c r="D12" s="4"/>
      <c r="E12" s="4"/>
      <c r="F12" s="4"/>
      <c r="G12" s="4"/>
      <c r="H12" s="4"/>
      <c r="I12" s="4"/>
      <c r="J12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Best_Solution</vt:lpstr>
      <vt:lpstr>Tabelle1</vt:lpstr>
      <vt:lpstr>Materialstärke</vt:lpstr>
      <vt:lpstr>10mm</vt:lpstr>
      <vt:lpstr>15mm</vt:lpstr>
      <vt:lpstr>20mm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M.E.S</dc:creator>
  <cp:lastModifiedBy>AMIN</cp:lastModifiedBy>
  <dcterms:created xsi:type="dcterms:W3CDTF">2021-07-20T11:31:19Z</dcterms:created>
  <dcterms:modified xsi:type="dcterms:W3CDTF">2021-07-23T09:32:05Z</dcterms:modified>
</cp:coreProperties>
</file>