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0517727ed2385f1/Bureau/"/>
    </mc:Choice>
  </mc:AlternateContent>
  <xr:revisionPtr revIDLastSave="1" documentId="8_{DF9D8915-60FB-4A73-9488-E08D5735FE9B}" xr6:coauthVersionLast="47" xr6:coauthVersionMax="47" xr10:uidLastSave="{591D920A-B04A-43C5-863A-710759554B43}"/>
  <bookViews>
    <workbookView xWindow="-33525" yWindow="2925" windowWidth="28800" windowHeight="15435" xr2:uid="{00000000-000D-0000-FFFF-FFFF00000000}"/>
  </bookViews>
  <sheets>
    <sheet name="21" sheetId="4" r:id="rId1"/>
    <sheet name="22" sheetId="11" r:id="rId2"/>
    <sheet name="23" sheetId="12" r:id="rId3"/>
    <sheet name="24" sheetId="13" r:id="rId4"/>
    <sheet name="Matrice" sheetId="7" r:id="rId5"/>
  </sheets>
  <definedNames>
    <definedName name="FactureSansDétails">"DétailsFacture[Invoice No]"</definedName>
    <definedName name="_xlnm.Print_Titles" localSheetId="0">'21'!$1:$3</definedName>
    <definedName name="_xlnm.Print_Titles" localSheetId="1">'22'!$1:$3</definedName>
    <definedName name="_xlnm.Print_Titles" localSheetId="2">'23'!$1:$3</definedName>
    <definedName name="_xlnm.Print_Titles" localSheetId="3">'24'!$1:$3</definedName>
    <definedName name="No_Facture">#REF!</definedName>
    <definedName name="NomSociété">#REF!</definedName>
    <definedName name="plgFacture">#REF!</definedName>
    <definedName name="RechercheClien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3" l="1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" i="4"/>
  <c r="D5" i="4"/>
  <c r="D6" i="4"/>
  <c r="D7" i="4"/>
  <c r="D4" i="4"/>
</calcChain>
</file>

<file path=xl/sharedStrings.xml><?xml version="1.0" encoding="utf-8"?>
<sst xmlns="http://schemas.openxmlformats.org/spreadsheetml/2006/main" count="119" uniqueCount="59">
  <si>
    <t>Mercredi 21 juillet</t>
  </si>
  <si>
    <t>Traçabilité</t>
  </si>
  <si>
    <t>Référence</t>
  </si>
  <si>
    <t>CEA 250x12</t>
  </si>
  <si>
    <t>CEA 250x12 ZR</t>
  </si>
  <si>
    <t>CEA 250x12 LIDL</t>
  </si>
  <si>
    <t>CEA 250x12 1€50</t>
  </si>
  <si>
    <t>CEA Panaché 250x12</t>
  </si>
  <si>
    <t>CEA Panaché 250x12 PDP</t>
  </si>
  <si>
    <t>CEA 500x10</t>
  </si>
  <si>
    <t>CEA 500x10 ZR</t>
  </si>
  <si>
    <t>CER 250x12</t>
  </si>
  <si>
    <t>CER 250X12 LIDL</t>
  </si>
  <si>
    <t>CER 250x12 ZR</t>
  </si>
  <si>
    <t>CER 400x10</t>
  </si>
  <si>
    <t>CER 400x10 2€</t>
  </si>
  <si>
    <t>CER 500x10</t>
  </si>
  <si>
    <t>CER 500X10 LIDL</t>
  </si>
  <si>
    <t>CER 500x10 ZR</t>
  </si>
  <si>
    <t>CER Mélangées 350x10</t>
  </si>
  <si>
    <t>CER Mélangées 350x10 ZR</t>
  </si>
  <si>
    <t>CER Mélangées 350x10 ZR 2€50</t>
  </si>
  <si>
    <t>CER Mélangées 350x10 ZR 2€50 +20%</t>
  </si>
  <si>
    <t>CER Mélangées 350x10 LIDL</t>
  </si>
  <si>
    <t>CER Mélangées 350x10 ZR LIDL</t>
  </si>
  <si>
    <t>CEA 200x20 0,99€</t>
  </si>
  <si>
    <t>CER 200x20 0,99€</t>
  </si>
  <si>
    <t>CER 200x20 MMP</t>
  </si>
  <si>
    <t>CER 200x20 ECO+</t>
  </si>
  <si>
    <t>CER 1kg compléxé</t>
  </si>
  <si>
    <t>CER 1kg compléxé LIDL</t>
  </si>
  <si>
    <t>CER 4kg</t>
  </si>
  <si>
    <t>CER 4kg compléxé</t>
  </si>
  <si>
    <t>CEA 1kg compléxé</t>
  </si>
  <si>
    <t>CEA 1kg compléxé LIDL</t>
  </si>
  <si>
    <t xml:space="preserve">CEA 4kg  </t>
  </si>
  <si>
    <t>CEA 4kg compléxé</t>
  </si>
  <si>
    <t>CER Mélangées 1kg compléxé</t>
  </si>
  <si>
    <t>CER Mélangées 1kg compléxé LIDL</t>
  </si>
  <si>
    <t>CER Mélangées 4kg</t>
  </si>
  <si>
    <t>CER Mélangées 4kg compléxé ZR</t>
  </si>
  <si>
    <t>CAO 1kg compléxé LIDL</t>
  </si>
  <si>
    <t>CAO 4kg Extra</t>
  </si>
  <si>
    <t>CAO 4 kg compléxé</t>
  </si>
  <si>
    <t>CEJ 4kg Extra</t>
  </si>
  <si>
    <t>GRP 5Kg Compléxée</t>
  </si>
  <si>
    <t>GRP RGL Extra 10kg</t>
  </si>
  <si>
    <t>GRP RGL Extra 10kg 1/2 coupe</t>
  </si>
  <si>
    <t>GRP 14 pièces</t>
  </si>
  <si>
    <t>GRP 10kg Ecoserre</t>
  </si>
  <si>
    <t>GRP 10KG LIDL</t>
  </si>
  <si>
    <t>Jeudi 22 juillet</t>
  </si>
  <si>
    <t>Vendredi 23 juillet</t>
  </si>
  <si>
    <t>Samedi 24 juillet</t>
  </si>
  <si>
    <t>CER Mélangées 4Kg compléxé</t>
  </si>
  <si>
    <t>Nbre palettes</t>
  </si>
  <si>
    <t>Quantité (colis)</t>
  </si>
  <si>
    <t>CER 4Kg Industrie 20-30 mm</t>
  </si>
  <si>
    <t>CER 4Kg Industrie 23-27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</si>
</sst>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31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sz val="12"/>
      <color theme="4" tint="-0.24994659260841701"/>
      <name val="Arial"/>
      <family val="2"/>
      <scheme val="major"/>
    </font>
    <font>
      <sz val="8"/>
      <name val="Calibri"/>
      <family val="2"/>
      <scheme val="minor"/>
    </font>
    <font>
      <sz val="12"/>
      <color theme="2" tint="-0.74996185186315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NumberFormat="0" applyFill="0" applyBorder="0">
      <alignment vertical="top" wrapText="1"/>
    </xf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10" fontId="5" fillId="0" borderId="0" applyFont="0" applyFill="0" applyBorder="0" applyProtection="0">
      <alignment horizontal="left"/>
    </xf>
    <xf numFmtId="0" fontId="13" fillId="0" borderId="0" applyNumberFormat="0" applyFill="0" applyBorder="0" applyAlignment="0" applyProtection="0">
      <alignment vertical="top" wrapText="1"/>
    </xf>
    <xf numFmtId="0" fontId="7" fillId="4" borderId="2" applyNumberFormat="0" applyAlignment="0" applyProtection="0"/>
    <xf numFmtId="0" fontId="8" fillId="3" borderId="0" applyNumberFormat="0" applyBorder="0" applyAlignment="0" applyProtection="0"/>
    <xf numFmtId="0" fontId="11" fillId="0" borderId="0" applyFill="0" applyBorder="0" applyProtection="0">
      <alignment horizontal="left" vertical="center"/>
    </xf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0" borderId="1" applyNumberFormat="0" applyAlignment="0" applyProtection="0"/>
    <xf numFmtId="0" fontId="16" fillId="0" borderId="0" applyFill="0" applyBorder="0" applyProtection="0">
      <alignment horizontal="left" vertical="center"/>
    </xf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3" applyNumberFormat="0" applyAlignment="0" applyProtection="0"/>
    <xf numFmtId="0" fontId="22" fillId="10" borderId="4" applyNumberFormat="0" applyAlignment="0" applyProtection="0"/>
    <xf numFmtId="0" fontId="23" fillId="10" borderId="3" applyNumberFormat="0" applyAlignment="0" applyProtection="0"/>
    <xf numFmtId="0" fontId="24" fillId="0" borderId="5" applyNumberFormat="0" applyFill="0" applyAlignment="0" applyProtection="0"/>
    <xf numFmtId="0" fontId="25" fillId="11" borderId="6" applyNumberFormat="0" applyAlignment="0" applyProtection="0"/>
    <xf numFmtId="0" fontId="17" fillId="12" borderId="7" applyNumberFormat="0" applyFont="0" applyAlignment="0" applyProtection="0"/>
    <xf numFmtId="0" fontId="26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26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6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6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6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6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" fillId="0" borderId="0"/>
  </cellStyleXfs>
  <cellXfs count="19">
    <xf numFmtId="0" fontId="0" fillId="0" borderId="0" xfId="0">
      <alignment vertical="top" wrapText="1"/>
    </xf>
    <xf numFmtId="0" fontId="0" fillId="0" borderId="0" xfId="0" applyFont="1" applyProtection="1">
      <alignment vertical="top" wrapText="1"/>
    </xf>
    <xf numFmtId="0" fontId="0" fillId="0" borderId="0" xfId="0" applyFont="1" applyProtection="1">
      <alignment vertical="top" wrapText="1"/>
    </xf>
    <xf numFmtId="0" fontId="16" fillId="0" borderId="0" xfId="12" applyFill="1" applyBorder="1" applyProtection="1">
      <alignment horizontal="left" vertical="center"/>
    </xf>
    <xf numFmtId="0" fontId="27" fillId="0" borderId="0" xfId="2" applyFont="1" applyProtection="1">
      <alignment vertical="center"/>
    </xf>
    <xf numFmtId="0" fontId="28" fillId="0" borderId="0" xfId="12" applyFont="1" applyFill="1" applyBorder="1" applyProtection="1">
      <alignment horizontal="left" vertical="center"/>
    </xf>
    <xf numFmtId="0" fontId="3" fillId="0" borderId="0" xfId="49"/>
    <xf numFmtId="0" fontId="3" fillId="2" borderId="0" xfId="49" applyFill="1"/>
    <xf numFmtId="0" fontId="30" fillId="0" borderId="0" xfId="0" applyNumberFormat="1" applyFont="1" applyFill="1" applyBorder="1" applyAlignment="1" applyProtection="1">
      <alignment horizontal="left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2" fillId="0" borderId="0" xfId="49" applyFont="1"/>
    <xf numFmtId="0" fontId="0" fillId="0" borderId="0" xfId="0" applyFont="1" applyAlignment="1" applyProtection="1">
      <alignment horizontal="center" vertical="top" wrapText="1"/>
    </xf>
    <xf numFmtId="0" fontId="27" fillId="0" borderId="0" xfId="2" applyFont="1" applyAlignment="1" applyProtection="1">
      <alignment horizontal="center" vertical="center"/>
    </xf>
    <xf numFmtId="0" fontId="28" fillId="0" borderId="0" xfId="12" applyFont="1" applyFill="1" applyBorder="1" applyAlignment="1" applyProtection="1">
      <alignment horizontal="center" vertical="center"/>
    </xf>
    <xf numFmtId="0" fontId="1" fillId="2" borderId="0" xfId="49" applyFont="1" applyFill="1"/>
    <xf numFmtId="0" fontId="0" fillId="0" borderId="0" xfId="0" applyFont="1" applyAlignment="1" applyProtection="1">
      <alignment horizontal="left" vertical="center"/>
    </xf>
    <xf numFmtId="0" fontId="30" fillId="0" borderId="0" xfId="0" applyNumberFormat="1" applyFont="1" applyFill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14" fontId="27" fillId="0" borderId="0" xfId="2" applyNumberFormat="1" applyFont="1" applyAlignment="1" applyProtection="1">
      <alignment horizontal="center" vertical="center"/>
    </xf>
  </cellXfs>
  <cellStyles count="50">
    <cellStyle name="20 % - Accent1" xfId="27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42" builtinId="46" customBuiltin="1"/>
    <cellStyle name="20 % - Accent6" xfId="46" builtinId="50" customBuiltin="1"/>
    <cellStyle name="40 % - Accent1" xfId="28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3" builtinId="47" customBuiltin="1"/>
    <cellStyle name="40 % - Accent6" xfId="47" builtinId="51" customBuiltin="1"/>
    <cellStyle name="60 % - Accent1" xfId="7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4" builtinId="48" customBuiltin="1"/>
    <cellStyle name="60 % - Accent6" xfId="48" builtinId="52" customBuiltin="1"/>
    <cellStyle name="Accent1" xfId="26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vertissement" xfId="9" builtinId="11" customBuiltin="1"/>
    <cellStyle name="Calcul" xfId="22" builtinId="22" customBuiltin="1"/>
    <cellStyle name="Cellule liée" xfId="23" builtinId="24" customBuiltin="1"/>
    <cellStyle name="Entrée" xfId="20" builtinId="20" customBuiltin="1"/>
    <cellStyle name="Insatisfaisant" xfId="18" builtinId="27" customBuiltin="1"/>
    <cellStyle name="Lien hypertexte" xfId="1" builtinId="8" customBuiltin="1"/>
    <cellStyle name="Lien hypertexte visité" xfId="5" builtinId="9" customBuiltin="1"/>
    <cellStyle name="Milliers" xfId="13" builtinId="3" customBuiltin="1"/>
    <cellStyle name="Milliers [0]" xfId="14" builtinId="6" customBuiltin="1"/>
    <cellStyle name="Monétaire" xfId="15" builtinId="4" customBuiltin="1"/>
    <cellStyle name="Monétaire [0]" xfId="16" builtinId="7" customBuiltin="1"/>
    <cellStyle name="Neutre" xfId="19" builtinId="28" customBuiltin="1"/>
    <cellStyle name="Normal" xfId="0" builtinId="0" customBuiltin="1"/>
    <cellStyle name="Normal 2" xfId="49" xr:uid="{C0E07CE6-7693-491E-8DD0-76F9C98D9EA3}"/>
    <cellStyle name="Note" xfId="25" builtinId="10" customBuiltin="1"/>
    <cellStyle name="Pourcentage" xfId="4" builtinId="5" customBuiltin="1"/>
    <cellStyle name="Satisfaisant" xfId="17" builtinId="26" customBuiltin="1"/>
    <cellStyle name="Sortie" xfId="21" builtinId="21" customBuiltin="1"/>
    <cellStyle name="Texte explicatif" xfId="10" builtinId="53" customBuiltin="1"/>
    <cellStyle name="Titre" xfId="6" builtinId="15" customBuiltin="1"/>
    <cellStyle name="Titre 1" xfId="2" builtinId="16" customBuiltin="1"/>
    <cellStyle name="Titre 2" xfId="3" builtinId="17" customBuiltin="1"/>
    <cellStyle name="Titre 3" xfId="8" builtinId="18" customBuiltin="1"/>
    <cellStyle name="Titre 4" xfId="12" builtinId="19" customBuiltin="1"/>
    <cellStyle name="Total" xfId="11" builtinId="25" customBuiltin="1"/>
    <cellStyle name="Vérification" xfId="24" builtinId="23" customBuiltin="1"/>
  </cellStyles>
  <dxfs count="47"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2" tint="-0.749961851863155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2" tint="-0.749961851863155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color rgb="FFFF0000"/>
      </font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2" tint="-0.749961851863155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2" tint="-0.749961851863155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color rgb="FFFF0000"/>
      </font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2" tint="-0.749961851863155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2" tint="-0.749961851863155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color rgb="FFFF0000"/>
      </font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2" tint="-0.749961851863155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2" tint="-0.749961851863155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color rgb="FFFF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TableStyleMedium2" defaultPivotStyle="PivotStyleLight16">
    <tableStyle name="Tableau de factures de vente" pivot="0" count="7" xr9:uid="{00000000-0011-0000-FFFF-FFFF00000000}">
      <tableStyleElement type="wholeTable" dxfId="46"/>
      <tableStyleElement type="headerRow" dxfId="45"/>
      <tableStyleElement type="totalRow" dxfId="44"/>
      <tableStyleElement type="firstColumn" dxfId="43"/>
      <tableStyleElement type="lastColumn" dxfId="42"/>
      <tableStyleElement type="firstRowStripe" dxfId="41"/>
      <tableStyleElement type="firstColumnStripe" dxfId="4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95251</xdr:rowOff>
    </xdr:from>
    <xdr:to>
      <xdr:col>5</xdr:col>
      <xdr:colOff>8763</xdr:colOff>
      <xdr:row>0</xdr:row>
      <xdr:rowOff>259843</xdr:rowOff>
    </xdr:to>
    <xdr:grpSp>
      <xdr:nvGrpSpPr>
        <xdr:cNvPr id="12" name="Groupe d’illustration d’en-tête" descr="Illustration d’en-tête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/>
      </xdr:nvGrpSpPr>
      <xdr:grpSpPr>
        <a:xfrm>
          <a:off x="169333" y="95251"/>
          <a:ext cx="11565763" cy="164592"/>
          <a:chOff x="142875" y="104775"/>
          <a:chExt cx="6914767" cy="164465"/>
        </a:xfrm>
      </xdr:grpSpPr>
      <xdr:sp macro="" textlink="">
        <xdr:nvSpPr>
          <xdr:cNvPr id="4" name="Rectangle 3" title="Graphisme de pied de page court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142875" y="104775"/>
            <a:ext cx="4672306" cy="164465"/>
          </a:xfrm>
          <a:prstGeom prst="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5720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91440" rtl="0">
              <a:spcBef>
                <a:spcPts val="0"/>
              </a:spcBef>
              <a:spcAft>
                <a:spcPts val="0"/>
              </a:spcAft>
            </a:pPr>
            <a:r>
              <a:rPr lang="fr" sz="25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Arial"/>
                <a:cs typeface="Times New Roman"/>
              </a:rPr>
              <a:t> </a:t>
            </a:r>
          </a:p>
        </xdr:txBody>
      </xdr:sp>
      <xdr:grpSp>
        <xdr:nvGrpSpPr>
          <xdr:cNvPr id="5" name="Groupe 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GrpSpPr/>
        </xdr:nvGrpSpPr>
        <xdr:grpSpPr>
          <a:xfrm>
            <a:off x="4848240" y="104775"/>
            <a:ext cx="2199877" cy="164465"/>
            <a:chOff x="10584358" y="200025"/>
            <a:chExt cx="3749040" cy="164465"/>
          </a:xfrm>
        </xdr:grpSpPr>
        <xdr:sp macro="" textlink="">
          <xdr:nvSpPr>
            <xdr:cNvPr id="6" name="Rectangle 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/>
          </xdr:nvSpPr>
          <xdr:spPr>
            <a:xfrm>
              <a:off x="11580747" y="200025"/>
              <a:ext cx="273628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/>
          </xdr:nvSpPr>
          <xdr:spPr>
            <a:xfrm>
              <a:off x="10584358" y="200025"/>
              <a:ext cx="995986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8" name="Rectangle 7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/>
          </xdr:nvSpPr>
          <xdr:spPr>
            <a:xfrm>
              <a:off x="11852127" y="200025"/>
              <a:ext cx="1003728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9" name="Rectangle 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SpPr/>
          </xdr:nvSpPr>
          <xdr:spPr>
            <a:xfrm>
              <a:off x="12855855" y="200025"/>
              <a:ext cx="576377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/>
          </xdr:nvSpPr>
          <xdr:spPr>
            <a:xfrm>
              <a:off x="13431724" y="200025"/>
              <a:ext cx="901674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95251</xdr:rowOff>
    </xdr:from>
    <xdr:to>
      <xdr:col>4</xdr:col>
      <xdr:colOff>8763</xdr:colOff>
      <xdr:row>0</xdr:row>
      <xdr:rowOff>259843</xdr:rowOff>
    </xdr:to>
    <xdr:grpSp>
      <xdr:nvGrpSpPr>
        <xdr:cNvPr id="2" name="Groupe d’illustration d’en-tête" descr="Illustration d’en-tête">
          <a:extLst>
            <a:ext uri="{FF2B5EF4-FFF2-40B4-BE49-F238E27FC236}">
              <a16:creationId xmlns:a16="http://schemas.microsoft.com/office/drawing/2014/main" id="{89739D2F-9B28-487A-B7A5-26D263198AA2}"/>
            </a:ext>
          </a:extLst>
        </xdr:cNvPr>
        <xdr:cNvGrpSpPr/>
      </xdr:nvGrpSpPr>
      <xdr:grpSpPr>
        <a:xfrm>
          <a:off x="171450" y="95251"/>
          <a:ext cx="7638288" cy="164592"/>
          <a:chOff x="142875" y="104775"/>
          <a:chExt cx="6914767" cy="164465"/>
        </a:xfrm>
      </xdr:grpSpPr>
      <xdr:sp macro="" textlink="">
        <xdr:nvSpPr>
          <xdr:cNvPr id="3" name="Rectangle 3" title="Graphisme de pied de page court">
            <a:extLst>
              <a:ext uri="{FF2B5EF4-FFF2-40B4-BE49-F238E27FC236}">
                <a16:creationId xmlns:a16="http://schemas.microsoft.com/office/drawing/2014/main" id="{C4BC3D41-4D49-454B-8096-CFDD1012752C}"/>
              </a:ext>
            </a:extLst>
          </xdr:cNvPr>
          <xdr:cNvSpPr/>
        </xdr:nvSpPr>
        <xdr:spPr>
          <a:xfrm>
            <a:off x="142875" y="104775"/>
            <a:ext cx="4672306" cy="164465"/>
          </a:xfrm>
          <a:prstGeom prst="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5720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91440" rtl="0">
              <a:spcBef>
                <a:spcPts val="0"/>
              </a:spcBef>
              <a:spcAft>
                <a:spcPts val="0"/>
              </a:spcAft>
            </a:pPr>
            <a:r>
              <a:rPr lang="fr" sz="25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Arial"/>
                <a:cs typeface="Times New Roman"/>
              </a:rPr>
              <a:t> </a:t>
            </a:r>
          </a:p>
        </xdr:txBody>
      </xdr:sp>
      <xdr:grpSp>
        <xdr:nvGrpSpPr>
          <xdr:cNvPr id="4" name="Groupe 4">
            <a:extLst>
              <a:ext uri="{FF2B5EF4-FFF2-40B4-BE49-F238E27FC236}">
                <a16:creationId xmlns:a16="http://schemas.microsoft.com/office/drawing/2014/main" id="{086D297C-3D76-485E-BC14-BE975895BC97}"/>
              </a:ext>
            </a:extLst>
          </xdr:cNvPr>
          <xdr:cNvGrpSpPr/>
        </xdr:nvGrpSpPr>
        <xdr:grpSpPr>
          <a:xfrm>
            <a:off x="4848240" y="104775"/>
            <a:ext cx="2199877" cy="164465"/>
            <a:chOff x="10584358" y="200025"/>
            <a:chExt cx="3749040" cy="164465"/>
          </a:xfrm>
        </xdr:grpSpPr>
        <xdr:sp macro="" textlink="">
          <xdr:nvSpPr>
            <xdr:cNvPr id="5" name="Rectangle 5">
              <a:extLst>
                <a:ext uri="{FF2B5EF4-FFF2-40B4-BE49-F238E27FC236}">
                  <a16:creationId xmlns:a16="http://schemas.microsoft.com/office/drawing/2014/main" id="{31ACACB7-13C9-46E8-8C33-9F24162E45F4}"/>
                </a:ext>
              </a:extLst>
            </xdr:cNvPr>
            <xdr:cNvSpPr/>
          </xdr:nvSpPr>
          <xdr:spPr>
            <a:xfrm>
              <a:off x="11580747" y="200025"/>
              <a:ext cx="273628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3531EFAA-CA1B-4292-96A7-F6E30ABE29E6}"/>
                </a:ext>
              </a:extLst>
            </xdr:cNvPr>
            <xdr:cNvSpPr/>
          </xdr:nvSpPr>
          <xdr:spPr>
            <a:xfrm>
              <a:off x="10584358" y="200025"/>
              <a:ext cx="995986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Rectangle 7">
              <a:extLst>
                <a:ext uri="{FF2B5EF4-FFF2-40B4-BE49-F238E27FC236}">
                  <a16:creationId xmlns:a16="http://schemas.microsoft.com/office/drawing/2014/main" id="{964F845B-140E-4D97-9779-DC9A53236687}"/>
                </a:ext>
              </a:extLst>
            </xdr:cNvPr>
            <xdr:cNvSpPr/>
          </xdr:nvSpPr>
          <xdr:spPr>
            <a:xfrm>
              <a:off x="11852127" y="200025"/>
              <a:ext cx="1003728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8" name="Rectangle 8">
              <a:extLst>
                <a:ext uri="{FF2B5EF4-FFF2-40B4-BE49-F238E27FC236}">
                  <a16:creationId xmlns:a16="http://schemas.microsoft.com/office/drawing/2014/main" id="{37D2E88A-1843-4B5F-9FE0-12EF143FA10A}"/>
                </a:ext>
              </a:extLst>
            </xdr:cNvPr>
            <xdr:cNvSpPr/>
          </xdr:nvSpPr>
          <xdr:spPr>
            <a:xfrm>
              <a:off x="12855855" y="200025"/>
              <a:ext cx="576377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C4767359-EEDF-48C9-A90A-1B8FEB05F1FC}"/>
                </a:ext>
              </a:extLst>
            </xdr:cNvPr>
            <xdr:cNvSpPr/>
          </xdr:nvSpPr>
          <xdr:spPr>
            <a:xfrm>
              <a:off x="13431724" y="200025"/>
              <a:ext cx="901674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  <xdr:twoCellAnchor>
    <xdr:from>
      <xdr:col>1</xdr:col>
      <xdr:colOff>0</xdr:colOff>
      <xdr:row>0</xdr:row>
      <xdr:rowOff>95251</xdr:rowOff>
    </xdr:from>
    <xdr:to>
      <xdr:col>5</xdr:col>
      <xdr:colOff>8763</xdr:colOff>
      <xdr:row>0</xdr:row>
      <xdr:rowOff>259843</xdr:rowOff>
    </xdr:to>
    <xdr:grpSp>
      <xdr:nvGrpSpPr>
        <xdr:cNvPr id="10" name="Groupe d’illustration d’en-tête" descr="Illustration d’en-tête">
          <a:extLst>
            <a:ext uri="{FF2B5EF4-FFF2-40B4-BE49-F238E27FC236}">
              <a16:creationId xmlns:a16="http://schemas.microsoft.com/office/drawing/2014/main" id="{FD87C929-EF4F-43AB-85C6-54E8FF909A53}"/>
            </a:ext>
          </a:extLst>
        </xdr:cNvPr>
        <xdr:cNvGrpSpPr/>
      </xdr:nvGrpSpPr>
      <xdr:grpSpPr>
        <a:xfrm>
          <a:off x="171450" y="95251"/>
          <a:ext cx="11562588" cy="164592"/>
          <a:chOff x="142875" y="104775"/>
          <a:chExt cx="6914767" cy="164465"/>
        </a:xfrm>
      </xdr:grpSpPr>
      <xdr:sp macro="" textlink="">
        <xdr:nvSpPr>
          <xdr:cNvPr id="11" name="Rectangle 3" title="Graphisme de pied de page court">
            <a:extLst>
              <a:ext uri="{FF2B5EF4-FFF2-40B4-BE49-F238E27FC236}">
                <a16:creationId xmlns:a16="http://schemas.microsoft.com/office/drawing/2014/main" id="{923F5409-4264-4059-860C-F4779D009DD0}"/>
              </a:ext>
            </a:extLst>
          </xdr:cNvPr>
          <xdr:cNvSpPr/>
        </xdr:nvSpPr>
        <xdr:spPr>
          <a:xfrm>
            <a:off x="142875" y="104775"/>
            <a:ext cx="4672306" cy="164465"/>
          </a:xfrm>
          <a:prstGeom prst="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5720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91440" rtl="0">
              <a:spcBef>
                <a:spcPts val="0"/>
              </a:spcBef>
              <a:spcAft>
                <a:spcPts val="0"/>
              </a:spcAft>
            </a:pPr>
            <a:r>
              <a:rPr lang="fr" sz="25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Arial"/>
                <a:cs typeface="Times New Roman"/>
              </a:rPr>
              <a:t> </a:t>
            </a:r>
          </a:p>
        </xdr:txBody>
      </xdr:sp>
      <xdr:grpSp>
        <xdr:nvGrpSpPr>
          <xdr:cNvPr id="12" name="Groupe 4">
            <a:extLst>
              <a:ext uri="{FF2B5EF4-FFF2-40B4-BE49-F238E27FC236}">
                <a16:creationId xmlns:a16="http://schemas.microsoft.com/office/drawing/2014/main" id="{EE81FC03-6694-4105-B15A-25A0BBD89F08}"/>
              </a:ext>
            </a:extLst>
          </xdr:cNvPr>
          <xdr:cNvGrpSpPr/>
        </xdr:nvGrpSpPr>
        <xdr:grpSpPr>
          <a:xfrm>
            <a:off x="4848240" y="104775"/>
            <a:ext cx="2199877" cy="164465"/>
            <a:chOff x="10584358" y="200025"/>
            <a:chExt cx="3749040" cy="164465"/>
          </a:xfrm>
        </xdr:grpSpPr>
        <xdr:sp macro="" textlink="">
          <xdr:nvSpPr>
            <xdr:cNvPr id="13" name="Rectangle 5">
              <a:extLst>
                <a:ext uri="{FF2B5EF4-FFF2-40B4-BE49-F238E27FC236}">
                  <a16:creationId xmlns:a16="http://schemas.microsoft.com/office/drawing/2014/main" id="{5DC18D43-0CFF-46D6-8C56-749F0CCF806D}"/>
                </a:ext>
              </a:extLst>
            </xdr:cNvPr>
            <xdr:cNvSpPr/>
          </xdr:nvSpPr>
          <xdr:spPr>
            <a:xfrm>
              <a:off x="11580747" y="200025"/>
              <a:ext cx="273628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9AC5D536-31ED-4AF3-9401-943D5961C714}"/>
                </a:ext>
              </a:extLst>
            </xdr:cNvPr>
            <xdr:cNvSpPr/>
          </xdr:nvSpPr>
          <xdr:spPr>
            <a:xfrm>
              <a:off x="10584358" y="200025"/>
              <a:ext cx="995986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5" name="Rectangle 7">
              <a:extLst>
                <a:ext uri="{FF2B5EF4-FFF2-40B4-BE49-F238E27FC236}">
                  <a16:creationId xmlns:a16="http://schemas.microsoft.com/office/drawing/2014/main" id="{DA8E6382-DF7E-46FD-98D7-C18560F077CA}"/>
                </a:ext>
              </a:extLst>
            </xdr:cNvPr>
            <xdr:cNvSpPr/>
          </xdr:nvSpPr>
          <xdr:spPr>
            <a:xfrm>
              <a:off x="11852127" y="200025"/>
              <a:ext cx="1003728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6" name="Rectangle 8">
              <a:extLst>
                <a:ext uri="{FF2B5EF4-FFF2-40B4-BE49-F238E27FC236}">
                  <a16:creationId xmlns:a16="http://schemas.microsoft.com/office/drawing/2014/main" id="{1D0B3C9A-4661-47AB-BB70-636DBE5C13DB}"/>
                </a:ext>
              </a:extLst>
            </xdr:cNvPr>
            <xdr:cNvSpPr/>
          </xdr:nvSpPr>
          <xdr:spPr>
            <a:xfrm>
              <a:off x="12855855" y="200025"/>
              <a:ext cx="576377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5041ACF1-CCB4-4C15-B129-A373D45FD2A2}"/>
                </a:ext>
              </a:extLst>
            </xdr:cNvPr>
            <xdr:cNvSpPr/>
          </xdr:nvSpPr>
          <xdr:spPr>
            <a:xfrm>
              <a:off x="13431724" y="200025"/>
              <a:ext cx="901674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95251</xdr:rowOff>
    </xdr:from>
    <xdr:to>
      <xdr:col>4</xdr:col>
      <xdr:colOff>8763</xdr:colOff>
      <xdr:row>0</xdr:row>
      <xdr:rowOff>259843</xdr:rowOff>
    </xdr:to>
    <xdr:grpSp>
      <xdr:nvGrpSpPr>
        <xdr:cNvPr id="2" name="Groupe d’illustration d’en-tête" descr="Illustration d’en-tête">
          <a:extLst>
            <a:ext uri="{FF2B5EF4-FFF2-40B4-BE49-F238E27FC236}">
              <a16:creationId xmlns:a16="http://schemas.microsoft.com/office/drawing/2014/main" id="{F9F71D59-2980-4E36-89ED-38073F9325E4}"/>
            </a:ext>
          </a:extLst>
        </xdr:cNvPr>
        <xdr:cNvGrpSpPr/>
      </xdr:nvGrpSpPr>
      <xdr:grpSpPr>
        <a:xfrm>
          <a:off x="171450" y="95251"/>
          <a:ext cx="7638288" cy="164592"/>
          <a:chOff x="142875" y="104775"/>
          <a:chExt cx="6914767" cy="164465"/>
        </a:xfrm>
      </xdr:grpSpPr>
      <xdr:sp macro="" textlink="">
        <xdr:nvSpPr>
          <xdr:cNvPr id="3" name="Rectangle 3" title="Graphisme de pied de page court">
            <a:extLst>
              <a:ext uri="{FF2B5EF4-FFF2-40B4-BE49-F238E27FC236}">
                <a16:creationId xmlns:a16="http://schemas.microsoft.com/office/drawing/2014/main" id="{6A59E520-A646-4088-AEED-8E34A0E59D7D}"/>
              </a:ext>
            </a:extLst>
          </xdr:cNvPr>
          <xdr:cNvSpPr/>
        </xdr:nvSpPr>
        <xdr:spPr>
          <a:xfrm>
            <a:off x="142875" y="104775"/>
            <a:ext cx="4672306" cy="164465"/>
          </a:xfrm>
          <a:prstGeom prst="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5720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91440" rtl="0">
              <a:spcBef>
                <a:spcPts val="0"/>
              </a:spcBef>
              <a:spcAft>
                <a:spcPts val="0"/>
              </a:spcAft>
            </a:pPr>
            <a:r>
              <a:rPr lang="fr" sz="25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Arial"/>
                <a:cs typeface="Times New Roman"/>
              </a:rPr>
              <a:t> </a:t>
            </a:r>
          </a:p>
        </xdr:txBody>
      </xdr:sp>
      <xdr:grpSp>
        <xdr:nvGrpSpPr>
          <xdr:cNvPr id="4" name="Groupe 4">
            <a:extLst>
              <a:ext uri="{FF2B5EF4-FFF2-40B4-BE49-F238E27FC236}">
                <a16:creationId xmlns:a16="http://schemas.microsoft.com/office/drawing/2014/main" id="{A4297736-0BE1-465E-8B0D-F4BC9E96DFAB}"/>
              </a:ext>
            </a:extLst>
          </xdr:cNvPr>
          <xdr:cNvGrpSpPr/>
        </xdr:nvGrpSpPr>
        <xdr:grpSpPr>
          <a:xfrm>
            <a:off x="4848240" y="104775"/>
            <a:ext cx="2199877" cy="164465"/>
            <a:chOff x="10584358" y="200025"/>
            <a:chExt cx="3749040" cy="164465"/>
          </a:xfrm>
        </xdr:grpSpPr>
        <xdr:sp macro="" textlink="">
          <xdr:nvSpPr>
            <xdr:cNvPr id="5" name="Rectangle 5">
              <a:extLst>
                <a:ext uri="{FF2B5EF4-FFF2-40B4-BE49-F238E27FC236}">
                  <a16:creationId xmlns:a16="http://schemas.microsoft.com/office/drawing/2014/main" id="{4D787D7B-4B9E-48CF-86E9-AB365EAA8E80}"/>
                </a:ext>
              </a:extLst>
            </xdr:cNvPr>
            <xdr:cNvSpPr/>
          </xdr:nvSpPr>
          <xdr:spPr>
            <a:xfrm>
              <a:off x="11580747" y="200025"/>
              <a:ext cx="273628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18BB47D3-BF15-45D8-81CB-9AE6AF7CEA6E}"/>
                </a:ext>
              </a:extLst>
            </xdr:cNvPr>
            <xdr:cNvSpPr/>
          </xdr:nvSpPr>
          <xdr:spPr>
            <a:xfrm>
              <a:off x="10584358" y="200025"/>
              <a:ext cx="995986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Rectangle 7">
              <a:extLst>
                <a:ext uri="{FF2B5EF4-FFF2-40B4-BE49-F238E27FC236}">
                  <a16:creationId xmlns:a16="http://schemas.microsoft.com/office/drawing/2014/main" id="{AB0ABCAA-14BE-47A7-82FA-F41C84FDF02C}"/>
                </a:ext>
              </a:extLst>
            </xdr:cNvPr>
            <xdr:cNvSpPr/>
          </xdr:nvSpPr>
          <xdr:spPr>
            <a:xfrm>
              <a:off x="11852127" y="200025"/>
              <a:ext cx="1003728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8" name="Rectangle 8">
              <a:extLst>
                <a:ext uri="{FF2B5EF4-FFF2-40B4-BE49-F238E27FC236}">
                  <a16:creationId xmlns:a16="http://schemas.microsoft.com/office/drawing/2014/main" id="{C5A939D7-32C9-4EC6-90C4-F98FE7215B18}"/>
                </a:ext>
              </a:extLst>
            </xdr:cNvPr>
            <xdr:cNvSpPr/>
          </xdr:nvSpPr>
          <xdr:spPr>
            <a:xfrm>
              <a:off x="12855855" y="200025"/>
              <a:ext cx="576377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5969E347-33D6-429A-9AD6-6D9647EB2CAA}"/>
                </a:ext>
              </a:extLst>
            </xdr:cNvPr>
            <xdr:cNvSpPr/>
          </xdr:nvSpPr>
          <xdr:spPr>
            <a:xfrm>
              <a:off x="13431724" y="200025"/>
              <a:ext cx="901674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  <xdr:twoCellAnchor>
    <xdr:from>
      <xdr:col>1</xdr:col>
      <xdr:colOff>0</xdr:colOff>
      <xdr:row>0</xdr:row>
      <xdr:rowOff>95251</xdr:rowOff>
    </xdr:from>
    <xdr:to>
      <xdr:col>5</xdr:col>
      <xdr:colOff>8763</xdr:colOff>
      <xdr:row>0</xdr:row>
      <xdr:rowOff>259843</xdr:rowOff>
    </xdr:to>
    <xdr:grpSp>
      <xdr:nvGrpSpPr>
        <xdr:cNvPr id="10" name="Groupe d’illustration d’en-tête" descr="Illustration d’en-tête">
          <a:extLst>
            <a:ext uri="{FF2B5EF4-FFF2-40B4-BE49-F238E27FC236}">
              <a16:creationId xmlns:a16="http://schemas.microsoft.com/office/drawing/2014/main" id="{7202095D-1E2D-4370-8861-15428728CD6E}"/>
            </a:ext>
          </a:extLst>
        </xdr:cNvPr>
        <xdr:cNvGrpSpPr/>
      </xdr:nvGrpSpPr>
      <xdr:grpSpPr>
        <a:xfrm>
          <a:off x="171450" y="95251"/>
          <a:ext cx="11562588" cy="164592"/>
          <a:chOff x="142875" y="104775"/>
          <a:chExt cx="6914767" cy="164465"/>
        </a:xfrm>
      </xdr:grpSpPr>
      <xdr:sp macro="" textlink="">
        <xdr:nvSpPr>
          <xdr:cNvPr id="11" name="Rectangle 3" title="Graphisme de pied de page court">
            <a:extLst>
              <a:ext uri="{FF2B5EF4-FFF2-40B4-BE49-F238E27FC236}">
                <a16:creationId xmlns:a16="http://schemas.microsoft.com/office/drawing/2014/main" id="{DECABD88-2DF7-4EEE-BA55-C4A0273209CB}"/>
              </a:ext>
            </a:extLst>
          </xdr:cNvPr>
          <xdr:cNvSpPr/>
        </xdr:nvSpPr>
        <xdr:spPr>
          <a:xfrm>
            <a:off x="142875" y="104775"/>
            <a:ext cx="4672306" cy="164465"/>
          </a:xfrm>
          <a:prstGeom prst="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5720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91440" rtl="0">
              <a:spcBef>
                <a:spcPts val="0"/>
              </a:spcBef>
              <a:spcAft>
                <a:spcPts val="0"/>
              </a:spcAft>
            </a:pPr>
            <a:r>
              <a:rPr lang="fr" sz="25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Arial"/>
                <a:cs typeface="Times New Roman"/>
              </a:rPr>
              <a:t> </a:t>
            </a:r>
          </a:p>
        </xdr:txBody>
      </xdr:sp>
      <xdr:grpSp>
        <xdr:nvGrpSpPr>
          <xdr:cNvPr id="12" name="Groupe 4">
            <a:extLst>
              <a:ext uri="{FF2B5EF4-FFF2-40B4-BE49-F238E27FC236}">
                <a16:creationId xmlns:a16="http://schemas.microsoft.com/office/drawing/2014/main" id="{3CF7F3BF-8A81-4B74-AD1C-CC675F83F4D4}"/>
              </a:ext>
            </a:extLst>
          </xdr:cNvPr>
          <xdr:cNvGrpSpPr/>
        </xdr:nvGrpSpPr>
        <xdr:grpSpPr>
          <a:xfrm>
            <a:off x="4848240" y="104775"/>
            <a:ext cx="2199877" cy="164465"/>
            <a:chOff x="10584358" y="200025"/>
            <a:chExt cx="3749040" cy="164465"/>
          </a:xfrm>
        </xdr:grpSpPr>
        <xdr:sp macro="" textlink="">
          <xdr:nvSpPr>
            <xdr:cNvPr id="13" name="Rectangle 5">
              <a:extLst>
                <a:ext uri="{FF2B5EF4-FFF2-40B4-BE49-F238E27FC236}">
                  <a16:creationId xmlns:a16="http://schemas.microsoft.com/office/drawing/2014/main" id="{8193E233-C48E-4CD4-BB97-06161A9C7CA1}"/>
                </a:ext>
              </a:extLst>
            </xdr:cNvPr>
            <xdr:cNvSpPr/>
          </xdr:nvSpPr>
          <xdr:spPr>
            <a:xfrm>
              <a:off x="11580747" y="200025"/>
              <a:ext cx="273628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EEAC7FB1-F4CC-475A-A082-BE1421065B82}"/>
                </a:ext>
              </a:extLst>
            </xdr:cNvPr>
            <xdr:cNvSpPr/>
          </xdr:nvSpPr>
          <xdr:spPr>
            <a:xfrm>
              <a:off x="10584358" y="200025"/>
              <a:ext cx="995986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5" name="Rectangle 7">
              <a:extLst>
                <a:ext uri="{FF2B5EF4-FFF2-40B4-BE49-F238E27FC236}">
                  <a16:creationId xmlns:a16="http://schemas.microsoft.com/office/drawing/2014/main" id="{BE3A2405-3599-4F09-8C2D-0BF926E5D5D0}"/>
                </a:ext>
              </a:extLst>
            </xdr:cNvPr>
            <xdr:cNvSpPr/>
          </xdr:nvSpPr>
          <xdr:spPr>
            <a:xfrm>
              <a:off x="11852127" y="200025"/>
              <a:ext cx="1003728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6" name="Rectangle 8">
              <a:extLst>
                <a:ext uri="{FF2B5EF4-FFF2-40B4-BE49-F238E27FC236}">
                  <a16:creationId xmlns:a16="http://schemas.microsoft.com/office/drawing/2014/main" id="{40C057DA-60C1-4A68-ADCE-6AF900074BA3}"/>
                </a:ext>
              </a:extLst>
            </xdr:cNvPr>
            <xdr:cNvSpPr/>
          </xdr:nvSpPr>
          <xdr:spPr>
            <a:xfrm>
              <a:off x="12855855" y="200025"/>
              <a:ext cx="576377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D2A9F775-AA7D-4B1F-819B-2BEA61CC08B1}"/>
                </a:ext>
              </a:extLst>
            </xdr:cNvPr>
            <xdr:cNvSpPr/>
          </xdr:nvSpPr>
          <xdr:spPr>
            <a:xfrm>
              <a:off x="13431724" y="200025"/>
              <a:ext cx="901674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95251</xdr:rowOff>
    </xdr:from>
    <xdr:to>
      <xdr:col>4</xdr:col>
      <xdr:colOff>8763</xdr:colOff>
      <xdr:row>0</xdr:row>
      <xdr:rowOff>259843</xdr:rowOff>
    </xdr:to>
    <xdr:grpSp>
      <xdr:nvGrpSpPr>
        <xdr:cNvPr id="2" name="Groupe d’illustration d’en-tête" descr="Illustration d’en-tête">
          <a:extLst>
            <a:ext uri="{FF2B5EF4-FFF2-40B4-BE49-F238E27FC236}">
              <a16:creationId xmlns:a16="http://schemas.microsoft.com/office/drawing/2014/main" id="{5A569946-AABD-49A5-8286-A06AC9F3C82D}"/>
            </a:ext>
          </a:extLst>
        </xdr:cNvPr>
        <xdr:cNvGrpSpPr/>
      </xdr:nvGrpSpPr>
      <xdr:grpSpPr>
        <a:xfrm>
          <a:off x="171450" y="95251"/>
          <a:ext cx="7638288" cy="164592"/>
          <a:chOff x="142875" y="104775"/>
          <a:chExt cx="6914767" cy="164465"/>
        </a:xfrm>
      </xdr:grpSpPr>
      <xdr:sp macro="" textlink="">
        <xdr:nvSpPr>
          <xdr:cNvPr id="3" name="Rectangle 3" title="Graphisme de pied de page court">
            <a:extLst>
              <a:ext uri="{FF2B5EF4-FFF2-40B4-BE49-F238E27FC236}">
                <a16:creationId xmlns:a16="http://schemas.microsoft.com/office/drawing/2014/main" id="{B31FD3F8-0094-4CCA-AA1C-DEC04F99F913}"/>
              </a:ext>
            </a:extLst>
          </xdr:cNvPr>
          <xdr:cNvSpPr/>
        </xdr:nvSpPr>
        <xdr:spPr>
          <a:xfrm>
            <a:off x="142875" y="104775"/>
            <a:ext cx="4672306" cy="164465"/>
          </a:xfrm>
          <a:prstGeom prst="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5720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91440" rtl="0">
              <a:spcBef>
                <a:spcPts val="0"/>
              </a:spcBef>
              <a:spcAft>
                <a:spcPts val="0"/>
              </a:spcAft>
            </a:pPr>
            <a:r>
              <a:rPr lang="fr" sz="25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Arial"/>
                <a:cs typeface="Times New Roman"/>
              </a:rPr>
              <a:t> </a:t>
            </a:r>
          </a:p>
        </xdr:txBody>
      </xdr:sp>
      <xdr:grpSp>
        <xdr:nvGrpSpPr>
          <xdr:cNvPr id="4" name="Groupe 4">
            <a:extLst>
              <a:ext uri="{FF2B5EF4-FFF2-40B4-BE49-F238E27FC236}">
                <a16:creationId xmlns:a16="http://schemas.microsoft.com/office/drawing/2014/main" id="{0BEF15D5-3F15-4BA3-8E6B-6FA0F07174AD}"/>
              </a:ext>
            </a:extLst>
          </xdr:cNvPr>
          <xdr:cNvGrpSpPr/>
        </xdr:nvGrpSpPr>
        <xdr:grpSpPr>
          <a:xfrm>
            <a:off x="4848240" y="104775"/>
            <a:ext cx="2199877" cy="164465"/>
            <a:chOff x="10584358" y="200025"/>
            <a:chExt cx="3749040" cy="164465"/>
          </a:xfrm>
        </xdr:grpSpPr>
        <xdr:sp macro="" textlink="">
          <xdr:nvSpPr>
            <xdr:cNvPr id="5" name="Rectangle 5">
              <a:extLst>
                <a:ext uri="{FF2B5EF4-FFF2-40B4-BE49-F238E27FC236}">
                  <a16:creationId xmlns:a16="http://schemas.microsoft.com/office/drawing/2014/main" id="{1DC277D1-E2A8-4ED0-94D7-20E744134CD0}"/>
                </a:ext>
              </a:extLst>
            </xdr:cNvPr>
            <xdr:cNvSpPr/>
          </xdr:nvSpPr>
          <xdr:spPr>
            <a:xfrm>
              <a:off x="11580747" y="200025"/>
              <a:ext cx="273628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3DCA2CCB-3E68-4547-A87F-98DB4349E111}"/>
                </a:ext>
              </a:extLst>
            </xdr:cNvPr>
            <xdr:cNvSpPr/>
          </xdr:nvSpPr>
          <xdr:spPr>
            <a:xfrm>
              <a:off x="10584358" y="200025"/>
              <a:ext cx="995986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Rectangle 7">
              <a:extLst>
                <a:ext uri="{FF2B5EF4-FFF2-40B4-BE49-F238E27FC236}">
                  <a16:creationId xmlns:a16="http://schemas.microsoft.com/office/drawing/2014/main" id="{D47CEC56-4F15-47F3-9BD8-6FA2B7E471C1}"/>
                </a:ext>
              </a:extLst>
            </xdr:cNvPr>
            <xdr:cNvSpPr/>
          </xdr:nvSpPr>
          <xdr:spPr>
            <a:xfrm>
              <a:off x="11852127" y="200025"/>
              <a:ext cx="1003728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8" name="Rectangle 8">
              <a:extLst>
                <a:ext uri="{FF2B5EF4-FFF2-40B4-BE49-F238E27FC236}">
                  <a16:creationId xmlns:a16="http://schemas.microsoft.com/office/drawing/2014/main" id="{27868C1D-5166-4F4A-BC42-28079B11B11A}"/>
                </a:ext>
              </a:extLst>
            </xdr:cNvPr>
            <xdr:cNvSpPr/>
          </xdr:nvSpPr>
          <xdr:spPr>
            <a:xfrm>
              <a:off x="12855855" y="200025"/>
              <a:ext cx="576377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9" name="Rectangle 8">
              <a:extLst>
                <a:ext uri="{FF2B5EF4-FFF2-40B4-BE49-F238E27FC236}">
                  <a16:creationId xmlns:a16="http://schemas.microsoft.com/office/drawing/2014/main" id="{6A47263F-FD28-4C20-95A9-0BADDC8B91C8}"/>
                </a:ext>
              </a:extLst>
            </xdr:cNvPr>
            <xdr:cNvSpPr/>
          </xdr:nvSpPr>
          <xdr:spPr>
            <a:xfrm>
              <a:off x="13431724" y="200025"/>
              <a:ext cx="901674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  <xdr:twoCellAnchor>
    <xdr:from>
      <xdr:col>1</xdr:col>
      <xdr:colOff>0</xdr:colOff>
      <xdr:row>0</xdr:row>
      <xdr:rowOff>95251</xdr:rowOff>
    </xdr:from>
    <xdr:to>
      <xdr:col>5</xdr:col>
      <xdr:colOff>8763</xdr:colOff>
      <xdr:row>0</xdr:row>
      <xdr:rowOff>259843</xdr:rowOff>
    </xdr:to>
    <xdr:grpSp>
      <xdr:nvGrpSpPr>
        <xdr:cNvPr id="10" name="Groupe d’illustration d’en-tête" descr="Illustration d’en-tête">
          <a:extLst>
            <a:ext uri="{FF2B5EF4-FFF2-40B4-BE49-F238E27FC236}">
              <a16:creationId xmlns:a16="http://schemas.microsoft.com/office/drawing/2014/main" id="{82D8C42C-AEE2-4428-A6AF-6C73DF36C995}"/>
            </a:ext>
          </a:extLst>
        </xdr:cNvPr>
        <xdr:cNvGrpSpPr/>
      </xdr:nvGrpSpPr>
      <xdr:grpSpPr>
        <a:xfrm>
          <a:off x="171450" y="95251"/>
          <a:ext cx="11562588" cy="164592"/>
          <a:chOff x="142875" y="104775"/>
          <a:chExt cx="6914767" cy="164465"/>
        </a:xfrm>
      </xdr:grpSpPr>
      <xdr:sp macro="" textlink="">
        <xdr:nvSpPr>
          <xdr:cNvPr id="11" name="Rectangle 3" title="Graphisme de pied de page court">
            <a:extLst>
              <a:ext uri="{FF2B5EF4-FFF2-40B4-BE49-F238E27FC236}">
                <a16:creationId xmlns:a16="http://schemas.microsoft.com/office/drawing/2014/main" id="{43583706-9302-4080-A92D-5D2496574610}"/>
              </a:ext>
            </a:extLst>
          </xdr:cNvPr>
          <xdr:cNvSpPr/>
        </xdr:nvSpPr>
        <xdr:spPr>
          <a:xfrm>
            <a:off x="142875" y="104775"/>
            <a:ext cx="4672306" cy="164465"/>
          </a:xfrm>
          <a:prstGeom prst="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45720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marL="0" marR="91440" rtl="0">
              <a:spcBef>
                <a:spcPts val="0"/>
              </a:spcBef>
              <a:spcAft>
                <a:spcPts val="0"/>
              </a:spcAft>
            </a:pPr>
            <a:r>
              <a:rPr lang="fr" sz="25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Arial"/>
                <a:cs typeface="Times New Roman"/>
              </a:rPr>
              <a:t> </a:t>
            </a:r>
          </a:p>
        </xdr:txBody>
      </xdr:sp>
      <xdr:grpSp>
        <xdr:nvGrpSpPr>
          <xdr:cNvPr id="12" name="Groupe 4">
            <a:extLst>
              <a:ext uri="{FF2B5EF4-FFF2-40B4-BE49-F238E27FC236}">
                <a16:creationId xmlns:a16="http://schemas.microsoft.com/office/drawing/2014/main" id="{772B4DB6-72EE-4322-9698-429F88865029}"/>
              </a:ext>
            </a:extLst>
          </xdr:cNvPr>
          <xdr:cNvGrpSpPr/>
        </xdr:nvGrpSpPr>
        <xdr:grpSpPr>
          <a:xfrm>
            <a:off x="4848240" y="104775"/>
            <a:ext cx="2199877" cy="164465"/>
            <a:chOff x="10584358" y="200025"/>
            <a:chExt cx="3749040" cy="164465"/>
          </a:xfrm>
        </xdr:grpSpPr>
        <xdr:sp macro="" textlink="">
          <xdr:nvSpPr>
            <xdr:cNvPr id="13" name="Rectangle 5">
              <a:extLst>
                <a:ext uri="{FF2B5EF4-FFF2-40B4-BE49-F238E27FC236}">
                  <a16:creationId xmlns:a16="http://schemas.microsoft.com/office/drawing/2014/main" id="{9691AE5B-3E41-4926-93EA-30B2D1FAF439}"/>
                </a:ext>
              </a:extLst>
            </xdr:cNvPr>
            <xdr:cNvSpPr/>
          </xdr:nvSpPr>
          <xdr:spPr>
            <a:xfrm>
              <a:off x="11580747" y="200025"/>
              <a:ext cx="273628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4" name="Rectangle 13">
              <a:extLst>
                <a:ext uri="{FF2B5EF4-FFF2-40B4-BE49-F238E27FC236}">
                  <a16:creationId xmlns:a16="http://schemas.microsoft.com/office/drawing/2014/main" id="{CE8A97BF-E6DF-48CC-A2A8-27FC5E0E9504}"/>
                </a:ext>
              </a:extLst>
            </xdr:cNvPr>
            <xdr:cNvSpPr/>
          </xdr:nvSpPr>
          <xdr:spPr>
            <a:xfrm>
              <a:off x="10584358" y="200025"/>
              <a:ext cx="995986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5" name="Rectangle 7">
              <a:extLst>
                <a:ext uri="{FF2B5EF4-FFF2-40B4-BE49-F238E27FC236}">
                  <a16:creationId xmlns:a16="http://schemas.microsoft.com/office/drawing/2014/main" id="{EFE5C843-6012-430F-A909-02D539BF7634}"/>
                </a:ext>
              </a:extLst>
            </xdr:cNvPr>
            <xdr:cNvSpPr/>
          </xdr:nvSpPr>
          <xdr:spPr>
            <a:xfrm>
              <a:off x="11852127" y="200025"/>
              <a:ext cx="1003728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6" name="Rectangle 8">
              <a:extLst>
                <a:ext uri="{FF2B5EF4-FFF2-40B4-BE49-F238E27FC236}">
                  <a16:creationId xmlns:a16="http://schemas.microsoft.com/office/drawing/2014/main" id="{5C9772CE-46FC-4EBB-80C8-EA70E215F8C0}"/>
                </a:ext>
              </a:extLst>
            </xdr:cNvPr>
            <xdr:cNvSpPr/>
          </xdr:nvSpPr>
          <xdr:spPr>
            <a:xfrm>
              <a:off x="12855855" y="200025"/>
              <a:ext cx="576377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6ABF0926-0940-417F-BCEA-DDE35660927B}"/>
                </a:ext>
              </a:extLst>
            </xdr:cNvPr>
            <xdr:cNvSpPr/>
          </xdr:nvSpPr>
          <xdr:spPr>
            <a:xfrm>
              <a:off x="13431724" y="200025"/>
              <a:ext cx="901674" cy="16446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DétailsFacture" displayName="DétailsFacture" ref="B3:E85" dataDxfId="38">
  <autoFilter ref="B3:E85" xr:uid="{00000000-0009-0000-0100-000002000000}"/>
  <sortState xmlns:xlrd2="http://schemas.microsoft.com/office/spreadsheetml/2017/richdata2" ref="B5:E40">
    <sortCondition ref="D4:D40"/>
  </sortState>
  <tableColumns count="4">
    <tableColumn id="2" xr3:uid="{00000000-0010-0000-0300-000002000000}" name="Référence" totalsRowLabel="Total" dataDxfId="37" totalsRowDxfId="36"/>
    <tableColumn id="3" xr3:uid="{070C3FA0-6251-4FE7-901D-89D94D0508D3}" name="Nbre palettes" dataDxfId="35" totalsRowDxfId="34"/>
    <tableColumn id="1" xr3:uid="{00000000-0010-0000-0300-000001000000}" name="Quantité (colis)" dataDxfId="33" totalsRowDxfId="32">
      <calculatedColumnFormula>IF(B4="","",C4*VLOOKUP(DétailsFacture[[#This Row],[Référence]],Matrice!A:B,2,FALSE))</calculatedColumnFormula>
    </tableColumn>
    <tableColumn id="4" xr3:uid="{00000000-0010-0000-0300-000004000000}" name="Traçabilité" dataDxfId="31" totalsRowDxfId="30"/>
  </tableColumns>
  <tableStyleInfo name="Tableau de factures de vente" showFirstColumn="0" showLastColumn="0" showRowStripes="1" showColumnStripes="0"/>
  <extLst>
    <ext xmlns:x14="http://schemas.microsoft.com/office/spreadsheetml/2009/9/main" uri="{504A1905-F514-4f6f-8877-14C23A59335A}">
      <x14:table altTextSummary="Détails de facture avec description, numéro de facture, numéro d’article, quantité, prix unitaire, remise et tota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A8DF2E1-6EC1-40D3-9585-8E66162AB0E4}" name="DétailsFacture6" displayName="DétailsFacture6" ref="B3:E85" dataDxfId="28">
  <autoFilter ref="B3:E85" xr:uid="{79B47259-3475-43F6-9B8E-EAFD0F93CEBE}"/>
  <sortState xmlns:xlrd2="http://schemas.microsoft.com/office/spreadsheetml/2017/richdata2" ref="B4:E39">
    <sortCondition ref="D4:D40"/>
  </sortState>
  <tableColumns count="4">
    <tableColumn id="2" xr3:uid="{A386DA6B-907D-4135-BA0D-A6D80FD7DF09}" name="Référence" totalsRowLabel="Total" dataDxfId="27" totalsRowDxfId="26"/>
    <tableColumn id="3" xr3:uid="{14EB1F38-029A-4168-B3E6-F8C982925038}" name="Nbre palettes" dataDxfId="25" totalsRowDxfId="24"/>
    <tableColumn id="1" xr3:uid="{DBE59C1E-2105-40E3-8405-7F651F06829D}" name="Quantité (colis)" dataDxfId="23" totalsRowDxfId="22">
      <calculatedColumnFormula>IF(B4="","",C4*VLOOKUP(DétailsFacture6[[#This Row],[Référence]],Matrice!A:B,2,FALSE))</calculatedColumnFormula>
    </tableColumn>
    <tableColumn id="4" xr3:uid="{29A3D257-93CA-4E50-B97D-47E356F819D5}" name="Traçabilité" dataDxfId="21" totalsRowDxfId="20"/>
  </tableColumns>
  <tableStyleInfo name="Tableau de factures de vente" showFirstColumn="0" showLastColumn="0" showRowStripes="1" showColumnStripes="0"/>
  <extLst>
    <ext xmlns:x14="http://schemas.microsoft.com/office/spreadsheetml/2009/9/main" uri="{504A1905-F514-4f6f-8877-14C23A59335A}">
      <x14:table altTextSummary="Détails de facture avec description, numéro de facture, numéro d’article, quantité, prix unitaire, remise et total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6F8B2A3-F5DF-4958-8940-353BEA2520EC}" name="DétailsFacture7" displayName="DétailsFacture7" ref="B3:E85" dataDxfId="18">
  <autoFilter ref="B3:E85" xr:uid="{E1FE562A-75B1-4B4A-84AE-6405BB2D4B18}"/>
  <sortState xmlns:xlrd2="http://schemas.microsoft.com/office/spreadsheetml/2017/richdata2" ref="B4:E39">
    <sortCondition ref="D4:D40"/>
  </sortState>
  <tableColumns count="4">
    <tableColumn id="2" xr3:uid="{95E2204F-0244-48BD-BBD4-44DD5C69059E}" name="Référence" totalsRowLabel="Total" dataDxfId="17" totalsRowDxfId="16"/>
    <tableColumn id="3" xr3:uid="{35CF1907-CAC9-4355-B03A-54B4DBBBA011}" name="Nbre palettes" dataDxfId="15" totalsRowDxfId="14"/>
    <tableColumn id="1" xr3:uid="{A2EEE88D-2B64-463C-A490-8F030415CA97}" name="Quantité (colis)" dataDxfId="13" totalsRowDxfId="12">
      <calculatedColumnFormula>IF(B4="","",C4*VLOOKUP(DétailsFacture7[[#This Row],[Référence]],Matrice!A:B,2,FALSE))</calculatedColumnFormula>
    </tableColumn>
    <tableColumn id="4" xr3:uid="{E2A59F77-A3E8-40C5-A320-496D91A463E9}" name="Traçabilité" dataDxfId="11" totalsRowDxfId="10"/>
  </tableColumns>
  <tableStyleInfo name="Tableau de factures de vente" showFirstColumn="0" showLastColumn="0" showRowStripes="1" showColumnStripes="0"/>
  <extLst>
    <ext xmlns:x14="http://schemas.microsoft.com/office/spreadsheetml/2009/9/main" uri="{504A1905-F514-4f6f-8877-14C23A59335A}">
      <x14:table altTextSummary="Détails de facture avec description, numéro de facture, numéro d’article, quantité, prix unitaire, remise et total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2BA4C42-2C54-4E46-BA0B-70729281C301}" name="DétailsFacture8" displayName="DétailsFacture8" ref="B3:E85" dataDxfId="8">
  <autoFilter ref="B3:E85" xr:uid="{1700CB6A-D85D-4F98-8FCC-227BA3D9A64B}"/>
  <sortState xmlns:xlrd2="http://schemas.microsoft.com/office/spreadsheetml/2017/richdata2" ref="B4:E39">
    <sortCondition ref="D4:D40"/>
  </sortState>
  <tableColumns count="4">
    <tableColumn id="2" xr3:uid="{5748C9BB-A974-4E63-9CAF-1296C0505D0E}" name="Référence" totalsRowLabel="Total" dataDxfId="7" totalsRowDxfId="6"/>
    <tableColumn id="3" xr3:uid="{D7CF3E38-512F-4770-909F-43DD1DCC5392}" name="Nbre palettes" dataDxfId="5" totalsRowDxfId="4"/>
    <tableColumn id="1" xr3:uid="{DE032212-092F-45B9-A944-8EB2B1D86144}" name="Quantité (colis)" dataDxfId="3" totalsRowDxfId="2">
      <calculatedColumnFormula>IF(B4="","",C4*VLOOKUP(DétailsFacture8[[#This Row],[Référence]],Matrice!A:B,2,FALSE))</calculatedColumnFormula>
    </tableColumn>
    <tableColumn id="4" xr3:uid="{498ED5F9-FC32-443A-8966-52170730F98A}" name="Traçabilité" dataDxfId="1" totalsRowDxfId="0"/>
  </tableColumns>
  <tableStyleInfo name="Tableau de factures de vente" showFirstColumn="0" showLastColumn="0" showRowStripes="1" showColumnStripes="0"/>
  <extLst>
    <ext xmlns:x14="http://schemas.microsoft.com/office/spreadsheetml/2009/9/main" uri="{504A1905-F514-4f6f-8877-14C23A59335A}">
      <x14:table altTextSummary="Détails de facture avec description, numéro de facture, numéro d’article, quantité, prix unitaire, remise et total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B1:E85"/>
  <sheetViews>
    <sheetView showGridLines="0" tabSelected="1" zoomScale="90" zoomScaleNormal="90" workbookViewId="0">
      <pane ySplit="3" topLeftCell="A72" activePane="bottomLeft" state="frozen"/>
      <selection activeCell="A14" sqref="A14:XFD14"/>
      <selection pane="bottomLeft" activeCell="J78" sqref="J78:J79"/>
    </sheetView>
  </sheetViews>
  <sheetFormatPr baseColWidth="10" defaultColWidth="9" defaultRowHeight="33.950000000000003" customHeight="1" x14ac:dyDescent="0.25"/>
  <cols>
    <col min="1" max="1" width="2.5703125" style="1" customWidth="1"/>
    <col min="2" max="2" width="67.140625" style="1" customWidth="1"/>
    <col min="3" max="3" width="14.42578125" style="11" customWidth="1"/>
    <col min="4" max="4" width="32.85546875" style="1" customWidth="1"/>
    <col min="5" max="5" width="58.85546875" style="1" customWidth="1"/>
    <col min="6" max="6" width="2.85546875" style="1" customWidth="1"/>
    <col min="7" max="16384" width="9" style="1"/>
  </cols>
  <sheetData>
    <row r="1" spans="2:5" ht="30.95" customHeight="1" x14ac:dyDescent="0.25"/>
    <row r="2" spans="2:5" ht="29.1" customHeight="1" x14ac:dyDescent="0.25">
      <c r="B2" s="4" t="s">
        <v>0</v>
      </c>
      <c r="C2" s="18"/>
    </row>
    <row r="3" spans="2:5" ht="24" customHeight="1" x14ac:dyDescent="0.25">
      <c r="B3" s="5" t="s">
        <v>2</v>
      </c>
      <c r="C3" s="13" t="s">
        <v>55</v>
      </c>
      <c r="D3" s="3" t="s">
        <v>56</v>
      </c>
      <c r="E3" s="3" t="s">
        <v>1</v>
      </c>
    </row>
    <row r="4" spans="2:5" ht="33.950000000000003" customHeight="1" x14ac:dyDescent="0.25">
      <c r="B4" s="8" t="s">
        <v>4</v>
      </c>
      <c r="C4" s="9">
        <v>2</v>
      </c>
      <c r="D4" s="9">
        <f>IF(B4="","",C4*VLOOKUP(DétailsFacture[[#This Row],[Référence]],Matrice!A:B,2,FALSE))</f>
        <v>256</v>
      </c>
      <c r="E4" s="9">
        <v>16629102</v>
      </c>
    </row>
    <row r="5" spans="2:5" ht="33.950000000000003" customHeight="1" x14ac:dyDescent="0.25">
      <c r="B5" s="8" t="s">
        <v>25</v>
      </c>
      <c r="C5" s="9">
        <v>12</v>
      </c>
      <c r="D5" s="9">
        <f>IF(B5="","",C5*VLOOKUP(DétailsFacture[[#This Row],[Référence]],Matrice!A:B,2,FALSE))</f>
        <v>1296</v>
      </c>
      <c r="E5" s="9">
        <v>16629208</v>
      </c>
    </row>
    <row r="6" spans="2:5" ht="33.950000000000003" customHeight="1" x14ac:dyDescent="0.25">
      <c r="B6" s="8" t="s">
        <v>8</v>
      </c>
      <c r="C6" s="9">
        <v>1</v>
      </c>
      <c r="D6" s="9">
        <f>IF(B6="","",C6*VLOOKUP(DétailsFacture[[#This Row],[Référence]],Matrice!A:B,2,FALSE))</f>
        <v>128</v>
      </c>
      <c r="E6" s="9">
        <v>16629105</v>
      </c>
    </row>
    <row r="7" spans="2:5" ht="33.950000000000003" customHeight="1" x14ac:dyDescent="0.25">
      <c r="B7" s="8" t="s">
        <v>10</v>
      </c>
      <c r="C7" s="9">
        <v>5</v>
      </c>
      <c r="D7" s="9">
        <f>IF(B7="","",C7*VLOOKUP(DétailsFacture[[#This Row],[Référence]],Matrice!A:B,2,FALSE))</f>
        <v>360</v>
      </c>
      <c r="E7" s="9">
        <v>16629102</v>
      </c>
    </row>
    <row r="8" spans="2:5" ht="33.950000000000003" customHeight="1" x14ac:dyDescent="0.25">
      <c r="B8" s="8" t="s">
        <v>33</v>
      </c>
      <c r="C8" s="9">
        <v>4</v>
      </c>
      <c r="D8" s="9">
        <f>IF(B8="","",C8*VLOOKUP(DétailsFacture[[#This Row],[Référence]],Matrice!A:B,2,FALSE))</f>
        <v>1600</v>
      </c>
      <c r="E8" s="9">
        <v>16629102</v>
      </c>
    </row>
    <row r="9" spans="2:5" ht="33.950000000000003" customHeight="1" x14ac:dyDescent="0.25">
      <c r="B9" s="8" t="s">
        <v>34</v>
      </c>
      <c r="C9" s="9">
        <v>2</v>
      </c>
      <c r="D9" s="9">
        <f>IF(B9="","",C9*VLOOKUP(DétailsFacture[[#This Row],[Référence]],Matrice!A:B,2,FALSE))</f>
        <v>960</v>
      </c>
      <c r="E9" s="9">
        <v>16629202</v>
      </c>
    </row>
    <row r="10" spans="2:5" ht="33.950000000000003" customHeight="1" x14ac:dyDescent="0.25">
      <c r="B10" s="8" t="s">
        <v>47</v>
      </c>
      <c r="C10" s="9">
        <v>4</v>
      </c>
      <c r="D10" s="9">
        <f>IF(B10="","",C10*VLOOKUP(DétailsFacture[[#This Row],[Référence]],Matrice!A:B,2,FALSE))</f>
        <v>224</v>
      </c>
      <c r="E10" s="9">
        <v>16629320</v>
      </c>
    </row>
    <row r="11" spans="2:5" ht="33.950000000000003" customHeight="1" x14ac:dyDescent="0.25">
      <c r="B11" s="8" t="s">
        <v>46</v>
      </c>
      <c r="C11" s="9">
        <v>12</v>
      </c>
      <c r="D11" s="9">
        <f>IF(B11="","",C11*VLOOKUP(DétailsFacture[[#This Row],[Référence]],Matrice!A:B,2,FALSE))</f>
        <v>672</v>
      </c>
      <c r="E11" s="9">
        <v>16629320</v>
      </c>
    </row>
    <row r="12" spans="2:5" ht="33.950000000000003" customHeight="1" x14ac:dyDescent="0.25">
      <c r="B12" s="8" t="s">
        <v>21</v>
      </c>
      <c r="C12" s="9">
        <v>4</v>
      </c>
      <c r="D12" s="9">
        <f>IF(B12="","",C12*VLOOKUP(DétailsFacture[[#This Row],[Référence]],Matrice!A:B,2,FALSE))</f>
        <v>288</v>
      </c>
      <c r="E12" s="9">
        <v>16629106</v>
      </c>
    </row>
    <row r="13" spans="2:5" ht="33.950000000000003" customHeight="1" x14ac:dyDescent="0.25">
      <c r="B13" s="15" t="s">
        <v>38</v>
      </c>
      <c r="C13" s="16">
        <v>3</v>
      </c>
      <c r="D13" s="9">
        <f>IF(B13="","",C13*VLOOKUP(DétailsFacture[[#This Row],[Référence]],Matrice!A:B,2,FALSE))</f>
        <v>1440</v>
      </c>
      <c r="E13" s="17">
        <v>16629106</v>
      </c>
    </row>
    <row r="14" spans="2:5" ht="33.950000000000003" customHeight="1" x14ac:dyDescent="0.25">
      <c r="B14" s="15" t="s">
        <v>37</v>
      </c>
      <c r="C14" s="16">
        <v>2</v>
      </c>
      <c r="D14" s="9">
        <f>IF(B14="","",C14*VLOOKUP(DétailsFacture[[#This Row],[Référence]],Matrice!A:B,2,FALSE))</f>
        <v>800</v>
      </c>
      <c r="E14" s="17">
        <v>16629106</v>
      </c>
    </row>
    <row r="15" spans="2:5" ht="33.950000000000003" customHeight="1" x14ac:dyDescent="0.25">
      <c r="B15" s="8" t="s">
        <v>57</v>
      </c>
      <c r="C15" s="9">
        <v>1</v>
      </c>
      <c r="D15" s="9">
        <f>IF(B15="","",C15*VLOOKUP(DétailsFacture[[#This Row],[Référence]],Matrice!A:B,2,FALSE))</f>
        <v>144</v>
      </c>
      <c r="E15" s="9">
        <v>16629301</v>
      </c>
    </row>
    <row r="16" spans="2:5" ht="33.950000000000003" customHeight="1" x14ac:dyDescent="0.25">
      <c r="B16" s="8"/>
      <c r="C16" s="9"/>
      <c r="D16" s="9" t="str">
        <f>IF(B16="","",C16*VLOOKUP(DétailsFacture[[#This Row],[Référence]],Matrice!A:B,2,FALSE))</f>
        <v/>
      </c>
      <c r="E16" s="9"/>
    </row>
    <row r="17" spans="2:5" ht="33.950000000000003" customHeight="1" x14ac:dyDescent="0.25">
      <c r="B17" s="8"/>
      <c r="C17" s="9"/>
      <c r="D17" s="9" t="str">
        <f>IF(B17="","",C17*VLOOKUP(DétailsFacture[[#This Row],[Référence]],Matrice!A:B,2,FALSE))</f>
        <v/>
      </c>
      <c r="E17" s="9"/>
    </row>
    <row r="18" spans="2:5" ht="33.950000000000003" customHeight="1" x14ac:dyDescent="0.25">
      <c r="B18" s="8"/>
      <c r="C18" s="9"/>
      <c r="D18" s="9" t="str">
        <f>IF(B18="","",C18*VLOOKUP(DétailsFacture[[#This Row],[Référence]],Matrice!A:B,2,FALSE))</f>
        <v/>
      </c>
      <c r="E18" s="9"/>
    </row>
    <row r="19" spans="2:5" ht="33.950000000000003" customHeight="1" x14ac:dyDescent="0.25">
      <c r="B19" s="8"/>
      <c r="C19" s="9"/>
      <c r="D19" s="9" t="str">
        <f>IF(B19="","",C19*VLOOKUP(DétailsFacture[[#This Row],[Référence]],Matrice!A:B,2,FALSE))</f>
        <v/>
      </c>
      <c r="E19" s="9"/>
    </row>
    <row r="20" spans="2:5" ht="33.950000000000003" customHeight="1" x14ac:dyDescent="0.25">
      <c r="B20" s="8"/>
      <c r="C20" s="9"/>
      <c r="D20" s="9" t="str">
        <f>IF(B20="","",C20*VLOOKUP(DétailsFacture[[#This Row],[Référence]],Matrice!A:B,2,FALSE))</f>
        <v/>
      </c>
      <c r="E20" s="9"/>
    </row>
    <row r="21" spans="2:5" ht="33.950000000000003" customHeight="1" x14ac:dyDescent="0.25">
      <c r="B21" s="8"/>
      <c r="C21" s="9"/>
      <c r="D21" s="9" t="str">
        <f>IF(B21="","",C21*VLOOKUP(DétailsFacture[[#This Row],[Référence]],Matrice!A:B,2,FALSE))</f>
        <v/>
      </c>
      <c r="E21" s="9"/>
    </row>
    <row r="22" spans="2:5" ht="33.950000000000003" customHeight="1" x14ac:dyDescent="0.25">
      <c r="B22" s="8"/>
      <c r="C22" s="9"/>
      <c r="D22" s="9" t="str">
        <f>IF(B22="","",C22*VLOOKUP(DétailsFacture[[#This Row],[Référence]],Matrice!A:B,2,FALSE))</f>
        <v/>
      </c>
      <c r="E22" s="9"/>
    </row>
    <row r="23" spans="2:5" ht="33.950000000000003" customHeight="1" x14ac:dyDescent="0.25">
      <c r="B23" s="8"/>
      <c r="C23" s="9"/>
      <c r="D23" s="9" t="str">
        <f>IF(B23="","",C23*VLOOKUP(DétailsFacture[[#This Row],[Référence]],Matrice!A:B,2,FALSE))</f>
        <v/>
      </c>
      <c r="E23" s="9"/>
    </row>
    <row r="24" spans="2:5" ht="33.950000000000003" customHeight="1" x14ac:dyDescent="0.25">
      <c r="B24" s="8"/>
      <c r="C24" s="9"/>
      <c r="D24" s="9" t="str">
        <f>IF(B24="","",C24*VLOOKUP(DétailsFacture[[#This Row],[Référence]],Matrice!A:B,2,FALSE))</f>
        <v/>
      </c>
      <c r="E24" s="9"/>
    </row>
    <row r="25" spans="2:5" ht="33.950000000000003" customHeight="1" x14ac:dyDescent="0.25">
      <c r="B25" s="8"/>
      <c r="C25" s="9"/>
      <c r="D25" s="9" t="str">
        <f>IF(B25="","",C25*VLOOKUP(DétailsFacture[[#This Row],[Référence]],Matrice!A:B,2,FALSE))</f>
        <v/>
      </c>
      <c r="E25" s="9"/>
    </row>
    <row r="26" spans="2:5" ht="33.950000000000003" customHeight="1" x14ac:dyDescent="0.25">
      <c r="B26" s="8"/>
      <c r="C26" s="9"/>
      <c r="D26" s="9" t="str">
        <f>IF(B26="","",C26*VLOOKUP(DétailsFacture[[#This Row],[Référence]],Matrice!A:B,2,FALSE))</f>
        <v/>
      </c>
      <c r="E26" s="9"/>
    </row>
    <row r="27" spans="2:5" ht="33.950000000000003" customHeight="1" x14ac:dyDescent="0.25">
      <c r="B27" s="8"/>
      <c r="C27" s="9"/>
      <c r="D27" s="9" t="str">
        <f>IF(B27="","",C27*VLOOKUP(DétailsFacture[[#This Row],[Référence]],Matrice!A:B,2,FALSE))</f>
        <v/>
      </c>
      <c r="E27" s="9"/>
    </row>
    <row r="28" spans="2:5" s="2" customFormat="1" ht="33.950000000000003" customHeight="1" x14ac:dyDescent="0.25">
      <c r="B28" s="8"/>
      <c r="C28" s="9"/>
      <c r="D28" s="9" t="str">
        <f>IF(B28="","",C28*VLOOKUP(DétailsFacture[[#This Row],[Référence]],Matrice!A:B,2,FALSE))</f>
        <v/>
      </c>
      <c r="E28" s="9"/>
    </row>
    <row r="29" spans="2:5" ht="33.950000000000003" customHeight="1" x14ac:dyDescent="0.25">
      <c r="B29" s="8"/>
      <c r="C29" s="9"/>
      <c r="D29" s="9" t="str">
        <f>IF(B29="","",C29*VLOOKUP(DétailsFacture[[#This Row],[Référence]],Matrice!A:B,2,FALSE))</f>
        <v/>
      </c>
      <c r="E29" s="9"/>
    </row>
    <row r="30" spans="2:5" ht="33.950000000000003" customHeight="1" x14ac:dyDescent="0.25">
      <c r="B30" s="8"/>
      <c r="C30" s="9"/>
      <c r="D30" s="9" t="str">
        <f>IF(B30="","",C30*VLOOKUP(DétailsFacture[[#This Row],[Référence]],Matrice!A:B,2,FALSE))</f>
        <v/>
      </c>
      <c r="E30" s="9"/>
    </row>
    <row r="31" spans="2:5" ht="33.950000000000003" customHeight="1" x14ac:dyDescent="0.25">
      <c r="B31" s="8"/>
      <c r="C31" s="9"/>
      <c r="D31" s="9" t="str">
        <f>IF(B31="","",C31*VLOOKUP(DétailsFacture[[#This Row],[Référence]],Matrice!A:B,2,FALSE))</f>
        <v/>
      </c>
      <c r="E31" s="9"/>
    </row>
    <row r="32" spans="2:5" ht="33.950000000000003" customHeight="1" x14ac:dyDescent="0.25">
      <c r="B32" s="8"/>
      <c r="C32" s="9"/>
      <c r="D32" s="9" t="str">
        <f>IF(B32="","",C32*VLOOKUP(DétailsFacture[[#This Row],[Référence]],Matrice!A:B,2,FALSE))</f>
        <v/>
      </c>
      <c r="E32" s="9"/>
    </row>
    <row r="33" spans="2:5" ht="33.950000000000003" customHeight="1" x14ac:dyDescent="0.25">
      <c r="B33" s="8"/>
      <c r="C33" s="9"/>
      <c r="D33" s="9" t="str">
        <f>IF(B33="","",C33*VLOOKUP(DétailsFacture[[#This Row],[Référence]],Matrice!A:B,2,FALSE))</f>
        <v/>
      </c>
      <c r="E33" s="9"/>
    </row>
    <row r="34" spans="2:5" ht="33.950000000000003" customHeight="1" x14ac:dyDescent="0.25">
      <c r="B34" s="8"/>
      <c r="C34" s="9"/>
      <c r="D34" s="9" t="str">
        <f>IF(B34="","",C34*VLOOKUP(DétailsFacture[[#This Row],[Référence]],Matrice!A:B,2,FALSE))</f>
        <v/>
      </c>
      <c r="E34" s="9"/>
    </row>
    <row r="35" spans="2:5" ht="33.950000000000003" customHeight="1" x14ac:dyDescent="0.25">
      <c r="B35" s="8"/>
      <c r="C35" s="9"/>
      <c r="D35" s="9" t="str">
        <f>IF(B35="","",C35*VLOOKUP(DétailsFacture[[#This Row],[Référence]],Matrice!A:B,2,FALSE))</f>
        <v/>
      </c>
      <c r="E35" s="9"/>
    </row>
    <row r="36" spans="2:5" ht="33.950000000000003" customHeight="1" x14ac:dyDescent="0.25">
      <c r="B36" s="8"/>
      <c r="C36" s="9"/>
      <c r="D36" s="9" t="str">
        <f>IF(B36="","",C36*VLOOKUP(DétailsFacture[[#This Row],[Référence]],Matrice!A:B,2,FALSE))</f>
        <v/>
      </c>
      <c r="E36" s="9"/>
    </row>
    <row r="37" spans="2:5" ht="33.950000000000003" customHeight="1" x14ac:dyDescent="0.25">
      <c r="B37" s="8"/>
      <c r="C37" s="9"/>
      <c r="D37" s="9" t="str">
        <f>IF(B37="","",C37*VLOOKUP(DétailsFacture[[#This Row],[Référence]],Matrice!A:B,2,FALSE))</f>
        <v/>
      </c>
      <c r="E37" s="9"/>
    </row>
    <row r="38" spans="2:5" ht="33.950000000000003" customHeight="1" x14ac:dyDescent="0.25">
      <c r="B38" s="8"/>
      <c r="C38" s="9"/>
      <c r="D38" s="9" t="str">
        <f>IF(B38="","",C38*VLOOKUP(DétailsFacture[[#This Row],[Référence]],Matrice!A:B,2,FALSE))</f>
        <v/>
      </c>
      <c r="E38" s="9"/>
    </row>
    <row r="39" spans="2:5" ht="33.950000000000003" customHeight="1" x14ac:dyDescent="0.25">
      <c r="B39" s="8"/>
      <c r="C39" s="9"/>
      <c r="D39" s="9" t="str">
        <f>IF(B39="","",C39*VLOOKUP(DétailsFacture[[#This Row],[Référence]],Matrice!A:B,2,FALSE))</f>
        <v/>
      </c>
      <c r="E39" s="9"/>
    </row>
    <row r="40" spans="2:5" ht="33.950000000000003" customHeight="1" x14ac:dyDescent="0.25">
      <c r="B40" s="8"/>
      <c r="C40" s="9"/>
      <c r="D40" s="9" t="str">
        <f>IF(B40="","",C40*VLOOKUP(DétailsFacture[[#This Row],[Référence]],Matrice!A:B,2,FALSE))</f>
        <v/>
      </c>
      <c r="E40" s="9"/>
    </row>
    <row r="41" spans="2:5" ht="33.950000000000003" customHeight="1" x14ac:dyDescent="0.25">
      <c r="B41" s="8"/>
      <c r="C41" s="9"/>
      <c r="D41" s="9" t="str">
        <f>IF(B41="","",C41*VLOOKUP(DétailsFacture[[#This Row],[Référence]],Matrice!A:B,2,FALSE))</f>
        <v/>
      </c>
      <c r="E41" s="9"/>
    </row>
    <row r="42" spans="2:5" ht="33.950000000000003" customHeight="1" x14ac:dyDescent="0.25">
      <c r="B42" s="8"/>
      <c r="C42" s="9"/>
      <c r="D42" s="9" t="str">
        <f>IF(B42="","",C42*VLOOKUP(DétailsFacture[[#This Row],[Référence]],Matrice!A:B,2,FALSE))</f>
        <v/>
      </c>
      <c r="E42" s="9"/>
    </row>
    <row r="43" spans="2:5" ht="33.950000000000003" customHeight="1" x14ac:dyDescent="0.25">
      <c r="B43" s="8"/>
      <c r="C43" s="9"/>
      <c r="D43" s="9" t="str">
        <f>IF(B43="","",C43*VLOOKUP(DétailsFacture[[#This Row],[Référence]],Matrice!A:B,2,FALSE))</f>
        <v/>
      </c>
      <c r="E43" s="9"/>
    </row>
    <row r="44" spans="2:5" ht="33.950000000000003" customHeight="1" x14ac:dyDescent="0.25">
      <c r="B44" s="8"/>
      <c r="C44" s="9"/>
      <c r="D44" s="9" t="str">
        <f>IF(B44="","",C44*VLOOKUP(DétailsFacture[[#This Row],[Référence]],Matrice!A:B,2,FALSE))</f>
        <v/>
      </c>
      <c r="E44" s="9"/>
    </row>
    <row r="45" spans="2:5" ht="33.950000000000003" customHeight="1" x14ac:dyDescent="0.25">
      <c r="B45" s="8"/>
      <c r="C45" s="9"/>
      <c r="D45" s="9" t="str">
        <f>IF(B45="","",C45*VLOOKUP(DétailsFacture[[#This Row],[Référence]],Matrice!A:B,2,FALSE))</f>
        <v/>
      </c>
      <c r="E45" s="9"/>
    </row>
    <row r="46" spans="2:5" ht="33.950000000000003" customHeight="1" x14ac:dyDescent="0.25">
      <c r="B46" s="8"/>
      <c r="C46" s="9"/>
      <c r="D46" s="9" t="str">
        <f>IF(B46="","",C46*VLOOKUP(DétailsFacture[[#This Row],[Référence]],Matrice!A:B,2,FALSE))</f>
        <v/>
      </c>
      <c r="E46" s="9"/>
    </row>
    <row r="47" spans="2:5" ht="33.950000000000003" customHeight="1" x14ac:dyDescent="0.25">
      <c r="B47" s="8"/>
      <c r="C47" s="9"/>
      <c r="D47" s="9" t="str">
        <f>IF(B47="","",C47*VLOOKUP(DétailsFacture[[#This Row],[Référence]],Matrice!A:B,2,FALSE))</f>
        <v/>
      </c>
      <c r="E47" s="9"/>
    </row>
    <row r="48" spans="2:5" ht="33.950000000000003" customHeight="1" x14ac:dyDescent="0.25">
      <c r="B48" s="8"/>
      <c r="C48" s="9"/>
      <c r="D48" s="9" t="str">
        <f>IF(B48="","",C48*VLOOKUP(DétailsFacture[[#This Row],[Référence]],Matrice!A:B,2,FALSE))</f>
        <v/>
      </c>
      <c r="E48" s="9"/>
    </row>
    <row r="49" spans="2:5" ht="33.950000000000003" customHeight="1" x14ac:dyDescent="0.25">
      <c r="B49" s="8"/>
      <c r="C49" s="9"/>
      <c r="D49" s="9" t="str">
        <f>IF(B49="","",C49*VLOOKUP(DétailsFacture[[#This Row],[Référence]],Matrice!A:B,2,FALSE))</f>
        <v/>
      </c>
      <c r="E49" s="9"/>
    </row>
    <row r="50" spans="2:5" ht="33.950000000000003" customHeight="1" x14ac:dyDescent="0.25">
      <c r="B50" s="8"/>
      <c r="C50" s="9"/>
      <c r="D50" s="9" t="str">
        <f>IF(B50="","",C50*VLOOKUP(DétailsFacture[[#This Row],[Référence]],Matrice!A:B,2,FALSE))</f>
        <v/>
      </c>
      <c r="E50" s="9"/>
    </row>
    <row r="51" spans="2:5" ht="33.950000000000003" customHeight="1" x14ac:dyDescent="0.25">
      <c r="B51" s="8"/>
      <c r="C51" s="9"/>
      <c r="D51" s="9" t="str">
        <f>IF(B51="","",C51*VLOOKUP(DétailsFacture[[#This Row],[Référence]],Matrice!A:B,2,FALSE))</f>
        <v/>
      </c>
      <c r="E51" s="9"/>
    </row>
    <row r="52" spans="2:5" ht="33.950000000000003" customHeight="1" x14ac:dyDescent="0.25">
      <c r="B52" s="8"/>
      <c r="C52" s="9"/>
      <c r="D52" s="9" t="str">
        <f>IF(B52="","",C52*VLOOKUP(DétailsFacture[[#This Row],[Référence]],Matrice!A:B,2,FALSE))</f>
        <v/>
      </c>
      <c r="E52" s="9"/>
    </row>
    <row r="53" spans="2:5" ht="33.950000000000003" customHeight="1" x14ac:dyDescent="0.25">
      <c r="B53" s="8"/>
      <c r="C53" s="9"/>
      <c r="D53" s="9" t="str">
        <f>IF(B53="","",C53*VLOOKUP(DétailsFacture[[#This Row],[Référence]],Matrice!A:B,2,FALSE))</f>
        <v/>
      </c>
      <c r="E53" s="9"/>
    </row>
    <row r="54" spans="2:5" ht="33.950000000000003" customHeight="1" x14ac:dyDescent="0.25">
      <c r="B54" s="8"/>
      <c r="C54" s="9"/>
      <c r="D54" s="9" t="str">
        <f>IF(B54="","",C54*VLOOKUP(DétailsFacture[[#This Row],[Référence]],Matrice!A:B,2,FALSE))</f>
        <v/>
      </c>
      <c r="E54" s="9"/>
    </row>
    <row r="55" spans="2:5" ht="33.950000000000003" customHeight="1" x14ac:dyDescent="0.25">
      <c r="B55" s="8"/>
      <c r="C55" s="9"/>
      <c r="D55" s="9" t="str">
        <f>IF(B55="","",C55*VLOOKUP(DétailsFacture[[#This Row],[Référence]],Matrice!A:B,2,FALSE))</f>
        <v/>
      </c>
      <c r="E55" s="9"/>
    </row>
    <row r="56" spans="2:5" ht="33.950000000000003" customHeight="1" x14ac:dyDescent="0.25">
      <c r="B56" s="8"/>
      <c r="C56" s="9"/>
      <c r="D56" s="9" t="str">
        <f>IF(B56="","",C56*VLOOKUP(DétailsFacture[[#This Row],[Référence]],Matrice!A:B,2,FALSE))</f>
        <v/>
      </c>
      <c r="E56" s="9"/>
    </row>
    <row r="57" spans="2:5" ht="33.950000000000003" customHeight="1" x14ac:dyDescent="0.25">
      <c r="B57" s="8"/>
      <c r="C57" s="9"/>
      <c r="D57" s="9" t="str">
        <f>IF(B57="","",C57*VLOOKUP(DétailsFacture[[#This Row],[Référence]],Matrice!A:B,2,FALSE))</f>
        <v/>
      </c>
      <c r="E57" s="9"/>
    </row>
    <row r="58" spans="2:5" ht="33.950000000000003" customHeight="1" x14ac:dyDescent="0.25">
      <c r="B58" s="8"/>
      <c r="C58" s="9"/>
      <c r="D58" s="9" t="str">
        <f>IF(B58="","",C58*VLOOKUP(DétailsFacture[[#This Row],[Référence]],Matrice!A:B,2,FALSE))</f>
        <v/>
      </c>
      <c r="E58" s="9"/>
    </row>
    <row r="59" spans="2:5" ht="33.950000000000003" customHeight="1" x14ac:dyDescent="0.25">
      <c r="B59" s="8"/>
      <c r="C59" s="9"/>
      <c r="D59" s="9" t="str">
        <f>IF(B59="","",C59*VLOOKUP(DétailsFacture[[#This Row],[Référence]],Matrice!A:B,2,FALSE))</f>
        <v/>
      </c>
      <c r="E59" s="9"/>
    </row>
    <row r="60" spans="2:5" ht="33.950000000000003" customHeight="1" x14ac:dyDescent="0.25">
      <c r="B60" s="8"/>
      <c r="C60" s="9"/>
      <c r="D60" s="9" t="str">
        <f>IF(B60="","",C60*VLOOKUP(DétailsFacture[[#This Row],[Référence]],Matrice!A:B,2,FALSE))</f>
        <v/>
      </c>
      <c r="E60" s="9"/>
    </row>
    <row r="61" spans="2:5" ht="33.950000000000003" customHeight="1" x14ac:dyDescent="0.25">
      <c r="B61" s="8"/>
      <c r="C61" s="9"/>
      <c r="D61" s="9" t="str">
        <f>IF(B61="","",C61*VLOOKUP(DétailsFacture[[#This Row],[Référence]],Matrice!A:B,2,FALSE))</f>
        <v/>
      </c>
      <c r="E61" s="9"/>
    </row>
    <row r="62" spans="2:5" ht="33.950000000000003" customHeight="1" x14ac:dyDescent="0.25">
      <c r="B62" s="8"/>
      <c r="C62" s="9"/>
      <c r="D62" s="9" t="str">
        <f>IF(B62="","",C62*VLOOKUP(DétailsFacture[[#This Row],[Référence]],Matrice!A:B,2,FALSE))</f>
        <v/>
      </c>
      <c r="E62" s="9"/>
    </row>
    <row r="63" spans="2:5" ht="33.950000000000003" customHeight="1" x14ac:dyDescent="0.25">
      <c r="B63" s="8"/>
      <c r="C63" s="9"/>
      <c r="D63" s="9" t="str">
        <f>IF(B63="","",C63*VLOOKUP(DétailsFacture[[#This Row],[Référence]],Matrice!A:B,2,FALSE))</f>
        <v/>
      </c>
      <c r="E63" s="9"/>
    </row>
    <row r="64" spans="2:5" ht="33.950000000000003" customHeight="1" x14ac:dyDescent="0.25">
      <c r="B64" s="8"/>
      <c r="C64" s="9"/>
      <c r="D64" s="9" t="str">
        <f>IF(B64="","",C64*VLOOKUP(DétailsFacture[[#This Row],[Référence]],Matrice!A:B,2,FALSE))</f>
        <v/>
      </c>
      <c r="E64" s="9"/>
    </row>
    <row r="65" spans="2:5" ht="33.950000000000003" customHeight="1" x14ac:dyDescent="0.25">
      <c r="B65" s="8"/>
      <c r="C65" s="9"/>
      <c r="D65" s="9" t="str">
        <f>IF(B65="","",C65*VLOOKUP(DétailsFacture[[#This Row],[Référence]],Matrice!A:B,2,FALSE))</f>
        <v/>
      </c>
      <c r="E65" s="9"/>
    </row>
    <row r="66" spans="2:5" ht="33.950000000000003" customHeight="1" x14ac:dyDescent="0.25">
      <c r="B66" s="8"/>
      <c r="C66" s="9"/>
      <c r="D66" s="9" t="str">
        <f>IF(B66="","",C66*VLOOKUP(DétailsFacture[[#This Row],[Référence]],Matrice!A:B,2,FALSE))</f>
        <v/>
      </c>
      <c r="E66" s="9"/>
    </row>
    <row r="67" spans="2:5" ht="33.950000000000003" customHeight="1" x14ac:dyDescent="0.25">
      <c r="B67" s="8"/>
      <c r="C67" s="9"/>
      <c r="D67" s="9" t="str">
        <f>IF(B67="","",C67*VLOOKUP(DétailsFacture[[#This Row],[Référence]],Matrice!A:B,2,FALSE))</f>
        <v/>
      </c>
      <c r="E67" s="9"/>
    </row>
    <row r="68" spans="2:5" ht="33.950000000000003" customHeight="1" x14ac:dyDescent="0.25">
      <c r="B68" s="8"/>
      <c r="C68" s="9"/>
      <c r="D68" s="9" t="str">
        <f>IF(B68="","",C68*VLOOKUP(DétailsFacture[[#This Row],[Référence]],Matrice!A:B,2,FALSE))</f>
        <v/>
      </c>
      <c r="E68" s="9"/>
    </row>
    <row r="69" spans="2:5" ht="33.950000000000003" customHeight="1" x14ac:dyDescent="0.25">
      <c r="B69" s="8"/>
      <c r="C69" s="9"/>
      <c r="D69" s="9" t="str">
        <f>IF(B69="","",C69*VLOOKUP(DétailsFacture[[#This Row],[Référence]],Matrice!A:B,2,FALSE))</f>
        <v/>
      </c>
      <c r="E69" s="9"/>
    </row>
    <row r="70" spans="2:5" ht="33.950000000000003" customHeight="1" x14ac:dyDescent="0.25">
      <c r="B70" s="8"/>
      <c r="C70" s="9"/>
      <c r="D70" s="9" t="str">
        <f>IF(B70="","",C70*VLOOKUP(DétailsFacture[[#This Row],[Référence]],Matrice!A:B,2,FALSE))</f>
        <v/>
      </c>
      <c r="E70" s="9"/>
    </row>
    <row r="71" spans="2:5" ht="33.950000000000003" customHeight="1" x14ac:dyDescent="0.25">
      <c r="B71" s="8"/>
      <c r="C71" s="9"/>
      <c r="D71" s="9" t="str">
        <f>IF(B71="","",C71*VLOOKUP(DétailsFacture[[#This Row],[Référence]],Matrice!A:B,2,FALSE))</f>
        <v/>
      </c>
      <c r="E71" s="9"/>
    </row>
    <row r="72" spans="2:5" ht="33.950000000000003" customHeight="1" x14ac:dyDescent="0.25">
      <c r="B72" s="8"/>
      <c r="C72" s="9"/>
      <c r="D72" s="9" t="str">
        <f>IF(B72="","",C72*VLOOKUP(DétailsFacture[[#This Row],[Référence]],Matrice!A:B,2,FALSE))</f>
        <v/>
      </c>
      <c r="E72" s="9"/>
    </row>
    <row r="73" spans="2:5" ht="33.950000000000003" customHeight="1" x14ac:dyDescent="0.25">
      <c r="B73" s="8"/>
      <c r="C73" s="9"/>
      <c r="D73" s="9" t="str">
        <f>IF(B73="","",C73*VLOOKUP(DétailsFacture[[#This Row],[Référence]],Matrice!A:B,2,FALSE))</f>
        <v/>
      </c>
      <c r="E73" s="9"/>
    </row>
    <row r="74" spans="2:5" ht="33.950000000000003" customHeight="1" x14ac:dyDescent="0.25">
      <c r="B74" s="8"/>
      <c r="C74" s="9"/>
      <c r="D74" s="9" t="str">
        <f>IF(B74="","",C74*VLOOKUP(DétailsFacture[[#This Row],[Référence]],Matrice!A:B,2,FALSE))</f>
        <v/>
      </c>
      <c r="E74" s="9"/>
    </row>
    <row r="75" spans="2:5" ht="33.950000000000003" customHeight="1" x14ac:dyDescent="0.25">
      <c r="B75" s="8"/>
      <c r="C75" s="9"/>
      <c r="D75" s="9" t="str">
        <f>IF(B75="","",C75*VLOOKUP(DétailsFacture[[#This Row],[Référence]],Matrice!A:B,2,FALSE))</f>
        <v/>
      </c>
      <c r="E75" s="9"/>
    </row>
    <row r="76" spans="2:5" ht="33.950000000000003" customHeight="1" x14ac:dyDescent="0.25">
      <c r="B76" s="8"/>
      <c r="C76" s="9"/>
      <c r="D76" s="9" t="str">
        <f>IF(B76="","",C76*VLOOKUP(DétailsFacture[[#This Row],[Référence]],Matrice!A:B,2,FALSE))</f>
        <v/>
      </c>
      <c r="E76" s="9"/>
    </row>
    <row r="77" spans="2:5" ht="33.950000000000003" customHeight="1" x14ac:dyDescent="0.25">
      <c r="B77" s="8"/>
      <c r="C77" s="9"/>
      <c r="D77" s="9" t="str">
        <f>IF(B77="","",C77*VLOOKUP(DétailsFacture[[#This Row],[Référence]],Matrice!A:B,2,FALSE))</f>
        <v/>
      </c>
      <c r="E77" s="9"/>
    </row>
    <row r="78" spans="2:5" ht="33.950000000000003" customHeight="1" x14ac:dyDescent="0.25">
      <c r="B78" s="8"/>
      <c r="C78" s="9"/>
      <c r="D78" s="9" t="str">
        <f>IF(B78="","",C78*VLOOKUP(DétailsFacture[[#This Row],[Référence]],Matrice!A:B,2,FALSE))</f>
        <v/>
      </c>
      <c r="E78" s="9"/>
    </row>
    <row r="79" spans="2:5" ht="33.950000000000003" customHeight="1" x14ac:dyDescent="0.25">
      <c r="B79" s="8"/>
      <c r="C79" s="9"/>
      <c r="D79" s="9" t="str">
        <f>IF(B79="","",C79*VLOOKUP(DétailsFacture[[#This Row],[Référence]],Matrice!A:B,2,FALSE))</f>
        <v/>
      </c>
      <c r="E79" s="9"/>
    </row>
    <row r="80" spans="2:5" ht="33.950000000000003" customHeight="1" x14ac:dyDescent="0.25">
      <c r="B80" s="8"/>
      <c r="C80" s="9"/>
      <c r="D80" s="9" t="str">
        <f>IF(B80="","",C80*VLOOKUP(DétailsFacture[[#This Row],[Référence]],Matrice!A:B,2,FALSE))</f>
        <v/>
      </c>
      <c r="E80" s="9"/>
    </row>
    <row r="81" spans="2:5" ht="33.950000000000003" customHeight="1" x14ac:dyDescent="0.25">
      <c r="B81" s="8"/>
      <c r="C81" s="9"/>
      <c r="D81" s="9" t="str">
        <f>IF(B81="","",C81*VLOOKUP(DétailsFacture[[#This Row],[Référence]],Matrice!A:B,2,FALSE))</f>
        <v/>
      </c>
      <c r="E81" s="9"/>
    </row>
    <row r="82" spans="2:5" ht="33.950000000000003" customHeight="1" x14ac:dyDescent="0.25">
      <c r="B82" s="8"/>
      <c r="C82" s="9"/>
      <c r="D82" s="9" t="str">
        <f>IF(B82="","",C82*VLOOKUP(DétailsFacture[[#This Row],[Référence]],Matrice!A:B,2,FALSE))</f>
        <v/>
      </c>
      <c r="E82" s="9"/>
    </row>
    <row r="83" spans="2:5" ht="33.950000000000003" customHeight="1" x14ac:dyDescent="0.25">
      <c r="B83" s="8"/>
      <c r="C83" s="9"/>
      <c r="D83" s="9" t="str">
        <f>IF(B83="","",C83*VLOOKUP(DétailsFacture[[#This Row],[Référence]],Matrice!A:B,2,FALSE))</f>
        <v/>
      </c>
      <c r="E83" s="9"/>
    </row>
    <row r="84" spans="2:5" ht="33.950000000000003" customHeight="1" x14ac:dyDescent="0.25">
      <c r="B84" s="8"/>
      <c r="C84" s="9"/>
      <c r="D84" s="9" t="str">
        <f>IF(B84="","",C84*VLOOKUP(DétailsFacture[[#This Row],[Référence]],Matrice!A:B,2,FALSE))</f>
        <v/>
      </c>
      <c r="E84" s="9"/>
    </row>
    <row r="85" spans="2:5" ht="33.950000000000003" customHeight="1" x14ac:dyDescent="0.25">
      <c r="B85" s="8"/>
      <c r="C85" s="9"/>
      <c r="D85" s="9" t="str">
        <f>IF(B85="","",C85*VLOOKUP(DétailsFacture[[#This Row],[Référence]],Matrice!A:B,2,FALSE))</f>
        <v/>
      </c>
      <c r="E85" s="9"/>
    </row>
  </sheetData>
  <sheetProtection formatCells="0" formatColumns="0" formatRows="0" insertRows="0" deleteRows="0" selectLockedCells="1" sort="0" autoFilter="0" pivotTables="0"/>
  <phoneticPr fontId="29" type="noConversion"/>
  <conditionalFormatting sqref="D4:D85">
    <cfRule type="expression" dxfId="39" priority="52">
      <formula>COUNTIF($D$4:$D$85,D4)&gt;25</formula>
    </cfRule>
  </conditionalFormatting>
  <printOptions horizontalCentered="1"/>
  <pageMargins left="0.7" right="0.7" top="1" bottom="1" header="0.3" footer="0.3"/>
  <pageSetup paperSize="9" orientation="portrait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A2B26-14F0-47E6-BF76-55CC1455CD13}">
  <sheetPr codeName="Feuil2">
    <tabColor theme="4" tint="0.39997558519241921"/>
    <pageSetUpPr autoPageBreaks="0" fitToPage="1"/>
  </sheetPr>
  <dimension ref="B1:E85"/>
  <sheetViews>
    <sheetView showGridLines="0" zoomScaleNormal="100" workbookViewId="0">
      <pane ySplit="3" topLeftCell="A4" activePane="bottomLeft" state="frozen"/>
      <selection activeCell="A14" sqref="A14:XFD14"/>
      <selection pane="bottomLeft" activeCell="B3" sqref="B3"/>
    </sheetView>
  </sheetViews>
  <sheetFormatPr baseColWidth="10" defaultColWidth="9" defaultRowHeight="33.950000000000003" customHeight="1" x14ac:dyDescent="0.25"/>
  <cols>
    <col min="1" max="1" width="2.5703125" style="2" customWidth="1"/>
    <col min="2" max="2" width="67.140625" style="2" customWidth="1"/>
    <col min="3" max="3" width="14.42578125" style="11" customWidth="1"/>
    <col min="4" max="4" width="32.85546875" style="2" customWidth="1"/>
    <col min="5" max="5" width="58.85546875" style="2" customWidth="1"/>
    <col min="6" max="6" width="2.85546875" style="2" customWidth="1"/>
    <col min="7" max="16384" width="9" style="2"/>
  </cols>
  <sheetData>
    <row r="1" spans="2:5" ht="30.95" customHeight="1" x14ac:dyDescent="0.25"/>
    <row r="2" spans="2:5" ht="29.1" customHeight="1" x14ac:dyDescent="0.25">
      <c r="B2" s="4" t="s">
        <v>51</v>
      </c>
      <c r="C2" s="12"/>
    </row>
    <row r="3" spans="2:5" ht="24" customHeight="1" x14ac:dyDescent="0.25">
      <c r="B3" s="5" t="s">
        <v>2</v>
      </c>
      <c r="C3" s="13" t="s">
        <v>55</v>
      </c>
      <c r="D3" s="3" t="s">
        <v>56</v>
      </c>
      <c r="E3" s="3" t="s">
        <v>1</v>
      </c>
    </row>
    <row r="4" spans="2:5" ht="33.950000000000003" customHeight="1" x14ac:dyDescent="0.25">
      <c r="B4" s="8" t="s">
        <v>4</v>
      </c>
      <c r="C4" s="9">
        <v>2</v>
      </c>
      <c r="D4" s="9">
        <f>IF(B4="","",C4*VLOOKUP(DétailsFacture6[[#This Row],[Référence]],Matrice!A:B,2,FALSE))</f>
        <v>256</v>
      </c>
      <c r="E4" s="9">
        <v>16629102</v>
      </c>
    </row>
    <row r="5" spans="2:5" ht="33.950000000000003" customHeight="1" x14ac:dyDescent="0.25">
      <c r="B5" s="8" t="s">
        <v>25</v>
      </c>
      <c r="C5" s="9">
        <v>12</v>
      </c>
      <c r="D5" s="9">
        <f>IF(B5="","",C5*VLOOKUP(DétailsFacture6[[#This Row],[Référence]],Matrice!A:B,2,FALSE))</f>
        <v>1296</v>
      </c>
      <c r="E5" s="9">
        <v>16629208</v>
      </c>
    </row>
    <row r="6" spans="2:5" ht="33.950000000000003" customHeight="1" x14ac:dyDescent="0.25">
      <c r="B6" s="8" t="s">
        <v>8</v>
      </c>
      <c r="C6" s="9">
        <v>1</v>
      </c>
      <c r="D6" s="9">
        <f>IF(B6="","",C6*VLOOKUP(DétailsFacture6[[#This Row],[Référence]],Matrice!A:B,2,FALSE))</f>
        <v>128</v>
      </c>
      <c r="E6" s="9">
        <v>16629105</v>
      </c>
    </row>
    <row r="7" spans="2:5" ht="33.950000000000003" customHeight="1" x14ac:dyDescent="0.25">
      <c r="B7" s="8" t="s">
        <v>10</v>
      </c>
      <c r="C7" s="9">
        <v>5</v>
      </c>
      <c r="D7" s="9">
        <f>IF(B7="","",C7*VLOOKUP(DétailsFacture6[[#This Row],[Référence]],Matrice!A:B,2,FALSE))</f>
        <v>360</v>
      </c>
      <c r="E7" s="9">
        <v>16629102</v>
      </c>
    </row>
    <row r="8" spans="2:5" ht="33.950000000000003" customHeight="1" x14ac:dyDescent="0.25">
      <c r="B8" s="8" t="s">
        <v>33</v>
      </c>
      <c r="C8" s="9">
        <v>4</v>
      </c>
      <c r="D8" s="9">
        <f>IF(B8="","",C8*VLOOKUP(DétailsFacture6[[#This Row],[Référence]],Matrice!A:B,2,FALSE))</f>
        <v>1600</v>
      </c>
      <c r="E8" s="9">
        <v>16629102</v>
      </c>
    </row>
    <row r="9" spans="2:5" ht="33.950000000000003" customHeight="1" x14ac:dyDescent="0.25">
      <c r="B9" s="8" t="s">
        <v>34</v>
      </c>
      <c r="C9" s="9">
        <v>2</v>
      </c>
      <c r="D9" s="9">
        <f>IF(B9="","",C9*VLOOKUP(DétailsFacture6[[#This Row],[Référence]],Matrice!A:B,2,FALSE))</f>
        <v>960</v>
      </c>
      <c r="E9" s="9">
        <v>16629202</v>
      </c>
    </row>
    <row r="10" spans="2:5" ht="33.950000000000003" customHeight="1" x14ac:dyDescent="0.25">
      <c r="B10" s="8" t="s">
        <v>47</v>
      </c>
      <c r="C10" s="9">
        <v>4</v>
      </c>
      <c r="D10" s="9">
        <f>IF(B10="","",C10*VLOOKUP(DétailsFacture6[[#This Row],[Référence]],Matrice!A:B,2,FALSE))</f>
        <v>224</v>
      </c>
      <c r="E10" s="9">
        <v>16629320</v>
      </c>
    </row>
    <row r="11" spans="2:5" ht="33.950000000000003" customHeight="1" x14ac:dyDescent="0.25">
      <c r="B11" s="8" t="s">
        <v>46</v>
      </c>
      <c r="C11" s="9">
        <v>12</v>
      </c>
      <c r="D11" s="9">
        <f>IF(B11="","",C11*VLOOKUP(DétailsFacture6[[#This Row],[Référence]],Matrice!A:B,2,FALSE))</f>
        <v>672</v>
      </c>
      <c r="E11" s="9">
        <v>16629320</v>
      </c>
    </row>
    <row r="12" spans="2:5" ht="33.950000000000003" customHeight="1" x14ac:dyDescent="0.25">
      <c r="B12" s="8" t="s">
        <v>21</v>
      </c>
      <c r="C12" s="9">
        <v>4</v>
      </c>
      <c r="D12" s="9">
        <f>IF(B12="","",C12*VLOOKUP(DétailsFacture6[[#This Row],[Référence]],Matrice!A:B,2,FALSE))</f>
        <v>288</v>
      </c>
      <c r="E12" s="9">
        <v>16629106</v>
      </c>
    </row>
    <row r="13" spans="2:5" ht="33.950000000000003" customHeight="1" x14ac:dyDescent="0.25">
      <c r="B13" s="15" t="s">
        <v>38</v>
      </c>
      <c r="C13" s="16">
        <v>3</v>
      </c>
      <c r="D13" s="9">
        <f>IF(B13="","",C13*VLOOKUP(DétailsFacture6[[#This Row],[Référence]],Matrice!A:B,2,FALSE))</f>
        <v>1440</v>
      </c>
      <c r="E13" s="17">
        <v>16629106</v>
      </c>
    </row>
    <row r="14" spans="2:5" ht="33.950000000000003" customHeight="1" x14ac:dyDescent="0.25">
      <c r="B14" s="15" t="s">
        <v>37</v>
      </c>
      <c r="C14" s="16">
        <v>2</v>
      </c>
      <c r="D14" s="9">
        <f>IF(B14="","",C14*VLOOKUP(DétailsFacture6[[#This Row],[Référence]],Matrice!A:B,2,FALSE))</f>
        <v>800</v>
      </c>
      <c r="E14" s="17">
        <v>16629106</v>
      </c>
    </row>
    <row r="15" spans="2:5" ht="33.950000000000003" customHeight="1" x14ac:dyDescent="0.25">
      <c r="B15" s="8" t="s">
        <v>57</v>
      </c>
      <c r="C15" s="9">
        <v>1</v>
      </c>
      <c r="D15" s="9">
        <f>IF(B15="","",C15*VLOOKUP(DétailsFacture6[[#This Row],[Référence]],Matrice!A:B,2,FALSE))</f>
        <v>144</v>
      </c>
      <c r="E15" s="9">
        <v>16629301</v>
      </c>
    </row>
    <row r="16" spans="2:5" ht="33.950000000000003" customHeight="1" x14ac:dyDescent="0.25">
      <c r="B16" s="8"/>
      <c r="C16" s="9"/>
      <c r="D16" s="9" t="str">
        <f>IF(B16="","",C16*VLOOKUP(DétailsFacture6[[#This Row],[Référence]],Matrice!A:B,2,FALSE))</f>
        <v/>
      </c>
      <c r="E16" s="9"/>
    </row>
    <row r="17" spans="2:5" ht="33.950000000000003" customHeight="1" x14ac:dyDescent="0.25">
      <c r="B17" s="8"/>
      <c r="C17" s="9"/>
      <c r="D17" s="9" t="str">
        <f>IF(B17="","",C17*VLOOKUP(DétailsFacture6[[#This Row],[Référence]],Matrice!A:B,2,FALSE))</f>
        <v/>
      </c>
      <c r="E17" s="9"/>
    </row>
    <row r="18" spans="2:5" ht="33.950000000000003" customHeight="1" x14ac:dyDescent="0.25">
      <c r="B18" s="8"/>
      <c r="C18" s="9"/>
      <c r="D18" s="9" t="str">
        <f>IF(B18="","",C18*VLOOKUP(DétailsFacture6[[#This Row],[Référence]],Matrice!A:B,2,FALSE))</f>
        <v/>
      </c>
      <c r="E18" s="9"/>
    </row>
    <row r="19" spans="2:5" ht="33.950000000000003" customHeight="1" x14ac:dyDescent="0.25">
      <c r="B19" s="8"/>
      <c r="C19" s="9"/>
      <c r="D19" s="9" t="str">
        <f>IF(B19="","",C19*VLOOKUP(DétailsFacture6[[#This Row],[Référence]],Matrice!A:B,2,FALSE))</f>
        <v/>
      </c>
      <c r="E19" s="9"/>
    </row>
    <row r="20" spans="2:5" ht="33.950000000000003" customHeight="1" x14ac:dyDescent="0.25">
      <c r="B20" s="8"/>
      <c r="C20" s="9"/>
      <c r="D20" s="9" t="str">
        <f>IF(B20="","",C20*VLOOKUP(DétailsFacture6[[#This Row],[Référence]],Matrice!A:B,2,FALSE))</f>
        <v/>
      </c>
      <c r="E20" s="9"/>
    </row>
    <row r="21" spans="2:5" ht="33.950000000000003" customHeight="1" x14ac:dyDescent="0.25">
      <c r="B21" s="8"/>
      <c r="C21" s="9"/>
      <c r="D21" s="9" t="str">
        <f>IF(B21="","",C21*VLOOKUP(DétailsFacture6[[#This Row],[Référence]],Matrice!A:B,2,FALSE))</f>
        <v/>
      </c>
      <c r="E21" s="9"/>
    </row>
    <row r="22" spans="2:5" ht="33.950000000000003" customHeight="1" x14ac:dyDescent="0.25">
      <c r="B22" s="8"/>
      <c r="C22" s="9"/>
      <c r="D22" s="9" t="str">
        <f>IF(B22="","",C22*VLOOKUP(DétailsFacture6[[#This Row],[Référence]],Matrice!A:B,2,FALSE))</f>
        <v/>
      </c>
      <c r="E22" s="9"/>
    </row>
    <row r="23" spans="2:5" ht="33.950000000000003" customHeight="1" x14ac:dyDescent="0.25">
      <c r="B23" s="8"/>
      <c r="C23" s="9"/>
      <c r="D23" s="9" t="str">
        <f>IF(B23="","",C23*VLOOKUP(DétailsFacture6[[#This Row],[Référence]],Matrice!A:B,2,FALSE))</f>
        <v/>
      </c>
      <c r="E23" s="9"/>
    </row>
    <row r="24" spans="2:5" ht="33.950000000000003" customHeight="1" x14ac:dyDescent="0.25">
      <c r="B24" s="8"/>
      <c r="C24" s="9"/>
      <c r="D24" s="9" t="str">
        <f>IF(B24="","",C24*VLOOKUP(DétailsFacture6[[#This Row],[Référence]],Matrice!A:B,2,FALSE))</f>
        <v/>
      </c>
      <c r="E24" s="9"/>
    </row>
    <row r="25" spans="2:5" ht="33.950000000000003" customHeight="1" x14ac:dyDescent="0.25">
      <c r="B25" s="8"/>
      <c r="C25" s="9"/>
      <c r="D25" s="9" t="str">
        <f>IF(B25="","",C25*VLOOKUP(DétailsFacture6[[#This Row],[Référence]],Matrice!A:B,2,FALSE))</f>
        <v/>
      </c>
      <c r="E25" s="9"/>
    </row>
    <row r="26" spans="2:5" ht="33.950000000000003" customHeight="1" x14ac:dyDescent="0.25">
      <c r="B26" s="8"/>
      <c r="C26" s="9"/>
      <c r="D26" s="9" t="str">
        <f>IF(B26="","",C26*VLOOKUP(DétailsFacture6[[#This Row],[Référence]],Matrice!A:B,2,FALSE))</f>
        <v/>
      </c>
      <c r="E26" s="9"/>
    </row>
    <row r="27" spans="2:5" ht="33.950000000000003" customHeight="1" x14ac:dyDescent="0.25">
      <c r="B27" s="8"/>
      <c r="C27" s="9"/>
      <c r="D27" s="9" t="str">
        <f>IF(B27="","",C27*VLOOKUP(DétailsFacture6[[#This Row],[Référence]],Matrice!A:B,2,FALSE))</f>
        <v/>
      </c>
      <c r="E27" s="9"/>
    </row>
    <row r="28" spans="2:5" ht="33.950000000000003" customHeight="1" x14ac:dyDescent="0.25">
      <c r="B28" s="8"/>
      <c r="C28" s="9"/>
      <c r="D28" s="9" t="str">
        <f>IF(B28="","",C28*VLOOKUP(DétailsFacture6[[#This Row],[Référence]],Matrice!A:B,2,FALSE))</f>
        <v/>
      </c>
      <c r="E28" s="9"/>
    </row>
    <row r="29" spans="2:5" ht="33.950000000000003" customHeight="1" x14ac:dyDescent="0.25">
      <c r="B29" s="8"/>
      <c r="C29" s="9"/>
      <c r="D29" s="9" t="str">
        <f>IF(B29="","",C29*VLOOKUP(DétailsFacture6[[#This Row],[Référence]],Matrice!A:B,2,FALSE))</f>
        <v/>
      </c>
      <c r="E29" s="9"/>
    </row>
    <row r="30" spans="2:5" ht="33.950000000000003" customHeight="1" x14ac:dyDescent="0.25">
      <c r="B30" s="8"/>
      <c r="C30" s="9"/>
      <c r="D30" s="9" t="str">
        <f>IF(B30="","",C30*VLOOKUP(DétailsFacture6[[#This Row],[Référence]],Matrice!A:B,2,FALSE))</f>
        <v/>
      </c>
      <c r="E30" s="9"/>
    </row>
    <row r="31" spans="2:5" ht="33.950000000000003" customHeight="1" x14ac:dyDescent="0.25">
      <c r="B31" s="8"/>
      <c r="C31" s="9"/>
      <c r="D31" s="9" t="str">
        <f>IF(B31="","",C31*VLOOKUP(DétailsFacture6[[#This Row],[Référence]],Matrice!A:B,2,FALSE))</f>
        <v/>
      </c>
      <c r="E31" s="9"/>
    </row>
    <row r="32" spans="2:5" ht="33.950000000000003" customHeight="1" x14ac:dyDescent="0.25">
      <c r="B32" s="8"/>
      <c r="C32" s="9"/>
      <c r="D32" s="9" t="str">
        <f>IF(B32="","",C32*VLOOKUP(DétailsFacture6[[#This Row],[Référence]],Matrice!A:B,2,FALSE))</f>
        <v/>
      </c>
      <c r="E32" s="9"/>
    </row>
    <row r="33" spans="2:5" ht="33.950000000000003" customHeight="1" x14ac:dyDescent="0.25">
      <c r="B33" s="8"/>
      <c r="C33" s="9"/>
      <c r="D33" s="9" t="str">
        <f>IF(B33="","",C33*VLOOKUP(DétailsFacture6[[#This Row],[Référence]],Matrice!A:B,2,FALSE))</f>
        <v/>
      </c>
      <c r="E33" s="9"/>
    </row>
    <row r="34" spans="2:5" ht="33.950000000000003" customHeight="1" x14ac:dyDescent="0.25">
      <c r="B34" s="8"/>
      <c r="C34" s="9"/>
      <c r="D34" s="9" t="str">
        <f>IF(B34="","",C34*VLOOKUP(DétailsFacture6[[#This Row],[Référence]],Matrice!A:B,2,FALSE))</f>
        <v/>
      </c>
      <c r="E34" s="9"/>
    </row>
    <row r="35" spans="2:5" ht="33.950000000000003" customHeight="1" x14ac:dyDescent="0.25">
      <c r="B35" s="8"/>
      <c r="C35" s="9"/>
      <c r="D35" s="9" t="str">
        <f>IF(B35="","",C35*VLOOKUP(DétailsFacture6[[#This Row],[Référence]],Matrice!A:B,2,FALSE))</f>
        <v/>
      </c>
      <c r="E35" s="9"/>
    </row>
    <row r="36" spans="2:5" ht="33.950000000000003" customHeight="1" x14ac:dyDescent="0.25">
      <c r="B36" s="8"/>
      <c r="C36" s="9"/>
      <c r="D36" s="9" t="str">
        <f>IF(B36="","",C36*VLOOKUP(DétailsFacture6[[#This Row],[Référence]],Matrice!A:B,2,FALSE))</f>
        <v/>
      </c>
      <c r="E36" s="9"/>
    </row>
    <row r="37" spans="2:5" ht="33.950000000000003" customHeight="1" x14ac:dyDescent="0.25">
      <c r="B37" s="8"/>
      <c r="C37" s="9"/>
      <c r="D37" s="9" t="str">
        <f>IF(B37="","",C37*VLOOKUP(DétailsFacture6[[#This Row],[Référence]],Matrice!A:B,2,FALSE))</f>
        <v/>
      </c>
      <c r="E37" s="9"/>
    </row>
    <row r="38" spans="2:5" ht="33.950000000000003" customHeight="1" x14ac:dyDescent="0.25">
      <c r="B38" s="8"/>
      <c r="C38" s="9"/>
      <c r="D38" s="9" t="str">
        <f>IF(B38="","",C38*VLOOKUP(DétailsFacture6[[#This Row],[Référence]],Matrice!A:B,2,FALSE))</f>
        <v/>
      </c>
      <c r="E38" s="9"/>
    </row>
    <row r="39" spans="2:5" ht="33.950000000000003" customHeight="1" x14ac:dyDescent="0.25">
      <c r="B39" s="8"/>
      <c r="C39" s="9"/>
      <c r="D39" s="9" t="str">
        <f>IF(B39="","",C39*VLOOKUP(DétailsFacture6[[#This Row],[Référence]],Matrice!A:B,2,FALSE))</f>
        <v/>
      </c>
      <c r="E39" s="9"/>
    </row>
    <row r="40" spans="2:5" ht="33.950000000000003" customHeight="1" x14ac:dyDescent="0.25">
      <c r="B40" s="8"/>
      <c r="C40" s="9"/>
      <c r="D40" s="9" t="str">
        <f>IF(B40="","",C40*VLOOKUP(DétailsFacture6[[#This Row],[Référence]],Matrice!A:B,2,FALSE))</f>
        <v/>
      </c>
      <c r="E40" s="9"/>
    </row>
    <row r="41" spans="2:5" ht="33.950000000000003" customHeight="1" x14ac:dyDescent="0.25">
      <c r="B41" s="8"/>
      <c r="C41" s="9"/>
      <c r="D41" s="9" t="str">
        <f>IF(B41="","",C41*VLOOKUP(DétailsFacture6[[#This Row],[Référence]],Matrice!A:B,2,FALSE))</f>
        <v/>
      </c>
      <c r="E41" s="9"/>
    </row>
    <row r="42" spans="2:5" ht="33.950000000000003" customHeight="1" x14ac:dyDescent="0.25">
      <c r="B42" s="8"/>
      <c r="C42" s="9"/>
      <c r="D42" s="9" t="str">
        <f>IF(B42="","",C42*VLOOKUP(DétailsFacture6[[#This Row],[Référence]],Matrice!A:B,2,FALSE))</f>
        <v/>
      </c>
      <c r="E42" s="9"/>
    </row>
    <row r="43" spans="2:5" ht="33.950000000000003" customHeight="1" x14ac:dyDescent="0.25">
      <c r="B43" s="8"/>
      <c r="C43" s="9"/>
      <c r="D43" s="9" t="str">
        <f>IF(B43="","",C43*VLOOKUP(DétailsFacture6[[#This Row],[Référence]],Matrice!A:B,2,FALSE))</f>
        <v/>
      </c>
      <c r="E43" s="9"/>
    </row>
    <row r="44" spans="2:5" ht="33.950000000000003" customHeight="1" x14ac:dyDescent="0.25">
      <c r="B44" s="8"/>
      <c r="C44" s="9"/>
      <c r="D44" s="9" t="str">
        <f>IF(B44="","",C44*VLOOKUP(DétailsFacture6[[#This Row],[Référence]],Matrice!A:B,2,FALSE))</f>
        <v/>
      </c>
      <c r="E44" s="9"/>
    </row>
    <row r="45" spans="2:5" ht="33.950000000000003" customHeight="1" x14ac:dyDescent="0.25">
      <c r="B45" s="8"/>
      <c r="C45" s="9"/>
      <c r="D45" s="9" t="str">
        <f>IF(B45="","",C45*VLOOKUP(DétailsFacture6[[#This Row],[Référence]],Matrice!A:B,2,FALSE))</f>
        <v/>
      </c>
      <c r="E45" s="9"/>
    </row>
    <row r="46" spans="2:5" ht="33.950000000000003" customHeight="1" x14ac:dyDescent="0.25">
      <c r="B46" s="8"/>
      <c r="C46" s="9"/>
      <c r="D46" s="9" t="str">
        <f>IF(B46="","",C46*VLOOKUP(DétailsFacture6[[#This Row],[Référence]],Matrice!A:B,2,FALSE))</f>
        <v/>
      </c>
      <c r="E46" s="9"/>
    </row>
    <row r="47" spans="2:5" ht="33.950000000000003" customHeight="1" x14ac:dyDescent="0.25">
      <c r="B47" s="8"/>
      <c r="C47" s="9"/>
      <c r="D47" s="9" t="str">
        <f>IF(B47="","",C47*VLOOKUP(DétailsFacture6[[#This Row],[Référence]],Matrice!A:B,2,FALSE))</f>
        <v/>
      </c>
      <c r="E47" s="9"/>
    </row>
    <row r="48" spans="2:5" ht="33.950000000000003" customHeight="1" x14ac:dyDescent="0.25">
      <c r="B48" s="8"/>
      <c r="C48" s="9"/>
      <c r="D48" s="9" t="str">
        <f>IF(B48="","",C48*VLOOKUP(DétailsFacture6[[#This Row],[Référence]],Matrice!A:B,2,FALSE))</f>
        <v/>
      </c>
      <c r="E48" s="9"/>
    </row>
    <row r="49" spans="2:5" ht="33.950000000000003" customHeight="1" x14ac:dyDescent="0.25">
      <c r="B49" s="8"/>
      <c r="C49" s="9"/>
      <c r="D49" s="9" t="str">
        <f>IF(B49="","",C49*VLOOKUP(DétailsFacture6[[#This Row],[Référence]],Matrice!A:B,2,FALSE))</f>
        <v/>
      </c>
      <c r="E49" s="9"/>
    </row>
    <row r="50" spans="2:5" ht="33.950000000000003" customHeight="1" x14ac:dyDescent="0.25">
      <c r="B50" s="8"/>
      <c r="C50" s="9"/>
      <c r="D50" s="9" t="str">
        <f>IF(B50="","",C50*VLOOKUP(DétailsFacture6[[#This Row],[Référence]],Matrice!A:B,2,FALSE))</f>
        <v/>
      </c>
      <c r="E50" s="9"/>
    </row>
    <row r="51" spans="2:5" ht="33.950000000000003" customHeight="1" x14ac:dyDescent="0.25">
      <c r="B51" s="8"/>
      <c r="C51" s="9"/>
      <c r="D51" s="9" t="str">
        <f>IF(B51="","",C51*VLOOKUP(DétailsFacture6[[#This Row],[Référence]],Matrice!A:B,2,FALSE))</f>
        <v/>
      </c>
      <c r="E51" s="9"/>
    </row>
    <row r="52" spans="2:5" ht="33.950000000000003" customHeight="1" x14ac:dyDescent="0.25">
      <c r="B52" s="8"/>
      <c r="C52" s="9"/>
      <c r="D52" s="9" t="str">
        <f>IF(B52="","",C52*VLOOKUP(DétailsFacture6[[#This Row],[Référence]],Matrice!A:B,2,FALSE))</f>
        <v/>
      </c>
      <c r="E52" s="9"/>
    </row>
    <row r="53" spans="2:5" ht="33.950000000000003" customHeight="1" x14ac:dyDescent="0.25">
      <c r="B53" s="8"/>
      <c r="C53" s="9"/>
      <c r="D53" s="9" t="str">
        <f>IF(B53="","",C53*VLOOKUP(DétailsFacture6[[#This Row],[Référence]],Matrice!A:B,2,FALSE))</f>
        <v/>
      </c>
      <c r="E53" s="9"/>
    </row>
    <row r="54" spans="2:5" ht="33.950000000000003" customHeight="1" x14ac:dyDescent="0.25">
      <c r="B54" s="8"/>
      <c r="C54" s="9"/>
      <c r="D54" s="9" t="str">
        <f>IF(B54="","",C54*VLOOKUP(DétailsFacture6[[#This Row],[Référence]],Matrice!A:B,2,FALSE))</f>
        <v/>
      </c>
      <c r="E54" s="9"/>
    </row>
    <row r="55" spans="2:5" ht="33.950000000000003" customHeight="1" x14ac:dyDescent="0.25">
      <c r="B55" s="8"/>
      <c r="C55" s="9"/>
      <c r="D55" s="9" t="str">
        <f>IF(B55="","",C55*VLOOKUP(DétailsFacture6[[#This Row],[Référence]],Matrice!A:B,2,FALSE))</f>
        <v/>
      </c>
      <c r="E55" s="9"/>
    </row>
    <row r="56" spans="2:5" ht="33.950000000000003" customHeight="1" x14ac:dyDescent="0.25">
      <c r="B56" s="8"/>
      <c r="C56" s="9"/>
      <c r="D56" s="9" t="str">
        <f>IF(B56="","",C56*VLOOKUP(DétailsFacture6[[#This Row],[Référence]],Matrice!A:B,2,FALSE))</f>
        <v/>
      </c>
      <c r="E56" s="9"/>
    </row>
    <row r="57" spans="2:5" ht="33.950000000000003" customHeight="1" x14ac:dyDescent="0.25">
      <c r="B57" s="8"/>
      <c r="C57" s="9"/>
      <c r="D57" s="9" t="str">
        <f>IF(B57="","",C57*VLOOKUP(DétailsFacture6[[#This Row],[Référence]],Matrice!A:B,2,FALSE))</f>
        <v/>
      </c>
      <c r="E57" s="9"/>
    </row>
    <row r="58" spans="2:5" ht="33.950000000000003" customHeight="1" x14ac:dyDescent="0.25">
      <c r="B58" s="8"/>
      <c r="C58" s="9"/>
      <c r="D58" s="9" t="str">
        <f>IF(B58="","",C58*VLOOKUP(DétailsFacture6[[#This Row],[Référence]],Matrice!A:B,2,FALSE))</f>
        <v/>
      </c>
      <c r="E58" s="9"/>
    </row>
    <row r="59" spans="2:5" ht="33.950000000000003" customHeight="1" x14ac:dyDescent="0.25">
      <c r="B59" s="8"/>
      <c r="C59" s="9"/>
      <c r="D59" s="9" t="str">
        <f>IF(B59="","",C59*VLOOKUP(DétailsFacture6[[#This Row],[Référence]],Matrice!A:B,2,FALSE))</f>
        <v/>
      </c>
      <c r="E59" s="9"/>
    </row>
    <row r="60" spans="2:5" ht="33.950000000000003" customHeight="1" x14ac:dyDescent="0.25">
      <c r="B60" s="8"/>
      <c r="C60" s="9"/>
      <c r="D60" s="9" t="str">
        <f>IF(B60="","",C60*VLOOKUP(DétailsFacture6[[#This Row],[Référence]],Matrice!A:B,2,FALSE))</f>
        <v/>
      </c>
      <c r="E60" s="9"/>
    </row>
    <row r="61" spans="2:5" ht="33.950000000000003" customHeight="1" x14ac:dyDescent="0.25">
      <c r="B61" s="8"/>
      <c r="C61" s="9"/>
      <c r="D61" s="9" t="str">
        <f>IF(B61="","",C61*VLOOKUP(DétailsFacture6[[#This Row],[Référence]],Matrice!A:B,2,FALSE))</f>
        <v/>
      </c>
      <c r="E61" s="9"/>
    </row>
    <row r="62" spans="2:5" ht="33.950000000000003" customHeight="1" x14ac:dyDescent="0.25">
      <c r="B62" s="8"/>
      <c r="C62" s="9"/>
      <c r="D62" s="9" t="str">
        <f>IF(B62="","",C62*VLOOKUP(DétailsFacture6[[#This Row],[Référence]],Matrice!A:B,2,FALSE))</f>
        <v/>
      </c>
      <c r="E62" s="9"/>
    </row>
    <row r="63" spans="2:5" ht="33.950000000000003" customHeight="1" x14ac:dyDescent="0.25">
      <c r="B63" s="8"/>
      <c r="C63" s="9"/>
      <c r="D63" s="9" t="str">
        <f>IF(B63="","",C63*VLOOKUP(DétailsFacture6[[#This Row],[Référence]],Matrice!A:B,2,FALSE))</f>
        <v/>
      </c>
      <c r="E63" s="9"/>
    </row>
    <row r="64" spans="2:5" ht="33.950000000000003" customHeight="1" x14ac:dyDescent="0.25">
      <c r="B64" s="8"/>
      <c r="C64" s="9"/>
      <c r="D64" s="9" t="str">
        <f>IF(B64="","",C64*VLOOKUP(DétailsFacture6[[#This Row],[Référence]],Matrice!A:B,2,FALSE))</f>
        <v/>
      </c>
      <c r="E64" s="9"/>
    </row>
    <row r="65" spans="2:5" ht="33.950000000000003" customHeight="1" x14ac:dyDescent="0.25">
      <c r="B65" s="8"/>
      <c r="C65" s="9"/>
      <c r="D65" s="9" t="str">
        <f>IF(B65="","",C65*VLOOKUP(DétailsFacture6[[#This Row],[Référence]],Matrice!A:B,2,FALSE))</f>
        <v/>
      </c>
      <c r="E65" s="9"/>
    </row>
    <row r="66" spans="2:5" ht="33.950000000000003" customHeight="1" x14ac:dyDescent="0.25">
      <c r="B66" s="8"/>
      <c r="C66" s="9"/>
      <c r="D66" s="9" t="str">
        <f>IF(B66="","",C66*VLOOKUP(DétailsFacture6[[#This Row],[Référence]],Matrice!A:B,2,FALSE))</f>
        <v/>
      </c>
      <c r="E66" s="9"/>
    </row>
    <row r="67" spans="2:5" ht="33.950000000000003" customHeight="1" x14ac:dyDescent="0.25">
      <c r="B67" s="8"/>
      <c r="C67" s="9"/>
      <c r="D67" s="9" t="str">
        <f>IF(B67="","",C67*VLOOKUP(DétailsFacture6[[#This Row],[Référence]],Matrice!A:B,2,FALSE))</f>
        <v/>
      </c>
      <c r="E67" s="9"/>
    </row>
    <row r="68" spans="2:5" ht="33.950000000000003" customHeight="1" x14ac:dyDescent="0.25">
      <c r="B68" s="8"/>
      <c r="C68" s="9"/>
      <c r="D68" s="9" t="str">
        <f>IF(B68="","",C68*VLOOKUP(DétailsFacture6[[#This Row],[Référence]],Matrice!A:B,2,FALSE))</f>
        <v/>
      </c>
      <c r="E68" s="9"/>
    </row>
    <row r="69" spans="2:5" ht="33.950000000000003" customHeight="1" x14ac:dyDescent="0.25">
      <c r="B69" s="8"/>
      <c r="C69" s="9"/>
      <c r="D69" s="9" t="str">
        <f>IF(B69="","",C69*VLOOKUP(DétailsFacture6[[#This Row],[Référence]],Matrice!A:B,2,FALSE))</f>
        <v/>
      </c>
      <c r="E69" s="9"/>
    </row>
    <row r="70" spans="2:5" ht="33.950000000000003" customHeight="1" x14ac:dyDescent="0.25">
      <c r="B70" s="8"/>
      <c r="C70" s="9"/>
      <c r="D70" s="9" t="str">
        <f>IF(B70="","",C70*VLOOKUP(DétailsFacture6[[#This Row],[Référence]],Matrice!A:B,2,FALSE))</f>
        <v/>
      </c>
      <c r="E70" s="9"/>
    </row>
    <row r="71" spans="2:5" ht="33.950000000000003" customHeight="1" x14ac:dyDescent="0.25">
      <c r="B71" s="8"/>
      <c r="C71" s="9"/>
      <c r="D71" s="9" t="str">
        <f>IF(B71="","",C71*VLOOKUP(DétailsFacture6[[#This Row],[Référence]],Matrice!A:B,2,FALSE))</f>
        <v/>
      </c>
      <c r="E71" s="9"/>
    </row>
    <row r="72" spans="2:5" ht="33.950000000000003" customHeight="1" x14ac:dyDescent="0.25">
      <c r="B72" s="8"/>
      <c r="C72" s="9"/>
      <c r="D72" s="9" t="str">
        <f>IF(B72="","",C72*VLOOKUP(DétailsFacture6[[#This Row],[Référence]],Matrice!A:B,2,FALSE))</f>
        <v/>
      </c>
      <c r="E72" s="9"/>
    </row>
    <row r="73" spans="2:5" ht="33.950000000000003" customHeight="1" x14ac:dyDescent="0.25">
      <c r="B73" s="8"/>
      <c r="C73" s="9"/>
      <c r="D73" s="9" t="str">
        <f>IF(B73="","",C73*VLOOKUP(DétailsFacture6[[#This Row],[Référence]],Matrice!A:B,2,FALSE))</f>
        <v/>
      </c>
      <c r="E73" s="9"/>
    </row>
    <row r="74" spans="2:5" ht="33.950000000000003" customHeight="1" x14ac:dyDescent="0.25">
      <c r="B74" s="8"/>
      <c r="C74" s="9"/>
      <c r="D74" s="9" t="str">
        <f>IF(B74="","",C74*VLOOKUP(DétailsFacture6[[#This Row],[Référence]],Matrice!A:B,2,FALSE))</f>
        <v/>
      </c>
      <c r="E74" s="9"/>
    </row>
    <row r="75" spans="2:5" ht="33.950000000000003" customHeight="1" x14ac:dyDescent="0.25">
      <c r="B75" s="8"/>
      <c r="C75" s="9"/>
      <c r="D75" s="9" t="str">
        <f>IF(B75="","",C75*VLOOKUP(DétailsFacture6[[#This Row],[Référence]],Matrice!A:B,2,FALSE))</f>
        <v/>
      </c>
      <c r="E75" s="9"/>
    </row>
    <row r="76" spans="2:5" ht="33.950000000000003" customHeight="1" x14ac:dyDescent="0.25">
      <c r="B76" s="8"/>
      <c r="C76" s="9"/>
      <c r="D76" s="9" t="str">
        <f>IF(B76="","",C76*VLOOKUP(DétailsFacture6[[#This Row],[Référence]],Matrice!A:B,2,FALSE))</f>
        <v/>
      </c>
      <c r="E76" s="9"/>
    </row>
    <row r="77" spans="2:5" ht="33.950000000000003" customHeight="1" x14ac:dyDescent="0.25">
      <c r="B77" s="8"/>
      <c r="C77" s="9"/>
      <c r="D77" s="9" t="str">
        <f>IF(B77="","",C77*VLOOKUP(DétailsFacture6[[#This Row],[Référence]],Matrice!A:B,2,FALSE))</f>
        <v/>
      </c>
      <c r="E77" s="9"/>
    </row>
    <row r="78" spans="2:5" ht="33.950000000000003" customHeight="1" x14ac:dyDescent="0.25">
      <c r="B78" s="8"/>
      <c r="C78" s="9"/>
      <c r="D78" s="9" t="str">
        <f>IF(B78="","",C78*VLOOKUP(DétailsFacture6[[#This Row],[Référence]],Matrice!A:B,2,FALSE))</f>
        <v/>
      </c>
      <c r="E78" s="9"/>
    </row>
    <row r="79" spans="2:5" ht="33.950000000000003" customHeight="1" x14ac:dyDescent="0.25">
      <c r="B79" s="8"/>
      <c r="C79" s="9"/>
      <c r="D79" s="9" t="str">
        <f>IF(B79="","",C79*VLOOKUP(DétailsFacture6[[#This Row],[Référence]],Matrice!A:B,2,FALSE))</f>
        <v/>
      </c>
      <c r="E79" s="9"/>
    </row>
    <row r="80" spans="2:5" ht="33.950000000000003" customHeight="1" x14ac:dyDescent="0.25">
      <c r="B80" s="8"/>
      <c r="C80" s="9"/>
      <c r="D80" s="9" t="str">
        <f>IF(B80="","",C80*VLOOKUP(DétailsFacture6[[#This Row],[Référence]],Matrice!A:B,2,FALSE))</f>
        <v/>
      </c>
      <c r="E80" s="9"/>
    </row>
    <row r="81" spans="2:5" ht="33.950000000000003" customHeight="1" x14ac:dyDescent="0.25">
      <c r="B81" s="8"/>
      <c r="C81" s="9"/>
      <c r="D81" s="9" t="str">
        <f>IF(B81="","",C81*VLOOKUP(DétailsFacture6[[#This Row],[Référence]],Matrice!A:B,2,FALSE))</f>
        <v/>
      </c>
      <c r="E81" s="9"/>
    </row>
    <row r="82" spans="2:5" ht="33.950000000000003" customHeight="1" x14ac:dyDescent="0.25">
      <c r="B82" s="8"/>
      <c r="C82" s="9"/>
      <c r="D82" s="9" t="str">
        <f>IF(B82="","",C82*VLOOKUP(DétailsFacture6[[#This Row],[Référence]],Matrice!A:B,2,FALSE))</f>
        <v/>
      </c>
      <c r="E82" s="9"/>
    </row>
    <row r="83" spans="2:5" ht="33.950000000000003" customHeight="1" x14ac:dyDescent="0.25">
      <c r="B83" s="8"/>
      <c r="C83" s="9"/>
      <c r="D83" s="9" t="str">
        <f>IF(B83="","",C83*VLOOKUP(DétailsFacture6[[#This Row],[Référence]],Matrice!A:B,2,FALSE))</f>
        <v/>
      </c>
      <c r="E83" s="9"/>
    </row>
    <row r="84" spans="2:5" ht="33.950000000000003" customHeight="1" x14ac:dyDescent="0.25">
      <c r="B84" s="8"/>
      <c r="C84" s="9"/>
      <c r="D84" s="9" t="str">
        <f>IF(B84="","",C84*VLOOKUP(DétailsFacture6[[#This Row],[Référence]],Matrice!A:B,2,FALSE))</f>
        <v/>
      </c>
      <c r="E84" s="9"/>
    </row>
    <row r="85" spans="2:5" ht="33.950000000000003" customHeight="1" x14ac:dyDescent="0.25">
      <c r="B85" s="8"/>
      <c r="C85" s="9"/>
      <c r="D85" s="9" t="str">
        <f>IF(B85="","",C85*VLOOKUP(DétailsFacture6[[#This Row],[Référence]],Matrice!A:B,2,FALSE))</f>
        <v/>
      </c>
      <c r="E85" s="9"/>
    </row>
  </sheetData>
  <sheetProtection formatCells="0" formatColumns="0" formatRows="0" insertRows="0" deleteRows="0" selectLockedCells="1" sort="0" autoFilter="0" pivotTables="0"/>
  <conditionalFormatting sqref="D4:D85">
    <cfRule type="expression" dxfId="29" priority="1">
      <formula>COUNTIF($D$4:$D$85,D4)&gt;25</formula>
    </cfRule>
  </conditionalFormatting>
  <printOptions horizontalCentered="1"/>
  <pageMargins left="0.7" right="0.7" top="1" bottom="1" header="0.3" footer="0.3"/>
  <pageSetup paperSize="9" orientation="portrait" horizontalDpi="300" verticalDpi="300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6051FFB-623C-40D1-A9AF-E00E73415CC8}">
          <x14:formula1>
            <xm:f>Matrice!$A$1:$A$49</xm:f>
          </x14:formula1>
          <xm:sqref>B4:B7</xm:sqref>
        </x14:dataValidation>
        <x14:dataValidation type="list" allowBlank="1" showInputMessage="1" showErrorMessage="1" xr:uid="{FE7F062B-BFEE-41EF-96C7-12B0E067FF19}">
          <x14:formula1>
            <xm:f>Matrice!$A$1:$A$51</xm:f>
          </x14:formula1>
          <xm:sqref>B8:B85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AABB5-2FBA-41A2-A97C-2FB13F8BC35C}">
  <sheetPr codeName="Feuil3">
    <tabColor theme="4" tint="0.39997558519241921"/>
    <pageSetUpPr autoPageBreaks="0" fitToPage="1"/>
  </sheetPr>
  <dimension ref="B1:E85"/>
  <sheetViews>
    <sheetView showGridLines="0" zoomScaleNormal="100" workbookViewId="0">
      <pane ySplit="3" topLeftCell="A4" activePane="bottomLeft" state="frozen"/>
      <selection activeCell="A14" sqref="A14:XFD14"/>
      <selection pane="bottomLeft" activeCell="B3" sqref="B3"/>
    </sheetView>
  </sheetViews>
  <sheetFormatPr baseColWidth="10" defaultColWidth="9" defaultRowHeight="33.950000000000003" customHeight="1" x14ac:dyDescent="0.25"/>
  <cols>
    <col min="1" max="1" width="2.5703125" style="2" customWidth="1"/>
    <col min="2" max="2" width="67.140625" style="2" customWidth="1"/>
    <col min="3" max="3" width="14.42578125" style="11" customWidth="1"/>
    <col min="4" max="4" width="32.85546875" style="2" customWidth="1"/>
    <col min="5" max="5" width="58.85546875" style="2" customWidth="1"/>
    <col min="6" max="6" width="2.85546875" style="2" customWidth="1"/>
    <col min="7" max="16384" width="9" style="2"/>
  </cols>
  <sheetData>
    <row r="1" spans="2:5" ht="30.95" customHeight="1" x14ac:dyDescent="0.25"/>
    <row r="2" spans="2:5" ht="29.1" customHeight="1" x14ac:dyDescent="0.25">
      <c r="B2" s="4" t="s">
        <v>52</v>
      </c>
      <c r="C2" s="12"/>
    </row>
    <row r="3" spans="2:5" ht="24" customHeight="1" x14ac:dyDescent="0.25">
      <c r="B3" s="5" t="s">
        <v>2</v>
      </c>
      <c r="C3" s="13" t="s">
        <v>55</v>
      </c>
      <c r="D3" s="3" t="s">
        <v>56</v>
      </c>
      <c r="E3" s="3" t="s">
        <v>1</v>
      </c>
    </row>
    <row r="4" spans="2:5" ht="33.950000000000003" customHeight="1" x14ac:dyDescent="0.25">
      <c r="B4" s="8" t="s">
        <v>4</v>
      </c>
      <c r="C4" s="9">
        <v>2</v>
      </c>
      <c r="D4" s="9">
        <f>IF(B4="","",C4*VLOOKUP(DétailsFacture7[[#This Row],[Référence]],Matrice!A:B,2,FALSE))</f>
        <v>256</v>
      </c>
      <c r="E4" s="9">
        <v>16629102</v>
      </c>
    </row>
    <row r="5" spans="2:5" ht="33.950000000000003" customHeight="1" x14ac:dyDescent="0.25">
      <c r="B5" s="8" t="s">
        <v>25</v>
      </c>
      <c r="C5" s="9">
        <v>12</v>
      </c>
      <c r="D5" s="9">
        <f>IF(B5="","",C5*VLOOKUP(DétailsFacture7[[#This Row],[Référence]],Matrice!A:B,2,FALSE))</f>
        <v>1296</v>
      </c>
      <c r="E5" s="9">
        <v>16629208</v>
      </c>
    </row>
    <row r="6" spans="2:5" ht="33.950000000000003" customHeight="1" x14ac:dyDescent="0.25">
      <c r="B6" s="8" t="s">
        <v>8</v>
      </c>
      <c r="C6" s="9">
        <v>1</v>
      </c>
      <c r="D6" s="9">
        <f>IF(B6="","",C6*VLOOKUP(DétailsFacture7[[#This Row],[Référence]],Matrice!A:B,2,FALSE))</f>
        <v>128</v>
      </c>
      <c r="E6" s="9">
        <v>16629105</v>
      </c>
    </row>
    <row r="7" spans="2:5" ht="33.950000000000003" customHeight="1" x14ac:dyDescent="0.25">
      <c r="B7" s="8" t="s">
        <v>10</v>
      </c>
      <c r="C7" s="9">
        <v>5</v>
      </c>
      <c r="D7" s="9">
        <f>IF(B7="","",C7*VLOOKUP(DétailsFacture7[[#This Row],[Référence]],Matrice!A:B,2,FALSE))</f>
        <v>360</v>
      </c>
      <c r="E7" s="9">
        <v>16629102</v>
      </c>
    </row>
    <row r="8" spans="2:5" ht="33.950000000000003" customHeight="1" x14ac:dyDescent="0.25">
      <c r="B8" s="8" t="s">
        <v>33</v>
      </c>
      <c r="C8" s="9">
        <v>4</v>
      </c>
      <c r="D8" s="9">
        <f>IF(B8="","",C8*VLOOKUP(DétailsFacture7[[#This Row],[Référence]],Matrice!A:B,2,FALSE))</f>
        <v>1600</v>
      </c>
      <c r="E8" s="9">
        <v>16629102</v>
      </c>
    </row>
    <row r="9" spans="2:5" ht="33.950000000000003" customHeight="1" x14ac:dyDescent="0.25">
      <c r="B9" s="8" t="s">
        <v>34</v>
      </c>
      <c r="C9" s="9">
        <v>2</v>
      </c>
      <c r="D9" s="9">
        <f>IF(B9="","",C9*VLOOKUP(DétailsFacture7[[#This Row],[Référence]],Matrice!A:B,2,FALSE))</f>
        <v>960</v>
      </c>
      <c r="E9" s="9">
        <v>16629202</v>
      </c>
    </row>
    <row r="10" spans="2:5" ht="33.950000000000003" customHeight="1" x14ac:dyDescent="0.25">
      <c r="B10" s="8" t="s">
        <v>47</v>
      </c>
      <c r="C10" s="9">
        <v>4</v>
      </c>
      <c r="D10" s="9">
        <f>IF(B10="","",C10*VLOOKUP(DétailsFacture7[[#This Row],[Référence]],Matrice!A:B,2,FALSE))</f>
        <v>224</v>
      </c>
      <c r="E10" s="9">
        <v>16629320</v>
      </c>
    </row>
    <row r="11" spans="2:5" ht="33.950000000000003" customHeight="1" x14ac:dyDescent="0.25">
      <c r="B11" s="8" t="s">
        <v>46</v>
      </c>
      <c r="C11" s="9">
        <v>12</v>
      </c>
      <c r="D11" s="9">
        <f>IF(B11="","",C11*VLOOKUP(DétailsFacture7[[#This Row],[Référence]],Matrice!A:B,2,FALSE))</f>
        <v>672</v>
      </c>
      <c r="E11" s="9">
        <v>16629320</v>
      </c>
    </row>
    <row r="12" spans="2:5" ht="33.950000000000003" customHeight="1" x14ac:dyDescent="0.25">
      <c r="B12" s="8" t="s">
        <v>21</v>
      </c>
      <c r="C12" s="9">
        <v>4</v>
      </c>
      <c r="D12" s="9">
        <f>IF(B12="","",C12*VLOOKUP(DétailsFacture7[[#This Row],[Référence]],Matrice!A:B,2,FALSE))</f>
        <v>288</v>
      </c>
      <c r="E12" s="9">
        <v>16629106</v>
      </c>
    </row>
    <row r="13" spans="2:5" ht="33.950000000000003" customHeight="1" x14ac:dyDescent="0.25">
      <c r="B13" s="15" t="s">
        <v>38</v>
      </c>
      <c r="C13" s="16">
        <v>3</v>
      </c>
      <c r="D13" s="9">
        <f>IF(B13="","",C13*VLOOKUP(DétailsFacture7[[#This Row],[Référence]],Matrice!A:B,2,FALSE))</f>
        <v>1440</v>
      </c>
      <c r="E13" s="17">
        <v>16629106</v>
      </c>
    </row>
    <row r="14" spans="2:5" ht="33.950000000000003" customHeight="1" x14ac:dyDescent="0.25">
      <c r="B14" s="15" t="s">
        <v>37</v>
      </c>
      <c r="C14" s="16">
        <v>2</v>
      </c>
      <c r="D14" s="9">
        <f>IF(B14="","",C14*VLOOKUP(DétailsFacture7[[#This Row],[Référence]],Matrice!A:B,2,FALSE))</f>
        <v>800</v>
      </c>
      <c r="E14" s="17">
        <v>16629106</v>
      </c>
    </row>
    <row r="15" spans="2:5" ht="33.950000000000003" customHeight="1" x14ac:dyDescent="0.25">
      <c r="B15" s="8" t="s">
        <v>57</v>
      </c>
      <c r="C15" s="9">
        <v>1</v>
      </c>
      <c r="D15" s="9">
        <f>IF(B15="","",C15*VLOOKUP(DétailsFacture7[[#This Row],[Référence]],Matrice!A:B,2,FALSE))</f>
        <v>144</v>
      </c>
      <c r="E15" s="9">
        <v>16629301</v>
      </c>
    </row>
    <row r="16" spans="2:5" ht="33.950000000000003" customHeight="1" x14ac:dyDescent="0.25">
      <c r="B16" s="8"/>
      <c r="C16" s="9"/>
      <c r="D16" s="9" t="str">
        <f>IF(B16="","",C16*VLOOKUP(DétailsFacture7[[#This Row],[Référence]],Matrice!A:B,2,FALSE))</f>
        <v/>
      </c>
      <c r="E16" s="9"/>
    </row>
    <row r="17" spans="2:5" ht="33.950000000000003" customHeight="1" x14ac:dyDescent="0.25">
      <c r="B17" s="8"/>
      <c r="C17" s="9"/>
      <c r="D17" s="9" t="str">
        <f>IF(B17="","",C17*VLOOKUP(DétailsFacture7[[#This Row],[Référence]],Matrice!A:B,2,FALSE))</f>
        <v/>
      </c>
      <c r="E17" s="9"/>
    </row>
    <row r="18" spans="2:5" ht="33.950000000000003" customHeight="1" x14ac:dyDescent="0.25">
      <c r="B18" s="8"/>
      <c r="C18" s="9"/>
      <c r="D18" s="9" t="str">
        <f>IF(B18="","",C18*VLOOKUP(DétailsFacture7[[#This Row],[Référence]],Matrice!A:B,2,FALSE))</f>
        <v/>
      </c>
      <c r="E18" s="9"/>
    </row>
    <row r="19" spans="2:5" ht="33.950000000000003" customHeight="1" x14ac:dyDescent="0.25">
      <c r="B19" s="8"/>
      <c r="C19" s="9"/>
      <c r="D19" s="9" t="str">
        <f>IF(B19="","",C19*VLOOKUP(DétailsFacture7[[#This Row],[Référence]],Matrice!A:B,2,FALSE))</f>
        <v/>
      </c>
      <c r="E19" s="9"/>
    </row>
    <row r="20" spans="2:5" ht="33.950000000000003" customHeight="1" x14ac:dyDescent="0.25">
      <c r="B20" s="8"/>
      <c r="C20" s="9"/>
      <c r="D20" s="9" t="str">
        <f>IF(B20="","",C20*VLOOKUP(DétailsFacture7[[#This Row],[Référence]],Matrice!A:B,2,FALSE))</f>
        <v/>
      </c>
      <c r="E20" s="9"/>
    </row>
    <row r="21" spans="2:5" ht="33.950000000000003" customHeight="1" x14ac:dyDescent="0.25">
      <c r="B21" s="8"/>
      <c r="C21" s="9"/>
      <c r="D21" s="9" t="str">
        <f>IF(B21="","",C21*VLOOKUP(DétailsFacture7[[#This Row],[Référence]],Matrice!A:B,2,FALSE))</f>
        <v/>
      </c>
      <c r="E21" s="9"/>
    </row>
    <row r="22" spans="2:5" ht="33.950000000000003" customHeight="1" x14ac:dyDescent="0.25">
      <c r="B22" s="8"/>
      <c r="C22" s="9"/>
      <c r="D22" s="9" t="str">
        <f>IF(B22="","",C22*VLOOKUP(DétailsFacture7[[#This Row],[Référence]],Matrice!A:B,2,FALSE))</f>
        <v/>
      </c>
      <c r="E22" s="9"/>
    </row>
    <row r="23" spans="2:5" ht="33.950000000000003" customHeight="1" x14ac:dyDescent="0.25">
      <c r="B23" s="8"/>
      <c r="C23" s="9"/>
      <c r="D23" s="9" t="str">
        <f>IF(B23="","",C23*VLOOKUP(DétailsFacture7[[#This Row],[Référence]],Matrice!A:B,2,FALSE))</f>
        <v/>
      </c>
      <c r="E23" s="9"/>
    </row>
    <row r="24" spans="2:5" ht="33.950000000000003" customHeight="1" x14ac:dyDescent="0.25">
      <c r="B24" s="8"/>
      <c r="C24" s="9"/>
      <c r="D24" s="9" t="str">
        <f>IF(B24="","",C24*VLOOKUP(DétailsFacture7[[#This Row],[Référence]],Matrice!A:B,2,FALSE))</f>
        <v/>
      </c>
      <c r="E24" s="9"/>
    </row>
    <row r="25" spans="2:5" ht="33.950000000000003" customHeight="1" x14ac:dyDescent="0.25">
      <c r="B25" s="8"/>
      <c r="C25" s="9"/>
      <c r="D25" s="9" t="str">
        <f>IF(B25="","",C25*VLOOKUP(DétailsFacture7[[#This Row],[Référence]],Matrice!A:B,2,FALSE))</f>
        <v/>
      </c>
      <c r="E25" s="9"/>
    </row>
    <row r="26" spans="2:5" ht="33.950000000000003" customHeight="1" x14ac:dyDescent="0.25">
      <c r="B26" s="8"/>
      <c r="C26" s="9"/>
      <c r="D26" s="9" t="str">
        <f>IF(B26="","",C26*VLOOKUP(DétailsFacture7[[#This Row],[Référence]],Matrice!A:B,2,FALSE))</f>
        <v/>
      </c>
      <c r="E26" s="9"/>
    </row>
    <row r="27" spans="2:5" ht="33.950000000000003" customHeight="1" x14ac:dyDescent="0.25">
      <c r="B27" s="8"/>
      <c r="C27" s="9"/>
      <c r="D27" s="9" t="str">
        <f>IF(B27="","",C27*VLOOKUP(DétailsFacture7[[#This Row],[Référence]],Matrice!A:B,2,FALSE))</f>
        <v/>
      </c>
      <c r="E27" s="9"/>
    </row>
    <row r="28" spans="2:5" ht="33.950000000000003" customHeight="1" x14ac:dyDescent="0.25">
      <c r="B28" s="8"/>
      <c r="C28" s="9"/>
      <c r="D28" s="9" t="str">
        <f>IF(B28="","",C28*VLOOKUP(DétailsFacture7[[#This Row],[Référence]],Matrice!A:B,2,FALSE))</f>
        <v/>
      </c>
      <c r="E28" s="9"/>
    </row>
    <row r="29" spans="2:5" ht="33.950000000000003" customHeight="1" x14ac:dyDescent="0.25">
      <c r="B29" s="8"/>
      <c r="C29" s="9"/>
      <c r="D29" s="9" t="str">
        <f>IF(B29="","",C29*VLOOKUP(DétailsFacture7[[#This Row],[Référence]],Matrice!A:B,2,FALSE))</f>
        <v/>
      </c>
      <c r="E29" s="9"/>
    </row>
    <row r="30" spans="2:5" ht="33.950000000000003" customHeight="1" x14ac:dyDescent="0.25">
      <c r="B30" s="8"/>
      <c r="C30" s="9"/>
      <c r="D30" s="9" t="str">
        <f>IF(B30="","",C30*VLOOKUP(DétailsFacture7[[#This Row],[Référence]],Matrice!A:B,2,FALSE))</f>
        <v/>
      </c>
      <c r="E30" s="9"/>
    </row>
    <row r="31" spans="2:5" ht="33.950000000000003" customHeight="1" x14ac:dyDescent="0.25">
      <c r="B31" s="8"/>
      <c r="C31" s="9"/>
      <c r="D31" s="9" t="str">
        <f>IF(B31="","",C31*VLOOKUP(DétailsFacture7[[#This Row],[Référence]],Matrice!A:B,2,FALSE))</f>
        <v/>
      </c>
      <c r="E31" s="9"/>
    </row>
    <row r="32" spans="2:5" ht="33.950000000000003" customHeight="1" x14ac:dyDescent="0.25">
      <c r="B32" s="8"/>
      <c r="C32" s="9"/>
      <c r="D32" s="9" t="str">
        <f>IF(B32="","",C32*VLOOKUP(DétailsFacture7[[#This Row],[Référence]],Matrice!A:B,2,FALSE))</f>
        <v/>
      </c>
      <c r="E32" s="9"/>
    </row>
    <row r="33" spans="2:5" ht="33.950000000000003" customHeight="1" x14ac:dyDescent="0.25">
      <c r="B33" s="8"/>
      <c r="C33" s="9"/>
      <c r="D33" s="9" t="str">
        <f>IF(B33="","",C33*VLOOKUP(DétailsFacture7[[#This Row],[Référence]],Matrice!A:B,2,FALSE))</f>
        <v/>
      </c>
      <c r="E33" s="9"/>
    </row>
    <row r="34" spans="2:5" ht="33.950000000000003" customHeight="1" x14ac:dyDescent="0.25">
      <c r="B34" s="8"/>
      <c r="C34" s="9"/>
      <c r="D34" s="9" t="str">
        <f>IF(B34="","",C34*VLOOKUP(DétailsFacture7[[#This Row],[Référence]],Matrice!A:B,2,FALSE))</f>
        <v/>
      </c>
      <c r="E34" s="9"/>
    </row>
    <row r="35" spans="2:5" ht="33.950000000000003" customHeight="1" x14ac:dyDescent="0.25">
      <c r="B35" s="8"/>
      <c r="C35" s="9"/>
      <c r="D35" s="9" t="str">
        <f>IF(B35="","",C35*VLOOKUP(DétailsFacture7[[#This Row],[Référence]],Matrice!A:B,2,FALSE))</f>
        <v/>
      </c>
      <c r="E35" s="9"/>
    </row>
    <row r="36" spans="2:5" ht="33.950000000000003" customHeight="1" x14ac:dyDescent="0.25">
      <c r="B36" s="8"/>
      <c r="C36" s="9"/>
      <c r="D36" s="9" t="str">
        <f>IF(B36="","",C36*VLOOKUP(DétailsFacture7[[#This Row],[Référence]],Matrice!A:B,2,FALSE))</f>
        <v/>
      </c>
      <c r="E36" s="9"/>
    </row>
    <row r="37" spans="2:5" ht="33.950000000000003" customHeight="1" x14ac:dyDescent="0.25">
      <c r="B37" s="8"/>
      <c r="C37" s="9"/>
      <c r="D37" s="9" t="str">
        <f>IF(B37="","",C37*VLOOKUP(DétailsFacture7[[#This Row],[Référence]],Matrice!A:B,2,FALSE))</f>
        <v/>
      </c>
      <c r="E37" s="9"/>
    </row>
    <row r="38" spans="2:5" ht="33.950000000000003" customHeight="1" x14ac:dyDescent="0.25">
      <c r="B38" s="8"/>
      <c r="C38" s="9"/>
      <c r="D38" s="9" t="str">
        <f>IF(B38="","",C38*VLOOKUP(DétailsFacture7[[#This Row],[Référence]],Matrice!A:B,2,FALSE))</f>
        <v/>
      </c>
      <c r="E38" s="9"/>
    </row>
    <row r="39" spans="2:5" ht="33.950000000000003" customHeight="1" x14ac:dyDescent="0.25">
      <c r="B39" s="8"/>
      <c r="C39" s="9"/>
      <c r="D39" s="9" t="str">
        <f>IF(B39="","",C39*VLOOKUP(DétailsFacture7[[#This Row],[Référence]],Matrice!A:B,2,FALSE))</f>
        <v/>
      </c>
      <c r="E39" s="9"/>
    </row>
    <row r="40" spans="2:5" ht="33.950000000000003" customHeight="1" x14ac:dyDescent="0.25">
      <c r="B40" s="8"/>
      <c r="C40" s="9"/>
      <c r="D40" s="9" t="str">
        <f>IF(B40="","",C40*VLOOKUP(DétailsFacture7[[#This Row],[Référence]],Matrice!A:B,2,FALSE))</f>
        <v/>
      </c>
      <c r="E40" s="9"/>
    </row>
    <row r="41" spans="2:5" ht="33.950000000000003" customHeight="1" x14ac:dyDescent="0.25">
      <c r="B41" s="8"/>
      <c r="C41" s="9"/>
      <c r="D41" s="9" t="str">
        <f>IF(B41="","",C41*VLOOKUP(DétailsFacture7[[#This Row],[Référence]],Matrice!A:B,2,FALSE))</f>
        <v/>
      </c>
      <c r="E41" s="9"/>
    </row>
    <row r="42" spans="2:5" ht="33.950000000000003" customHeight="1" x14ac:dyDescent="0.25">
      <c r="B42" s="8"/>
      <c r="C42" s="9"/>
      <c r="D42" s="9" t="str">
        <f>IF(B42="","",C42*VLOOKUP(DétailsFacture7[[#This Row],[Référence]],Matrice!A:B,2,FALSE))</f>
        <v/>
      </c>
      <c r="E42" s="9"/>
    </row>
    <row r="43" spans="2:5" ht="33.950000000000003" customHeight="1" x14ac:dyDescent="0.25">
      <c r="B43" s="8"/>
      <c r="C43" s="9"/>
      <c r="D43" s="9" t="str">
        <f>IF(B43="","",C43*VLOOKUP(DétailsFacture7[[#This Row],[Référence]],Matrice!A:B,2,FALSE))</f>
        <v/>
      </c>
      <c r="E43" s="9"/>
    </row>
    <row r="44" spans="2:5" ht="33.950000000000003" customHeight="1" x14ac:dyDescent="0.25">
      <c r="B44" s="8"/>
      <c r="C44" s="9"/>
      <c r="D44" s="9" t="str">
        <f>IF(B44="","",C44*VLOOKUP(DétailsFacture7[[#This Row],[Référence]],Matrice!A:B,2,FALSE))</f>
        <v/>
      </c>
      <c r="E44" s="9"/>
    </row>
    <row r="45" spans="2:5" ht="33.950000000000003" customHeight="1" x14ac:dyDescent="0.25">
      <c r="B45" s="8"/>
      <c r="C45" s="9"/>
      <c r="D45" s="9" t="str">
        <f>IF(B45="","",C45*VLOOKUP(DétailsFacture7[[#This Row],[Référence]],Matrice!A:B,2,FALSE))</f>
        <v/>
      </c>
      <c r="E45" s="9"/>
    </row>
    <row r="46" spans="2:5" ht="33.950000000000003" customHeight="1" x14ac:dyDescent="0.25">
      <c r="B46" s="8"/>
      <c r="C46" s="9"/>
      <c r="D46" s="9" t="str">
        <f>IF(B46="","",C46*VLOOKUP(DétailsFacture7[[#This Row],[Référence]],Matrice!A:B,2,FALSE))</f>
        <v/>
      </c>
      <c r="E46" s="9"/>
    </row>
    <row r="47" spans="2:5" ht="33.950000000000003" customHeight="1" x14ac:dyDescent="0.25">
      <c r="B47" s="8"/>
      <c r="C47" s="9"/>
      <c r="D47" s="9" t="str">
        <f>IF(B47="","",C47*VLOOKUP(DétailsFacture7[[#This Row],[Référence]],Matrice!A:B,2,FALSE))</f>
        <v/>
      </c>
      <c r="E47" s="9"/>
    </row>
    <row r="48" spans="2:5" ht="33.950000000000003" customHeight="1" x14ac:dyDescent="0.25">
      <c r="B48" s="8"/>
      <c r="C48" s="9"/>
      <c r="D48" s="9" t="str">
        <f>IF(B48="","",C48*VLOOKUP(DétailsFacture7[[#This Row],[Référence]],Matrice!A:B,2,FALSE))</f>
        <v/>
      </c>
      <c r="E48" s="9"/>
    </row>
    <row r="49" spans="2:5" ht="33.950000000000003" customHeight="1" x14ac:dyDescent="0.25">
      <c r="B49" s="8"/>
      <c r="C49" s="9"/>
      <c r="D49" s="9" t="str">
        <f>IF(B49="","",C49*VLOOKUP(DétailsFacture7[[#This Row],[Référence]],Matrice!A:B,2,FALSE))</f>
        <v/>
      </c>
      <c r="E49" s="9"/>
    </row>
    <row r="50" spans="2:5" ht="33.950000000000003" customHeight="1" x14ac:dyDescent="0.25">
      <c r="B50" s="8"/>
      <c r="C50" s="9"/>
      <c r="D50" s="9" t="str">
        <f>IF(B50="","",C50*VLOOKUP(DétailsFacture7[[#This Row],[Référence]],Matrice!A:B,2,FALSE))</f>
        <v/>
      </c>
      <c r="E50" s="9"/>
    </row>
    <row r="51" spans="2:5" ht="33.950000000000003" customHeight="1" x14ac:dyDescent="0.25">
      <c r="B51" s="8"/>
      <c r="C51" s="9"/>
      <c r="D51" s="9" t="str">
        <f>IF(B51="","",C51*VLOOKUP(DétailsFacture7[[#This Row],[Référence]],Matrice!A:B,2,FALSE))</f>
        <v/>
      </c>
      <c r="E51" s="9"/>
    </row>
    <row r="52" spans="2:5" ht="33.950000000000003" customHeight="1" x14ac:dyDescent="0.25">
      <c r="B52" s="8"/>
      <c r="C52" s="9"/>
      <c r="D52" s="9" t="str">
        <f>IF(B52="","",C52*VLOOKUP(DétailsFacture7[[#This Row],[Référence]],Matrice!A:B,2,FALSE))</f>
        <v/>
      </c>
      <c r="E52" s="9"/>
    </row>
    <row r="53" spans="2:5" ht="33.950000000000003" customHeight="1" x14ac:dyDescent="0.25">
      <c r="B53" s="8"/>
      <c r="C53" s="9"/>
      <c r="D53" s="9" t="str">
        <f>IF(B53="","",C53*VLOOKUP(DétailsFacture7[[#This Row],[Référence]],Matrice!A:B,2,FALSE))</f>
        <v/>
      </c>
      <c r="E53" s="9"/>
    </row>
    <row r="54" spans="2:5" ht="33.950000000000003" customHeight="1" x14ac:dyDescent="0.25">
      <c r="B54" s="8"/>
      <c r="C54" s="9"/>
      <c r="D54" s="9" t="str">
        <f>IF(B54="","",C54*VLOOKUP(DétailsFacture7[[#This Row],[Référence]],Matrice!A:B,2,FALSE))</f>
        <v/>
      </c>
      <c r="E54" s="9"/>
    </row>
    <row r="55" spans="2:5" ht="33.950000000000003" customHeight="1" x14ac:dyDescent="0.25">
      <c r="B55" s="8"/>
      <c r="C55" s="9"/>
      <c r="D55" s="9" t="str">
        <f>IF(B55="","",C55*VLOOKUP(DétailsFacture7[[#This Row],[Référence]],Matrice!A:B,2,FALSE))</f>
        <v/>
      </c>
      <c r="E55" s="9"/>
    </row>
    <row r="56" spans="2:5" ht="33.950000000000003" customHeight="1" x14ac:dyDescent="0.25">
      <c r="B56" s="8"/>
      <c r="C56" s="9"/>
      <c r="D56" s="9" t="str">
        <f>IF(B56="","",C56*VLOOKUP(DétailsFacture7[[#This Row],[Référence]],Matrice!A:B,2,FALSE))</f>
        <v/>
      </c>
      <c r="E56" s="9"/>
    </row>
    <row r="57" spans="2:5" ht="33.950000000000003" customHeight="1" x14ac:dyDescent="0.25">
      <c r="B57" s="8"/>
      <c r="C57" s="9"/>
      <c r="D57" s="9" t="str">
        <f>IF(B57="","",C57*VLOOKUP(DétailsFacture7[[#This Row],[Référence]],Matrice!A:B,2,FALSE))</f>
        <v/>
      </c>
      <c r="E57" s="9"/>
    </row>
    <row r="58" spans="2:5" ht="33.950000000000003" customHeight="1" x14ac:dyDescent="0.25">
      <c r="B58" s="8"/>
      <c r="C58" s="9"/>
      <c r="D58" s="9" t="str">
        <f>IF(B58="","",C58*VLOOKUP(DétailsFacture7[[#This Row],[Référence]],Matrice!A:B,2,FALSE))</f>
        <v/>
      </c>
      <c r="E58" s="9"/>
    </row>
    <row r="59" spans="2:5" ht="33.950000000000003" customHeight="1" x14ac:dyDescent="0.25">
      <c r="B59" s="8"/>
      <c r="C59" s="9"/>
      <c r="D59" s="9" t="str">
        <f>IF(B59="","",C59*VLOOKUP(DétailsFacture7[[#This Row],[Référence]],Matrice!A:B,2,FALSE))</f>
        <v/>
      </c>
      <c r="E59" s="9"/>
    </row>
    <row r="60" spans="2:5" ht="33.950000000000003" customHeight="1" x14ac:dyDescent="0.25">
      <c r="B60" s="8"/>
      <c r="C60" s="9"/>
      <c r="D60" s="9" t="str">
        <f>IF(B60="","",C60*VLOOKUP(DétailsFacture7[[#This Row],[Référence]],Matrice!A:B,2,FALSE))</f>
        <v/>
      </c>
      <c r="E60" s="9"/>
    </row>
    <row r="61" spans="2:5" ht="33.950000000000003" customHeight="1" x14ac:dyDescent="0.25">
      <c r="B61" s="8"/>
      <c r="C61" s="9"/>
      <c r="D61" s="9" t="str">
        <f>IF(B61="","",C61*VLOOKUP(DétailsFacture7[[#This Row],[Référence]],Matrice!A:B,2,FALSE))</f>
        <v/>
      </c>
      <c r="E61" s="9"/>
    </row>
    <row r="62" spans="2:5" ht="33.950000000000003" customHeight="1" x14ac:dyDescent="0.25">
      <c r="B62" s="8"/>
      <c r="C62" s="9"/>
      <c r="D62" s="9" t="str">
        <f>IF(B62="","",C62*VLOOKUP(DétailsFacture7[[#This Row],[Référence]],Matrice!A:B,2,FALSE))</f>
        <v/>
      </c>
      <c r="E62" s="9"/>
    </row>
    <row r="63" spans="2:5" ht="33.950000000000003" customHeight="1" x14ac:dyDescent="0.25">
      <c r="B63" s="8"/>
      <c r="C63" s="9"/>
      <c r="D63" s="9" t="str">
        <f>IF(B63="","",C63*VLOOKUP(DétailsFacture7[[#This Row],[Référence]],Matrice!A:B,2,FALSE))</f>
        <v/>
      </c>
      <c r="E63" s="9"/>
    </row>
    <row r="64" spans="2:5" ht="33.950000000000003" customHeight="1" x14ac:dyDescent="0.25">
      <c r="B64" s="8"/>
      <c r="C64" s="9"/>
      <c r="D64" s="9" t="str">
        <f>IF(B64="","",C64*VLOOKUP(DétailsFacture7[[#This Row],[Référence]],Matrice!A:B,2,FALSE))</f>
        <v/>
      </c>
      <c r="E64" s="9"/>
    </row>
    <row r="65" spans="2:5" ht="33.950000000000003" customHeight="1" x14ac:dyDescent="0.25">
      <c r="B65" s="8"/>
      <c r="C65" s="9"/>
      <c r="D65" s="9" t="str">
        <f>IF(B65="","",C65*VLOOKUP(DétailsFacture7[[#This Row],[Référence]],Matrice!A:B,2,FALSE))</f>
        <v/>
      </c>
      <c r="E65" s="9"/>
    </row>
    <row r="66" spans="2:5" ht="33.950000000000003" customHeight="1" x14ac:dyDescent="0.25">
      <c r="B66" s="8"/>
      <c r="C66" s="9"/>
      <c r="D66" s="9" t="str">
        <f>IF(B66="","",C66*VLOOKUP(DétailsFacture7[[#This Row],[Référence]],Matrice!A:B,2,FALSE))</f>
        <v/>
      </c>
      <c r="E66" s="9"/>
    </row>
    <row r="67" spans="2:5" ht="33.950000000000003" customHeight="1" x14ac:dyDescent="0.25">
      <c r="B67" s="8"/>
      <c r="C67" s="9"/>
      <c r="D67" s="9" t="str">
        <f>IF(B67="","",C67*VLOOKUP(DétailsFacture7[[#This Row],[Référence]],Matrice!A:B,2,FALSE))</f>
        <v/>
      </c>
      <c r="E67" s="9"/>
    </row>
    <row r="68" spans="2:5" ht="33.950000000000003" customHeight="1" x14ac:dyDescent="0.25">
      <c r="B68" s="8"/>
      <c r="C68" s="9"/>
      <c r="D68" s="9" t="str">
        <f>IF(B68="","",C68*VLOOKUP(DétailsFacture7[[#This Row],[Référence]],Matrice!A:B,2,FALSE))</f>
        <v/>
      </c>
      <c r="E68" s="9"/>
    </row>
    <row r="69" spans="2:5" ht="33.950000000000003" customHeight="1" x14ac:dyDescent="0.25">
      <c r="B69" s="8"/>
      <c r="C69" s="9"/>
      <c r="D69" s="9" t="str">
        <f>IF(B69="","",C69*VLOOKUP(DétailsFacture7[[#This Row],[Référence]],Matrice!A:B,2,FALSE))</f>
        <v/>
      </c>
      <c r="E69" s="9"/>
    </row>
    <row r="70" spans="2:5" ht="33.950000000000003" customHeight="1" x14ac:dyDescent="0.25">
      <c r="B70" s="8"/>
      <c r="C70" s="9"/>
      <c r="D70" s="9" t="str">
        <f>IF(B70="","",C70*VLOOKUP(DétailsFacture7[[#This Row],[Référence]],Matrice!A:B,2,FALSE))</f>
        <v/>
      </c>
      <c r="E70" s="9"/>
    </row>
    <row r="71" spans="2:5" ht="33.950000000000003" customHeight="1" x14ac:dyDescent="0.25">
      <c r="B71" s="8"/>
      <c r="C71" s="9"/>
      <c r="D71" s="9" t="str">
        <f>IF(B71="","",C71*VLOOKUP(DétailsFacture7[[#This Row],[Référence]],Matrice!A:B,2,FALSE))</f>
        <v/>
      </c>
      <c r="E71" s="9"/>
    </row>
    <row r="72" spans="2:5" ht="33.950000000000003" customHeight="1" x14ac:dyDescent="0.25">
      <c r="B72" s="8"/>
      <c r="C72" s="9"/>
      <c r="D72" s="9" t="str">
        <f>IF(B72="","",C72*VLOOKUP(DétailsFacture7[[#This Row],[Référence]],Matrice!A:B,2,FALSE))</f>
        <v/>
      </c>
      <c r="E72" s="9"/>
    </row>
    <row r="73" spans="2:5" ht="33.950000000000003" customHeight="1" x14ac:dyDescent="0.25">
      <c r="B73" s="8"/>
      <c r="C73" s="9"/>
      <c r="D73" s="9" t="str">
        <f>IF(B73="","",C73*VLOOKUP(DétailsFacture7[[#This Row],[Référence]],Matrice!A:B,2,FALSE))</f>
        <v/>
      </c>
      <c r="E73" s="9"/>
    </row>
    <row r="74" spans="2:5" ht="33.950000000000003" customHeight="1" x14ac:dyDescent="0.25">
      <c r="B74" s="8"/>
      <c r="C74" s="9"/>
      <c r="D74" s="9" t="str">
        <f>IF(B74="","",C74*VLOOKUP(DétailsFacture7[[#This Row],[Référence]],Matrice!A:B,2,FALSE))</f>
        <v/>
      </c>
      <c r="E74" s="9"/>
    </row>
    <row r="75" spans="2:5" ht="33.950000000000003" customHeight="1" x14ac:dyDescent="0.25">
      <c r="B75" s="8"/>
      <c r="C75" s="9"/>
      <c r="D75" s="9" t="str">
        <f>IF(B75="","",C75*VLOOKUP(DétailsFacture7[[#This Row],[Référence]],Matrice!A:B,2,FALSE))</f>
        <v/>
      </c>
      <c r="E75" s="9"/>
    </row>
    <row r="76" spans="2:5" ht="33.950000000000003" customHeight="1" x14ac:dyDescent="0.25">
      <c r="B76" s="8"/>
      <c r="C76" s="9"/>
      <c r="D76" s="9" t="str">
        <f>IF(B76="","",C76*VLOOKUP(DétailsFacture7[[#This Row],[Référence]],Matrice!A:B,2,FALSE))</f>
        <v/>
      </c>
      <c r="E76" s="9"/>
    </row>
    <row r="77" spans="2:5" ht="33.950000000000003" customHeight="1" x14ac:dyDescent="0.25">
      <c r="B77" s="8"/>
      <c r="C77" s="9"/>
      <c r="D77" s="9" t="str">
        <f>IF(B77="","",C77*VLOOKUP(DétailsFacture7[[#This Row],[Référence]],Matrice!A:B,2,FALSE))</f>
        <v/>
      </c>
      <c r="E77" s="9"/>
    </row>
    <row r="78" spans="2:5" ht="33.950000000000003" customHeight="1" x14ac:dyDescent="0.25">
      <c r="B78" s="8"/>
      <c r="C78" s="9"/>
      <c r="D78" s="9" t="str">
        <f>IF(B78="","",C78*VLOOKUP(DétailsFacture7[[#This Row],[Référence]],Matrice!A:B,2,FALSE))</f>
        <v/>
      </c>
      <c r="E78" s="9"/>
    </row>
    <row r="79" spans="2:5" ht="33.950000000000003" customHeight="1" x14ac:dyDescent="0.25">
      <c r="B79" s="8"/>
      <c r="C79" s="9"/>
      <c r="D79" s="9" t="str">
        <f>IF(B79="","",C79*VLOOKUP(DétailsFacture7[[#This Row],[Référence]],Matrice!A:B,2,FALSE))</f>
        <v/>
      </c>
      <c r="E79" s="9"/>
    </row>
    <row r="80" spans="2:5" ht="33.950000000000003" customHeight="1" x14ac:dyDescent="0.25">
      <c r="B80" s="8"/>
      <c r="C80" s="9"/>
      <c r="D80" s="9" t="str">
        <f>IF(B80="","",C80*VLOOKUP(DétailsFacture7[[#This Row],[Référence]],Matrice!A:B,2,FALSE))</f>
        <v/>
      </c>
      <c r="E80" s="9"/>
    </row>
    <row r="81" spans="2:5" ht="33.950000000000003" customHeight="1" x14ac:dyDescent="0.25">
      <c r="B81" s="8"/>
      <c r="C81" s="9"/>
      <c r="D81" s="9" t="str">
        <f>IF(B81="","",C81*VLOOKUP(DétailsFacture7[[#This Row],[Référence]],Matrice!A:B,2,FALSE))</f>
        <v/>
      </c>
      <c r="E81" s="9"/>
    </row>
    <row r="82" spans="2:5" ht="33.950000000000003" customHeight="1" x14ac:dyDescent="0.25">
      <c r="B82" s="8"/>
      <c r="C82" s="9"/>
      <c r="D82" s="9" t="str">
        <f>IF(B82="","",C82*VLOOKUP(DétailsFacture7[[#This Row],[Référence]],Matrice!A:B,2,FALSE))</f>
        <v/>
      </c>
      <c r="E82" s="9"/>
    </row>
    <row r="83" spans="2:5" ht="33.950000000000003" customHeight="1" x14ac:dyDescent="0.25">
      <c r="B83" s="8"/>
      <c r="C83" s="9"/>
      <c r="D83" s="9" t="str">
        <f>IF(B83="","",C83*VLOOKUP(DétailsFacture7[[#This Row],[Référence]],Matrice!A:B,2,FALSE))</f>
        <v/>
      </c>
      <c r="E83" s="9"/>
    </row>
    <row r="84" spans="2:5" ht="33.950000000000003" customHeight="1" x14ac:dyDescent="0.25">
      <c r="B84" s="8"/>
      <c r="C84" s="9"/>
      <c r="D84" s="9" t="str">
        <f>IF(B84="","",C84*VLOOKUP(DétailsFacture7[[#This Row],[Référence]],Matrice!A:B,2,FALSE))</f>
        <v/>
      </c>
      <c r="E84" s="9"/>
    </row>
    <row r="85" spans="2:5" ht="33.950000000000003" customHeight="1" x14ac:dyDescent="0.25">
      <c r="B85" s="8"/>
      <c r="C85" s="9"/>
      <c r="D85" s="9" t="str">
        <f>IF(B85="","",C85*VLOOKUP(DétailsFacture7[[#This Row],[Référence]],Matrice!A:B,2,FALSE))</f>
        <v/>
      </c>
      <c r="E85" s="9"/>
    </row>
  </sheetData>
  <sheetProtection formatCells="0" formatColumns="0" formatRows="0" insertRows="0" deleteRows="0" selectLockedCells="1" sort="0" autoFilter="0" pivotTables="0"/>
  <conditionalFormatting sqref="D4:D85">
    <cfRule type="expression" dxfId="19" priority="1">
      <formula>COUNTIF($D$4:$D$85,D4)&gt;25</formula>
    </cfRule>
  </conditionalFormatting>
  <printOptions horizontalCentered="1"/>
  <pageMargins left="0.7" right="0.7" top="1" bottom="1" header="0.3" footer="0.3"/>
  <pageSetup paperSize="9" orientation="portrait" horizontalDpi="300" verticalDpi="300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738D6B5-3EF8-46FC-8829-E2EC84FE556C}">
          <x14:formula1>
            <xm:f>Matrice!$A$1:$A$49</xm:f>
          </x14:formula1>
          <xm:sqref>B4:B7</xm:sqref>
        </x14:dataValidation>
        <x14:dataValidation type="list" allowBlank="1" showInputMessage="1" showErrorMessage="1" xr:uid="{57DF7807-EE90-4B5E-AC56-09167BDF46A9}">
          <x14:formula1>
            <xm:f>Matrice!$A$1:$A$51</xm:f>
          </x14:formula1>
          <xm:sqref>B8:B85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1DF7A-7692-486B-9C58-C1BE3B64F38D}">
  <sheetPr codeName="Feuil4">
    <tabColor theme="4" tint="0.39997558519241921"/>
    <pageSetUpPr autoPageBreaks="0" fitToPage="1"/>
  </sheetPr>
  <dimension ref="B1:E85"/>
  <sheetViews>
    <sheetView showGridLines="0" zoomScaleNormal="100" workbookViewId="0">
      <pane ySplit="3" topLeftCell="A4" activePane="bottomLeft" state="frozen"/>
      <selection activeCell="A14" sqref="A14:XFD14"/>
      <selection pane="bottomLeft" activeCell="B3" sqref="B3"/>
    </sheetView>
  </sheetViews>
  <sheetFormatPr baseColWidth="10" defaultColWidth="9" defaultRowHeight="33.950000000000003" customHeight="1" x14ac:dyDescent="0.25"/>
  <cols>
    <col min="1" max="1" width="2.5703125" style="2" customWidth="1"/>
    <col min="2" max="2" width="67.140625" style="2" customWidth="1"/>
    <col min="3" max="3" width="14.42578125" style="11" customWidth="1"/>
    <col min="4" max="4" width="32.85546875" style="2" customWidth="1"/>
    <col min="5" max="5" width="58.85546875" style="2" customWidth="1"/>
    <col min="6" max="6" width="2.85546875" style="2" customWidth="1"/>
    <col min="7" max="16384" width="9" style="2"/>
  </cols>
  <sheetData>
    <row r="1" spans="2:5" ht="30.95" customHeight="1" x14ac:dyDescent="0.25"/>
    <row r="2" spans="2:5" ht="29.1" customHeight="1" x14ac:dyDescent="0.25">
      <c r="B2" s="4" t="s">
        <v>53</v>
      </c>
      <c r="C2" s="12"/>
    </row>
    <row r="3" spans="2:5" ht="24" customHeight="1" x14ac:dyDescent="0.25">
      <c r="B3" s="5" t="s">
        <v>2</v>
      </c>
      <c r="C3" s="13" t="s">
        <v>55</v>
      </c>
      <c r="D3" s="3" t="s">
        <v>56</v>
      </c>
      <c r="E3" s="3" t="s">
        <v>1</v>
      </c>
    </row>
    <row r="4" spans="2:5" ht="33.950000000000003" customHeight="1" x14ac:dyDescent="0.25">
      <c r="B4" s="8" t="s">
        <v>4</v>
      </c>
      <c r="C4" s="9">
        <v>2</v>
      </c>
      <c r="D4" s="9">
        <f>IF(B4="","",C4*VLOOKUP(DétailsFacture8[[#This Row],[Référence]],Matrice!A:B,2,FALSE))</f>
        <v>256</v>
      </c>
      <c r="E4" s="9">
        <v>16629102</v>
      </c>
    </row>
    <row r="5" spans="2:5" ht="33.950000000000003" customHeight="1" x14ac:dyDescent="0.25">
      <c r="B5" s="8" t="s">
        <v>25</v>
      </c>
      <c r="C5" s="9">
        <v>12</v>
      </c>
      <c r="D5" s="9">
        <f>IF(B5="","",C5*VLOOKUP(DétailsFacture8[[#This Row],[Référence]],Matrice!A:B,2,FALSE))</f>
        <v>1296</v>
      </c>
      <c r="E5" s="9">
        <v>16629208</v>
      </c>
    </row>
    <row r="6" spans="2:5" ht="33.950000000000003" customHeight="1" x14ac:dyDescent="0.25">
      <c r="B6" s="8" t="s">
        <v>8</v>
      </c>
      <c r="C6" s="9">
        <v>1</v>
      </c>
      <c r="D6" s="9">
        <f>IF(B6="","",C6*VLOOKUP(DétailsFacture8[[#This Row],[Référence]],Matrice!A:B,2,FALSE))</f>
        <v>128</v>
      </c>
      <c r="E6" s="9">
        <v>16629105</v>
      </c>
    </row>
    <row r="7" spans="2:5" ht="33.950000000000003" customHeight="1" x14ac:dyDescent="0.25">
      <c r="B7" s="8" t="s">
        <v>10</v>
      </c>
      <c r="C7" s="9">
        <v>5</v>
      </c>
      <c r="D7" s="9">
        <f>IF(B7="","",C7*VLOOKUP(DétailsFacture8[[#This Row],[Référence]],Matrice!A:B,2,FALSE))</f>
        <v>360</v>
      </c>
      <c r="E7" s="9">
        <v>16629102</v>
      </c>
    </row>
    <row r="8" spans="2:5" ht="33.950000000000003" customHeight="1" x14ac:dyDescent="0.25">
      <c r="B8" s="8" t="s">
        <v>33</v>
      </c>
      <c r="C8" s="9">
        <v>4</v>
      </c>
      <c r="D8" s="9">
        <f>IF(B8="","",C8*VLOOKUP(DétailsFacture8[[#This Row],[Référence]],Matrice!A:B,2,FALSE))</f>
        <v>1600</v>
      </c>
      <c r="E8" s="9">
        <v>16629102</v>
      </c>
    </row>
    <row r="9" spans="2:5" ht="33.950000000000003" customHeight="1" x14ac:dyDescent="0.25">
      <c r="B9" s="8" t="s">
        <v>34</v>
      </c>
      <c r="C9" s="9">
        <v>2</v>
      </c>
      <c r="D9" s="9">
        <f>IF(B9="","",C9*VLOOKUP(DétailsFacture8[[#This Row],[Référence]],Matrice!A:B,2,FALSE))</f>
        <v>960</v>
      </c>
      <c r="E9" s="9">
        <v>16629202</v>
      </c>
    </row>
    <row r="10" spans="2:5" ht="33.950000000000003" customHeight="1" x14ac:dyDescent="0.25">
      <c r="B10" s="8" t="s">
        <v>47</v>
      </c>
      <c r="C10" s="9">
        <v>4</v>
      </c>
      <c r="D10" s="9">
        <f>IF(B10="","",C10*VLOOKUP(DétailsFacture8[[#This Row],[Référence]],Matrice!A:B,2,FALSE))</f>
        <v>224</v>
      </c>
      <c r="E10" s="9">
        <v>16629320</v>
      </c>
    </row>
    <row r="11" spans="2:5" ht="33.950000000000003" customHeight="1" x14ac:dyDescent="0.25">
      <c r="B11" s="8" t="s">
        <v>46</v>
      </c>
      <c r="C11" s="9">
        <v>12</v>
      </c>
      <c r="D11" s="9">
        <f>IF(B11="","",C11*VLOOKUP(DétailsFacture8[[#This Row],[Référence]],Matrice!A:B,2,FALSE))</f>
        <v>672</v>
      </c>
      <c r="E11" s="9">
        <v>16629320</v>
      </c>
    </row>
    <row r="12" spans="2:5" ht="33.950000000000003" customHeight="1" x14ac:dyDescent="0.25">
      <c r="B12" s="8" t="s">
        <v>21</v>
      </c>
      <c r="C12" s="9">
        <v>4</v>
      </c>
      <c r="D12" s="9">
        <f>IF(B12="","",C12*VLOOKUP(DétailsFacture8[[#This Row],[Référence]],Matrice!A:B,2,FALSE))</f>
        <v>288</v>
      </c>
      <c r="E12" s="9">
        <v>16629106</v>
      </c>
    </row>
    <row r="13" spans="2:5" ht="33.950000000000003" customHeight="1" x14ac:dyDescent="0.25">
      <c r="B13" s="15" t="s">
        <v>38</v>
      </c>
      <c r="C13" s="16">
        <v>3</v>
      </c>
      <c r="D13" s="9">
        <f>IF(B13="","",C13*VLOOKUP(DétailsFacture8[[#This Row],[Référence]],Matrice!A:B,2,FALSE))</f>
        <v>1440</v>
      </c>
      <c r="E13" s="17">
        <v>16629106</v>
      </c>
    </row>
    <row r="14" spans="2:5" ht="33.950000000000003" customHeight="1" x14ac:dyDescent="0.25">
      <c r="B14" s="15" t="s">
        <v>37</v>
      </c>
      <c r="C14" s="16">
        <v>2</v>
      </c>
      <c r="D14" s="9">
        <f>IF(B14="","",C14*VLOOKUP(DétailsFacture8[[#This Row],[Référence]],Matrice!A:B,2,FALSE))</f>
        <v>800</v>
      </c>
      <c r="E14" s="17">
        <v>16629106</v>
      </c>
    </row>
    <row r="15" spans="2:5" ht="33.950000000000003" customHeight="1" x14ac:dyDescent="0.25">
      <c r="B15" s="8" t="s">
        <v>57</v>
      </c>
      <c r="C15" s="9">
        <v>1</v>
      </c>
      <c r="D15" s="9">
        <f>IF(B15="","",C15*VLOOKUP(DétailsFacture8[[#This Row],[Référence]],Matrice!A:B,2,FALSE))</f>
        <v>144</v>
      </c>
      <c r="E15" s="9">
        <v>16629301</v>
      </c>
    </row>
    <row r="16" spans="2:5" ht="33.950000000000003" customHeight="1" x14ac:dyDescent="0.25">
      <c r="B16" s="8"/>
      <c r="C16" s="9"/>
      <c r="D16" s="9" t="str">
        <f>IF(B16="","",C16*VLOOKUP(DétailsFacture8[[#This Row],[Référence]],Matrice!A:B,2,FALSE))</f>
        <v/>
      </c>
      <c r="E16" s="9"/>
    </row>
    <row r="17" spans="2:5" ht="33.950000000000003" customHeight="1" x14ac:dyDescent="0.25">
      <c r="B17" s="8"/>
      <c r="C17" s="9"/>
      <c r="D17" s="9" t="str">
        <f>IF(B17="","",C17*VLOOKUP(DétailsFacture8[[#This Row],[Référence]],Matrice!A:B,2,FALSE))</f>
        <v/>
      </c>
      <c r="E17" s="9"/>
    </row>
    <row r="18" spans="2:5" ht="33.950000000000003" customHeight="1" x14ac:dyDescent="0.25">
      <c r="B18" s="8"/>
      <c r="C18" s="9"/>
      <c r="D18" s="9" t="str">
        <f>IF(B18="","",C18*VLOOKUP(DétailsFacture8[[#This Row],[Référence]],Matrice!A:B,2,FALSE))</f>
        <v/>
      </c>
      <c r="E18" s="9"/>
    </row>
    <row r="19" spans="2:5" ht="33.950000000000003" customHeight="1" x14ac:dyDescent="0.25">
      <c r="B19" s="8"/>
      <c r="C19" s="9"/>
      <c r="D19" s="9" t="str">
        <f>IF(B19="","",C19*VLOOKUP(DétailsFacture8[[#This Row],[Référence]],Matrice!A:B,2,FALSE))</f>
        <v/>
      </c>
      <c r="E19" s="9"/>
    </row>
    <row r="20" spans="2:5" ht="33.950000000000003" customHeight="1" x14ac:dyDescent="0.25">
      <c r="B20" s="8"/>
      <c r="C20" s="9"/>
      <c r="D20" s="9" t="str">
        <f>IF(B20="","",C20*VLOOKUP(DétailsFacture8[[#This Row],[Référence]],Matrice!A:B,2,FALSE))</f>
        <v/>
      </c>
      <c r="E20" s="9"/>
    </row>
    <row r="21" spans="2:5" ht="33.950000000000003" customHeight="1" x14ac:dyDescent="0.25">
      <c r="B21" s="8"/>
      <c r="C21" s="9"/>
      <c r="D21" s="9" t="str">
        <f>IF(B21="","",C21*VLOOKUP(DétailsFacture8[[#This Row],[Référence]],Matrice!A:B,2,FALSE))</f>
        <v/>
      </c>
      <c r="E21" s="9"/>
    </row>
    <row r="22" spans="2:5" ht="33.950000000000003" customHeight="1" x14ac:dyDescent="0.25">
      <c r="B22" s="8"/>
      <c r="C22" s="9"/>
      <c r="D22" s="9" t="str">
        <f>IF(B22="","",C22*VLOOKUP(DétailsFacture8[[#This Row],[Référence]],Matrice!A:B,2,FALSE))</f>
        <v/>
      </c>
      <c r="E22" s="9"/>
    </row>
    <row r="23" spans="2:5" ht="33.950000000000003" customHeight="1" x14ac:dyDescent="0.25">
      <c r="B23" s="8"/>
      <c r="C23" s="9"/>
      <c r="D23" s="9" t="str">
        <f>IF(B23="","",C23*VLOOKUP(DétailsFacture8[[#This Row],[Référence]],Matrice!A:B,2,FALSE))</f>
        <v/>
      </c>
      <c r="E23" s="9"/>
    </row>
    <row r="24" spans="2:5" ht="33.950000000000003" customHeight="1" x14ac:dyDescent="0.25">
      <c r="B24" s="8"/>
      <c r="C24" s="9"/>
      <c r="D24" s="9" t="str">
        <f>IF(B24="","",C24*VLOOKUP(DétailsFacture8[[#This Row],[Référence]],Matrice!A:B,2,FALSE))</f>
        <v/>
      </c>
      <c r="E24" s="9"/>
    </row>
    <row r="25" spans="2:5" ht="33.950000000000003" customHeight="1" x14ac:dyDescent="0.25">
      <c r="B25" s="8"/>
      <c r="C25" s="9"/>
      <c r="D25" s="9" t="str">
        <f>IF(B25="","",C25*VLOOKUP(DétailsFacture8[[#This Row],[Référence]],Matrice!A:B,2,FALSE))</f>
        <v/>
      </c>
      <c r="E25" s="9"/>
    </row>
    <row r="26" spans="2:5" ht="33.950000000000003" customHeight="1" x14ac:dyDescent="0.25">
      <c r="B26" s="8"/>
      <c r="C26" s="9"/>
      <c r="D26" s="9" t="str">
        <f>IF(B26="","",C26*VLOOKUP(DétailsFacture8[[#This Row],[Référence]],Matrice!A:B,2,FALSE))</f>
        <v/>
      </c>
      <c r="E26" s="9"/>
    </row>
    <row r="27" spans="2:5" ht="33.950000000000003" customHeight="1" x14ac:dyDescent="0.25">
      <c r="B27" s="8"/>
      <c r="C27" s="9"/>
      <c r="D27" s="9" t="str">
        <f>IF(B27="","",C27*VLOOKUP(DétailsFacture8[[#This Row],[Référence]],Matrice!A:B,2,FALSE))</f>
        <v/>
      </c>
      <c r="E27" s="9"/>
    </row>
    <row r="28" spans="2:5" ht="33.950000000000003" customHeight="1" x14ac:dyDescent="0.25">
      <c r="B28" s="8"/>
      <c r="C28" s="9"/>
      <c r="D28" s="9" t="str">
        <f>IF(B28="","",C28*VLOOKUP(DétailsFacture8[[#This Row],[Référence]],Matrice!A:B,2,FALSE))</f>
        <v/>
      </c>
      <c r="E28" s="9"/>
    </row>
    <row r="29" spans="2:5" ht="33.950000000000003" customHeight="1" x14ac:dyDescent="0.25">
      <c r="B29" s="8"/>
      <c r="C29" s="9"/>
      <c r="D29" s="9" t="str">
        <f>IF(B29="","",C29*VLOOKUP(DétailsFacture8[[#This Row],[Référence]],Matrice!A:B,2,FALSE))</f>
        <v/>
      </c>
      <c r="E29" s="9"/>
    </row>
    <row r="30" spans="2:5" ht="33.950000000000003" customHeight="1" x14ac:dyDescent="0.25">
      <c r="B30" s="8"/>
      <c r="C30" s="9"/>
      <c r="D30" s="9" t="str">
        <f>IF(B30="","",C30*VLOOKUP(DétailsFacture8[[#This Row],[Référence]],Matrice!A:B,2,FALSE))</f>
        <v/>
      </c>
      <c r="E30" s="9"/>
    </row>
    <row r="31" spans="2:5" ht="33.950000000000003" customHeight="1" x14ac:dyDescent="0.25">
      <c r="B31" s="8"/>
      <c r="C31" s="9"/>
      <c r="D31" s="9" t="str">
        <f>IF(B31="","",C31*VLOOKUP(DétailsFacture8[[#This Row],[Référence]],Matrice!A:B,2,FALSE))</f>
        <v/>
      </c>
      <c r="E31" s="9"/>
    </row>
    <row r="32" spans="2:5" ht="33.950000000000003" customHeight="1" x14ac:dyDescent="0.25">
      <c r="B32" s="8"/>
      <c r="C32" s="9"/>
      <c r="D32" s="9" t="str">
        <f>IF(B32="","",C32*VLOOKUP(DétailsFacture8[[#This Row],[Référence]],Matrice!A:B,2,FALSE))</f>
        <v/>
      </c>
      <c r="E32" s="9"/>
    </row>
    <row r="33" spans="2:5" ht="33.950000000000003" customHeight="1" x14ac:dyDescent="0.25">
      <c r="B33" s="8"/>
      <c r="C33" s="9"/>
      <c r="D33" s="9" t="str">
        <f>IF(B33="","",C33*VLOOKUP(DétailsFacture8[[#This Row],[Référence]],Matrice!A:B,2,FALSE))</f>
        <v/>
      </c>
      <c r="E33" s="9"/>
    </row>
    <row r="34" spans="2:5" ht="33.950000000000003" customHeight="1" x14ac:dyDescent="0.25">
      <c r="B34" s="8"/>
      <c r="C34" s="9"/>
      <c r="D34" s="9" t="str">
        <f>IF(B34="","",C34*VLOOKUP(DétailsFacture8[[#This Row],[Référence]],Matrice!A:B,2,FALSE))</f>
        <v/>
      </c>
      <c r="E34" s="9"/>
    </row>
    <row r="35" spans="2:5" ht="33.950000000000003" customHeight="1" x14ac:dyDescent="0.25">
      <c r="B35" s="8"/>
      <c r="C35" s="9"/>
      <c r="D35" s="9" t="str">
        <f>IF(B35="","",C35*VLOOKUP(DétailsFacture8[[#This Row],[Référence]],Matrice!A:B,2,FALSE))</f>
        <v/>
      </c>
      <c r="E35" s="9"/>
    </row>
    <row r="36" spans="2:5" ht="33.950000000000003" customHeight="1" x14ac:dyDescent="0.25">
      <c r="B36" s="8"/>
      <c r="C36" s="9"/>
      <c r="D36" s="9" t="str">
        <f>IF(B36="","",C36*VLOOKUP(DétailsFacture8[[#This Row],[Référence]],Matrice!A:B,2,FALSE))</f>
        <v/>
      </c>
      <c r="E36" s="9"/>
    </row>
    <row r="37" spans="2:5" ht="33.950000000000003" customHeight="1" x14ac:dyDescent="0.25">
      <c r="B37" s="8"/>
      <c r="C37" s="9"/>
      <c r="D37" s="9" t="str">
        <f>IF(B37="","",C37*VLOOKUP(DétailsFacture8[[#This Row],[Référence]],Matrice!A:B,2,FALSE))</f>
        <v/>
      </c>
      <c r="E37" s="9"/>
    </row>
    <row r="38" spans="2:5" ht="33.950000000000003" customHeight="1" x14ac:dyDescent="0.25">
      <c r="B38" s="8"/>
      <c r="C38" s="9"/>
      <c r="D38" s="9" t="str">
        <f>IF(B38="","",C38*VLOOKUP(DétailsFacture8[[#This Row],[Référence]],Matrice!A:B,2,FALSE))</f>
        <v/>
      </c>
      <c r="E38" s="9"/>
    </row>
    <row r="39" spans="2:5" ht="33.950000000000003" customHeight="1" x14ac:dyDescent="0.25">
      <c r="B39" s="8"/>
      <c r="C39" s="9"/>
      <c r="D39" s="9" t="str">
        <f>IF(B39="","",C39*VLOOKUP(DétailsFacture8[[#This Row],[Référence]],Matrice!A:B,2,FALSE))</f>
        <v/>
      </c>
      <c r="E39" s="9"/>
    </row>
    <row r="40" spans="2:5" ht="33.950000000000003" customHeight="1" x14ac:dyDescent="0.25">
      <c r="B40" s="8"/>
      <c r="C40" s="9"/>
      <c r="D40" s="9" t="str">
        <f>IF(B40="","",C40*VLOOKUP(DétailsFacture8[[#This Row],[Référence]],Matrice!A:B,2,FALSE))</f>
        <v/>
      </c>
      <c r="E40" s="9"/>
    </row>
    <row r="41" spans="2:5" ht="33.950000000000003" customHeight="1" x14ac:dyDescent="0.25">
      <c r="B41" s="8"/>
      <c r="C41" s="9"/>
      <c r="D41" s="9" t="str">
        <f>IF(B41="","",C41*VLOOKUP(DétailsFacture8[[#This Row],[Référence]],Matrice!A:B,2,FALSE))</f>
        <v/>
      </c>
      <c r="E41" s="9"/>
    </row>
    <row r="42" spans="2:5" ht="33.950000000000003" customHeight="1" x14ac:dyDescent="0.25">
      <c r="B42" s="8"/>
      <c r="C42" s="9"/>
      <c r="D42" s="9" t="str">
        <f>IF(B42="","",C42*VLOOKUP(DétailsFacture8[[#This Row],[Référence]],Matrice!A:B,2,FALSE))</f>
        <v/>
      </c>
      <c r="E42" s="9"/>
    </row>
    <row r="43" spans="2:5" ht="33.950000000000003" customHeight="1" x14ac:dyDescent="0.25">
      <c r="B43" s="8"/>
      <c r="C43" s="9"/>
      <c r="D43" s="9" t="str">
        <f>IF(B43="","",C43*VLOOKUP(DétailsFacture8[[#This Row],[Référence]],Matrice!A:B,2,FALSE))</f>
        <v/>
      </c>
      <c r="E43" s="9"/>
    </row>
    <row r="44" spans="2:5" ht="33.950000000000003" customHeight="1" x14ac:dyDescent="0.25">
      <c r="B44" s="8"/>
      <c r="C44" s="9"/>
      <c r="D44" s="9" t="str">
        <f>IF(B44="","",C44*VLOOKUP(DétailsFacture8[[#This Row],[Référence]],Matrice!A:B,2,FALSE))</f>
        <v/>
      </c>
      <c r="E44" s="9"/>
    </row>
    <row r="45" spans="2:5" ht="33.950000000000003" customHeight="1" x14ac:dyDescent="0.25">
      <c r="B45" s="8"/>
      <c r="C45" s="9"/>
      <c r="D45" s="9" t="str">
        <f>IF(B45="","",C45*VLOOKUP(DétailsFacture8[[#This Row],[Référence]],Matrice!A:B,2,FALSE))</f>
        <v/>
      </c>
      <c r="E45" s="9"/>
    </row>
    <row r="46" spans="2:5" ht="33.950000000000003" customHeight="1" x14ac:dyDescent="0.25">
      <c r="B46" s="8"/>
      <c r="C46" s="9"/>
      <c r="D46" s="9" t="str">
        <f>IF(B46="","",C46*VLOOKUP(DétailsFacture8[[#This Row],[Référence]],Matrice!A:B,2,FALSE))</f>
        <v/>
      </c>
      <c r="E46" s="9"/>
    </row>
    <row r="47" spans="2:5" ht="33.950000000000003" customHeight="1" x14ac:dyDescent="0.25">
      <c r="B47" s="8"/>
      <c r="C47" s="9"/>
      <c r="D47" s="9" t="str">
        <f>IF(B47="","",C47*VLOOKUP(DétailsFacture8[[#This Row],[Référence]],Matrice!A:B,2,FALSE))</f>
        <v/>
      </c>
      <c r="E47" s="9"/>
    </row>
    <row r="48" spans="2:5" ht="33.950000000000003" customHeight="1" x14ac:dyDescent="0.25">
      <c r="B48" s="8"/>
      <c r="C48" s="9"/>
      <c r="D48" s="9" t="str">
        <f>IF(B48="","",C48*VLOOKUP(DétailsFacture8[[#This Row],[Référence]],Matrice!A:B,2,FALSE))</f>
        <v/>
      </c>
      <c r="E48" s="9"/>
    </row>
    <row r="49" spans="2:5" ht="33.950000000000003" customHeight="1" x14ac:dyDescent="0.25">
      <c r="B49" s="8"/>
      <c r="C49" s="9"/>
      <c r="D49" s="9" t="str">
        <f>IF(B49="","",C49*VLOOKUP(DétailsFacture8[[#This Row],[Référence]],Matrice!A:B,2,FALSE))</f>
        <v/>
      </c>
      <c r="E49" s="9"/>
    </row>
    <row r="50" spans="2:5" ht="33.950000000000003" customHeight="1" x14ac:dyDescent="0.25">
      <c r="B50" s="8"/>
      <c r="C50" s="9"/>
      <c r="D50" s="9" t="str">
        <f>IF(B50="","",C50*VLOOKUP(DétailsFacture8[[#This Row],[Référence]],Matrice!A:B,2,FALSE))</f>
        <v/>
      </c>
      <c r="E50" s="9"/>
    </row>
    <row r="51" spans="2:5" ht="33.950000000000003" customHeight="1" x14ac:dyDescent="0.25">
      <c r="B51" s="8"/>
      <c r="C51" s="9"/>
      <c r="D51" s="9" t="str">
        <f>IF(B51="","",C51*VLOOKUP(DétailsFacture8[[#This Row],[Référence]],Matrice!A:B,2,FALSE))</f>
        <v/>
      </c>
      <c r="E51" s="9"/>
    </row>
    <row r="52" spans="2:5" ht="33.950000000000003" customHeight="1" x14ac:dyDescent="0.25">
      <c r="B52" s="8"/>
      <c r="C52" s="9"/>
      <c r="D52" s="9" t="str">
        <f>IF(B52="","",C52*VLOOKUP(DétailsFacture8[[#This Row],[Référence]],Matrice!A:B,2,FALSE))</f>
        <v/>
      </c>
      <c r="E52" s="9"/>
    </row>
    <row r="53" spans="2:5" ht="33.950000000000003" customHeight="1" x14ac:dyDescent="0.25">
      <c r="B53" s="8"/>
      <c r="C53" s="9"/>
      <c r="D53" s="9" t="str">
        <f>IF(B53="","",C53*VLOOKUP(DétailsFacture8[[#This Row],[Référence]],Matrice!A:B,2,FALSE))</f>
        <v/>
      </c>
      <c r="E53" s="9"/>
    </row>
    <row r="54" spans="2:5" ht="33.950000000000003" customHeight="1" x14ac:dyDescent="0.25">
      <c r="B54" s="8"/>
      <c r="C54" s="9"/>
      <c r="D54" s="9" t="str">
        <f>IF(B54="","",C54*VLOOKUP(DétailsFacture8[[#This Row],[Référence]],Matrice!A:B,2,FALSE))</f>
        <v/>
      </c>
      <c r="E54" s="9"/>
    </row>
    <row r="55" spans="2:5" ht="33.950000000000003" customHeight="1" x14ac:dyDescent="0.25">
      <c r="B55" s="8"/>
      <c r="C55" s="9"/>
      <c r="D55" s="9" t="str">
        <f>IF(B55="","",C55*VLOOKUP(DétailsFacture8[[#This Row],[Référence]],Matrice!A:B,2,FALSE))</f>
        <v/>
      </c>
      <c r="E55" s="9"/>
    </row>
    <row r="56" spans="2:5" ht="33.950000000000003" customHeight="1" x14ac:dyDescent="0.25">
      <c r="B56" s="8"/>
      <c r="C56" s="9"/>
      <c r="D56" s="9" t="str">
        <f>IF(B56="","",C56*VLOOKUP(DétailsFacture8[[#This Row],[Référence]],Matrice!A:B,2,FALSE))</f>
        <v/>
      </c>
      <c r="E56" s="9"/>
    </row>
    <row r="57" spans="2:5" ht="33.950000000000003" customHeight="1" x14ac:dyDescent="0.25">
      <c r="B57" s="8"/>
      <c r="C57" s="9"/>
      <c r="D57" s="9" t="str">
        <f>IF(B57="","",C57*VLOOKUP(DétailsFacture8[[#This Row],[Référence]],Matrice!A:B,2,FALSE))</f>
        <v/>
      </c>
      <c r="E57" s="9"/>
    </row>
    <row r="58" spans="2:5" ht="33.950000000000003" customHeight="1" x14ac:dyDescent="0.25">
      <c r="B58" s="8"/>
      <c r="C58" s="9"/>
      <c r="D58" s="9" t="str">
        <f>IF(B58="","",C58*VLOOKUP(DétailsFacture8[[#This Row],[Référence]],Matrice!A:B,2,FALSE))</f>
        <v/>
      </c>
      <c r="E58" s="9"/>
    </row>
    <row r="59" spans="2:5" ht="33.950000000000003" customHeight="1" x14ac:dyDescent="0.25">
      <c r="B59" s="8"/>
      <c r="C59" s="9"/>
      <c r="D59" s="9" t="str">
        <f>IF(B59="","",C59*VLOOKUP(DétailsFacture8[[#This Row],[Référence]],Matrice!A:B,2,FALSE))</f>
        <v/>
      </c>
      <c r="E59" s="9"/>
    </row>
    <row r="60" spans="2:5" ht="33.950000000000003" customHeight="1" x14ac:dyDescent="0.25">
      <c r="B60" s="8"/>
      <c r="C60" s="9"/>
      <c r="D60" s="9" t="str">
        <f>IF(B60="","",C60*VLOOKUP(DétailsFacture8[[#This Row],[Référence]],Matrice!A:B,2,FALSE))</f>
        <v/>
      </c>
      <c r="E60" s="9"/>
    </row>
    <row r="61" spans="2:5" ht="33.950000000000003" customHeight="1" x14ac:dyDescent="0.25">
      <c r="B61" s="8"/>
      <c r="C61" s="9"/>
      <c r="D61" s="9" t="str">
        <f>IF(B61="","",C61*VLOOKUP(DétailsFacture8[[#This Row],[Référence]],Matrice!A:B,2,FALSE))</f>
        <v/>
      </c>
      <c r="E61" s="9"/>
    </row>
    <row r="62" spans="2:5" ht="33.950000000000003" customHeight="1" x14ac:dyDescent="0.25">
      <c r="B62" s="8"/>
      <c r="C62" s="9"/>
      <c r="D62" s="9" t="str">
        <f>IF(B62="","",C62*VLOOKUP(DétailsFacture8[[#This Row],[Référence]],Matrice!A:B,2,FALSE))</f>
        <v/>
      </c>
      <c r="E62" s="9"/>
    </row>
    <row r="63" spans="2:5" ht="33.950000000000003" customHeight="1" x14ac:dyDescent="0.25">
      <c r="B63" s="8"/>
      <c r="C63" s="9"/>
      <c r="D63" s="9" t="str">
        <f>IF(B63="","",C63*VLOOKUP(DétailsFacture8[[#This Row],[Référence]],Matrice!A:B,2,FALSE))</f>
        <v/>
      </c>
      <c r="E63" s="9"/>
    </row>
    <row r="64" spans="2:5" ht="33.950000000000003" customHeight="1" x14ac:dyDescent="0.25">
      <c r="B64" s="8"/>
      <c r="C64" s="9"/>
      <c r="D64" s="9" t="str">
        <f>IF(B64="","",C64*VLOOKUP(DétailsFacture8[[#This Row],[Référence]],Matrice!A:B,2,FALSE))</f>
        <v/>
      </c>
      <c r="E64" s="9"/>
    </row>
    <row r="65" spans="2:5" ht="33.950000000000003" customHeight="1" x14ac:dyDescent="0.25">
      <c r="B65" s="8"/>
      <c r="C65" s="9"/>
      <c r="D65" s="9" t="str">
        <f>IF(B65="","",C65*VLOOKUP(DétailsFacture8[[#This Row],[Référence]],Matrice!A:B,2,FALSE))</f>
        <v/>
      </c>
      <c r="E65" s="9"/>
    </row>
    <row r="66" spans="2:5" ht="33.950000000000003" customHeight="1" x14ac:dyDescent="0.25">
      <c r="B66" s="8"/>
      <c r="C66" s="9"/>
      <c r="D66" s="9" t="str">
        <f>IF(B66="","",C66*VLOOKUP(DétailsFacture8[[#This Row],[Référence]],Matrice!A:B,2,FALSE))</f>
        <v/>
      </c>
      <c r="E66" s="9"/>
    </row>
    <row r="67" spans="2:5" ht="33.950000000000003" customHeight="1" x14ac:dyDescent="0.25">
      <c r="B67" s="8"/>
      <c r="C67" s="9"/>
      <c r="D67" s="9" t="str">
        <f>IF(B67="","",C67*VLOOKUP(DétailsFacture8[[#This Row],[Référence]],Matrice!A:B,2,FALSE))</f>
        <v/>
      </c>
      <c r="E67" s="9"/>
    </row>
    <row r="68" spans="2:5" ht="33.950000000000003" customHeight="1" x14ac:dyDescent="0.25">
      <c r="B68" s="8"/>
      <c r="C68" s="9"/>
      <c r="D68" s="9" t="str">
        <f>IF(B68="","",C68*VLOOKUP(DétailsFacture8[[#This Row],[Référence]],Matrice!A:B,2,FALSE))</f>
        <v/>
      </c>
      <c r="E68" s="9"/>
    </row>
    <row r="69" spans="2:5" ht="33.950000000000003" customHeight="1" x14ac:dyDescent="0.25">
      <c r="B69" s="8"/>
      <c r="C69" s="9"/>
      <c r="D69" s="9" t="str">
        <f>IF(B69="","",C69*VLOOKUP(DétailsFacture8[[#This Row],[Référence]],Matrice!A:B,2,FALSE))</f>
        <v/>
      </c>
      <c r="E69" s="9"/>
    </row>
    <row r="70" spans="2:5" ht="33.950000000000003" customHeight="1" x14ac:dyDescent="0.25">
      <c r="B70" s="8"/>
      <c r="C70" s="9"/>
      <c r="D70" s="9" t="str">
        <f>IF(B70="","",C70*VLOOKUP(DétailsFacture8[[#This Row],[Référence]],Matrice!A:B,2,FALSE))</f>
        <v/>
      </c>
      <c r="E70" s="9"/>
    </row>
    <row r="71" spans="2:5" ht="33.950000000000003" customHeight="1" x14ac:dyDescent="0.25">
      <c r="B71" s="8"/>
      <c r="C71" s="9"/>
      <c r="D71" s="9" t="str">
        <f>IF(B71="","",C71*VLOOKUP(DétailsFacture8[[#This Row],[Référence]],Matrice!A:B,2,FALSE))</f>
        <v/>
      </c>
      <c r="E71" s="9"/>
    </row>
    <row r="72" spans="2:5" ht="33.950000000000003" customHeight="1" x14ac:dyDescent="0.25">
      <c r="B72" s="8"/>
      <c r="C72" s="9"/>
      <c r="D72" s="9" t="str">
        <f>IF(B72="","",C72*VLOOKUP(DétailsFacture8[[#This Row],[Référence]],Matrice!A:B,2,FALSE))</f>
        <v/>
      </c>
      <c r="E72" s="9"/>
    </row>
    <row r="73" spans="2:5" ht="33.950000000000003" customHeight="1" x14ac:dyDescent="0.25">
      <c r="B73" s="8"/>
      <c r="C73" s="9"/>
      <c r="D73" s="9" t="str">
        <f>IF(B73="","",C73*VLOOKUP(DétailsFacture8[[#This Row],[Référence]],Matrice!A:B,2,FALSE))</f>
        <v/>
      </c>
      <c r="E73" s="9"/>
    </row>
    <row r="74" spans="2:5" ht="33.950000000000003" customHeight="1" x14ac:dyDescent="0.25">
      <c r="B74" s="8"/>
      <c r="C74" s="9"/>
      <c r="D74" s="9" t="str">
        <f>IF(B74="","",C74*VLOOKUP(DétailsFacture8[[#This Row],[Référence]],Matrice!A:B,2,FALSE))</f>
        <v/>
      </c>
      <c r="E74" s="9"/>
    </row>
    <row r="75" spans="2:5" ht="33.950000000000003" customHeight="1" x14ac:dyDescent="0.25">
      <c r="B75" s="8"/>
      <c r="C75" s="9"/>
      <c r="D75" s="9" t="str">
        <f>IF(B75="","",C75*VLOOKUP(DétailsFacture8[[#This Row],[Référence]],Matrice!A:B,2,FALSE))</f>
        <v/>
      </c>
      <c r="E75" s="9"/>
    </row>
    <row r="76" spans="2:5" ht="33.950000000000003" customHeight="1" x14ac:dyDescent="0.25">
      <c r="B76" s="8"/>
      <c r="C76" s="9"/>
      <c r="D76" s="9" t="str">
        <f>IF(B76="","",C76*VLOOKUP(DétailsFacture8[[#This Row],[Référence]],Matrice!A:B,2,FALSE))</f>
        <v/>
      </c>
      <c r="E76" s="9"/>
    </row>
    <row r="77" spans="2:5" ht="33.950000000000003" customHeight="1" x14ac:dyDescent="0.25">
      <c r="B77" s="8"/>
      <c r="C77" s="9"/>
      <c r="D77" s="9" t="str">
        <f>IF(B77="","",C77*VLOOKUP(DétailsFacture8[[#This Row],[Référence]],Matrice!A:B,2,FALSE))</f>
        <v/>
      </c>
      <c r="E77" s="9"/>
    </row>
    <row r="78" spans="2:5" ht="33.950000000000003" customHeight="1" x14ac:dyDescent="0.25">
      <c r="B78" s="8"/>
      <c r="C78" s="9"/>
      <c r="D78" s="9" t="str">
        <f>IF(B78="","",C78*VLOOKUP(DétailsFacture8[[#This Row],[Référence]],Matrice!A:B,2,FALSE))</f>
        <v/>
      </c>
      <c r="E78" s="9"/>
    </row>
    <row r="79" spans="2:5" ht="33.950000000000003" customHeight="1" x14ac:dyDescent="0.25">
      <c r="B79" s="8"/>
      <c r="C79" s="9"/>
      <c r="D79" s="9" t="str">
        <f>IF(B79="","",C79*VLOOKUP(DétailsFacture8[[#This Row],[Référence]],Matrice!A:B,2,FALSE))</f>
        <v/>
      </c>
      <c r="E79" s="9"/>
    </row>
    <row r="80" spans="2:5" ht="33.950000000000003" customHeight="1" x14ac:dyDescent="0.25">
      <c r="B80" s="8"/>
      <c r="C80" s="9"/>
      <c r="D80" s="9" t="str">
        <f>IF(B80="","",C80*VLOOKUP(DétailsFacture8[[#This Row],[Référence]],Matrice!A:B,2,FALSE))</f>
        <v/>
      </c>
      <c r="E80" s="9"/>
    </row>
    <row r="81" spans="2:5" ht="33.950000000000003" customHeight="1" x14ac:dyDescent="0.25">
      <c r="B81" s="8"/>
      <c r="C81" s="9"/>
      <c r="D81" s="9" t="str">
        <f>IF(B81="","",C81*VLOOKUP(DétailsFacture8[[#This Row],[Référence]],Matrice!A:B,2,FALSE))</f>
        <v/>
      </c>
      <c r="E81" s="9"/>
    </row>
    <row r="82" spans="2:5" ht="33.950000000000003" customHeight="1" x14ac:dyDescent="0.25">
      <c r="B82" s="8"/>
      <c r="C82" s="9"/>
      <c r="D82" s="9" t="str">
        <f>IF(B82="","",C82*VLOOKUP(DétailsFacture8[[#This Row],[Référence]],Matrice!A:B,2,FALSE))</f>
        <v/>
      </c>
      <c r="E82" s="9"/>
    </row>
    <row r="83" spans="2:5" ht="33.950000000000003" customHeight="1" x14ac:dyDescent="0.25">
      <c r="B83" s="8"/>
      <c r="C83" s="9"/>
      <c r="D83" s="9" t="str">
        <f>IF(B83="","",C83*VLOOKUP(DétailsFacture8[[#This Row],[Référence]],Matrice!A:B,2,FALSE))</f>
        <v/>
      </c>
      <c r="E83" s="9"/>
    </row>
    <row r="84" spans="2:5" ht="33.950000000000003" customHeight="1" x14ac:dyDescent="0.25">
      <c r="B84" s="8"/>
      <c r="C84" s="9"/>
      <c r="D84" s="9" t="str">
        <f>IF(B84="","",C84*VLOOKUP(DétailsFacture8[[#This Row],[Référence]],Matrice!A:B,2,FALSE))</f>
        <v/>
      </c>
      <c r="E84" s="9"/>
    </row>
    <row r="85" spans="2:5" ht="33.950000000000003" customHeight="1" x14ac:dyDescent="0.25">
      <c r="B85" s="8"/>
      <c r="C85" s="9"/>
      <c r="D85" s="9" t="str">
        <f>IF(B85="","",C85*VLOOKUP(DétailsFacture8[[#This Row],[Référence]],Matrice!A:B,2,FALSE))</f>
        <v/>
      </c>
      <c r="E85" s="9"/>
    </row>
  </sheetData>
  <sheetProtection formatCells="0" formatColumns="0" formatRows="0" insertRows="0" deleteRows="0" selectLockedCells="1" sort="0" autoFilter="0" pivotTables="0"/>
  <conditionalFormatting sqref="D4:D85">
    <cfRule type="expression" dxfId="9" priority="1">
      <formula>COUNTIF($D$4:$D$85,D4)&gt;25</formula>
    </cfRule>
  </conditionalFormatting>
  <printOptions horizontalCentered="1"/>
  <pageMargins left="0.7" right="0.7" top="1" bottom="1" header="0.3" footer="0.3"/>
  <pageSetup paperSize="9" orientation="portrait" horizontalDpi="300" verticalDpi="300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6C4055-F4DD-426E-BC4F-49A16032DDA7}">
          <x14:formula1>
            <xm:f>Matrice!$A$1:$A$49</xm:f>
          </x14:formula1>
          <xm:sqref>B4:B7</xm:sqref>
        </x14:dataValidation>
        <x14:dataValidation type="list" allowBlank="1" showInputMessage="1" showErrorMessage="1" xr:uid="{EAB8BFEB-DE76-45AC-B2D4-2C06CF3E521C}">
          <x14:formula1>
            <xm:f>Matrice!$A$1:$A$51</xm:f>
          </x14:formula1>
          <xm:sqref>B8:B85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297FC-05D7-4725-8EF3-D3E1A0D0355E}">
  <sheetPr codeName="Feuil1"/>
  <dimension ref="A1:B51"/>
  <sheetViews>
    <sheetView topLeftCell="A30" workbookViewId="0">
      <selection activeCell="E35" sqref="E35"/>
    </sheetView>
  </sheetViews>
  <sheetFormatPr baseColWidth="10" defaultRowHeight="15" x14ac:dyDescent="0.25"/>
  <cols>
    <col min="1" max="1" width="33.42578125" bestFit="1" customWidth="1"/>
  </cols>
  <sheetData>
    <row r="1" spans="1:2" x14ac:dyDescent="0.25">
      <c r="A1" s="6" t="s">
        <v>3</v>
      </c>
      <c r="B1">
        <v>128</v>
      </c>
    </row>
    <row r="2" spans="1:2" x14ac:dyDescent="0.25">
      <c r="A2" s="14" t="s">
        <v>4</v>
      </c>
      <c r="B2">
        <v>128</v>
      </c>
    </row>
    <row r="3" spans="1:2" x14ac:dyDescent="0.25">
      <c r="A3" s="7" t="s">
        <v>5</v>
      </c>
      <c r="B3">
        <v>128</v>
      </c>
    </row>
    <row r="4" spans="1:2" x14ac:dyDescent="0.25">
      <c r="A4" s="7" t="s">
        <v>6</v>
      </c>
      <c r="B4">
        <v>128</v>
      </c>
    </row>
    <row r="5" spans="1:2" x14ac:dyDescent="0.25">
      <c r="A5" s="7" t="s">
        <v>7</v>
      </c>
      <c r="B5">
        <v>128</v>
      </c>
    </row>
    <row r="6" spans="1:2" x14ac:dyDescent="0.25">
      <c r="A6" s="7" t="s">
        <v>8</v>
      </c>
      <c r="B6">
        <v>128</v>
      </c>
    </row>
    <row r="7" spans="1:2" x14ac:dyDescent="0.25">
      <c r="A7" s="7" t="s">
        <v>9</v>
      </c>
      <c r="B7">
        <v>72</v>
      </c>
    </row>
    <row r="8" spans="1:2" x14ac:dyDescent="0.25">
      <c r="A8" s="7" t="s">
        <v>10</v>
      </c>
      <c r="B8">
        <v>72</v>
      </c>
    </row>
    <row r="9" spans="1:2" x14ac:dyDescent="0.25">
      <c r="A9" s="6" t="s">
        <v>11</v>
      </c>
      <c r="B9">
        <v>128</v>
      </c>
    </row>
    <row r="10" spans="1:2" x14ac:dyDescent="0.25">
      <c r="A10" s="7" t="s">
        <v>12</v>
      </c>
      <c r="B10">
        <v>128</v>
      </c>
    </row>
    <row r="11" spans="1:2" x14ac:dyDescent="0.25">
      <c r="A11" s="7" t="s">
        <v>13</v>
      </c>
      <c r="B11">
        <v>128</v>
      </c>
    </row>
    <row r="12" spans="1:2" x14ac:dyDescent="0.25">
      <c r="A12" s="7" t="s">
        <v>14</v>
      </c>
      <c r="B12">
        <v>72</v>
      </c>
    </row>
    <row r="13" spans="1:2" x14ac:dyDescent="0.25">
      <c r="A13" s="7" t="s">
        <v>15</v>
      </c>
      <c r="B13">
        <v>72</v>
      </c>
    </row>
    <row r="14" spans="1:2" x14ac:dyDescent="0.25">
      <c r="A14" s="6" t="s">
        <v>16</v>
      </c>
      <c r="B14">
        <v>72</v>
      </c>
    </row>
    <row r="15" spans="1:2" x14ac:dyDescent="0.25">
      <c r="A15" s="7" t="s">
        <v>17</v>
      </c>
      <c r="B15">
        <v>72</v>
      </c>
    </row>
    <row r="16" spans="1:2" x14ac:dyDescent="0.25">
      <c r="A16" s="7" t="s">
        <v>18</v>
      </c>
      <c r="B16">
        <v>72</v>
      </c>
    </row>
    <row r="17" spans="1:2" x14ac:dyDescent="0.25">
      <c r="A17" s="7" t="s">
        <v>19</v>
      </c>
      <c r="B17">
        <v>72</v>
      </c>
    </row>
    <row r="18" spans="1:2" x14ac:dyDescent="0.25">
      <c r="A18" s="6" t="s">
        <v>20</v>
      </c>
      <c r="B18">
        <v>70</v>
      </c>
    </row>
    <row r="19" spans="1:2" x14ac:dyDescent="0.25">
      <c r="A19" s="6" t="s">
        <v>21</v>
      </c>
      <c r="B19">
        <v>72</v>
      </c>
    </row>
    <row r="20" spans="1:2" x14ac:dyDescent="0.25">
      <c r="A20" s="6" t="s">
        <v>22</v>
      </c>
      <c r="B20">
        <v>72</v>
      </c>
    </row>
    <row r="21" spans="1:2" x14ac:dyDescent="0.25">
      <c r="A21" s="7" t="s">
        <v>23</v>
      </c>
      <c r="B21">
        <v>72</v>
      </c>
    </row>
    <row r="22" spans="1:2" x14ac:dyDescent="0.25">
      <c r="A22" s="7" t="s">
        <v>24</v>
      </c>
      <c r="B22">
        <v>72</v>
      </c>
    </row>
    <row r="23" spans="1:2" x14ac:dyDescent="0.25">
      <c r="A23" s="6" t="s">
        <v>25</v>
      </c>
      <c r="B23">
        <v>108</v>
      </c>
    </row>
    <row r="24" spans="1:2" x14ac:dyDescent="0.25">
      <c r="A24" s="7" t="s">
        <v>26</v>
      </c>
      <c r="B24">
        <v>108</v>
      </c>
    </row>
    <row r="25" spans="1:2" x14ac:dyDescent="0.25">
      <c r="A25" s="7" t="s">
        <v>27</v>
      </c>
      <c r="B25">
        <v>108</v>
      </c>
    </row>
    <row r="26" spans="1:2" x14ac:dyDescent="0.25">
      <c r="A26" s="7" t="s">
        <v>28</v>
      </c>
      <c r="B26">
        <v>108</v>
      </c>
    </row>
    <row r="27" spans="1:2" x14ac:dyDescent="0.25">
      <c r="A27" s="6" t="s">
        <v>29</v>
      </c>
      <c r="B27">
        <v>400</v>
      </c>
    </row>
    <row r="28" spans="1:2" x14ac:dyDescent="0.25">
      <c r="A28" s="7" t="s">
        <v>30</v>
      </c>
      <c r="B28">
        <v>400</v>
      </c>
    </row>
    <row r="29" spans="1:2" x14ac:dyDescent="0.25">
      <c r="A29" s="7" t="s">
        <v>31</v>
      </c>
      <c r="B29">
        <v>144</v>
      </c>
    </row>
    <row r="30" spans="1:2" x14ac:dyDescent="0.25">
      <c r="A30" s="7" t="s">
        <v>32</v>
      </c>
      <c r="B30">
        <v>144</v>
      </c>
    </row>
    <row r="31" spans="1:2" x14ac:dyDescent="0.25">
      <c r="A31" s="7" t="s">
        <v>33</v>
      </c>
      <c r="B31">
        <v>400</v>
      </c>
    </row>
    <row r="32" spans="1:2" x14ac:dyDescent="0.25">
      <c r="A32" s="7" t="s">
        <v>34</v>
      </c>
      <c r="B32">
        <v>480</v>
      </c>
    </row>
    <row r="33" spans="1:2" x14ac:dyDescent="0.25">
      <c r="A33" s="7" t="s">
        <v>35</v>
      </c>
      <c r="B33">
        <v>144</v>
      </c>
    </row>
    <row r="34" spans="1:2" x14ac:dyDescent="0.25">
      <c r="A34" s="7" t="s">
        <v>36</v>
      </c>
      <c r="B34">
        <v>144</v>
      </c>
    </row>
    <row r="35" spans="1:2" x14ac:dyDescent="0.25">
      <c r="A35" s="6" t="s">
        <v>37</v>
      </c>
      <c r="B35">
        <v>400</v>
      </c>
    </row>
    <row r="36" spans="1:2" x14ac:dyDescent="0.25">
      <c r="A36" s="6" t="s">
        <v>38</v>
      </c>
      <c r="B36">
        <v>480</v>
      </c>
    </row>
    <row r="37" spans="1:2" x14ac:dyDescent="0.25">
      <c r="A37" s="6" t="s">
        <v>39</v>
      </c>
      <c r="B37">
        <v>144</v>
      </c>
    </row>
    <row r="38" spans="1:2" x14ac:dyDescent="0.25">
      <c r="A38" s="10" t="s">
        <v>54</v>
      </c>
      <c r="B38">
        <v>144</v>
      </c>
    </row>
    <row r="39" spans="1:2" x14ac:dyDescent="0.25">
      <c r="A39" s="6" t="s">
        <v>40</v>
      </c>
      <c r="B39">
        <v>144</v>
      </c>
    </row>
    <row r="40" spans="1:2" x14ac:dyDescent="0.25">
      <c r="A40" s="7" t="s">
        <v>41</v>
      </c>
      <c r="B40">
        <v>480</v>
      </c>
    </row>
    <row r="41" spans="1:2" x14ac:dyDescent="0.25">
      <c r="A41" s="6" t="s">
        <v>42</v>
      </c>
      <c r="B41">
        <v>144</v>
      </c>
    </row>
    <row r="42" spans="1:2" x14ac:dyDescent="0.25">
      <c r="A42" s="7" t="s">
        <v>43</v>
      </c>
      <c r="B42">
        <v>144</v>
      </c>
    </row>
    <row r="43" spans="1:2" x14ac:dyDescent="0.25">
      <c r="A43" s="7" t="s">
        <v>44</v>
      </c>
      <c r="B43">
        <v>144</v>
      </c>
    </row>
    <row r="44" spans="1:2" x14ac:dyDescent="0.25">
      <c r="A44" s="7" t="s">
        <v>45</v>
      </c>
      <c r="B44">
        <v>112</v>
      </c>
    </row>
    <row r="45" spans="1:2" x14ac:dyDescent="0.25">
      <c r="A45" s="7" t="s">
        <v>46</v>
      </c>
      <c r="B45">
        <v>56</v>
      </c>
    </row>
    <row r="46" spans="1:2" x14ac:dyDescent="0.25">
      <c r="A46" s="7" t="s">
        <v>47</v>
      </c>
      <c r="B46">
        <v>56</v>
      </c>
    </row>
    <row r="47" spans="1:2" x14ac:dyDescent="0.25">
      <c r="A47" s="7" t="s">
        <v>48</v>
      </c>
      <c r="B47">
        <v>56</v>
      </c>
    </row>
    <row r="48" spans="1:2" x14ac:dyDescent="0.25">
      <c r="A48" s="6" t="s">
        <v>49</v>
      </c>
      <c r="B48">
        <v>56</v>
      </c>
    </row>
    <row r="49" spans="1:2" x14ac:dyDescent="0.25">
      <c r="A49" s="7" t="s">
        <v>50</v>
      </c>
      <c r="B49">
        <v>56</v>
      </c>
    </row>
    <row r="50" spans="1:2" x14ac:dyDescent="0.25">
      <c r="A50" s="7" t="s">
        <v>57</v>
      </c>
      <c r="B50">
        <v>144</v>
      </c>
    </row>
    <row r="51" spans="1:2" x14ac:dyDescent="0.25">
      <c r="A51" s="7" t="s">
        <v>58</v>
      </c>
      <c r="B51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TM03107658</Templat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21</vt:lpstr>
      <vt:lpstr>22</vt:lpstr>
      <vt:lpstr>23</vt:lpstr>
      <vt:lpstr>24</vt:lpstr>
      <vt:lpstr>Matrice</vt:lpstr>
      <vt:lpstr>'21'!Impression_des_titres</vt:lpstr>
      <vt:lpstr>'22'!Impression_des_titres</vt:lpstr>
      <vt:lpstr>'23'!Impression_des_titres</vt:lpstr>
      <vt:lpstr>'24'!Impression_des_titres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Hélène NAUDTS</dc:creator>
  <cp:lastModifiedBy>charles lignelet</cp:lastModifiedBy>
  <dcterms:created xsi:type="dcterms:W3CDTF">2016-11-01T03:33:07Z</dcterms:created>
  <dcterms:modified xsi:type="dcterms:W3CDTF">2021-07-21T20:06:42Z</dcterms:modified>
</cp:coreProperties>
</file>