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01\Desktop\"/>
    </mc:Choice>
  </mc:AlternateContent>
  <xr:revisionPtr revIDLastSave="0" documentId="13_ncr:1_{D841D733-AF0E-4248-8D88-EA9C07BABA7A}" xr6:coauthVersionLast="45" xr6:coauthVersionMax="45" xr10:uidLastSave="{00000000-0000-0000-0000-000000000000}"/>
  <bookViews>
    <workbookView xWindow="-120" yWindow="-120" windowWidth="29040" windowHeight="15840" xr2:uid="{5AAD277A-6076-4869-8334-1BD7B5C99594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9" i="1"/>
  <c r="F18" i="1"/>
  <c r="F17" i="1"/>
  <c r="F16" i="1"/>
</calcChain>
</file>

<file path=xl/sharedStrings.xml><?xml version="1.0" encoding="utf-8"?>
<sst xmlns="http://schemas.openxmlformats.org/spreadsheetml/2006/main" count="39" uniqueCount="25">
  <si>
    <t>Somme de HEURES_REMUNEREES</t>
  </si>
  <si>
    <t>Mai -mars</t>
  </si>
  <si>
    <t>NOM</t>
  </si>
  <si>
    <t>ORGANISME</t>
  </si>
  <si>
    <t>CATEGORIE_</t>
  </si>
  <si>
    <t>2020-2021</t>
  </si>
  <si>
    <t>2021-2022</t>
  </si>
  <si>
    <t xml:space="preserve">Affaires </t>
  </si>
  <si>
    <t>Ouvriers, personnel d'entretien et de service</t>
  </si>
  <si>
    <t>1ier critère = Catégorie</t>
  </si>
  <si>
    <t>Personnel de bureau, technicien et assimilé</t>
  </si>
  <si>
    <t>2ième critère = Organisme</t>
  </si>
  <si>
    <t>Personnel d'encadrement</t>
  </si>
  <si>
    <t>La table de recherche peux juste s'agrandir</t>
  </si>
  <si>
    <t>Personnel professionnel</t>
  </si>
  <si>
    <t xml:space="preserve">Total Affaires </t>
  </si>
  <si>
    <t>RECHERCHEV(C16;'Consommation 21-22_FP'!$C$16:$D$19;2)
c'est la formule que j'ai utilisé pour les 4 premières lignes, mais ne fonctionne pas quand je recopie</t>
  </si>
  <si>
    <t xml:space="preserve">Commission </t>
  </si>
  <si>
    <t xml:space="preserve">Total Commission </t>
  </si>
  <si>
    <t xml:space="preserve">bâtiment </t>
  </si>
  <si>
    <t xml:space="preserve">Total  bâtiment </t>
  </si>
  <si>
    <t xml:space="preserve">habitation </t>
  </si>
  <si>
    <t xml:space="preserve">Total habitation </t>
  </si>
  <si>
    <t xml:space="preserve">administratif </t>
  </si>
  <si>
    <t xml:space="preserve">Total administratif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</si>
</sst>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;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39997558519241921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0" fillId="4" borderId="5" xfId="0" applyFill="1" applyBorder="1"/>
    <xf numFmtId="0" fontId="0" fillId="0" borderId="5" xfId="0" applyBorder="1"/>
    <xf numFmtId="164" fontId="0" fillId="0" borderId="5" xfId="0" applyNumberFormat="1" applyBorder="1" applyAlignment="1">
      <alignment vertical="center"/>
    </xf>
    <xf numFmtId="0" fontId="2" fillId="3" borderId="6" xfId="0" applyFont="1" applyFill="1" applyBorder="1"/>
    <xf numFmtId="0" fontId="0" fillId="4" borderId="7" xfId="0" applyFill="1" applyBorder="1"/>
    <xf numFmtId="0" fontId="3" fillId="5" borderId="5" xfId="0" applyFont="1" applyFill="1" applyBorder="1"/>
    <xf numFmtId="164" fontId="3" fillId="5" borderId="5" xfId="0" applyNumberFormat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SPBP\DSCOB\Effectifs\2021-2022\Suivi%20des%20effectifs\Fichier%20de%20travail\TC_EFF210_pro%20-%20simplifi&#233;_Projection_Fa&#231;on%202%20(R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19-av20(FP)"/>
      <sheetName val="mai20-av21 (FP)"/>
      <sheetName val="Consommation 20-21_MO_FP"/>
      <sheetName val="Calcul Tx croissance 21-22 (FP)"/>
      <sheetName val="Calcul croissance 21-22 MO (FP)"/>
      <sheetName val="Consommation 21-22_FP"/>
      <sheetName val="Calcul projection 21-22_MO_FP"/>
      <sheetName val="Rapport projection 21-22_MO_FP"/>
      <sheetName val="Sommaire niveau FP 21-22"/>
      <sheetName val="Cons. HFP 21-22"/>
      <sheetName val="Sommaire niveau OHFP 21-22"/>
    </sheetNames>
    <sheetDataSet>
      <sheetData sheetId="0"/>
      <sheetData sheetId="1"/>
      <sheetData sheetId="2"/>
      <sheetData sheetId="3"/>
      <sheetData sheetId="4"/>
      <sheetData sheetId="5">
        <row r="16">
          <cell r="C16" t="str">
            <v>Ouvriers, personnel d'entretien et de service</v>
          </cell>
          <cell r="D16">
            <v>247.98915</v>
          </cell>
        </row>
        <row r="17">
          <cell r="C17" t="str">
            <v>Personnel de bureau, technicien et assimilé</v>
          </cell>
          <cell r="D17">
            <v>18508.490979999999</v>
          </cell>
        </row>
        <row r="18">
          <cell r="C18" t="str">
            <v>Personnel d'encadrement</v>
          </cell>
          <cell r="D18">
            <v>9862.8429099999994</v>
          </cell>
        </row>
        <row r="19">
          <cell r="C19" t="str">
            <v>Personnel professionnel</v>
          </cell>
          <cell r="D19">
            <v>60592.562783333356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872C-581A-44B4-91A9-669A5A5CE77E}">
  <dimension ref="A14:K37"/>
  <sheetViews>
    <sheetView tabSelected="1" topLeftCell="A11" workbookViewId="0">
      <selection activeCell="C16" sqref="C16"/>
    </sheetView>
  </sheetViews>
  <sheetFormatPr baseColWidth="10" defaultRowHeight="15" x14ac:dyDescent="0.25"/>
  <cols>
    <col min="1" max="1" width="38.28515625" bestFit="1" customWidth="1"/>
    <col min="2" max="2" width="19.85546875" bestFit="1" customWidth="1"/>
    <col min="3" max="3" width="41.42578125" bestFit="1" customWidth="1"/>
  </cols>
  <sheetData>
    <row r="14" spans="1:8" x14ac:dyDescent="0.25">
      <c r="A14" s="1" t="s">
        <v>0</v>
      </c>
      <c r="B14" s="1"/>
      <c r="C14" s="1"/>
      <c r="D14" s="2" t="s">
        <v>1</v>
      </c>
      <c r="E14" s="2"/>
    </row>
    <row r="15" spans="1:8" x14ac:dyDescent="0.25">
      <c r="A15" s="3" t="s">
        <v>2</v>
      </c>
      <c r="B15" s="3" t="s">
        <v>3</v>
      </c>
      <c r="C15" s="3" t="s">
        <v>4</v>
      </c>
      <c r="D15" s="4" t="s">
        <v>5</v>
      </c>
      <c r="E15" s="4" t="s">
        <v>6</v>
      </c>
    </row>
    <row r="16" spans="1:8" x14ac:dyDescent="0.25">
      <c r="A16" s="5" t="s">
        <v>7</v>
      </c>
      <c r="B16" s="6" t="s">
        <v>7</v>
      </c>
      <c r="C16" s="7" t="s">
        <v>8</v>
      </c>
      <c r="D16" s="8">
        <v>3299.7711481401852</v>
      </c>
      <c r="E16" s="8">
        <v>247.98915</v>
      </c>
      <c r="F16">
        <f>VLOOKUP(C16,'[1]Consommation 21-22_FP'!$C$16:$D$19,2)</f>
        <v>247.98915</v>
      </c>
      <c r="H16" t="s">
        <v>9</v>
      </c>
    </row>
    <row r="17" spans="1:11" x14ac:dyDescent="0.25">
      <c r="A17" s="9"/>
      <c r="B17" s="6"/>
      <c r="C17" s="7" t="s">
        <v>10</v>
      </c>
      <c r="D17" s="8">
        <v>191048.47189534918</v>
      </c>
      <c r="E17" s="8">
        <v>18508.490979999999</v>
      </c>
      <c r="F17">
        <f>VLOOKUP(C17,'[1]Consommation 21-22_FP'!$C$16:$D$19,2)</f>
        <v>18508.490979999999</v>
      </c>
      <c r="H17" t="s">
        <v>11</v>
      </c>
    </row>
    <row r="18" spans="1:11" x14ac:dyDescent="0.25">
      <c r="A18" s="9"/>
      <c r="B18" s="6"/>
      <c r="C18" s="7" t="s">
        <v>12</v>
      </c>
      <c r="D18" s="8">
        <v>97418.009107667633</v>
      </c>
      <c r="E18" s="8">
        <v>9862.8429099999994</v>
      </c>
      <c r="F18">
        <f>VLOOKUP(C18,'[1]Consommation 21-22_FP'!$C$16:$D$19,2)</f>
        <v>9862.8429099999994</v>
      </c>
      <c r="H18" t="s">
        <v>13</v>
      </c>
    </row>
    <row r="19" spans="1:11" x14ac:dyDescent="0.25">
      <c r="A19" s="9"/>
      <c r="B19" s="10"/>
      <c r="C19" s="7" t="s">
        <v>14</v>
      </c>
      <c r="D19" s="8">
        <v>633852.40538574976</v>
      </c>
      <c r="E19" s="8">
        <v>60592.562783333356</v>
      </c>
      <c r="F19">
        <f>VLOOKUP(C19,'[1]Consommation 21-22_FP'!$C$16:$D$19,2)</f>
        <v>60592.562783333356</v>
      </c>
    </row>
    <row r="20" spans="1:11" x14ac:dyDescent="0.25">
      <c r="A20" s="9"/>
      <c r="B20" s="11" t="s">
        <v>15</v>
      </c>
      <c r="C20" s="11"/>
      <c r="D20" s="12">
        <v>925618.65753690677</v>
      </c>
      <c r="E20" s="12">
        <v>89211.885823333359</v>
      </c>
      <c r="G20" s="13" t="s">
        <v>16</v>
      </c>
      <c r="H20" s="13"/>
      <c r="I20" s="13"/>
      <c r="J20" s="13"/>
      <c r="K20" s="13"/>
    </row>
    <row r="21" spans="1:11" x14ac:dyDescent="0.25">
      <c r="A21" s="9"/>
      <c r="B21" s="6" t="s">
        <v>17</v>
      </c>
      <c r="C21" s="7" t="s">
        <v>10</v>
      </c>
      <c r="D21" s="8">
        <v>20271.852006351168</v>
      </c>
      <c r="E21" s="8">
        <v>1893.0166666666671</v>
      </c>
      <c r="F21">
        <f>VLOOKUP(C21,'[1]Consommation 21-22_FP'!$C$16:$D$19,2)</f>
        <v>18508.490979999999</v>
      </c>
      <c r="G21" s="13"/>
      <c r="H21" s="13"/>
      <c r="I21" s="13"/>
      <c r="J21" s="13"/>
      <c r="K21" s="13"/>
    </row>
    <row r="22" spans="1:11" x14ac:dyDescent="0.25">
      <c r="A22" s="9"/>
      <c r="B22" s="6"/>
      <c r="C22" s="7" t="s">
        <v>12</v>
      </c>
      <c r="D22" s="8">
        <v>30667.632142573781</v>
      </c>
      <c r="E22" s="8">
        <v>2772</v>
      </c>
      <c r="G22" s="13"/>
      <c r="H22" s="13"/>
      <c r="I22" s="13"/>
      <c r="J22" s="13"/>
      <c r="K22" s="13"/>
    </row>
    <row r="23" spans="1:11" x14ac:dyDescent="0.25">
      <c r="A23" s="9"/>
      <c r="B23" s="10"/>
      <c r="C23" s="7" t="s">
        <v>14</v>
      </c>
      <c r="D23" s="8">
        <v>74641.679587470717</v>
      </c>
      <c r="E23" s="8">
        <v>7363.186106666667</v>
      </c>
      <c r="G23" s="14"/>
      <c r="H23" s="14"/>
      <c r="I23" s="14"/>
      <c r="J23" s="14"/>
      <c r="K23" s="14"/>
    </row>
    <row r="24" spans="1:11" x14ac:dyDescent="0.25">
      <c r="A24" s="9"/>
      <c r="B24" s="11" t="s">
        <v>18</v>
      </c>
      <c r="C24" s="11"/>
      <c r="D24" s="12">
        <v>125581.16373639567</v>
      </c>
      <c r="E24" s="12">
        <v>12028.202773333334</v>
      </c>
      <c r="G24" s="14"/>
      <c r="H24" s="14"/>
      <c r="I24" s="14"/>
      <c r="J24" s="14"/>
      <c r="K24" s="14"/>
    </row>
    <row r="25" spans="1:11" x14ac:dyDescent="0.25">
      <c r="A25" s="9"/>
      <c r="B25" s="6" t="s">
        <v>19</v>
      </c>
      <c r="C25" s="7" t="s">
        <v>10</v>
      </c>
      <c r="D25" s="8">
        <v>474723.73606355343</v>
      </c>
      <c r="E25" s="8">
        <v>43659.574706666652</v>
      </c>
    </row>
    <row r="26" spans="1:11" x14ac:dyDescent="0.25">
      <c r="A26" s="9"/>
      <c r="B26" s="6"/>
      <c r="C26" s="7" t="s">
        <v>12</v>
      </c>
      <c r="D26" s="8">
        <v>70723.591571386176</v>
      </c>
      <c r="E26" s="8">
        <v>6342</v>
      </c>
    </row>
    <row r="27" spans="1:11" x14ac:dyDescent="0.25">
      <c r="A27" s="9"/>
      <c r="B27" s="10"/>
      <c r="C27" s="7" t="s">
        <v>14</v>
      </c>
      <c r="D27" s="8">
        <v>322110.52970888297</v>
      </c>
      <c r="E27" s="8">
        <v>31670.844876666659</v>
      </c>
    </row>
    <row r="28" spans="1:11" x14ac:dyDescent="0.25">
      <c r="A28" s="9"/>
      <c r="B28" s="11" t="s">
        <v>20</v>
      </c>
      <c r="C28" s="11"/>
      <c r="D28" s="12">
        <v>867557.85734382248</v>
      </c>
      <c r="E28" s="12">
        <v>81672.419583333307</v>
      </c>
    </row>
    <row r="29" spans="1:11" x14ac:dyDescent="0.25">
      <c r="A29" s="9"/>
      <c r="B29" s="6" t="s">
        <v>21</v>
      </c>
      <c r="C29" s="7" t="s">
        <v>8</v>
      </c>
      <c r="D29" s="8">
        <v>710.59886649195016</v>
      </c>
    </row>
    <row r="30" spans="1:11" x14ac:dyDescent="0.25">
      <c r="A30" s="9"/>
      <c r="B30" s="6"/>
      <c r="C30" s="7" t="s">
        <v>10</v>
      </c>
      <c r="D30" s="8">
        <v>146314.31808681684</v>
      </c>
      <c r="E30" s="8">
        <v>12544.572196666666</v>
      </c>
    </row>
    <row r="31" spans="1:11" x14ac:dyDescent="0.25">
      <c r="A31" s="9"/>
      <c r="B31" s="6"/>
      <c r="C31" s="7" t="s">
        <v>12</v>
      </c>
      <c r="D31" s="8">
        <v>42753.107776403551</v>
      </c>
      <c r="E31" s="8">
        <v>3075.6</v>
      </c>
    </row>
    <row r="32" spans="1:11" x14ac:dyDescent="0.25">
      <c r="A32" s="9"/>
      <c r="B32" s="10"/>
      <c r="C32" s="7" t="s">
        <v>14</v>
      </c>
      <c r="D32" s="8">
        <v>416920.16231350886</v>
      </c>
      <c r="E32" s="8">
        <v>33979.719876666662</v>
      </c>
    </row>
    <row r="33" spans="1:5" x14ac:dyDescent="0.25">
      <c r="A33" s="9"/>
      <c r="B33" s="11" t="s">
        <v>22</v>
      </c>
      <c r="C33" s="11"/>
      <c r="D33" s="12">
        <v>606698.1870432212</v>
      </c>
      <c r="E33" s="12">
        <v>49599.892073333329</v>
      </c>
    </row>
    <row r="34" spans="1:5" x14ac:dyDescent="0.25">
      <c r="A34" s="9"/>
      <c r="B34" s="6" t="s">
        <v>23</v>
      </c>
      <c r="C34" s="7" t="s">
        <v>10</v>
      </c>
      <c r="D34" s="8">
        <v>266943.74035596009</v>
      </c>
      <c r="E34" s="8">
        <v>24613.523459999997</v>
      </c>
    </row>
    <row r="35" spans="1:5" x14ac:dyDescent="0.25">
      <c r="A35" s="9"/>
      <c r="B35" s="6"/>
      <c r="C35" s="7" t="s">
        <v>12</v>
      </c>
      <c r="D35" s="8">
        <v>111651.48496309483</v>
      </c>
      <c r="E35" s="8">
        <v>9905</v>
      </c>
    </row>
    <row r="36" spans="1:5" x14ac:dyDescent="0.25">
      <c r="A36" s="9"/>
      <c r="B36" s="10"/>
      <c r="C36" s="7" t="s">
        <v>14</v>
      </c>
      <c r="D36" s="8">
        <v>42213.433377796195</v>
      </c>
      <c r="E36" s="8">
        <v>4025.2666666666673</v>
      </c>
    </row>
    <row r="37" spans="1:5" x14ac:dyDescent="0.25">
      <c r="A37" s="15"/>
      <c r="B37" s="11" t="s">
        <v>24</v>
      </c>
      <c r="C37" s="11"/>
      <c r="D37" s="12">
        <v>420808.65869685111</v>
      </c>
      <c r="E37" s="12">
        <v>38543.790126666667</v>
      </c>
    </row>
  </sheetData>
  <mergeCells count="1">
    <mergeCell ref="G20:K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Renée Carbonneau</dc:creator>
  <cp:lastModifiedBy>Renée Carbonneau</cp:lastModifiedBy>
  <dcterms:created xsi:type="dcterms:W3CDTF">2021-07-06T16:05:32Z</dcterms:created>
  <dcterms:modified xsi:type="dcterms:W3CDTF">2021-07-06T16:06:45Z</dcterms:modified>
</cp:coreProperties>
</file>