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 activeTab="1"/>
  </bookViews>
  <sheets>
    <sheet name="Matrix" sheetId="1" r:id="rId1"/>
    <sheet name="Results" sheetId="2" r:id="rId2"/>
  </sheets>
  <definedNames>
    <definedName name="Matricule">OFFSET(Matrix!$A$2,,,COUNTA(Matrix!$A:$A)-1)</definedName>
    <definedName name="Structure">OFFSET(Matricule,,1)</definedName>
  </definedNames>
  <calcPr calcId="145621"/>
</workbook>
</file>

<file path=xl/calcChain.xml><?xml version="1.0" encoding="utf-8"?>
<calcChain xmlns="http://schemas.openxmlformats.org/spreadsheetml/2006/main">
  <c r="G29" i="1" l="1"/>
  <c r="A2" i="2" a="1"/>
  <c r="A2" i="2" s="1"/>
  <c r="B2" i="2" s="1" a="1"/>
  <c r="B2" i="2" s="1"/>
  <c r="D2" i="2" l="1" a="1"/>
  <c r="D2" i="2" s="1"/>
  <c r="E2" i="2" a="1"/>
  <c r="E2" i="2" s="1"/>
  <c r="C2" i="2" a="1"/>
  <c r="C2" i="2" s="1"/>
  <c r="J2" i="2" s="1"/>
  <c r="F2" i="2" a="1"/>
  <c r="F2" i="2" s="1"/>
  <c r="A3" i="2" a="1"/>
  <c r="A3" i="2" s="1"/>
  <c r="I2" i="2" l="1"/>
  <c r="H2" i="2"/>
  <c r="G2" i="2"/>
  <c r="B3" i="2" a="1"/>
  <c r="B3" i="2" s="1"/>
  <c r="D3" i="2" a="1"/>
  <c r="D3" i="2" s="1"/>
  <c r="C3" i="2" a="1"/>
  <c r="C3" i="2" s="1"/>
  <c r="E3" i="2" a="1"/>
  <c r="E3" i="2" s="1"/>
  <c r="F3" i="2" a="1"/>
  <c r="F3" i="2" s="1"/>
  <c r="A4" i="2" a="1"/>
  <c r="A4" i="2" s="1"/>
  <c r="J3" i="2" l="1"/>
  <c r="I3" i="2"/>
  <c r="H3" i="2"/>
  <c r="G3" i="2"/>
  <c r="B4" i="2" a="1"/>
  <c r="B4" i="2" s="1"/>
  <c r="D4" i="2" a="1"/>
  <c r="D4" i="2" s="1"/>
  <c r="E4" i="2" a="1"/>
  <c r="E4" i="2" s="1"/>
  <c r="C4" i="2" a="1"/>
  <c r="C4" i="2" s="1"/>
  <c r="F4" i="2" a="1"/>
  <c r="F4" i="2" s="1"/>
  <c r="A5" i="2" a="1"/>
  <c r="A5" i="2" s="1"/>
  <c r="J4" i="2" l="1"/>
  <c r="I4" i="2"/>
  <c r="H4" i="2"/>
  <c r="G4" i="2"/>
  <c r="B5" i="2" a="1"/>
  <c r="B5" i="2" s="1"/>
  <c r="D5" i="2" a="1"/>
  <c r="D5" i="2" s="1"/>
  <c r="E5" i="2" a="1"/>
  <c r="E5" i="2" s="1"/>
  <c r="C5" i="2" a="1"/>
  <c r="C5" i="2" s="1"/>
  <c r="F5" i="2" a="1"/>
  <c r="F5" i="2" s="1"/>
  <c r="A6" i="2" a="1"/>
  <c r="A6" i="2" s="1"/>
  <c r="J5" i="2" l="1"/>
  <c r="I5" i="2"/>
  <c r="H5" i="2"/>
  <c r="G5" i="2"/>
  <c r="B6" i="2" a="1"/>
  <c r="B6" i="2" s="1"/>
  <c r="D6" i="2" a="1"/>
  <c r="D6" i="2" s="1"/>
  <c r="E6" i="2" a="1"/>
  <c r="E6" i="2" s="1"/>
  <c r="C6" i="2" a="1"/>
  <c r="C6" i="2" s="1"/>
  <c r="F6" i="2" a="1"/>
  <c r="F6" i="2" s="1"/>
  <c r="A7" i="2" a="1"/>
  <c r="A7" i="2" s="1"/>
  <c r="A8" i="2" s="1" a="1"/>
  <c r="A8" i="2" s="1"/>
  <c r="A9" i="2" s="1" a="1"/>
  <c r="A9" i="2" s="1"/>
  <c r="J6" i="2" l="1"/>
  <c r="I6" i="2"/>
  <c r="H6" i="2"/>
  <c r="G6" i="2"/>
  <c r="A10" i="2" a="1"/>
  <c r="A10" i="2" s="1"/>
  <c r="A11" i="2" s="1" a="1"/>
  <c r="A11" i="2" s="1"/>
  <c r="A12" i="2" s="1" a="1"/>
  <c r="A12" i="2" s="1"/>
  <c r="A13" i="2" s="1" a="1"/>
  <c r="A13" i="2" s="1"/>
  <c r="A14" i="2" l="1" a="1"/>
  <c r="A14" i="2" s="1"/>
  <c r="A15" i="2" s="1" a="1"/>
  <c r="A15" i="2" s="1"/>
  <c r="A16" i="2" s="1" a="1"/>
  <c r="A16" i="2" s="1"/>
  <c r="A17" i="2" s="1" a="1"/>
  <c r="A17" i="2" s="1"/>
  <c r="A18" i="2" s="1" a="1"/>
  <c r="A18" i="2" s="1"/>
</calcChain>
</file>

<file path=xl/sharedStrings.xml><?xml version="1.0" encoding="utf-8"?>
<sst xmlns="http://schemas.openxmlformats.org/spreadsheetml/2006/main" count="50" uniqueCount="14">
  <si>
    <t>MA200</t>
  </si>
  <si>
    <t>MA300</t>
  </si>
  <si>
    <t>MA400</t>
  </si>
  <si>
    <t>MA500</t>
  </si>
  <si>
    <t>MA600</t>
  </si>
  <si>
    <t>Congé payé</t>
  </si>
  <si>
    <t>Congé SS</t>
  </si>
  <si>
    <t>Congé EXCEP</t>
  </si>
  <si>
    <t>Matricule</t>
  </si>
  <si>
    <t>NB de congé global (soit 1 soit 2 soit 3 selon la nomiation)</t>
  </si>
  <si>
    <t>exempe MA200 : 2 (il avait le congé payé et SS)</t>
  </si>
  <si>
    <t>exempe MA300 : 3 (il avait le congé payé et SS et excep)</t>
  </si>
  <si>
    <t>Congé</t>
  </si>
  <si>
    <t>Total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</si>
</sst>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0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C21" sqref="C21"/>
    </sheetView>
  </sheetViews>
  <sheetFormatPr baseColWidth="10" defaultRowHeight="15" x14ac:dyDescent="0.25"/>
  <cols>
    <col min="2" max="2" width="11.42578125" style="2"/>
  </cols>
  <sheetData>
    <row r="1" spans="1:2" x14ac:dyDescent="0.25">
      <c r="A1" t="s">
        <v>8</v>
      </c>
      <c r="B1" s="2" t="s">
        <v>12</v>
      </c>
    </row>
    <row r="2" spans="1:2" x14ac:dyDescent="0.25">
      <c r="A2" s="2" t="s">
        <v>0</v>
      </c>
      <c r="B2" s="2" t="s">
        <v>5</v>
      </c>
    </row>
    <row r="3" spans="1:2" x14ac:dyDescent="0.25">
      <c r="A3" s="2" t="s">
        <v>1</v>
      </c>
      <c r="B3" s="2" t="s">
        <v>6</v>
      </c>
    </row>
    <row r="4" spans="1:2" x14ac:dyDescent="0.25">
      <c r="A4" s="2" t="s">
        <v>2</v>
      </c>
      <c r="B4" s="2" t="s">
        <v>7</v>
      </c>
    </row>
    <row r="5" spans="1:2" x14ac:dyDescent="0.25">
      <c r="A5" s="2" t="s">
        <v>3</v>
      </c>
      <c r="B5" s="2" t="s">
        <v>5</v>
      </c>
    </row>
    <row r="6" spans="1:2" x14ac:dyDescent="0.25">
      <c r="A6" s="2" t="s">
        <v>4</v>
      </c>
      <c r="B6" s="2" t="s">
        <v>5</v>
      </c>
    </row>
    <row r="7" spans="1:2" x14ac:dyDescent="0.25">
      <c r="A7" s="2" t="s">
        <v>0</v>
      </c>
      <c r="B7" s="2" t="s">
        <v>5</v>
      </c>
    </row>
    <row r="8" spans="1:2" x14ac:dyDescent="0.25">
      <c r="A8" s="2" t="s">
        <v>1</v>
      </c>
      <c r="B8" s="2" t="s">
        <v>6</v>
      </c>
    </row>
    <row r="9" spans="1:2" x14ac:dyDescent="0.25">
      <c r="A9" s="2" t="s">
        <v>2</v>
      </c>
      <c r="B9" s="2" t="s">
        <v>5</v>
      </c>
    </row>
    <row r="10" spans="1:2" x14ac:dyDescent="0.25">
      <c r="A10" s="2" t="s">
        <v>3</v>
      </c>
      <c r="B10" s="2" t="s">
        <v>5</v>
      </c>
    </row>
    <row r="11" spans="1:2" x14ac:dyDescent="0.25">
      <c r="A11" s="2" t="s">
        <v>4</v>
      </c>
      <c r="B11" s="2" t="s">
        <v>5</v>
      </c>
    </row>
    <row r="12" spans="1:2" x14ac:dyDescent="0.25">
      <c r="A12" s="2" t="s">
        <v>0</v>
      </c>
      <c r="B12" s="2" t="s">
        <v>6</v>
      </c>
    </row>
    <row r="13" spans="1:2" x14ac:dyDescent="0.25">
      <c r="A13" s="2" t="s">
        <v>1</v>
      </c>
      <c r="B13" s="2" t="s">
        <v>7</v>
      </c>
    </row>
    <row r="14" spans="1:2" x14ac:dyDescent="0.25">
      <c r="A14" s="2" t="s">
        <v>2</v>
      </c>
      <c r="B14" s="2" t="s">
        <v>7</v>
      </c>
    </row>
    <row r="15" spans="1:2" x14ac:dyDescent="0.25">
      <c r="A15" s="2" t="s">
        <v>3</v>
      </c>
      <c r="B15" s="2" t="s">
        <v>5</v>
      </c>
    </row>
    <row r="16" spans="1:2" x14ac:dyDescent="0.25">
      <c r="A16" s="2" t="s">
        <v>4</v>
      </c>
      <c r="B16" s="2" t="s">
        <v>6</v>
      </c>
    </row>
    <row r="17" spans="1:7" x14ac:dyDescent="0.25">
      <c r="A17" s="2" t="s">
        <v>0</v>
      </c>
      <c r="B17" s="2" t="s">
        <v>5</v>
      </c>
    </row>
    <row r="18" spans="1:7" x14ac:dyDescent="0.25">
      <c r="A18" s="2" t="s">
        <v>1</v>
      </c>
      <c r="B18" s="2" t="s">
        <v>5</v>
      </c>
    </row>
    <row r="19" spans="1:7" x14ac:dyDescent="0.25">
      <c r="A19" s="2" t="s">
        <v>2</v>
      </c>
      <c r="B19" s="2" t="s">
        <v>6</v>
      </c>
    </row>
    <row r="20" spans="1:7" x14ac:dyDescent="0.25">
      <c r="A20" s="2" t="s">
        <v>3</v>
      </c>
      <c r="B20" s="2" t="s">
        <v>5</v>
      </c>
    </row>
    <row r="21" spans="1:7" x14ac:dyDescent="0.25">
      <c r="A21" s="2" t="s">
        <v>4</v>
      </c>
      <c r="B21" s="2" t="s">
        <v>5</v>
      </c>
    </row>
    <row r="22" spans="1:7" x14ac:dyDescent="0.25">
      <c r="A22" s="1"/>
    </row>
    <row r="29" spans="1:7" x14ac:dyDescent="0.25">
      <c r="G29" t="str">
        <f ca="1">IFERROR(INDEX(Matrix!C2:C21,_xlfn.AGGREGATE(15,6,(1/((Matricule=$A2)*(Matrix!C2:C21&lt;&gt;"")))*ROW(Matricule)-1,COLUMN()-1)),"")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M16" sqref="M16"/>
    </sheetView>
  </sheetViews>
  <sheetFormatPr baseColWidth="10" defaultRowHeight="15" x14ac:dyDescent="0.25"/>
  <cols>
    <col min="2" max="2" width="16.5703125" customWidth="1"/>
    <col min="3" max="3" width="17.42578125" customWidth="1"/>
    <col min="4" max="4" width="16.7109375" customWidth="1"/>
    <col min="7" max="7" width="11.5703125" bestFit="1" customWidth="1"/>
    <col min="10" max="10" width="12.42578125" bestFit="1" customWidth="1"/>
    <col min="11" max="11" width="12.42578125" customWidth="1"/>
  </cols>
  <sheetData>
    <row r="1" spans="1:12" ht="15.75" thickBot="1" x14ac:dyDescent="0.3">
      <c r="A1" s="11" t="s">
        <v>8</v>
      </c>
      <c r="B1" s="12" t="s">
        <v>9</v>
      </c>
      <c r="C1" s="13"/>
      <c r="D1" s="13"/>
      <c r="E1" s="13"/>
      <c r="F1" s="13"/>
      <c r="G1" s="19" t="s">
        <v>13</v>
      </c>
      <c r="H1" s="11" t="s">
        <v>5</v>
      </c>
      <c r="I1" s="8" t="s">
        <v>6</v>
      </c>
      <c r="J1" s="8" t="s">
        <v>7</v>
      </c>
    </row>
    <row r="2" spans="1:12" x14ac:dyDescent="0.25">
      <c r="A2" s="5" t="str">
        <f t="array" aca="1" ref="A2" ca="1">IFERROR(INDEX(Matricule,MATCH(0,INDEX(COUNTIF(A$1:A1,Matricule),,),0)),"")</f>
        <v>MA200</v>
      </c>
      <c r="B2" s="9" t="str">
        <f t="array" aca="1" ref="B2" ca="1">IFERROR(INDEX(Structure,_xlfn.AGGREGATE(15,6,(1/((Matricule=$A2)*(Structure&lt;&gt;"")))*ROW(Matricule)-1,COLUMN()-1)),"")</f>
        <v>Congé payé</v>
      </c>
      <c r="C2" s="10" t="str">
        <f t="array" aca="1" ref="C2" ca="1">IFERROR(INDEX(Structure,_xlfn.AGGREGATE(15,6,(1/((Matricule=$A2)*(Structure&lt;&gt;"")))*ROW(Matricule)-1,COLUMN()-1)),"")</f>
        <v>Congé payé</v>
      </c>
      <c r="D2" s="10" t="str">
        <f t="array" aca="1" ref="D2" ca="1">IFERROR(INDEX(Structure,_xlfn.AGGREGATE(15,6,(1/((Matricule=$A2)*(Structure&lt;&gt;"")))*ROW(Matricule)-1,COLUMN()-1)),"")</f>
        <v>Congé SS</v>
      </c>
      <c r="E2" s="10" t="str">
        <f t="array" aca="1" ref="E2" ca="1">IFERROR(INDEX(Structure,_xlfn.AGGREGATE(15,6,(1/((Matricule=$A2)*(Structure&lt;&gt;"")))*ROW(Matricule)-1,COLUMN()-1)),"")</f>
        <v>Congé payé</v>
      </c>
      <c r="F2" s="10" t="str">
        <f t="array" aca="1" ref="F2" ca="1">IFERROR(INDEX(Matrix!$B$2:$B$21,_xlfn.AGGREGATE(15,6,(1/((Matricule=$A2)*(Matrix!$B$2:$B$21&lt;&gt;"")))*ROW(Matricule)-1,COLUMN()-1)),"")</f>
        <v/>
      </c>
      <c r="G2" s="16">
        <f ca="1">SUMPRODUCT(1/COUNTIF(B2:E2,B2:E2))</f>
        <v>1.9999999999999998</v>
      </c>
      <c r="H2" s="14">
        <f ca="1">COUNTIF($B2:$F2,"Congé payé")</f>
        <v>3</v>
      </c>
      <c r="I2" s="14">
        <f ca="1">COUNTIF($B2:$F2,"Congé SS")</f>
        <v>1</v>
      </c>
      <c r="J2" s="14">
        <f ca="1">COUNTIF($B2:$F2,"Congé EXCEP")</f>
        <v>0</v>
      </c>
      <c r="K2" s="18"/>
      <c r="L2" t="s">
        <v>10</v>
      </c>
    </row>
    <row r="3" spans="1:12" x14ac:dyDescent="0.25">
      <c r="A3" s="6" t="str">
        <f t="array" aca="1" ref="A3" ca="1">IFERROR(INDEX(Matricule,MATCH(0,INDEX(COUNTIF(A$1:A2,Matricule),,),0)),"")</f>
        <v>MA300</v>
      </c>
      <c r="B3" s="4" t="str">
        <f t="array" aca="1" ref="B3" ca="1">IFERROR(INDEX(Structure,_xlfn.AGGREGATE(15,6,(1/((Matricule=$A3)*(Structure&lt;&gt;"")))*ROW(Matricule)-1,COLUMN()-1)),"")</f>
        <v>Congé SS</v>
      </c>
      <c r="C3" s="3" t="str">
        <f t="array" aca="1" ref="C3" ca="1">IFERROR(INDEX(Structure,_xlfn.AGGREGATE(15,6,(1/((Matricule=$A3)*(Structure&lt;&gt;"")))*ROW(Matricule)-1,COLUMN()-1)),"")</f>
        <v>Congé SS</v>
      </c>
      <c r="D3" s="3" t="str">
        <f t="array" aca="1" ref="D3" ca="1">IFERROR(INDEX(Structure,_xlfn.AGGREGATE(15,6,(1/((Matricule=$A3)*(Structure&lt;&gt;"")))*ROW(Matricule)-1,COLUMN()-1)),"")</f>
        <v>Congé EXCEP</v>
      </c>
      <c r="E3" s="3" t="str">
        <f t="array" aca="1" ref="E3" ca="1">IFERROR(INDEX(Structure,_xlfn.AGGREGATE(15,6,(1/((Matricule=$A3)*(Structure&lt;&gt;"")))*ROW(Matricule)-1,COLUMN()-1)),"")</f>
        <v>Congé payé</v>
      </c>
      <c r="F3" s="3" t="str">
        <f t="array" aca="1" ref="F3" ca="1">IFERROR(INDEX(Matrix!$B$2:$B$21,_xlfn.AGGREGATE(15,6,(1/((Matricule=$A3)*(Matrix!$B$2:$B$21&lt;&gt;"")))*ROW(Matricule)-1,COLUMN()-1)),"")</f>
        <v/>
      </c>
      <c r="G3" s="17">
        <f t="shared" ref="G3:G6" ca="1" si="0">SUMPRODUCT(1/COUNTIF(B3:E3,B3:E3))</f>
        <v>3</v>
      </c>
      <c r="H3" s="15">
        <f t="shared" ref="H3:H6" ca="1" si="1">COUNTIF($B3:$F3,"Congé payé")</f>
        <v>1</v>
      </c>
      <c r="I3" s="15">
        <f t="shared" ref="I3:I6" ca="1" si="2">COUNTIF($B3:$F3,"Congé SS")</f>
        <v>2</v>
      </c>
      <c r="J3" s="15">
        <f t="shared" ref="J3:J6" ca="1" si="3">COUNTIF($B3:$F3,"Congé EXCEP")</f>
        <v>1</v>
      </c>
      <c r="K3" s="18"/>
      <c r="L3" t="s">
        <v>11</v>
      </c>
    </row>
    <row r="4" spans="1:12" x14ac:dyDescent="0.25">
      <c r="A4" s="6" t="str">
        <f t="array" aca="1" ref="A4" ca="1">IFERROR(INDEX(Matricule,MATCH(0,INDEX(COUNTIF(A$1:A3,Matricule),,),0)),"")</f>
        <v>MA400</v>
      </c>
      <c r="B4" s="4" t="str">
        <f t="array" aca="1" ref="B4" ca="1">IFERROR(INDEX(Structure,_xlfn.AGGREGATE(15,6,(1/((Matricule=$A4)*(Structure&lt;&gt;"")))*ROW(Matricule)-1,COLUMN()-1)),"")</f>
        <v>Congé EXCEP</v>
      </c>
      <c r="C4" s="3" t="str">
        <f t="array" aca="1" ref="C4" ca="1">IFERROR(INDEX(Structure,_xlfn.AGGREGATE(15,6,(1/((Matricule=$A4)*(Structure&lt;&gt;"")))*ROW(Matricule)-1,COLUMN()-1)),"")</f>
        <v>Congé payé</v>
      </c>
      <c r="D4" s="3" t="str">
        <f t="array" aca="1" ref="D4" ca="1">IFERROR(INDEX(Structure,_xlfn.AGGREGATE(15,6,(1/((Matricule=$A4)*(Structure&lt;&gt;"")))*ROW(Matricule)-1,COLUMN()-1)),"")</f>
        <v>Congé EXCEP</v>
      </c>
      <c r="E4" s="3" t="str">
        <f t="array" aca="1" ref="E4" ca="1">IFERROR(INDEX(Structure,_xlfn.AGGREGATE(15,6,(1/((Matricule=$A4)*(Structure&lt;&gt;"")))*ROW(Matricule)-1,COLUMN()-1)),"")</f>
        <v>Congé SS</v>
      </c>
      <c r="F4" s="3" t="str">
        <f t="array" aca="1" ref="F4" ca="1">IFERROR(INDEX(Matrix!$B$2:$B$21,_xlfn.AGGREGATE(15,6,(1/((Matricule=$A4)*(Matrix!$B$2:$B$21&lt;&gt;"")))*ROW(Matricule)-1,COLUMN()-1)),"")</f>
        <v/>
      </c>
      <c r="G4" s="17">
        <f t="shared" ca="1" si="0"/>
        <v>3</v>
      </c>
      <c r="H4" s="15">
        <f t="shared" ca="1" si="1"/>
        <v>1</v>
      </c>
      <c r="I4" s="15">
        <f t="shared" ca="1" si="2"/>
        <v>1</v>
      </c>
      <c r="J4" s="15">
        <f t="shared" ca="1" si="3"/>
        <v>2</v>
      </c>
      <c r="K4" s="18"/>
    </row>
    <row r="5" spans="1:12" x14ac:dyDescent="0.25">
      <c r="A5" s="6" t="str">
        <f t="array" aca="1" ref="A5" ca="1">IFERROR(INDEX(Matricule,MATCH(0,INDEX(COUNTIF(A$1:A4,Matricule),,),0)),"")</f>
        <v>MA500</v>
      </c>
      <c r="B5" s="4" t="str">
        <f t="array" aca="1" ref="B5" ca="1">IFERROR(INDEX(Structure,_xlfn.AGGREGATE(15,6,(1/((Matricule=$A5)*(Structure&lt;&gt;"")))*ROW(Matricule)-1,COLUMN()-1)),"")</f>
        <v>Congé payé</v>
      </c>
      <c r="C5" s="3" t="str">
        <f t="array" aca="1" ref="C5" ca="1">IFERROR(INDEX(Structure,_xlfn.AGGREGATE(15,6,(1/((Matricule=$A5)*(Structure&lt;&gt;"")))*ROW(Matricule)-1,COLUMN()-1)),"")</f>
        <v>Congé payé</v>
      </c>
      <c r="D5" s="3" t="str">
        <f t="array" aca="1" ref="D5" ca="1">IFERROR(INDEX(Structure,_xlfn.AGGREGATE(15,6,(1/((Matricule=$A5)*(Structure&lt;&gt;"")))*ROW(Matricule)-1,COLUMN()-1)),"")</f>
        <v>Congé payé</v>
      </c>
      <c r="E5" s="3" t="str">
        <f t="array" aca="1" ref="E5" ca="1">IFERROR(INDEX(Structure,_xlfn.AGGREGATE(15,6,(1/((Matricule=$A5)*(Structure&lt;&gt;"")))*ROW(Matricule)-1,COLUMN()-1)),"")</f>
        <v>Congé payé</v>
      </c>
      <c r="F5" s="3" t="str">
        <f t="array" aca="1" ref="F5" ca="1">IFERROR(INDEX(Matrix!$B$2:$B$21,_xlfn.AGGREGATE(15,6,(1/((Matricule=$A5)*(Matrix!$B$2:$B$21&lt;&gt;"")))*ROW(Matricule)-1,COLUMN()-1)),"")</f>
        <v/>
      </c>
      <c r="G5" s="17">
        <f t="shared" ca="1" si="0"/>
        <v>1</v>
      </c>
      <c r="H5" s="15">
        <f t="shared" ca="1" si="1"/>
        <v>4</v>
      </c>
      <c r="I5" s="15">
        <f t="shared" ca="1" si="2"/>
        <v>0</v>
      </c>
      <c r="J5" s="15">
        <f t="shared" ca="1" si="3"/>
        <v>0</v>
      </c>
      <c r="K5" s="18"/>
    </row>
    <row r="6" spans="1:12" ht="15.75" thickBot="1" x14ac:dyDescent="0.3">
      <c r="A6" s="7" t="str">
        <f t="array" aca="1" ref="A6" ca="1">IFERROR(INDEX(Matricule,MATCH(0,INDEX(COUNTIF(A$1:A5,Matricule),,),0)),"")</f>
        <v>MA600</v>
      </c>
      <c r="B6" s="4" t="str">
        <f t="array" aca="1" ref="B6" ca="1">IFERROR(INDEX(Structure,_xlfn.AGGREGATE(15,6,(1/((Matricule=$A6)*(Structure&lt;&gt;"")))*ROW(Matricule)-1,COLUMN()-1)),"")</f>
        <v>Congé payé</v>
      </c>
      <c r="C6" s="3" t="str">
        <f t="array" aca="1" ref="C6" ca="1">IFERROR(INDEX(Structure,_xlfn.AGGREGATE(15,6,(1/((Matricule=$A6)*(Structure&lt;&gt;"")))*ROW(Matricule)-1,COLUMN()-1)),"")</f>
        <v>Congé payé</v>
      </c>
      <c r="D6" s="3" t="str">
        <f t="array" aca="1" ref="D6" ca="1">IFERROR(INDEX(Structure,_xlfn.AGGREGATE(15,6,(1/((Matricule=$A6)*(Structure&lt;&gt;"")))*ROW(Matricule)-1,COLUMN()-1)),"")</f>
        <v>Congé SS</v>
      </c>
      <c r="E6" s="3" t="str">
        <f t="array" aca="1" ref="E6" ca="1">IFERROR(INDEX(Structure,_xlfn.AGGREGATE(15,6,(1/((Matricule=$A6)*(Structure&lt;&gt;"")))*ROW(Matricule)-1,COLUMN()-1)),"")</f>
        <v>Congé payé</v>
      </c>
      <c r="F6" s="3" t="str">
        <f t="array" aca="1" ref="F6" ca="1">IFERROR(INDEX(Matrix!$B$2:$B$21,_xlfn.AGGREGATE(15,6,(1/((Matricule=$A6)*(Matrix!$B$2:$B$21&lt;&gt;"")))*ROW(Matricule)-1,COLUMN()-1)),"")</f>
        <v/>
      </c>
      <c r="G6" s="17">
        <f t="shared" ca="1" si="0"/>
        <v>1.9999999999999998</v>
      </c>
      <c r="H6" s="15">
        <f t="shared" ca="1" si="1"/>
        <v>3</v>
      </c>
      <c r="I6" s="15">
        <f t="shared" ca="1" si="2"/>
        <v>1</v>
      </c>
      <c r="J6" s="15">
        <f t="shared" ca="1" si="3"/>
        <v>0</v>
      </c>
      <c r="K6" s="18"/>
    </row>
    <row r="7" spans="1:12" x14ac:dyDescent="0.25">
      <c r="A7" t="str">
        <f t="array" aca="1" ref="A7" ca="1">IFERROR(INDEX(Matricule,MATCH(0,INDEX(COUNTIF(A$1:A6,Matricule),,),0)),"")</f>
        <v/>
      </c>
    </row>
    <row r="8" spans="1:12" x14ac:dyDescent="0.25">
      <c r="A8" t="str">
        <f t="array" aca="1" ref="A8" ca="1">IFERROR(INDEX(Matricule,MATCH(0,INDEX(COUNTIF(A$1:A7,Matricule),,),0)),"")</f>
        <v/>
      </c>
    </row>
    <row r="9" spans="1:12" x14ac:dyDescent="0.25">
      <c r="A9" t="str">
        <f t="array" aca="1" ref="A9" ca="1">IFERROR(INDEX(Matricule,MATCH(0,INDEX(COUNTIF(A$1:A8,Matricule),,),0)),"")</f>
        <v/>
      </c>
    </row>
    <row r="10" spans="1:12" x14ac:dyDescent="0.25">
      <c r="A10" t="str">
        <f t="array" aca="1" ref="A10" ca="1">IFERROR(INDEX(Matricule,MATCH(0,INDEX(COUNTIF(A$1:A9,Matricule),,),0)),"")</f>
        <v/>
      </c>
    </row>
    <row r="11" spans="1:12" x14ac:dyDescent="0.25">
      <c r="A11" t="str">
        <f t="array" aca="1" ref="A11" ca="1">IFERROR(INDEX(Matricule,MATCH(0,INDEX(COUNTIF(A$1:A10,Matricule),,),0)),"")</f>
        <v/>
      </c>
    </row>
    <row r="12" spans="1:12" x14ac:dyDescent="0.25">
      <c r="A12" t="str">
        <f t="array" aca="1" ref="A12" ca="1">IFERROR(INDEX(Matricule,MATCH(0,INDEX(COUNTIF(A$1:A11,Matricule),,),0)),"")</f>
        <v/>
      </c>
    </row>
    <row r="13" spans="1:12" x14ac:dyDescent="0.25">
      <c r="A13" t="str">
        <f t="array" aca="1" ref="A13" ca="1">IFERROR(INDEX(Matricule,MATCH(0,INDEX(COUNTIF(A$1:A12,Matricule),,),0)),"")</f>
        <v/>
      </c>
    </row>
    <row r="14" spans="1:12" x14ac:dyDescent="0.25">
      <c r="A14" t="str">
        <f t="array" aca="1" ref="A14" ca="1">IFERROR(INDEX(Matricule,MATCH(0,INDEX(COUNTIF(A$1:A13,Matricule),,),0)),"")</f>
        <v/>
      </c>
    </row>
    <row r="15" spans="1:12" x14ac:dyDescent="0.25">
      <c r="A15" t="str">
        <f t="array" aca="1" ref="A15" ca="1">IFERROR(INDEX(Matricule,MATCH(0,INDEX(COUNTIF(A$1:A14,Matricule),,),0)),"")</f>
        <v/>
      </c>
    </row>
    <row r="16" spans="1:12" x14ac:dyDescent="0.25">
      <c r="A16" t="str">
        <f t="array" aca="1" ref="A16" ca="1">IFERROR(INDEX(Matricule,MATCH(0,INDEX(COUNTIF(A$1:A15,Matricule),,),0)),"")</f>
        <v/>
      </c>
    </row>
    <row r="17" spans="1:1" x14ac:dyDescent="0.25">
      <c r="A17" t="str">
        <f t="array" aca="1" ref="A17" ca="1">IFERROR(INDEX(Matricule,MATCH(0,INDEX(COUNTIF(A$1:A16,Matricule),,),0)),"")</f>
        <v/>
      </c>
    </row>
    <row r="18" spans="1:1" x14ac:dyDescent="0.25">
      <c r="A18" t="str">
        <f t="array" aca="1" ref="A18" ca="1">IFERROR(INDEX(Matricule,MATCH(0,INDEX(COUNTIF(A$1:A17,Matricule),,),0)),"")</f>
        <v/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Matrix</vt:lpstr>
      <vt:lpstr>Results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2021-05-21T09:31:19Z</dcterms:created>
  <dcterms:modified xsi:type="dcterms:W3CDTF">2021-05-23T13:31:15Z</dcterms:modified>
</cp:coreProperties>
</file>