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xr:revisionPtr revIDLastSave="0" documentId="13_ncr:1_{E67C5BDC-F698-4107-8C13-8B2CF0812B7A}" xr6:coauthVersionLast="46" xr6:coauthVersionMax="46" xr10:uidLastSave="{00000000-0000-0000-0000-000000000000}"/>
  <bookViews>
    <workbookView xWindow="-20520" yWindow="912" windowWidth="17280" windowHeight="8964" activeTab="1" xr2:uid="{80D1F85E-A2A5-408A-8D6D-8120772FCBD0}"/>
  </bookViews>
  <sheets>
    <sheet name="Tableau De Bord" sheetId="2" r:id="rId1"/>
    <sheet name="Produits" sheetId="3" r:id="rId2"/>
    <sheet name="Listes" sheetId="1" r:id="rId3"/>
    <sheet name="Bon De commande" sheetId="4" r:id="rId4"/>
    <sheet name="Feuil5" sheetId="5" r:id="rId5"/>
    <sheet name="Feuil6" sheetId="6" r:id="rId6"/>
    <sheet name="Feuil7" sheetId="7" r:id="rId7"/>
    <sheet name="Feuil8" sheetId="8" r:id="rId8"/>
    <sheet name="Feuil9" sheetId="9" r:id="rId9"/>
  </sheets>
  <definedNames>
    <definedName name="Ameublement_et_Rangement">Listes!$W$2:$W$3</definedName>
    <definedName name="Catégorie">Listes!$M$1:$Y$1</definedName>
    <definedName name="Chauffage_et_Refroidissement">Listes!$Y$2:$Y$9</definedName>
    <definedName name="Contrôle_Niveau_et_Débit">Listes!$R$2:$R$4</definedName>
    <definedName name="Contrôle_Température_et_Pression">Listes!$S$2:$S$6</definedName>
    <definedName name="Électricité_et_Éclairage">Listes!$T$2:$T$6</definedName>
    <definedName name="Fixation_et_Assemblage">Listes!$N$2:$N$5</definedName>
    <definedName name="Fournisseurs">Listes!$G$8:$G$10</definedName>
    <definedName name="Mode">'Tableau De Bord'!$C$3</definedName>
    <definedName name="Num_Catégorie">Listes!$I$8:$I$9</definedName>
    <definedName name="Num_Sous_Catégorie">Listes!$K$1</definedName>
    <definedName name="Plomberie_et_Conciergerie">Listes!$X$2:$X$3</definedName>
    <definedName name="Quincaillerie">Listes!$V$2:$V$5</definedName>
    <definedName name="Recherche">Listes!$G$7</definedName>
    <definedName name="Scellage">Listes!$Q$2:$Q$6</definedName>
    <definedName name="Suspension">Listes!$U$2:$U$4</definedName>
    <definedName name="Tous">Listes!$M$1</definedName>
    <definedName name="Transmission_de_puissance">Listes!$P$2:$P$4</definedName>
    <definedName name="Tuyaux_Tubes_Boyaux_Raccords">Listes!$O$2:$O$12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 a="1"/>
  <c r="M1" i="1" s="1"/>
  <c r="D4" i="2"/>
  <c r="B9" i="2"/>
  <c r="D9" i="2"/>
  <c r="B7" i="2"/>
  <c r="D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<sst xmlns="http://schemas.openxmlformats.org/spreadsheetml/2006/main" count="117" uniqueCount="91">
  <si>
    <t>Mode:</t>
  </si>
  <si>
    <t>Scan</t>
  </si>
  <si>
    <t>Bon de commande</t>
  </si>
  <si>
    <t>Recherche</t>
  </si>
  <si>
    <t>Catégorie</t>
  </si>
  <si>
    <t>Étiquette Palette</t>
  </si>
  <si>
    <t>Num_Catégorie</t>
  </si>
  <si>
    <t>Num_Sous_Catégorie</t>
  </si>
  <si>
    <t>Mode</t>
  </si>
  <si>
    <t>Fournisseurs</t>
  </si>
  <si>
    <t>Bmi</t>
  </si>
  <si>
    <t>DesChaines</t>
  </si>
  <si>
    <t>Tous</t>
  </si>
  <si>
    <t xml:space="preserve"> Catégories</t>
  </si>
  <si>
    <t>Sous-Catégorie</t>
  </si>
  <si>
    <t>Recherche Avancée</t>
  </si>
  <si>
    <t># Réf Produit</t>
  </si>
  <si>
    <t>Scellage</t>
  </si>
  <si>
    <t>Suspension</t>
  </si>
  <si>
    <t>Quincaillerie</t>
  </si>
  <si>
    <t>Adhésifs</t>
  </si>
  <si>
    <t>Tuyaux_Tubes_Boyaux_Raccords</t>
  </si>
  <si>
    <t>Transmission_de_puissance</t>
  </si>
  <si>
    <t>Contrôle_Niveau_et_Débit</t>
  </si>
  <si>
    <t>Contrôle_Température_et_Pression</t>
  </si>
  <si>
    <t>Électricité_et_Éclairage</t>
  </si>
  <si>
    <t>Ameublement_et_Rangement</t>
  </si>
  <si>
    <t>Plomberie_et_Conciergerie</t>
  </si>
  <si>
    <t>Chauffage_et_Refroidissement</t>
  </si>
  <si>
    <t>Fixation_et_Assemblage</t>
  </si>
  <si>
    <t>Ruban_Adhésif</t>
  </si>
  <si>
    <t>Attaches_de_câble</t>
  </si>
  <si>
    <t>Raccords_tuyauterie_et_tuyau_Noir</t>
  </si>
  <si>
    <t>Raccords_tuyauterie_et_tuyau_Laiton</t>
  </si>
  <si>
    <t>Raccords_tuyauterie_et_tuyau_Cuivre</t>
  </si>
  <si>
    <t>Raccords_tuyauterie_et_tuyau_Aluminium</t>
  </si>
  <si>
    <t>Raccords_tuyauterie_et_tuyau_Fonte</t>
  </si>
  <si>
    <t>Tuyau</t>
  </si>
  <si>
    <t>Raccords_de_tuyau</t>
  </si>
  <si>
    <t>Manifolds</t>
  </si>
  <si>
    <t>Colliers_pour_tuyaux_et_tubes</t>
  </si>
  <si>
    <t>Moteurs</t>
  </si>
  <si>
    <t>Actuateurs</t>
  </si>
  <si>
    <t>Scellants</t>
  </si>
  <si>
    <t>Joints_étanchéité</t>
  </si>
  <si>
    <t>Scellants_pour_filets</t>
  </si>
  <si>
    <t>Joints_Toriques</t>
  </si>
  <si>
    <t>Pompes</t>
  </si>
  <si>
    <t>Valves</t>
  </si>
  <si>
    <t>Échangeur_chaleur_Eau_Eau</t>
  </si>
  <si>
    <t>Thermostat</t>
  </si>
  <si>
    <t>Commutateur</t>
  </si>
  <si>
    <t>Contrôle</t>
  </si>
  <si>
    <t>Transformateurs</t>
  </si>
  <si>
    <t>Fiches_et_Prises</t>
  </si>
  <si>
    <t>Fil_et_Câble</t>
  </si>
  <si>
    <t>Luminaire</t>
  </si>
  <si>
    <t>Structure_Cantrust</t>
  </si>
  <si>
    <t>Cintres_pour_tuyaux</t>
  </si>
  <si>
    <t>Boutons</t>
  </si>
  <si>
    <t>Loquets_à_came</t>
  </si>
  <si>
    <t>Poignées</t>
  </si>
  <si>
    <t>Récipients</t>
  </si>
  <si>
    <t>Nettoyants_et_Désodorisants</t>
  </si>
  <si>
    <t>Appareils_de_chauffage</t>
  </si>
  <si>
    <t>Soufflerie</t>
  </si>
  <si>
    <t>Extracteur_de_fumée</t>
  </si>
  <si>
    <t>Persienne</t>
  </si>
  <si>
    <t>Filtres_à_air</t>
  </si>
  <si>
    <t>Conduits_et_raccords</t>
  </si>
  <si>
    <t>Échangeur_chaleur_Air_Eau</t>
  </si>
  <si>
    <t>Raccords_tuyauterie_et_tuyau_Acier_Inoxy</t>
  </si>
  <si>
    <t>Photo</t>
  </si>
  <si>
    <t># Ref Fournisseur</t>
  </si>
  <si>
    <t>#Ref Sequoia</t>
  </si>
  <si>
    <t>Inventaire</t>
  </si>
  <si>
    <t># Sous-Catégorie</t>
  </si>
  <si>
    <t>#Catégorie</t>
  </si>
  <si>
    <t>Code-Barre</t>
  </si>
  <si>
    <t>Fournisseur</t>
  </si>
  <si>
    <t>Min</t>
  </si>
  <si>
    <t>Max</t>
  </si>
  <si>
    <t>Poids (Kg)</t>
  </si>
  <si>
    <t>Vendant $</t>
  </si>
  <si>
    <t>Coast $</t>
  </si>
  <si>
    <t>Description</t>
  </si>
  <si>
    <t>06001</t>
  </si>
  <si>
    <t xml:space="preserve">1/8           MANCHON LAITON  </t>
  </si>
  <si>
    <t>777701060014</t>
  </si>
  <si>
    <t>BMI Canada</t>
  </si>
  <si>
    <t>Seq06001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</si>
</sst>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00A249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10" borderId="16" applyNumberFormat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/>
    <xf numFmtId="0" fontId="0" fillId="5" borderId="4" xfId="0" applyFill="1" applyBorder="1" applyAlignment="1">
      <alignment vertical="center"/>
    </xf>
    <xf numFmtId="0" fontId="0" fillId="5" borderId="2" xfId="0" applyFill="1" applyBorder="1"/>
    <xf numFmtId="0" fontId="0" fillId="0" borderId="8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wrapText="1"/>
    </xf>
    <xf numFmtId="49" fontId="3" fillId="11" borderId="2" xfId="2" applyNumberFormat="1" applyFill="1" applyBorder="1" applyAlignment="1">
      <alignment horizontal="center" vertical="center"/>
    </xf>
    <xf numFmtId="44" fontId="4" fillId="11" borderId="2" xfId="1" applyFont="1" applyFill="1" applyBorder="1" applyAlignment="1">
      <alignment horizontal="center" vertical="center"/>
    </xf>
    <xf numFmtId="0" fontId="3" fillId="11" borderId="2" xfId="2" applyNumberFormat="1" applyFill="1" applyBorder="1" applyAlignment="1">
      <alignment horizontal="center" vertical="center"/>
    </xf>
    <xf numFmtId="2" fontId="3" fillId="11" borderId="2" xfId="2" applyNumberFormat="1" applyFill="1" applyBorder="1" applyAlignment="1">
      <alignment horizontal="center" vertical="center"/>
    </xf>
    <xf numFmtId="0" fontId="0" fillId="0" borderId="0" xfId="0" applyFont="1"/>
    <xf numFmtId="0" fontId="1" fillId="6" borderId="17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7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4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Vérification" xfId="2" builtinId="23"/>
  </cellStyles>
  <dxfs count="0"/>
  <tableStyles count="0" defaultTableStyle="TableStyleMedium2" defaultPivotStyle="PivotStyleLight16"/>
  <colors>
    <mruColors>
      <color rgb="FF3366FF"/>
      <color rgb="FF339966"/>
      <color rgb="FFCCFF33"/>
      <color rgb="FF99FF33"/>
      <color rgb="FF008080"/>
      <color rgb="FF0066CC"/>
      <color rgb="FF66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DF0C-115A-4E3F-9B51-F00FEE0DCED4}">
  <dimension ref="B2:E10"/>
  <sheetViews>
    <sheetView workbookViewId="0"/>
  </sheetViews>
  <sheetFormatPr baseColWidth="10" defaultRowHeight="14.4" x14ac:dyDescent="0.3"/>
  <cols>
    <col min="1" max="1" width="11.109375" style="1" customWidth="1"/>
    <col min="2" max="2" width="2.77734375" style="1" customWidth="1"/>
    <col min="3" max="3" width="30" style="1" customWidth="1"/>
    <col min="4" max="4" width="2.77734375" style="1" customWidth="1"/>
    <col min="5" max="5" width="36.33203125" style="1" customWidth="1"/>
    <col min="6" max="16384" width="11.5546875" style="1"/>
  </cols>
  <sheetData>
    <row r="2" spans="2:5" ht="15" thickBot="1" x14ac:dyDescent="0.35"/>
    <row r="3" spans="2:5" ht="15.6" thickTop="1" thickBot="1" x14ac:dyDescent="0.35">
      <c r="C3" s="37" t="s">
        <v>8</v>
      </c>
      <c r="D3" s="5"/>
      <c r="E3" s="14" t="s">
        <v>16</v>
      </c>
    </row>
    <row r="4" spans="2:5" ht="15.6" thickTop="1" thickBot="1" x14ac:dyDescent="0.35">
      <c r="C4" s="42" t="s">
        <v>2</v>
      </c>
      <c r="D4" s="5">
        <f>IF(C4="Scan",1,0)</f>
        <v>0</v>
      </c>
      <c r="E4" s="15"/>
    </row>
    <row r="5" spans="2:5" ht="15.6" thickTop="1" thickBot="1" x14ac:dyDescent="0.35">
      <c r="D5" s="13"/>
    </row>
    <row r="6" spans="2:5" ht="15.6" thickTop="1" thickBot="1" x14ac:dyDescent="0.35">
      <c r="C6" s="54" t="s">
        <v>15</v>
      </c>
      <c r="D6" s="55"/>
      <c r="E6" s="56"/>
    </row>
    <row r="7" spans="2:5" ht="15.6" thickTop="1" thickBot="1" x14ac:dyDescent="0.35">
      <c r="B7" s="1">
        <f>IF(C4="Recherche",1,0)</f>
        <v>0</v>
      </c>
      <c r="C7" s="18" t="s">
        <v>9</v>
      </c>
      <c r="D7" s="11">
        <f>IF(AND(C7="Fournisseurs",C4="Recherche"),1,0)</f>
        <v>0</v>
      </c>
      <c r="E7" s="17" t="s">
        <v>10</v>
      </c>
    </row>
    <row r="8" spans="2:5" ht="15.6" thickTop="1" thickBot="1" x14ac:dyDescent="0.35">
      <c r="C8" s="14" t="s">
        <v>4</v>
      </c>
      <c r="D8" s="10"/>
      <c r="E8" s="14" t="s">
        <v>14</v>
      </c>
    </row>
    <row r="9" spans="2:5" ht="15.6" thickTop="1" thickBot="1" x14ac:dyDescent="0.35">
      <c r="B9" s="1">
        <f>IF(AND(C7="Fournisseurs",C4="Recherche"),1,0)</f>
        <v>0</v>
      </c>
      <c r="C9" s="41" t="s">
        <v>21</v>
      </c>
      <c r="D9" s="12">
        <f>IF(AND(NOT(C9="Tous"),C4="Recherche"),1,0)</f>
        <v>0</v>
      </c>
      <c r="E9" s="40" t="s">
        <v>71</v>
      </c>
    </row>
    <row r="10" spans="2:5" ht="15" thickTop="1" x14ac:dyDescent="0.3"/>
  </sheetData>
  <mergeCells count="1">
    <mergeCell ref="C6:E6"/>
  </mergeCells>
  <dataValidations count="3">
    <dataValidation type="list" allowBlank="1" showInputMessage="1" showErrorMessage="1" sqref="E9" xr:uid="{A03BA91C-F578-4831-B914-45117CBE2398}">
      <formula1>INDIRECT($C$9)</formula1>
    </dataValidation>
    <dataValidation type="list" allowBlank="1" showInputMessage="1" showErrorMessage="1" sqref="C9" xr:uid="{5DB16AB2-3451-4CF2-A3DB-F2FB567485B1}">
      <formula1>Catégorie</formula1>
    </dataValidation>
    <dataValidation type="list" allowBlank="1" showInputMessage="1" showErrorMessage="1" sqref="E7" xr:uid="{DFF8D59F-C632-4C18-BC30-A663E52F3D04}">
      <formula1>Fournisseurs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46D7762-213D-4C67-853D-BF6D1371D05A}">
            <x14:iconSet iconSet="3TrafficLights2" showValue="0" custom="1">
              <x14:cfvo type="percent">
                <xm:f>0</xm:f>
              </x14:cfvo>
              <x14:cfvo type="formula">
                <xm:f>1</xm:f>
              </x14:cfvo>
              <x14:cfvo type="formula">
                <xm:f>1</xm:f>
              </x14:cfvo>
              <x14:cfIcon iconSet="5Quarters" iconId="0"/>
              <x14:cfIcon iconSet="3Symbols" iconId="2"/>
              <x14:cfIcon iconSet="3Symbols" iconId="2"/>
            </x14:iconSet>
          </x14:cfRule>
          <xm:sqref>B7 B9 D9 D7 D4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34C9A4-D693-4147-95B7-12D419AE1422}">
          <x14:formula1>
            <xm:f>Listes!$F$4:$F$7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AB74B-119C-4123-BE58-6AB41A831A80}">
  <dimension ref="B2:Q23"/>
  <sheetViews>
    <sheetView tabSelected="1" topLeftCell="H1" workbookViewId="0">
      <selection activeCell="N4" sqref="N4"/>
    </sheetView>
  </sheetViews>
  <sheetFormatPr baseColWidth="10" defaultRowHeight="14.4" x14ac:dyDescent="0.3"/>
  <cols>
    <col min="2" max="2" width="16.77734375" customWidth="1"/>
    <col min="4" max="4" width="16.21875" customWidth="1"/>
    <col min="5" max="5" width="34" customWidth="1"/>
    <col min="8" max="8" width="8.6640625" customWidth="1"/>
    <col min="9" max="9" width="7.33203125" customWidth="1"/>
    <col min="11" max="11" width="17.21875" customWidth="1"/>
    <col min="12" max="12" width="20.6640625" customWidth="1"/>
    <col min="13" max="13" width="16.77734375" customWidth="1"/>
    <col min="14" max="14" width="18.33203125" customWidth="1"/>
    <col min="16" max="16" width="18.88671875" customWidth="1"/>
    <col min="17" max="17" width="14.109375" customWidth="1"/>
  </cols>
  <sheetData>
    <row r="2" spans="2:17" x14ac:dyDescent="0.3">
      <c r="B2" s="38" t="s">
        <v>72</v>
      </c>
      <c r="C2" s="38" t="s">
        <v>74</v>
      </c>
      <c r="D2" s="32" t="s">
        <v>73</v>
      </c>
      <c r="E2" s="32" t="s">
        <v>85</v>
      </c>
      <c r="F2" s="33" t="s">
        <v>84</v>
      </c>
      <c r="G2" s="33" t="s">
        <v>83</v>
      </c>
      <c r="H2" s="34" t="s">
        <v>80</v>
      </c>
      <c r="I2" s="34" t="s">
        <v>81</v>
      </c>
      <c r="J2" s="35" t="s">
        <v>82</v>
      </c>
      <c r="K2" s="32" t="s">
        <v>77</v>
      </c>
      <c r="L2" s="32" t="s">
        <v>4</v>
      </c>
      <c r="M2" s="34" t="s">
        <v>76</v>
      </c>
      <c r="N2" s="32" t="s">
        <v>14</v>
      </c>
      <c r="O2" s="32" t="s">
        <v>75</v>
      </c>
      <c r="P2" s="32" t="s">
        <v>78</v>
      </c>
      <c r="Q2" s="39" t="s">
        <v>79</v>
      </c>
    </row>
    <row r="3" spans="2:17" x14ac:dyDescent="0.3">
      <c r="C3" t="s">
        <v>90</v>
      </c>
      <c r="D3" s="47" t="s">
        <v>86</v>
      </c>
      <c r="E3" s="48" t="s">
        <v>87</v>
      </c>
      <c r="G3" s="49">
        <v>38.119999999999997</v>
      </c>
      <c r="H3" s="50">
        <v>80</v>
      </c>
      <c r="I3" s="50">
        <v>480</v>
      </c>
      <c r="J3" s="51">
        <v>2.4E-2</v>
      </c>
      <c r="L3" t="s">
        <v>19</v>
      </c>
      <c r="M3" s="52"/>
      <c r="N3" s="52" t="s">
        <v>59</v>
      </c>
      <c r="P3" s="47" t="s">
        <v>88</v>
      </c>
      <c r="Q3" s="53" t="s">
        <v>89</v>
      </c>
    </row>
    <row r="4" spans="2:17" x14ac:dyDescent="0.3">
      <c r="L4" t="s">
        <v>29</v>
      </c>
      <c r="M4" s="52"/>
      <c r="N4" s="52" t="s">
        <v>30</v>
      </c>
    </row>
    <row r="5" spans="2:17" x14ac:dyDescent="0.3">
      <c r="L5" t="s">
        <v>17</v>
      </c>
      <c r="M5" s="52"/>
      <c r="N5" s="52"/>
    </row>
    <row r="6" spans="2:17" x14ac:dyDescent="0.3">
      <c r="M6" s="52"/>
      <c r="N6" s="52"/>
    </row>
    <row r="7" spans="2:17" x14ac:dyDescent="0.3">
      <c r="M7" s="52"/>
      <c r="N7" s="52"/>
    </row>
    <row r="8" spans="2:17" x14ac:dyDescent="0.3">
      <c r="M8" s="52"/>
      <c r="N8" s="52"/>
    </row>
    <row r="9" spans="2:17" x14ac:dyDescent="0.3">
      <c r="M9" s="52"/>
      <c r="N9" s="52"/>
    </row>
    <row r="10" spans="2:17" x14ac:dyDescent="0.3">
      <c r="M10" s="52"/>
      <c r="N10" s="52"/>
    </row>
    <row r="11" spans="2:17" x14ac:dyDescent="0.3">
      <c r="M11" s="52"/>
      <c r="N11" s="52"/>
    </row>
    <row r="12" spans="2:17" x14ac:dyDescent="0.3">
      <c r="M12" s="52"/>
      <c r="N12" s="52"/>
    </row>
    <row r="13" spans="2:17" x14ac:dyDescent="0.3">
      <c r="M13" s="52"/>
      <c r="N13" s="52"/>
    </row>
    <row r="14" spans="2:17" x14ac:dyDescent="0.3">
      <c r="M14" s="52"/>
      <c r="N14" s="52"/>
    </row>
    <row r="15" spans="2:17" x14ac:dyDescent="0.3">
      <c r="M15" s="52"/>
      <c r="N15" s="52"/>
    </row>
    <row r="16" spans="2:17" x14ac:dyDescent="0.3">
      <c r="M16" s="52"/>
      <c r="N16" s="52"/>
    </row>
    <row r="17" spans="6:14" x14ac:dyDescent="0.3">
      <c r="M17" s="52"/>
      <c r="N17" s="52"/>
    </row>
    <row r="18" spans="6:14" x14ac:dyDescent="0.3">
      <c r="M18" s="52"/>
      <c r="N18" s="52"/>
    </row>
    <row r="19" spans="6:14" x14ac:dyDescent="0.3">
      <c r="F19" s="36"/>
      <c r="M19" s="52"/>
      <c r="N19" s="52"/>
    </row>
    <row r="20" spans="6:14" x14ac:dyDescent="0.3">
      <c r="M20" s="52"/>
      <c r="N20" s="52"/>
    </row>
    <row r="21" spans="6:14" x14ac:dyDescent="0.3">
      <c r="N21" s="52"/>
    </row>
    <row r="22" spans="6:14" x14ac:dyDescent="0.3">
      <c r="N22" s="52"/>
    </row>
    <row r="23" spans="6:14" x14ac:dyDescent="0.3">
      <c r="N23" s="52"/>
    </row>
  </sheetData>
  <dataValidations count="2">
    <dataValidation type="list" allowBlank="1" showInputMessage="1" showErrorMessage="1" sqref="N3" xr:uid="{4349B0D3-DAD7-4294-9365-B5261589D76A}">
      <formula1>INDIRECT($L$3)</formula1>
    </dataValidation>
    <dataValidation type="list" allowBlank="1" showInputMessage="1" showErrorMessage="1" sqref="N4" xr:uid="{3FE6CBD8-13C4-420A-8D32-9266AD05AACE}">
      <formula1>INDIRECT($L$4)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ECFD26-C277-48C1-AACD-E7EE1BCBF32A}">
          <x14:formula1>
            <xm:f>Listes!$H$9:$H$30</xm:f>
          </x14:formula1>
          <xm:sqref>L3:L2500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F0EC-0E8B-4B47-B154-0789C1C2EE67}">
  <dimension ref="D1:BA30"/>
  <sheetViews>
    <sheetView workbookViewId="0">
      <selection activeCell="D28" sqref="D28"/>
    </sheetView>
  </sheetViews>
  <sheetFormatPr baseColWidth="10" defaultRowHeight="14.4" x14ac:dyDescent="0.3"/>
  <cols>
    <col min="1" max="1" width="6.21875" style="1" customWidth="1"/>
    <col min="2" max="2" width="7" style="1" customWidth="1"/>
    <col min="3" max="3" width="17.6640625" style="1" customWidth="1"/>
    <col min="4" max="5" width="15.109375" style="1" customWidth="1"/>
    <col min="6" max="6" width="16.6640625" style="1" customWidth="1"/>
    <col min="7" max="7" width="15.77734375" style="1" customWidth="1"/>
    <col min="8" max="8" width="30.88671875" style="1" customWidth="1"/>
    <col min="9" max="9" width="30.33203125" style="1" customWidth="1"/>
    <col min="10" max="10" width="19.33203125" style="1" customWidth="1"/>
    <col min="11" max="11" width="18.5546875" style="1" customWidth="1"/>
    <col min="12" max="12" width="20.33203125" style="1" customWidth="1"/>
    <col min="13" max="13" width="11.5546875" style="1"/>
    <col min="14" max="14" width="23.109375" style="1" customWidth="1"/>
    <col min="15" max="15" width="40.33203125" style="1" customWidth="1"/>
    <col min="16" max="16" width="11.5546875" style="1"/>
    <col min="17" max="17" width="17.77734375" style="1" customWidth="1"/>
    <col min="18" max="18" width="12.77734375" style="1" customWidth="1"/>
    <col min="19" max="19" width="24.5546875" style="1" customWidth="1"/>
    <col min="20" max="20" width="14.77734375" style="1" customWidth="1"/>
    <col min="21" max="21" width="17.44140625" style="1" customWidth="1"/>
    <col min="22" max="22" width="14.77734375" style="1" customWidth="1"/>
    <col min="23" max="23" width="11.5546875" style="1"/>
    <col min="24" max="24" width="14.109375" style="1" customWidth="1"/>
    <col min="25" max="25" width="22.6640625" style="1" customWidth="1"/>
    <col min="26" max="16384" width="11.5546875" style="1"/>
  </cols>
  <sheetData>
    <row r="1" spans="4:53" x14ac:dyDescent="0.3">
      <c r="K1" s="7" t="s">
        <v>7</v>
      </c>
      <c r="L1" s="6" t="s">
        <v>13</v>
      </c>
      <c r="M1" s="6" t="str" cm="1">
        <f t="array" ref="M1:AI1">TRANSPOSE(H8:H30)</f>
        <v>Tous</v>
      </c>
      <c r="N1" s="6" t="str">
        <v>Fixation_et_Assemblage</v>
      </c>
      <c r="O1" s="6" t="str">
        <v>Tuyaux_Tubes_Boyaux_Raccords</v>
      </c>
      <c r="P1" s="6" t="str">
        <v>Transmission_de_puissance</v>
      </c>
      <c r="Q1" s="6" t="str">
        <v>Scellage</v>
      </c>
      <c r="R1" s="6" t="str">
        <v>Contrôle_Niveau_et_Débit</v>
      </c>
      <c r="S1" s="6" t="str">
        <v>Contrôle_Température_et_Pression</v>
      </c>
      <c r="T1" s="6" t="str">
        <v>Électricité_et_Éclairage</v>
      </c>
      <c r="U1" s="6" t="str">
        <v>Suspension</v>
      </c>
      <c r="V1" s="6" t="str">
        <v>Quincaillerie</v>
      </c>
      <c r="W1" s="6" t="str">
        <v>Ameublement_et_Rangement</v>
      </c>
      <c r="X1" s="6" t="str">
        <v>Plomberie_et_Conciergerie</v>
      </c>
      <c r="Y1" s="6" t="str">
        <v>Chauffage_et_Refroidissement</v>
      </c>
      <c r="Z1" s="6">
        <v>0</v>
      </c>
      <c r="AA1" s="6">
        <v>0</v>
      </c>
      <c r="AB1" s="6">
        <v>0</v>
      </c>
      <c r="AC1" s="6">
        <v>0</v>
      </c>
      <c r="AD1" s="6">
        <v>0</v>
      </c>
      <c r="AE1" s="6">
        <v>0</v>
      </c>
      <c r="AF1" s="6">
        <v>0</v>
      </c>
      <c r="AG1" s="6">
        <v>0</v>
      </c>
      <c r="AH1" s="6">
        <v>0</v>
      </c>
      <c r="AI1" s="23">
        <v>0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4:53" ht="15" thickBot="1" x14ac:dyDescent="0.35">
      <c r="F2" s="2"/>
      <c r="K2" s="9"/>
      <c r="N2" s="24" t="s">
        <v>12</v>
      </c>
      <c r="O2" s="7" t="s">
        <v>12</v>
      </c>
      <c r="P2" s="24" t="s">
        <v>12</v>
      </c>
      <c r="Q2" s="7" t="s">
        <v>12</v>
      </c>
      <c r="R2" s="25" t="s">
        <v>12</v>
      </c>
      <c r="S2" s="7" t="s">
        <v>12</v>
      </c>
      <c r="T2" s="7" t="s">
        <v>12</v>
      </c>
      <c r="U2" s="7" t="s">
        <v>12</v>
      </c>
      <c r="V2" s="7" t="s">
        <v>12</v>
      </c>
      <c r="W2" s="7" t="s">
        <v>12</v>
      </c>
      <c r="X2" s="7" t="s">
        <v>12</v>
      </c>
      <c r="Y2" s="7" t="s">
        <v>12</v>
      </c>
    </row>
    <row r="3" spans="4:53" ht="15" thickBot="1" x14ac:dyDescent="0.35">
      <c r="D3" s="4"/>
      <c r="F3" s="3" t="s">
        <v>0</v>
      </c>
      <c r="G3" s="5"/>
      <c r="H3" s="2"/>
      <c r="K3" s="9"/>
      <c r="N3" s="26" t="s">
        <v>20</v>
      </c>
      <c r="O3" s="31" t="s">
        <v>32</v>
      </c>
      <c r="P3" s="26" t="s">
        <v>41</v>
      </c>
      <c r="Q3" s="26" t="s">
        <v>43</v>
      </c>
      <c r="R3" s="28" t="s">
        <v>47</v>
      </c>
      <c r="S3" s="28" t="s">
        <v>49</v>
      </c>
      <c r="T3" s="28" t="s">
        <v>53</v>
      </c>
      <c r="U3" s="28" t="s">
        <v>57</v>
      </c>
      <c r="V3" s="28" t="s">
        <v>59</v>
      </c>
      <c r="W3" s="28" t="s">
        <v>62</v>
      </c>
      <c r="X3" s="28" t="s">
        <v>63</v>
      </c>
      <c r="Y3" s="28" t="s">
        <v>64</v>
      </c>
    </row>
    <row r="4" spans="4:53" ht="15" thickBot="1" x14ac:dyDescent="0.35">
      <c r="F4" s="43" t="s">
        <v>1</v>
      </c>
      <c r="N4" s="26" t="s">
        <v>30</v>
      </c>
      <c r="O4" s="28" t="s">
        <v>33</v>
      </c>
      <c r="P4" s="26" t="s">
        <v>42</v>
      </c>
      <c r="Q4" s="26" t="s">
        <v>44</v>
      </c>
      <c r="R4" s="28" t="s">
        <v>48</v>
      </c>
      <c r="S4" s="28" t="s">
        <v>50</v>
      </c>
      <c r="T4" s="28" t="s">
        <v>54</v>
      </c>
      <c r="U4" s="28" t="s">
        <v>58</v>
      </c>
      <c r="V4" s="28" t="s">
        <v>60</v>
      </c>
      <c r="Y4" s="28" t="s">
        <v>65</v>
      </c>
    </row>
    <row r="5" spans="4:53" ht="15" thickBot="1" x14ac:dyDescent="0.35">
      <c r="F5" s="46" t="s">
        <v>2</v>
      </c>
      <c r="N5" s="27" t="s">
        <v>31</v>
      </c>
      <c r="O5" s="28" t="s">
        <v>34</v>
      </c>
      <c r="P5" s="29"/>
      <c r="Q5" s="28" t="s">
        <v>45</v>
      </c>
      <c r="S5" s="28" t="s">
        <v>51</v>
      </c>
      <c r="T5" s="28" t="s">
        <v>55</v>
      </c>
      <c r="V5" s="28" t="s">
        <v>61</v>
      </c>
      <c r="Y5" s="28" t="s">
        <v>66</v>
      </c>
    </row>
    <row r="6" spans="4:53" ht="15" thickBot="1" x14ac:dyDescent="0.35">
      <c r="F6" s="44" t="s">
        <v>5</v>
      </c>
      <c r="O6" s="28" t="s">
        <v>71</v>
      </c>
      <c r="Q6" s="28" t="s">
        <v>46</v>
      </c>
      <c r="S6" s="28" t="s">
        <v>52</v>
      </c>
      <c r="T6" s="28" t="s">
        <v>56</v>
      </c>
      <c r="Y6" s="28" t="s">
        <v>67</v>
      </c>
    </row>
    <row r="7" spans="4:53" ht="15" thickBot="1" x14ac:dyDescent="0.35">
      <c r="F7" s="8" t="s">
        <v>3</v>
      </c>
      <c r="G7" s="16" t="s">
        <v>9</v>
      </c>
      <c r="H7" s="6" t="s">
        <v>4</v>
      </c>
      <c r="I7" s="6" t="s">
        <v>6</v>
      </c>
      <c r="O7" s="28" t="s">
        <v>35</v>
      </c>
      <c r="Y7" s="28" t="s">
        <v>68</v>
      </c>
    </row>
    <row r="8" spans="4:53" x14ac:dyDescent="0.3">
      <c r="G8" s="19" t="s">
        <v>12</v>
      </c>
      <c r="H8" s="22" t="s">
        <v>12</v>
      </c>
      <c r="I8" s="30">
        <v>0</v>
      </c>
      <c r="O8" s="28" t="s">
        <v>36</v>
      </c>
      <c r="Y8" s="28" t="s">
        <v>69</v>
      </c>
    </row>
    <row r="9" spans="4:53" x14ac:dyDescent="0.3">
      <c r="G9" s="19" t="s">
        <v>10</v>
      </c>
      <c r="H9" s="22" t="s">
        <v>29</v>
      </c>
      <c r="I9" s="30">
        <v>1</v>
      </c>
      <c r="O9" s="28" t="s">
        <v>37</v>
      </c>
      <c r="Y9" s="28" t="s">
        <v>70</v>
      </c>
    </row>
    <row r="10" spans="4:53" x14ac:dyDescent="0.3">
      <c r="G10" s="19" t="s">
        <v>11</v>
      </c>
      <c r="H10" s="20" t="s">
        <v>21</v>
      </c>
      <c r="I10" s="6">
        <v>2</v>
      </c>
      <c r="O10" s="28" t="s">
        <v>38</v>
      </c>
    </row>
    <row r="11" spans="4:53" x14ac:dyDescent="0.3">
      <c r="H11" s="20" t="s">
        <v>22</v>
      </c>
      <c r="I11" s="6">
        <v>3</v>
      </c>
      <c r="O11" s="28" t="s">
        <v>39</v>
      </c>
    </row>
    <row r="12" spans="4:53" x14ac:dyDescent="0.3">
      <c r="H12" s="20" t="s">
        <v>17</v>
      </c>
      <c r="I12" s="6">
        <v>4</v>
      </c>
      <c r="O12" s="28" t="s">
        <v>40</v>
      </c>
    </row>
    <row r="13" spans="4:53" x14ac:dyDescent="0.3">
      <c r="H13" s="21" t="s">
        <v>23</v>
      </c>
      <c r="I13" s="6">
        <v>5</v>
      </c>
    </row>
    <row r="14" spans="4:53" x14ac:dyDescent="0.3">
      <c r="H14" s="20" t="s">
        <v>24</v>
      </c>
      <c r="I14" s="6">
        <v>6</v>
      </c>
    </row>
    <row r="15" spans="4:53" x14ac:dyDescent="0.3">
      <c r="H15" s="20" t="s">
        <v>25</v>
      </c>
      <c r="I15" s="6">
        <v>8</v>
      </c>
    </row>
    <row r="16" spans="4:53" x14ac:dyDescent="0.3">
      <c r="H16" s="20" t="s">
        <v>18</v>
      </c>
      <c r="I16" s="6">
        <v>16</v>
      </c>
    </row>
    <row r="17" spans="5:9" x14ac:dyDescent="0.3">
      <c r="E17" s="45"/>
      <c r="H17" s="20" t="s">
        <v>19</v>
      </c>
      <c r="I17" s="6">
        <v>20</v>
      </c>
    </row>
    <row r="18" spans="5:9" x14ac:dyDescent="0.3">
      <c r="H18" s="21" t="s">
        <v>26</v>
      </c>
      <c r="I18" s="6">
        <v>21</v>
      </c>
    </row>
    <row r="19" spans="5:9" x14ac:dyDescent="0.3">
      <c r="H19" s="20" t="s">
        <v>27</v>
      </c>
      <c r="I19" s="6">
        <v>22</v>
      </c>
    </row>
    <row r="20" spans="5:9" x14ac:dyDescent="0.3">
      <c r="H20" s="20" t="s">
        <v>28</v>
      </c>
      <c r="I20" s="6">
        <v>23</v>
      </c>
    </row>
    <row r="21" spans="5:9" x14ac:dyDescent="0.3">
      <c r="H21" s="6"/>
      <c r="I21" s="6"/>
    </row>
    <row r="22" spans="5:9" x14ac:dyDescent="0.3">
      <c r="H22" s="6"/>
      <c r="I22" s="6"/>
    </row>
    <row r="23" spans="5:9" x14ac:dyDescent="0.3">
      <c r="H23" s="6"/>
      <c r="I23" s="6"/>
    </row>
    <row r="24" spans="5:9" x14ac:dyDescent="0.3">
      <c r="H24" s="6"/>
      <c r="I24" s="6"/>
    </row>
    <row r="25" spans="5:9" x14ac:dyDescent="0.3">
      <c r="H25" s="6"/>
      <c r="I25" s="6"/>
    </row>
    <row r="26" spans="5:9" x14ac:dyDescent="0.3">
      <c r="H26" s="6"/>
      <c r="I26" s="6"/>
    </row>
    <row r="27" spans="5:9" x14ac:dyDescent="0.3">
      <c r="H27" s="6"/>
      <c r="I27" s="6"/>
    </row>
    <row r="28" spans="5:9" x14ac:dyDescent="0.3">
      <c r="H28" s="6"/>
      <c r="I28" s="6"/>
    </row>
    <row r="29" spans="5:9" x14ac:dyDescent="0.3">
      <c r="H29" s="6"/>
      <c r="I29" s="6"/>
    </row>
    <row r="30" spans="5:9" x14ac:dyDescent="0.3">
      <c r="H30" s="6"/>
      <c r="I30" s="6"/>
    </row>
  </sheetData>
  <sortState xmlns:xlrd2="http://schemas.microsoft.com/office/spreadsheetml/2017/richdata2" ref="G8:G10">
    <sortCondition ref="G10"/>
  </sortState>
  <dataValidations disablePrompts="1" count="1">
    <dataValidation type="list" allowBlank="1" showInputMessage="1" showErrorMessage="1" sqref="D1:E1" xr:uid="{A434C9A4-D693-4147-95B7-12D419AE1422}">
      <formula1>$F$4:$F$7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32A3-E740-44C2-BC9A-033C745C629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9ACD-ABCA-4A5A-B592-DFD190DA339F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03A8A-98C3-4829-BEF7-C673AC40FDA5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D78F-3FF4-4737-B0C5-664814AE747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96B5-9F38-45CC-A00D-D692B15EAFF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F6D0-34F3-4936-A867-F0131FAA9BB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19</vt:i4>
      </vt:variant>
    </vt:vector>
  </HeadingPairs>
  <TitlesOfParts>
    <vt:vector size="28" baseType="lpstr">
      <vt:lpstr>Tableau De Bord</vt:lpstr>
      <vt:lpstr>Produits</vt:lpstr>
      <vt:lpstr>Listes</vt:lpstr>
      <vt:lpstr>Bon De commande</vt:lpstr>
      <vt:lpstr>Feuil5</vt:lpstr>
      <vt:lpstr>Feuil6</vt:lpstr>
      <vt:lpstr>Feuil7</vt:lpstr>
      <vt:lpstr>Feuil8</vt:lpstr>
      <vt:lpstr>Feuil9</vt:lpstr>
      <vt:lpstr>Ameublement_et_Rangement</vt:lpstr>
      <vt:lpstr>Catégorie</vt:lpstr>
      <vt:lpstr>Chauffage_et_Refroidissement</vt:lpstr>
      <vt:lpstr>Contrôle_Niveau_et_Débit</vt:lpstr>
      <vt:lpstr>Contrôle_Température_et_Pression</vt:lpstr>
      <vt:lpstr>Électricité_et_Éclairage</vt:lpstr>
      <vt:lpstr>Fixation_et_Assemblage</vt:lpstr>
      <vt:lpstr>Fournisseurs</vt:lpstr>
      <vt:lpstr>Mode</vt:lpstr>
      <vt:lpstr>Num_Catégorie</vt:lpstr>
      <vt:lpstr>Num_Sous_Catégorie</vt:lpstr>
      <vt:lpstr>Plomberie_et_Conciergerie</vt:lpstr>
      <vt:lpstr>Quincaillerie</vt:lpstr>
      <vt:lpstr>Recherche</vt:lpstr>
      <vt:lpstr>Scellage</vt:lpstr>
      <vt:lpstr>Suspension</vt:lpstr>
      <vt:lpstr>Tous</vt:lpstr>
      <vt:lpstr>Transmission_de_puissance</vt:lpstr>
      <vt:lpstr>Tuyaux_Tubes_Boyaux_Raccords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dcterms:created xsi:type="dcterms:W3CDTF">2021-05-06T16:14:56Z</dcterms:created>
  <dcterms:modified xsi:type="dcterms:W3CDTF">2021-05-09T15:16:37Z</dcterms:modified>
</cp:coreProperties>
</file>