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280\Desktop\"/>
    </mc:Choice>
  </mc:AlternateContent>
  <xr:revisionPtr revIDLastSave="0" documentId="8_{388707CF-D3A1-4840-9467-289361E26311}" xr6:coauthVersionLast="46" xr6:coauthVersionMax="46" xr10:uidLastSave="{00000000-0000-0000-0000-000000000000}"/>
  <bookViews>
    <workbookView xWindow="-120" yWindow="-120" windowWidth="29040" windowHeight="15840" activeTab="1" xr2:uid="{31FA29C9-6772-47EF-B723-D26AD260791D}"/>
  </bookViews>
  <sheets>
    <sheet name="Pivot" sheetId="2" r:id="rId1"/>
    <sheet name="Dtbase" sheetId="1" r:id="rId2"/>
  </sheets>
  <calcPr calcId="191029"/>
  <pivotCaches>
    <pivotCache cacheId="1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B5" i="2"/>
  <c r="D3" i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<sst xmlns="http://schemas.openxmlformats.org/spreadsheetml/2006/main" count="43" uniqueCount="33">
  <si>
    <t>Attendees</t>
  </si>
  <si>
    <t>Screened</t>
  </si>
  <si>
    <t>Tested With Xpert</t>
  </si>
  <si>
    <t>TB Diagnose</t>
  </si>
  <si>
    <t>Put On treatment</t>
  </si>
  <si>
    <t>TB Case Diagnosed</t>
  </si>
  <si>
    <t>TB Case Contactraced</t>
  </si>
  <si>
    <t>Contact Listed</t>
  </si>
  <si>
    <t>Contact Screened</t>
  </si>
  <si>
    <t>Contact Presumptive</t>
  </si>
  <si>
    <t>Cont TB Diagnosed</t>
  </si>
  <si>
    <t>Cont put on TX</t>
  </si>
  <si>
    <t>Eligible for PT</t>
  </si>
  <si>
    <t>Put on PT</t>
  </si>
  <si>
    <t>Periode</t>
  </si>
  <si>
    <t>Q1 2020</t>
  </si>
  <si>
    <t>Q2 2020</t>
  </si>
  <si>
    <t>Q3 2020</t>
  </si>
  <si>
    <t>Q4 2020</t>
  </si>
  <si>
    <t>Presumtiptive</t>
  </si>
  <si>
    <t>Cont Test With Xpe</t>
  </si>
  <si>
    <t>Somme de Attendees</t>
  </si>
  <si>
    <t>Somme de Screened</t>
  </si>
  <si>
    <t>Somme de Presumtiptive</t>
  </si>
  <si>
    <t>Somme de Tested With Xpert</t>
  </si>
  <si>
    <t>Somme de TB Diagnose</t>
  </si>
  <si>
    <t>Somme de Put On treatment</t>
  </si>
  <si>
    <t>%screnned</t>
  </si>
  <si>
    <t>Somme de TB Case Diagnosed</t>
  </si>
  <si>
    <t>Somme de TB Case Contactraced</t>
  </si>
  <si>
    <t>Étiquettes de lignes</t>
  </si>
  <si>
    <t>Total général</t>
  </si>
  <si>
    <t>index case with at least one contact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</si>
</sst>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0" fillId="0" borderId="0" xfId="0" applyNumberFormat="1"/>
    <xf numFmtId="9" fontId="0" fillId="0" borderId="0" xfId="0" applyNumberFormat="1"/>
    <xf numFmtId="0" fontId="0" fillId="0" borderId="0" xfId="0" pivotButton="1"/>
    <xf numFmtId="0" fontId="0" fillId="2" borderId="0" xfId="0" applyFill="1"/>
    <xf numFmtId="0" fontId="0" fillId="2" borderId="0" xfId="0" applyNumberFormat="1" applyFill="1"/>
    <xf numFmtId="9" fontId="0" fillId="2" borderId="0" xfId="0" applyNumberFormat="1" applyFill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5"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1" tint="0.499984740745262"/>
        </patternFill>
      </fill>
    </dxf>
    <dxf>
      <numFmt numFmtId="13" formatCode="0%"/>
    </dxf>
    <dxf>
      <numFmt numFmtId="22" formatCode="mmm\-yy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3573847542919683E-2"/>
          <c:y val="0.10292832389914737"/>
          <c:w val="0.94731384319914069"/>
          <c:h val="0.75605962060622078"/>
        </c:manualLayout>
      </c:layout>
      <c:barChart>
        <c:barDir val="col"/>
        <c:grouping val="clustered"/>
        <c:varyColors val="0"/>
        <c:ser>
          <c:idx val="8"/>
          <c:order val="8"/>
          <c:tx>
            <c:strRef>
              <c:f>Dtbase!$J$2</c:f>
              <c:strCache>
                <c:ptCount val="1"/>
                <c:pt idx="0">
                  <c:v>TB Case Contactraced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Dtbase!$A$3:$A$10</c:f>
              <c:strCache>
                <c:ptCount val="8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Jan-21</c:v>
                </c:pt>
                <c:pt idx="5">
                  <c:v>Feb-21</c:v>
                </c:pt>
                <c:pt idx="6">
                  <c:v>Mar-21</c:v>
                </c:pt>
                <c:pt idx="7">
                  <c:v>Apr-21</c:v>
                </c:pt>
              </c:strCache>
            </c:strRef>
          </c:cat>
          <c:val>
            <c:numRef>
              <c:f>Dtbase!$J$3:$J$10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04-423E-BDC2-DCC852AD29ED}"/>
            </c:ext>
          </c:extLst>
        </c:ser>
        <c:ser>
          <c:idx val="9"/>
          <c:order val="9"/>
          <c:tx>
            <c:strRef>
              <c:f>Dtbase!$K$2</c:f>
              <c:strCache>
                <c:ptCount val="1"/>
                <c:pt idx="0">
                  <c:v>index case with at least one contact case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Dtbase!$A$3:$A$10</c:f>
              <c:strCache>
                <c:ptCount val="8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Jan-21</c:v>
                </c:pt>
                <c:pt idx="5">
                  <c:v>Feb-21</c:v>
                </c:pt>
                <c:pt idx="6">
                  <c:v>Mar-21</c:v>
                </c:pt>
                <c:pt idx="7">
                  <c:v>Apr-21</c:v>
                </c:pt>
              </c:strCache>
            </c:strRef>
          </c:cat>
          <c:val>
            <c:numRef>
              <c:f>Dtbase!$K$3:$K$10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04-423E-BDC2-DCC852AD2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6997272"/>
        <c:axId val="7769966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Dtbase!$B$2</c15:sqref>
                        </c15:formulaRef>
                      </c:ext>
                    </c:extLst>
                    <c:strCache>
                      <c:ptCount val="1"/>
                      <c:pt idx="0">
                        <c:v>Attendees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Dtbase!$B$3:$B$10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2014</c:v>
                      </c:pt>
                      <c:pt idx="1">
                        <c:v>632</c:v>
                      </c:pt>
                      <c:pt idx="2">
                        <c:v>3462</c:v>
                      </c:pt>
                      <c:pt idx="3">
                        <c:v>2896</c:v>
                      </c:pt>
                      <c:pt idx="4">
                        <c:v>1419</c:v>
                      </c:pt>
                      <c:pt idx="5">
                        <c:v>1294</c:v>
                      </c:pt>
                      <c:pt idx="6">
                        <c:v>1450</c:v>
                      </c:pt>
                      <c:pt idx="7">
                        <c:v>1227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04-423E-BDC2-DCC852AD29E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Dtbase!$C$2</c15:sqref>
                        </c15:formulaRef>
                      </c:ext>
                    </c:extLst>
                    <c:strCache>
                      <c:ptCount val="1"/>
                      <c:pt idx="0">
                        <c:v>Screened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Dtbase!$C$3:$C$10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342</c:v>
                      </c:pt>
                      <c:pt idx="1">
                        <c:v>351</c:v>
                      </c:pt>
                      <c:pt idx="2">
                        <c:v>2709</c:v>
                      </c:pt>
                      <c:pt idx="3">
                        <c:v>2877</c:v>
                      </c:pt>
                      <c:pt idx="4">
                        <c:v>1419</c:v>
                      </c:pt>
                      <c:pt idx="5">
                        <c:v>753</c:v>
                      </c:pt>
                      <c:pt idx="6">
                        <c:v>1114</c:v>
                      </c:pt>
                      <c:pt idx="7">
                        <c:v>1020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504-423E-BDC2-DCC852AD29E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Dtbase!$D$2</c15:sqref>
                        </c15:formulaRef>
                      </c:ext>
                    </c:extLst>
                    <c:strCache>
                      <c:ptCount val="1"/>
                      <c:pt idx="0">
                        <c:v>%screnned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Dtbase!$D$3:$D$10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0.16981132075471697</c:v>
                      </c:pt>
                      <c:pt idx="1">
                        <c:v>0.555379746835443</c:v>
                      </c:pt>
                      <c:pt idx="2">
                        <c:v>0.78249566724436737</c:v>
                      </c:pt>
                      <c:pt idx="3">
                        <c:v>0.99343922651933703</c:v>
                      </c:pt>
                      <c:pt idx="4">
                        <c:v>1</c:v>
                      </c:pt>
                      <c:pt idx="5">
                        <c:v>0.58191653786707886</c:v>
                      </c:pt>
                      <c:pt idx="6">
                        <c:v>0.76827586206896548</c:v>
                      </c:pt>
                      <c:pt idx="7">
                        <c:v>0.83129584352078245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504-423E-BDC2-DCC852AD29E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Dtbase!$E$2</c15:sqref>
                        </c15:formulaRef>
                      </c:ext>
                    </c:extLst>
                    <c:strCache>
                      <c:ptCount val="1"/>
                      <c:pt idx="0">
                        <c:v>Presumtiptive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Dtbase!$E$3:$E$10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42</c:v>
                      </c:pt>
                      <c:pt idx="1">
                        <c:v>20</c:v>
                      </c:pt>
                      <c:pt idx="2">
                        <c:v>51</c:v>
                      </c:pt>
                      <c:pt idx="3">
                        <c:v>73</c:v>
                      </c:pt>
                      <c:pt idx="4">
                        <c:v>27</c:v>
                      </c:pt>
                      <c:pt idx="5">
                        <c:v>20</c:v>
                      </c:pt>
                      <c:pt idx="6">
                        <c:v>15</c:v>
                      </c:pt>
                      <c:pt idx="7">
                        <c:v>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504-423E-BDC2-DCC852AD29E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Dtbase!$F$2</c15:sqref>
                        </c15:formulaRef>
                      </c:ext>
                    </c:extLst>
                    <c:strCache>
                      <c:ptCount val="1"/>
                      <c:pt idx="0">
                        <c:v>Tested With Xpert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Dtbase!$F$3:$F$10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38</c:v>
                      </c:pt>
                      <c:pt idx="1">
                        <c:v>19</c:v>
                      </c:pt>
                      <c:pt idx="2">
                        <c:v>50</c:v>
                      </c:pt>
                      <c:pt idx="3">
                        <c:v>71</c:v>
                      </c:pt>
                      <c:pt idx="4">
                        <c:v>27</c:v>
                      </c:pt>
                      <c:pt idx="5">
                        <c:v>19</c:v>
                      </c:pt>
                      <c:pt idx="6">
                        <c:v>15</c:v>
                      </c:pt>
                      <c:pt idx="7">
                        <c:v>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504-423E-BDC2-DCC852AD29E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Dtbase!$G$2</c15:sqref>
                        </c15:formulaRef>
                      </c:ext>
                    </c:extLst>
                    <c:strCache>
                      <c:ptCount val="1"/>
                      <c:pt idx="0">
                        <c:v>TB Diagnose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Dtbase!$G$3:$G$10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6</c:v>
                      </c:pt>
                      <c:pt idx="1">
                        <c:v>4</c:v>
                      </c:pt>
                      <c:pt idx="2">
                        <c:v>6</c:v>
                      </c:pt>
                      <c:pt idx="3">
                        <c:v>12</c:v>
                      </c:pt>
                      <c:pt idx="4">
                        <c:v>2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504-423E-BDC2-DCC852AD29E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Dtbase!$H$2</c15:sqref>
                        </c15:formulaRef>
                      </c:ext>
                    </c:extLst>
                    <c:strCache>
                      <c:ptCount val="1"/>
                      <c:pt idx="0">
                        <c:v>Put On treatment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Dtbase!$H$3:$H$10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6</c:v>
                      </c:pt>
                      <c:pt idx="1">
                        <c:v>4</c:v>
                      </c:pt>
                      <c:pt idx="2">
                        <c:v>6</c:v>
                      </c:pt>
                      <c:pt idx="3">
                        <c:v>12</c:v>
                      </c:pt>
                      <c:pt idx="4">
                        <c:v>2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6504-423E-BDC2-DCC852AD29E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Dtbase!$L$2</c15:sqref>
                        </c15:formulaRef>
                      </c:ext>
                    </c:extLst>
                    <c:strCache>
                      <c:ptCount val="1"/>
                      <c:pt idx="0">
                        <c:v>Contact Listed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Dtbase!$L$3:$L$10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42</c:v>
                      </c:pt>
                      <c:pt idx="1">
                        <c:v>53</c:v>
                      </c:pt>
                      <c:pt idx="2">
                        <c:v>38</c:v>
                      </c:pt>
                      <c:pt idx="3">
                        <c:v>27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8</c:v>
                      </c:pt>
                      <c:pt idx="7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6504-423E-BDC2-DCC852AD29E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Dtbase!$M$2</c15:sqref>
                        </c15:formulaRef>
                      </c:ext>
                    </c:extLst>
                    <c:strCache>
                      <c:ptCount val="1"/>
                      <c:pt idx="0">
                        <c:v>Contact Screened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Dtbase!$M$3:$M$10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31</c:v>
                      </c:pt>
                      <c:pt idx="1">
                        <c:v>3</c:v>
                      </c:pt>
                      <c:pt idx="2">
                        <c:v>29</c:v>
                      </c:pt>
                      <c:pt idx="3">
                        <c:v>13</c:v>
                      </c:pt>
                      <c:pt idx="4">
                        <c:v>6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6504-423E-BDC2-DCC852AD29E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Dtbase!$N$2</c15:sqref>
                        </c15:formulaRef>
                      </c:ext>
                    </c:extLst>
                    <c:strCache>
                      <c:ptCount val="1"/>
                      <c:pt idx="0">
                        <c:v>Contact Presumptive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Dtbase!$N$3:$N$10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19</c:v>
                      </c:pt>
                      <c:pt idx="1">
                        <c:v>2</c:v>
                      </c:pt>
                      <c:pt idx="2">
                        <c:v>18</c:v>
                      </c:pt>
                      <c:pt idx="3">
                        <c:v>13</c:v>
                      </c:pt>
                      <c:pt idx="4">
                        <c:v>6</c:v>
                      </c:pt>
                      <c:pt idx="5">
                        <c:v>3</c:v>
                      </c:pt>
                      <c:pt idx="6">
                        <c:v>0</c:v>
                      </c:pt>
                      <c:pt idx="7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6504-423E-BDC2-DCC852AD29E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Dtbase!$O$2</c15:sqref>
                        </c15:formulaRef>
                      </c:ext>
                    </c:extLst>
                    <c:strCache>
                      <c:ptCount val="1"/>
                      <c:pt idx="0">
                        <c:v>Cont Test With Xpe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Dtbase!$O$3:$O$10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18</c:v>
                      </c:pt>
                      <c:pt idx="1">
                        <c:v>2</c:v>
                      </c:pt>
                      <c:pt idx="2">
                        <c:v>18</c:v>
                      </c:pt>
                      <c:pt idx="3">
                        <c:v>13</c:v>
                      </c:pt>
                      <c:pt idx="4">
                        <c:v>6</c:v>
                      </c:pt>
                      <c:pt idx="5">
                        <c:v>3</c:v>
                      </c:pt>
                      <c:pt idx="6">
                        <c:v>0</c:v>
                      </c:pt>
                      <c:pt idx="7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6504-423E-BDC2-DCC852AD29ED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Dtbase!$P$2</c15:sqref>
                        </c15:formulaRef>
                      </c:ext>
                    </c:extLst>
                    <c:strCache>
                      <c:ptCount val="1"/>
                      <c:pt idx="0">
                        <c:v>Cont TB Diagnosed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Dtbase!$P$3:$P$10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6504-423E-BDC2-DCC852AD29ED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Dtbase!$Q$2</c15:sqref>
                        </c15:formulaRef>
                      </c:ext>
                    </c:extLst>
                    <c:strCache>
                      <c:ptCount val="1"/>
                      <c:pt idx="0">
                        <c:v>Cont put on TX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Dtbase!$Q$3:$Q$10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F-6504-423E-BDC2-DCC852AD29ED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Dtbase!$R$2</c15:sqref>
                        </c15:formulaRef>
                      </c:ext>
                    </c:extLst>
                    <c:strCache>
                      <c:ptCount val="1"/>
                      <c:pt idx="0">
                        <c:v>Eligible for PT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Dtbase!$R$3:$R$10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12</c:v>
                      </c:pt>
                      <c:pt idx="1">
                        <c:v>1</c:v>
                      </c:pt>
                      <c:pt idx="2">
                        <c:v>11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4</c:v>
                      </c:pt>
                      <c:pt idx="7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0-6504-423E-BDC2-DCC852AD29ED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Dtbase!$S$2</c15:sqref>
                        </c15:formulaRef>
                      </c:ext>
                    </c:extLst>
                    <c:strCache>
                      <c:ptCount val="1"/>
                      <c:pt idx="0">
                        <c:v>Put on PT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Dtbase!$A$3:$A$10</c15:sqref>
                        </c15:formulaRef>
                      </c:ext>
                    </c:extLst>
                    <c:strCache>
                      <c:ptCount val="8"/>
                      <c:pt idx="0">
                        <c:v>Q1 2020</c:v>
                      </c:pt>
                      <c:pt idx="1">
                        <c:v>Q2 2020</c:v>
                      </c:pt>
                      <c:pt idx="2">
                        <c:v>Q3 2020</c:v>
                      </c:pt>
                      <c:pt idx="3">
                        <c:v>Q4 2020</c:v>
                      </c:pt>
                      <c:pt idx="4">
                        <c:v>Jan-21</c:v>
                      </c:pt>
                      <c:pt idx="5">
                        <c:v>Feb-21</c:v>
                      </c:pt>
                      <c:pt idx="6">
                        <c:v>Mar-21</c:v>
                      </c:pt>
                      <c:pt idx="7">
                        <c:v>Apr-21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Dtbase!$S$3:$S$10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12</c:v>
                      </c:pt>
                      <c:pt idx="1">
                        <c:v>1</c:v>
                      </c:pt>
                      <c:pt idx="2">
                        <c:v>11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4</c:v>
                      </c:pt>
                      <c:pt idx="7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6504-423E-BDC2-DCC852AD29ED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7"/>
          <c:order val="7"/>
          <c:tx>
            <c:strRef>
              <c:f>Dtbase!$I$2</c:f>
              <c:strCache>
                <c:ptCount val="1"/>
                <c:pt idx="0">
                  <c:v>TB Case Diagnosed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Dtbase!$A$3:$A$10</c:f>
              <c:strCache>
                <c:ptCount val="8"/>
                <c:pt idx="0">
                  <c:v>Q1 2020</c:v>
                </c:pt>
                <c:pt idx="1">
                  <c:v>Q2 2020</c:v>
                </c:pt>
                <c:pt idx="2">
                  <c:v>Q3 2020</c:v>
                </c:pt>
                <c:pt idx="3">
                  <c:v>Q4 2020</c:v>
                </c:pt>
                <c:pt idx="4">
                  <c:v>Jan-21</c:v>
                </c:pt>
                <c:pt idx="5">
                  <c:v>Feb-21</c:v>
                </c:pt>
                <c:pt idx="6">
                  <c:v>Mar-21</c:v>
                </c:pt>
                <c:pt idx="7">
                  <c:v>Apr-21</c:v>
                </c:pt>
              </c:strCache>
            </c:strRef>
          </c:cat>
          <c:val>
            <c:numRef>
              <c:f>Dtbase!$I$3:$I$10</c:f>
              <c:numCache>
                <c:formatCode>General</c:formatCode>
                <c:ptCount val="8"/>
                <c:pt idx="0">
                  <c:v>31</c:v>
                </c:pt>
                <c:pt idx="1">
                  <c:v>35</c:v>
                </c:pt>
                <c:pt idx="2">
                  <c:v>43</c:v>
                </c:pt>
                <c:pt idx="3">
                  <c:v>37</c:v>
                </c:pt>
                <c:pt idx="4">
                  <c:v>15</c:v>
                </c:pt>
                <c:pt idx="5">
                  <c:v>18</c:v>
                </c:pt>
                <c:pt idx="6">
                  <c:v>12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04-423E-BDC2-DCC852AD2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2841336"/>
        <c:axId val="232841008"/>
      </c:barChart>
      <c:catAx>
        <c:axId val="77699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6996616"/>
        <c:crosses val="autoZero"/>
        <c:auto val="1"/>
        <c:lblAlgn val="ctr"/>
        <c:lblOffset val="100"/>
        <c:noMultiLvlLbl val="0"/>
      </c:catAx>
      <c:valAx>
        <c:axId val="77699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6997272"/>
        <c:crosses val="autoZero"/>
        <c:crossBetween val="between"/>
      </c:valAx>
      <c:valAx>
        <c:axId val="232841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41336"/>
        <c:crosses val="max"/>
        <c:crossBetween val="between"/>
      </c:valAx>
      <c:catAx>
        <c:axId val="232841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84100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677334</xdr:colOff>
      <xdr:row>16</xdr:row>
      <xdr:rowOff>104773</xdr:rowOff>
    </xdr:from>
    <xdr:to>
      <xdr:col>12</xdr:col>
      <xdr:colOff>476250</xdr:colOff>
      <xdr:row>39</xdr:row>
      <xdr:rowOff>52917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9FEC66D-A670-45C0-B952-36C5CD105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X280" refreshedDate="44326.422121759257" createdVersion="7" refreshedVersion="7" minRefreshableVersion="3" recordCount="8" xr:uid="{F98936A9-5B84-4D2D-85CF-C592BA88F0BE}">
  <cacheSource type="worksheet">
    <worksheetSource name="Tableau1"/>
  </cacheSource>
  <cacheFields count="18">
    <cacheField name="Periode" numFmtId="0">
      <sharedItems containsDate="1" containsMixedTypes="1" minDate="2021-01-01T00:00:00" maxDate="2021-04-02T00:00:00" count="8">
        <s v="Q1 2020"/>
        <s v="Q2 2020"/>
        <s v="Q3 2020"/>
        <s v="Q4 2020"/>
        <d v="2021-01-01T00:00:00"/>
        <d v="2021-02-01T00:00:00"/>
        <d v="2021-03-01T00:00:00"/>
        <d v="2021-04-01T00:00:00"/>
      </sharedItems>
    </cacheField>
    <cacheField name="Attendees" numFmtId="0">
      <sharedItems containsSemiMixedTypes="0" containsString="0" containsNumber="1" containsInteger="1" minValue="632" maxValue="3462"/>
    </cacheField>
    <cacheField name="Screened" numFmtId="0">
      <sharedItems containsSemiMixedTypes="0" containsString="0" containsNumber="1" containsInteger="1" minValue="342" maxValue="2877"/>
    </cacheField>
    <cacheField name="Presumtiptive" numFmtId="0">
      <sharedItems containsSemiMixedTypes="0" containsString="0" containsNumber="1" containsInteger="1" minValue="9" maxValue="73"/>
    </cacheField>
    <cacheField name="Tested With Xpert" numFmtId="0">
      <sharedItems containsSemiMixedTypes="0" containsString="0" containsNumber="1" containsInteger="1" minValue="9" maxValue="71"/>
    </cacheField>
    <cacheField name="TB Diagnose" numFmtId="0">
      <sharedItems containsSemiMixedTypes="0" containsString="0" containsNumber="1" containsInteger="1" minValue="2" maxValue="12"/>
    </cacheField>
    <cacheField name="Put On treatment" numFmtId="0">
      <sharedItems containsSemiMixedTypes="0" containsString="0" containsNumber="1" containsInteger="1" minValue="2" maxValue="12"/>
    </cacheField>
    <cacheField name="TB Case Diagnosed" numFmtId="0">
      <sharedItems containsSemiMixedTypes="0" containsString="0" containsNumber="1" containsInteger="1" minValue="12" maxValue="43"/>
    </cacheField>
    <cacheField name="TB Case Contactraced" numFmtId="0">
      <sharedItems containsSemiMixedTypes="0" containsString="0" containsNumber="1" containsInteger="1" minValue="1" maxValue="8"/>
    </cacheField>
    <cacheField name="Contact Listed" numFmtId="0">
      <sharedItems containsSemiMixedTypes="0" containsString="0" containsNumber="1" containsInteger="1" minValue="8" maxValue="53"/>
    </cacheField>
    <cacheField name="Contact Screened" numFmtId="0">
      <sharedItems containsSemiMixedTypes="0" containsString="0" containsNumber="1" containsInteger="1" minValue="3" maxValue="31"/>
    </cacheField>
    <cacheField name="Contact Presumptive" numFmtId="0">
      <sharedItems containsSemiMixedTypes="0" containsString="0" containsNumber="1" containsInteger="1" minValue="0" maxValue="19"/>
    </cacheField>
    <cacheField name="Cont Test With Xpe" numFmtId="0">
      <sharedItems containsSemiMixedTypes="0" containsString="0" containsNumber="1" containsInteger="1" minValue="0" maxValue="18"/>
    </cacheField>
    <cacheField name="Cont TB Diagnosed" numFmtId="0">
      <sharedItems containsSemiMixedTypes="0" containsString="0" containsNumber="1" containsInteger="1" minValue="0" maxValue="1"/>
    </cacheField>
    <cacheField name="Cont put on TX" numFmtId="0">
      <sharedItems containsSemiMixedTypes="0" containsString="0" containsNumber="1" containsInteger="1" minValue="0" maxValue="1"/>
    </cacheField>
    <cacheField name="Eligible for PT" numFmtId="0">
      <sharedItems containsSemiMixedTypes="0" containsString="0" containsNumber="1" containsInteger="1" minValue="0" maxValue="12"/>
    </cacheField>
    <cacheField name="Put on PT" numFmtId="0">
      <sharedItems containsSemiMixedTypes="0" containsString="0" containsNumber="1" containsInteger="1" minValue="0" maxValue="12"/>
    </cacheField>
    <cacheField name="%SCREEN" numFmtId="0" formula="Screened/Attendee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n v="2014"/>
    <n v="342"/>
    <n v="42"/>
    <n v="38"/>
    <n v="6"/>
    <n v="6"/>
    <n v="31"/>
    <n v="5"/>
    <n v="42"/>
    <n v="31"/>
    <n v="19"/>
    <n v="18"/>
    <n v="1"/>
    <n v="1"/>
    <n v="12"/>
    <n v="12"/>
  </r>
  <r>
    <x v="1"/>
    <n v="632"/>
    <n v="351"/>
    <n v="20"/>
    <n v="19"/>
    <n v="4"/>
    <n v="4"/>
    <n v="35"/>
    <n v="4"/>
    <n v="53"/>
    <n v="3"/>
    <n v="2"/>
    <n v="2"/>
    <n v="0"/>
    <n v="0"/>
    <n v="1"/>
    <n v="1"/>
  </r>
  <r>
    <x v="2"/>
    <n v="3462"/>
    <n v="2709"/>
    <n v="51"/>
    <n v="50"/>
    <n v="6"/>
    <n v="6"/>
    <n v="43"/>
    <n v="8"/>
    <n v="38"/>
    <n v="29"/>
    <n v="18"/>
    <n v="18"/>
    <n v="1"/>
    <n v="1"/>
    <n v="11"/>
    <n v="11"/>
  </r>
  <r>
    <x v="3"/>
    <n v="2896"/>
    <n v="2877"/>
    <n v="73"/>
    <n v="71"/>
    <n v="12"/>
    <n v="12"/>
    <n v="37"/>
    <n v="7"/>
    <n v="27"/>
    <n v="13"/>
    <n v="13"/>
    <n v="13"/>
    <n v="1"/>
    <n v="1"/>
    <n v="0"/>
    <n v="0"/>
  </r>
  <r>
    <x v="4"/>
    <n v="1419"/>
    <n v="1419"/>
    <n v="27"/>
    <n v="27"/>
    <n v="2"/>
    <n v="2"/>
    <n v="15"/>
    <n v="2"/>
    <n v="12"/>
    <n v="6"/>
    <n v="6"/>
    <n v="6"/>
    <n v="0"/>
    <n v="0"/>
    <n v="0"/>
    <n v="0"/>
  </r>
  <r>
    <x v="5"/>
    <n v="1294"/>
    <n v="753"/>
    <n v="20"/>
    <n v="19"/>
    <n v="4"/>
    <n v="4"/>
    <n v="18"/>
    <n v="3"/>
    <n v="12"/>
    <n v="3"/>
    <n v="3"/>
    <n v="3"/>
    <n v="1"/>
    <n v="1"/>
    <n v="0"/>
    <n v="0"/>
  </r>
  <r>
    <x v="6"/>
    <n v="1450"/>
    <n v="1114"/>
    <n v="15"/>
    <n v="15"/>
    <n v="4"/>
    <n v="4"/>
    <n v="12"/>
    <n v="1"/>
    <n v="8"/>
    <n v="4"/>
    <n v="0"/>
    <n v="0"/>
    <n v="0"/>
    <n v="0"/>
    <n v="4"/>
    <n v="4"/>
  </r>
  <r>
    <x v="7"/>
    <n v="1227"/>
    <n v="1020"/>
    <n v="9"/>
    <n v="9"/>
    <n v="6"/>
    <n v="6"/>
    <n v="16"/>
    <n v="5"/>
    <n v="10"/>
    <n v="5"/>
    <n v="3"/>
    <n v="3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2C2F81-80C6-4A04-A026-C7771C0EAD8C}" name="Tableau croisé dynamique2" cacheId="19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11:C20" firstHeaderRow="0" firstDataRow="1" firstDataCol="1"/>
  <pivotFields count="1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TB Case Diagnosed" fld="7" baseField="0" baseItem="0"/>
    <dataField name="Somme de TB Case Contactraced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C68DC9-C799-4959-BB32-A8D418943B5D}" name="Tableau croisé dynamique1" cacheId="19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F4" firstHeaderRow="0" firstDataRow="1" firstDataCol="0"/>
  <pivotFields count="18"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</pivotFields>
  <rowItems count="1">
    <i/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omme de Attendees" fld="1" baseField="0" baseItem="0"/>
    <dataField name="Somme de Screened" fld="2" baseField="0" baseItem="0"/>
    <dataField name="Somme de Presumtiptive" fld="3" baseField="0" baseItem="0"/>
    <dataField name="Somme de Tested With Xpert" fld="4" baseField="0" baseItem="0"/>
    <dataField name="Somme de TB Diagnose" fld="5" baseField="0" baseItem="0"/>
    <dataField name="Somme de Put On treatment" fld="6" baseField="0" baseItem="0"/>
  </dataFields>
  <formats count="3">
    <format dxfId="2">
      <pivotArea type="all" dataOnly="0" outline="0" fieldPosition="0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24CD3D-25E7-47A0-9915-F5C921AD3D1F}" name="Tableau1" displayName="Tableau1" ref="A2:S10" totalsRowShown="0">
  <tableColumns count="19">
    <tableColumn id="1" xr3:uid="{43BBB92F-BDE8-4D8A-8856-330561CD5869}" name="Periode" dataDxfId="4"/>
    <tableColumn id="2" xr3:uid="{5F914BA5-9CDD-494B-A7C6-BF3875DAB4E6}" name="Attendees"/>
    <tableColumn id="3" xr3:uid="{0F282A04-40D1-4D70-9496-9800836FE033}" name="Screened"/>
    <tableColumn id="18" xr3:uid="{30A983B1-8FA9-42F4-A71F-BA1C0C0F6603}" name="%screnned" dataDxfId="3">
      <calculatedColumnFormula>Tableau1[[#This Row],[Screened]]/Tableau1[[#This Row],[Attendees]]</calculatedColumnFormula>
    </tableColumn>
    <tableColumn id="4" xr3:uid="{75C004F8-92A2-445A-828A-BD79DB25B504}" name="Presumtiptive"/>
    <tableColumn id="5" xr3:uid="{C0046009-87F6-4512-8A35-113E3F71A0F3}" name="Tested With Xpert"/>
    <tableColumn id="6" xr3:uid="{91D3C4D6-11D3-4D5D-B943-6EE05D04B786}" name="TB Diagnose"/>
    <tableColumn id="7" xr3:uid="{750BDBF7-6719-4995-989A-EA834FDB99B5}" name="Put On treatment"/>
    <tableColumn id="8" xr3:uid="{7247E926-9C78-4FE0-B4F5-05B7073F8F4C}" name="TB Case Diagnosed"/>
    <tableColumn id="9" xr3:uid="{186CB576-BD95-4091-B0DA-E5B8CF2A3C13}" name="TB Case Contactraced"/>
    <tableColumn id="21" xr3:uid="{622B6FA4-AA71-4E44-AF64-88F836A71DBE}" name="index case with at least one contact case"/>
    <tableColumn id="10" xr3:uid="{08F56A15-5E6E-4292-86C8-A6826A253937}" name="Contact Listed"/>
    <tableColumn id="11" xr3:uid="{4834BC8A-CB66-4110-9979-58F2014C97DB}" name="Contact Screened"/>
    <tableColumn id="12" xr3:uid="{D65F9DA4-290D-48C9-B346-64902704128C}" name="Contact Presumptive"/>
    <tableColumn id="13" xr3:uid="{06F166F0-316C-49ED-A969-EB08AB7AC0C4}" name="Cont Test With Xpe"/>
    <tableColumn id="14" xr3:uid="{26E466E7-CC98-4E17-82C0-ADC4D7165589}" name="Cont TB Diagnosed"/>
    <tableColumn id="15" xr3:uid="{6FAEDCDB-7C77-48AE-8723-DCDBF1631B54}" name="Cont put on TX"/>
    <tableColumn id="16" xr3:uid="{E971D37A-BDBF-49A5-992F-AE8DBE122C3C}" name="Eligible for PT"/>
    <tableColumn id="17" xr3:uid="{C41FD087-0811-445C-95C2-EC236D4ED560}" name="Put on P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2049-95EB-40C3-B1A3-DB79B5CF06CE}">
  <dimension ref="A3:F20"/>
  <sheetViews>
    <sheetView workbookViewId="0">
      <selection activeCell="F22" sqref="F22"/>
    </sheetView>
  </sheetViews>
  <sheetFormatPr baseColWidth="10" defaultRowHeight="15" x14ac:dyDescent="0.25"/>
  <cols>
    <col min="1" max="1" width="21" bestFit="1" customWidth="1"/>
    <col min="2" max="2" width="27.7109375" bestFit="1" customWidth="1"/>
    <col min="3" max="3" width="30" bestFit="1" customWidth="1"/>
    <col min="4" max="4" width="27.42578125" bestFit="1" customWidth="1"/>
    <col min="5" max="5" width="21.85546875" bestFit="1" customWidth="1"/>
    <col min="6" max="6" width="26.7109375" bestFit="1" customWidth="1"/>
    <col min="7" max="7" width="19.28515625" bestFit="1" customWidth="1"/>
  </cols>
  <sheetData>
    <row r="3" spans="1:6" x14ac:dyDescent="0.25">
      <c r="A3" s="6" t="s">
        <v>21</v>
      </c>
      <c r="B3" s="6" t="s">
        <v>22</v>
      </c>
      <c r="C3" s="6" t="s">
        <v>23</v>
      </c>
      <c r="D3" s="6" t="s">
        <v>24</v>
      </c>
      <c r="E3" s="6" t="s">
        <v>25</v>
      </c>
      <c r="F3" s="6" t="s">
        <v>26</v>
      </c>
    </row>
    <row r="4" spans="1:6" x14ac:dyDescent="0.25">
      <c r="A4" s="7">
        <v>14394</v>
      </c>
      <c r="B4" s="7">
        <v>10585</v>
      </c>
      <c r="C4" s="7">
        <v>257</v>
      </c>
      <c r="D4" s="7">
        <v>248</v>
      </c>
      <c r="E4" s="7">
        <v>44</v>
      </c>
      <c r="F4" s="7">
        <v>44</v>
      </c>
    </row>
    <row r="5" spans="1:6" x14ac:dyDescent="0.25">
      <c r="A5" s="6"/>
      <c r="B5" s="8">
        <f>B4/A4</f>
        <v>0.73537585104904823</v>
      </c>
      <c r="C5" s="8">
        <f t="shared" ref="C5:F5" si="0">C4/B4</f>
        <v>2.42796410014171E-2</v>
      </c>
      <c r="D5" s="8">
        <f t="shared" si="0"/>
        <v>0.96498054474708173</v>
      </c>
      <c r="E5" s="8">
        <f t="shared" si="0"/>
        <v>0.17741935483870969</v>
      </c>
      <c r="F5" s="8">
        <f t="shared" si="0"/>
        <v>1</v>
      </c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 t="s">
        <v>0</v>
      </c>
      <c r="B7" s="6" t="s">
        <v>1</v>
      </c>
      <c r="C7" s="6" t="s">
        <v>19</v>
      </c>
      <c r="D7" s="6" t="s">
        <v>2</v>
      </c>
      <c r="E7" s="6" t="s">
        <v>3</v>
      </c>
      <c r="F7" s="6" t="s">
        <v>4</v>
      </c>
    </row>
    <row r="8" spans="1:6" x14ac:dyDescent="0.25">
      <c r="A8" s="6">
        <v>14394</v>
      </c>
      <c r="B8" s="6">
        <v>10585</v>
      </c>
      <c r="C8" s="6">
        <v>257</v>
      </c>
      <c r="D8" s="6">
        <v>248</v>
      </c>
      <c r="E8" s="6">
        <v>44</v>
      </c>
      <c r="F8" s="6">
        <v>44</v>
      </c>
    </row>
    <row r="9" spans="1:6" s="4" customFormat="1" x14ac:dyDescent="0.25">
      <c r="A9" s="8"/>
      <c r="B9" s="8">
        <v>0.73537585104904823</v>
      </c>
      <c r="C9" s="8">
        <v>2.42796410014171E-2</v>
      </c>
      <c r="D9" s="8">
        <v>0.96498054474708173</v>
      </c>
      <c r="E9" s="8">
        <v>0.17741935483870969</v>
      </c>
      <c r="F9" s="8">
        <v>1</v>
      </c>
    </row>
    <row r="11" spans="1:6" x14ac:dyDescent="0.25">
      <c r="A11" s="5" t="s">
        <v>30</v>
      </c>
      <c r="B11" t="s">
        <v>28</v>
      </c>
      <c r="C11" t="s">
        <v>29</v>
      </c>
    </row>
    <row r="12" spans="1:6" x14ac:dyDescent="0.25">
      <c r="A12" s="1" t="s">
        <v>15</v>
      </c>
      <c r="B12" s="3">
        <v>31</v>
      </c>
      <c r="C12" s="3">
        <v>5</v>
      </c>
    </row>
    <row r="13" spans="1:6" x14ac:dyDescent="0.25">
      <c r="A13" s="1" t="s">
        <v>16</v>
      </c>
      <c r="B13" s="3">
        <v>35</v>
      </c>
      <c r="C13" s="3">
        <v>4</v>
      </c>
    </row>
    <row r="14" spans="1:6" x14ac:dyDescent="0.25">
      <c r="A14" s="1" t="s">
        <v>17</v>
      </c>
      <c r="B14" s="3">
        <v>43</v>
      </c>
      <c r="C14" s="3">
        <v>8</v>
      </c>
    </row>
    <row r="15" spans="1:6" x14ac:dyDescent="0.25">
      <c r="A15" s="1" t="s">
        <v>18</v>
      </c>
      <c r="B15" s="3">
        <v>37</v>
      </c>
      <c r="C15" s="3">
        <v>7</v>
      </c>
    </row>
    <row r="16" spans="1:6" x14ac:dyDescent="0.25">
      <c r="A16" s="9">
        <v>44197</v>
      </c>
      <c r="B16" s="3">
        <v>15</v>
      </c>
      <c r="C16" s="3">
        <v>2</v>
      </c>
    </row>
    <row r="17" spans="1:3" x14ac:dyDescent="0.25">
      <c r="A17" s="9">
        <v>44228</v>
      </c>
      <c r="B17" s="3">
        <v>18</v>
      </c>
      <c r="C17" s="3">
        <v>3</v>
      </c>
    </row>
    <row r="18" spans="1:3" x14ac:dyDescent="0.25">
      <c r="A18" s="9">
        <v>44256</v>
      </c>
      <c r="B18" s="3">
        <v>12</v>
      </c>
      <c r="C18" s="3">
        <v>1</v>
      </c>
    </row>
    <row r="19" spans="1:3" x14ac:dyDescent="0.25">
      <c r="A19" s="9">
        <v>44287</v>
      </c>
      <c r="B19" s="3">
        <v>16</v>
      </c>
      <c r="C19" s="3">
        <v>5</v>
      </c>
    </row>
    <row r="20" spans="1:3" x14ac:dyDescent="0.25">
      <c r="A20" s="1" t="s">
        <v>31</v>
      </c>
      <c r="B20" s="3">
        <v>207</v>
      </c>
      <c r="C20" s="3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9C7AC-A129-49A3-8274-C5981D47BCBD}">
  <dimension ref="A2:S10"/>
  <sheetViews>
    <sheetView tabSelected="1" zoomScale="90" zoomScaleNormal="90" workbookViewId="0">
      <selection activeCell="J29" sqref="J29:J32"/>
    </sheetView>
  </sheetViews>
  <sheetFormatPr baseColWidth="10" defaultRowHeight="15" x14ac:dyDescent="0.25"/>
  <cols>
    <col min="1" max="1" width="10.28515625" style="1" bestFit="1" customWidth="1"/>
    <col min="2" max="2" width="12.5703125" bestFit="1" customWidth="1"/>
    <col min="3" max="3" width="11.5703125" bestFit="1" customWidth="1"/>
    <col min="4" max="4" width="11.5703125" customWidth="1"/>
    <col min="5" max="5" width="15.85546875" bestFit="1" customWidth="1"/>
    <col min="6" max="6" width="19.5703125" bestFit="1" customWidth="1"/>
    <col min="7" max="7" width="14" bestFit="1" customWidth="1"/>
    <col min="8" max="8" width="18.85546875" bestFit="1" customWidth="1"/>
    <col min="9" max="9" width="19.85546875" bestFit="1" customWidth="1"/>
    <col min="10" max="10" width="22.140625" bestFit="1" customWidth="1"/>
    <col min="11" max="11" width="22.140625" customWidth="1"/>
    <col min="12" max="12" width="15.7109375" bestFit="1" customWidth="1"/>
    <col min="13" max="13" width="18.85546875" bestFit="1" customWidth="1"/>
    <col min="14" max="14" width="21.85546875" bestFit="1" customWidth="1"/>
    <col min="15" max="15" width="20.42578125" bestFit="1" customWidth="1"/>
    <col min="16" max="16" width="19.85546875" bestFit="1" customWidth="1"/>
    <col min="17" max="17" width="16.140625" bestFit="1" customWidth="1"/>
    <col min="18" max="18" width="15.42578125" bestFit="1" customWidth="1"/>
    <col min="19" max="19" width="11.5703125" bestFit="1" customWidth="1"/>
  </cols>
  <sheetData>
    <row r="2" spans="1:19" x14ac:dyDescent="0.25">
      <c r="A2" s="1" t="s">
        <v>14</v>
      </c>
      <c r="B2" t="s">
        <v>0</v>
      </c>
      <c r="C2" t="s">
        <v>1</v>
      </c>
      <c r="D2" t="s">
        <v>27</v>
      </c>
      <c r="E2" t="s">
        <v>19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32</v>
      </c>
      <c r="L2" t="s">
        <v>7</v>
      </c>
      <c r="M2" t="s">
        <v>8</v>
      </c>
      <c r="N2" t="s">
        <v>9</v>
      </c>
      <c r="O2" t="s">
        <v>20</v>
      </c>
      <c r="P2" t="s">
        <v>10</v>
      </c>
      <c r="Q2" t="s">
        <v>11</v>
      </c>
      <c r="R2" t="s">
        <v>12</v>
      </c>
      <c r="S2" t="s">
        <v>13</v>
      </c>
    </row>
    <row r="3" spans="1:19" x14ac:dyDescent="0.25">
      <c r="A3" s="1" t="s">
        <v>15</v>
      </c>
      <c r="B3">
        <v>2014</v>
      </c>
      <c r="C3">
        <v>342</v>
      </c>
      <c r="D3" s="4">
        <f>Tableau1[[#This Row],[Screened]]/Tableau1[[#This Row],[Attendees]]</f>
        <v>0.16981132075471697</v>
      </c>
      <c r="E3">
        <v>42</v>
      </c>
      <c r="F3">
        <v>38</v>
      </c>
      <c r="G3">
        <v>6</v>
      </c>
      <c r="H3">
        <v>6</v>
      </c>
      <c r="I3">
        <v>31</v>
      </c>
      <c r="J3">
        <v>5</v>
      </c>
      <c r="K3">
        <v>2</v>
      </c>
      <c r="L3">
        <v>42</v>
      </c>
      <c r="M3">
        <v>31</v>
      </c>
      <c r="N3">
        <v>19</v>
      </c>
      <c r="O3">
        <v>18</v>
      </c>
      <c r="P3">
        <v>1</v>
      </c>
      <c r="Q3">
        <v>1</v>
      </c>
      <c r="R3">
        <v>12</v>
      </c>
      <c r="S3">
        <v>12</v>
      </c>
    </row>
    <row r="4" spans="1:19" x14ac:dyDescent="0.25">
      <c r="A4" s="1" t="s">
        <v>16</v>
      </c>
      <c r="B4">
        <v>632</v>
      </c>
      <c r="C4">
        <v>351</v>
      </c>
      <c r="D4" s="4">
        <f>Tableau1[[#This Row],[Screened]]/Tableau1[[#This Row],[Attendees]]</f>
        <v>0.555379746835443</v>
      </c>
      <c r="E4">
        <v>20</v>
      </c>
      <c r="F4">
        <v>19</v>
      </c>
      <c r="G4">
        <v>4</v>
      </c>
      <c r="H4">
        <v>4</v>
      </c>
      <c r="I4">
        <v>35</v>
      </c>
      <c r="J4">
        <v>4</v>
      </c>
      <c r="K4">
        <v>3</v>
      </c>
      <c r="L4">
        <v>53</v>
      </c>
      <c r="M4">
        <v>3</v>
      </c>
      <c r="N4">
        <v>2</v>
      </c>
      <c r="O4">
        <v>2</v>
      </c>
      <c r="P4">
        <v>0</v>
      </c>
      <c r="Q4">
        <v>0</v>
      </c>
      <c r="R4">
        <v>1</v>
      </c>
      <c r="S4">
        <v>1</v>
      </c>
    </row>
    <row r="5" spans="1:19" x14ac:dyDescent="0.25">
      <c r="A5" s="1" t="s">
        <v>17</v>
      </c>
      <c r="B5">
        <v>3462</v>
      </c>
      <c r="C5">
        <v>2709</v>
      </c>
      <c r="D5" s="4">
        <f>Tableau1[[#This Row],[Screened]]/Tableau1[[#This Row],[Attendees]]</f>
        <v>0.78249566724436737</v>
      </c>
      <c r="E5">
        <v>51</v>
      </c>
      <c r="F5">
        <v>50</v>
      </c>
      <c r="G5">
        <v>6</v>
      </c>
      <c r="H5">
        <v>6</v>
      </c>
      <c r="I5">
        <v>43</v>
      </c>
      <c r="J5">
        <v>8</v>
      </c>
      <c r="K5">
        <v>5</v>
      </c>
      <c r="L5">
        <v>38</v>
      </c>
      <c r="M5">
        <v>29</v>
      </c>
      <c r="N5">
        <v>18</v>
      </c>
      <c r="O5">
        <v>18</v>
      </c>
      <c r="P5">
        <v>1</v>
      </c>
      <c r="Q5">
        <v>1</v>
      </c>
      <c r="R5">
        <v>11</v>
      </c>
      <c r="S5">
        <v>11</v>
      </c>
    </row>
    <row r="6" spans="1:19" x14ac:dyDescent="0.25">
      <c r="A6" s="1" t="s">
        <v>18</v>
      </c>
      <c r="B6">
        <v>2896</v>
      </c>
      <c r="C6">
        <v>2877</v>
      </c>
      <c r="D6" s="4">
        <f>Tableau1[[#This Row],[Screened]]/Tableau1[[#This Row],[Attendees]]</f>
        <v>0.99343922651933703</v>
      </c>
      <c r="E6">
        <v>73</v>
      </c>
      <c r="F6">
        <v>71</v>
      </c>
      <c r="G6">
        <v>12</v>
      </c>
      <c r="H6">
        <v>12</v>
      </c>
      <c r="I6">
        <v>37</v>
      </c>
      <c r="J6">
        <v>7</v>
      </c>
      <c r="K6">
        <v>4</v>
      </c>
      <c r="L6">
        <v>27</v>
      </c>
      <c r="M6">
        <v>13</v>
      </c>
      <c r="N6">
        <v>13</v>
      </c>
      <c r="O6">
        <v>13</v>
      </c>
      <c r="P6">
        <v>1</v>
      </c>
      <c r="Q6">
        <v>1</v>
      </c>
      <c r="R6">
        <v>0</v>
      </c>
      <c r="S6">
        <v>0</v>
      </c>
    </row>
    <row r="7" spans="1:19" x14ac:dyDescent="0.25">
      <c r="A7" s="2">
        <v>44197</v>
      </c>
      <c r="B7">
        <v>1419</v>
      </c>
      <c r="C7">
        <v>1419</v>
      </c>
      <c r="D7" s="4">
        <f>Tableau1[[#This Row],[Screened]]/Tableau1[[#This Row],[Attendees]]</f>
        <v>1</v>
      </c>
      <c r="E7">
        <v>27</v>
      </c>
      <c r="F7">
        <v>27</v>
      </c>
      <c r="G7">
        <v>2</v>
      </c>
      <c r="H7">
        <v>2</v>
      </c>
      <c r="I7">
        <v>15</v>
      </c>
      <c r="J7">
        <v>2</v>
      </c>
      <c r="K7">
        <v>1</v>
      </c>
      <c r="L7">
        <v>12</v>
      </c>
      <c r="M7">
        <v>6</v>
      </c>
      <c r="N7">
        <v>6</v>
      </c>
      <c r="O7">
        <v>6</v>
      </c>
      <c r="P7">
        <v>0</v>
      </c>
      <c r="Q7">
        <v>0</v>
      </c>
      <c r="R7">
        <v>0</v>
      </c>
      <c r="S7">
        <v>0</v>
      </c>
    </row>
    <row r="8" spans="1:19" x14ac:dyDescent="0.25">
      <c r="A8" s="2">
        <v>44228</v>
      </c>
      <c r="B8">
        <v>1294</v>
      </c>
      <c r="C8">
        <v>753</v>
      </c>
      <c r="D8" s="4">
        <f>Tableau1[[#This Row],[Screened]]/Tableau1[[#This Row],[Attendees]]</f>
        <v>0.58191653786707886</v>
      </c>
      <c r="E8">
        <v>20</v>
      </c>
      <c r="F8">
        <v>19</v>
      </c>
      <c r="G8">
        <v>4</v>
      </c>
      <c r="H8">
        <v>4</v>
      </c>
      <c r="I8">
        <v>18</v>
      </c>
      <c r="J8">
        <v>3</v>
      </c>
      <c r="K8">
        <v>1</v>
      </c>
      <c r="L8">
        <v>12</v>
      </c>
      <c r="M8">
        <v>3</v>
      </c>
      <c r="N8">
        <v>3</v>
      </c>
      <c r="O8">
        <v>3</v>
      </c>
      <c r="P8">
        <v>1</v>
      </c>
      <c r="Q8">
        <v>1</v>
      </c>
      <c r="R8">
        <v>0</v>
      </c>
      <c r="S8">
        <v>0</v>
      </c>
    </row>
    <row r="9" spans="1:19" x14ac:dyDescent="0.25">
      <c r="A9" s="2">
        <v>44256</v>
      </c>
      <c r="B9">
        <v>1450</v>
      </c>
      <c r="C9">
        <v>1114</v>
      </c>
      <c r="D9" s="4">
        <f>Tableau1[[#This Row],[Screened]]/Tableau1[[#This Row],[Attendees]]</f>
        <v>0.76827586206896548</v>
      </c>
      <c r="E9">
        <v>15</v>
      </c>
      <c r="F9">
        <v>15</v>
      </c>
      <c r="G9">
        <v>4</v>
      </c>
      <c r="H9">
        <v>4</v>
      </c>
      <c r="I9">
        <v>12</v>
      </c>
      <c r="J9">
        <v>1</v>
      </c>
      <c r="K9">
        <v>2</v>
      </c>
      <c r="L9">
        <v>8</v>
      </c>
      <c r="M9">
        <v>4</v>
      </c>
      <c r="N9">
        <v>0</v>
      </c>
      <c r="O9">
        <v>0</v>
      </c>
      <c r="P9">
        <v>0</v>
      </c>
      <c r="Q9">
        <v>0</v>
      </c>
      <c r="R9">
        <v>4</v>
      </c>
      <c r="S9">
        <v>4</v>
      </c>
    </row>
    <row r="10" spans="1:19" x14ac:dyDescent="0.25">
      <c r="A10" s="2">
        <v>44287</v>
      </c>
      <c r="B10">
        <v>1227</v>
      </c>
      <c r="C10">
        <v>1020</v>
      </c>
      <c r="D10" s="4">
        <f>Tableau1[[#This Row],[Screened]]/Tableau1[[#This Row],[Attendees]]</f>
        <v>0.83129584352078245</v>
      </c>
      <c r="E10">
        <v>9</v>
      </c>
      <c r="F10">
        <v>9</v>
      </c>
      <c r="G10">
        <v>6</v>
      </c>
      <c r="H10">
        <v>6</v>
      </c>
      <c r="I10">
        <v>16</v>
      </c>
      <c r="J10">
        <v>5</v>
      </c>
      <c r="K10">
        <v>5</v>
      </c>
      <c r="L10">
        <v>10</v>
      </c>
      <c r="M10">
        <v>5</v>
      </c>
      <c r="N10">
        <v>3</v>
      </c>
      <c r="O10">
        <v>3</v>
      </c>
      <c r="P10">
        <v>0</v>
      </c>
      <c r="Q10">
        <v>0</v>
      </c>
      <c r="R10">
        <v>2</v>
      </c>
      <c r="S10">
        <v>2</v>
      </c>
    </row>
  </sheetData>
  <phoneticPr fontId="1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Pivot</vt:lpstr>
      <vt:lpstr>Dtbase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X280</dc:creator>
  <cp:lastModifiedBy>X280</cp:lastModifiedBy>
  <dcterms:created xsi:type="dcterms:W3CDTF">2021-05-10T08:30:40Z</dcterms:created>
  <dcterms:modified xsi:type="dcterms:W3CDTF">2021-05-10T09:50:09Z</dcterms:modified>
</cp:coreProperties>
</file>