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2825" windowHeight="6180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L34" i="1"/>
  <c r="N34" i="1" s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N9" i="1"/>
  <c r="M9" i="1"/>
  <c r="L9" i="1"/>
  <c r="K9" i="1"/>
  <c r="B36" i="1"/>
  <c r="O34" i="1" l="1"/>
  <c r="M34" i="1"/>
  <c r="P34" i="1" s="1"/>
  <c r="P9" i="1"/>
  <c r="P35" i="1" l="1"/>
</calcChain>
</file>

<file path=xl/sharedStrings.xml><?xml version="1.0" encoding="utf-8"?>
<sst xmlns="http://schemas.openxmlformats.org/spreadsheetml/2006/main" count="58" uniqueCount="29">
  <si>
    <t>A.A.R</t>
  </si>
  <si>
    <t xml:space="preserve">                    MOIS : MAI</t>
  </si>
  <si>
    <t>Fiche 1</t>
  </si>
  <si>
    <t>FICHE DE PAIE POUR LE PERSONNEL JOURNALIER A.A.R. DE LA SEMAINE 18 / 2021</t>
  </si>
  <si>
    <t>DU  :  26 / 04 / 2021                   AU        02 / 05 / 2021</t>
  </si>
  <si>
    <t>SECTION : PRODUCTION</t>
  </si>
  <si>
    <t>LU</t>
  </si>
  <si>
    <t>MA</t>
  </si>
  <si>
    <t>ME</t>
  </si>
  <si>
    <t>JE</t>
  </si>
  <si>
    <t>VE</t>
  </si>
  <si>
    <t>SA</t>
  </si>
  <si>
    <t>DI</t>
  </si>
  <si>
    <t>TL</t>
  </si>
  <si>
    <t>h</t>
  </si>
  <si>
    <t>jour</t>
  </si>
  <si>
    <t>heure</t>
  </si>
  <si>
    <t>Salaire Net</t>
  </si>
  <si>
    <t>VISA</t>
  </si>
  <si>
    <t>Tx jr</t>
  </si>
  <si>
    <t>Equivalent</t>
  </si>
  <si>
    <t>Nbr</t>
  </si>
  <si>
    <t>NOM &amp; PRENOM (S)</t>
  </si>
  <si>
    <t>FONCTION</t>
  </si>
  <si>
    <t>aide FC</t>
  </si>
  <si>
    <t>aide DECOLO</t>
  </si>
  <si>
    <t>F,P,M</t>
  </si>
  <si>
    <t>Couturier</t>
  </si>
  <si>
    <t xml:space="preserve">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</si>
</sst>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F_C_F_A_-;\-* #,##0\ _F_C_F_A_-;_-* &quot;-&quot;??\ _F_C_F_A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1" fillId="0" borderId="5" xfId="1" applyNumberFormat="1" applyBorder="1"/>
    <xf numFmtId="164" fontId="5" fillId="0" borderId="4" xfId="1" applyNumberFormat="1" applyFont="1" applyBorder="1"/>
    <xf numFmtId="164" fontId="5" fillId="0" borderId="6" xfId="1" applyNumberFormat="1" applyFont="1" applyBorder="1"/>
    <xf numFmtId="164" fontId="5" fillId="0" borderId="7" xfId="1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/>
    </xf>
    <xf numFmtId="164" fontId="5" fillId="0" borderId="11" xfId="1" applyNumberFormat="1" applyFont="1" applyBorder="1"/>
    <xf numFmtId="0" fontId="5" fillId="0" borderId="12" xfId="0" applyFont="1" applyBorder="1" applyAlignment="1">
      <alignment horizontal="center"/>
    </xf>
    <xf numFmtId="164" fontId="5" fillId="0" borderId="11" xfId="1" applyNumberFormat="1" applyFont="1" applyFill="1" applyBorder="1"/>
    <xf numFmtId="0" fontId="5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164" fontId="5" fillId="0" borderId="15" xfId="0" applyNumberFormat="1" applyFont="1" applyBorder="1"/>
    <xf numFmtId="0" fontId="5" fillId="0" borderId="9" xfId="0" applyFont="1" applyBorder="1"/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164" fontId="6" fillId="0" borderId="9" xfId="1" applyNumberFormat="1" applyFont="1" applyBorder="1" applyAlignment="1"/>
    <xf numFmtId="164" fontId="6" fillId="0" borderId="9" xfId="1" applyNumberFormat="1" applyFont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164" fontId="1" fillId="0" borderId="18" xfId="1" applyNumberFormat="1" applyBorder="1" applyAlignment="1">
      <alignment horizontal="center"/>
    </xf>
    <xf numFmtId="164" fontId="5" fillId="0" borderId="9" xfId="1" applyNumberFormat="1" applyFont="1" applyBorder="1"/>
    <xf numFmtId="20" fontId="6" fillId="0" borderId="9" xfId="1" applyNumberFormat="1" applyFont="1" applyBorder="1" applyAlignment="1"/>
    <xf numFmtId="0" fontId="0" fillId="0" borderId="9" xfId="0" applyBorder="1"/>
    <xf numFmtId="164" fontId="6" fillId="0" borderId="9" xfId="1" applyNumberFormat="1" applyFont="1" applyBorder="1" applyAlignment="1">
      <alignment horizontal="right"/>
    </xf>
    <xf numFmtId="0" fontId="5" fillId="0" borderId="9" xfId="0" applyFont="1" applyFill="1" applyBorder="1"/>
    <xf numFmtId="20" fontId="5" fillId="0" borderId="9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0" fillId="0" borderId="9" xfId="0" applyBorder="1" applyAlignment="1"/>
    <xf numFmtId="0" fontId="5" fillId="0" borderId="23" xfId="0" applyFont="1" applyBorder="1" applyAlignment="1">
      <alignment horizontal="center"/>
    </xf>
    <xf numFmtId="0" fontId="5" fillId="0" borderId="24" xfId="0" applyFont="1" applyFill="1" applyBorder="1"/>
    <xf numFmtId="0" fontId="5" fillId="0" borderId="21" xfId="0" applyFont="1" applyFill="1" applyBorder="1"/>
    <xf numFmtId="0" fontId="6" fillId="0" borderId="9" xfId="0" applyFont="1" applyBorder="1"/>
    <xf numFmtId="0" fontId="0" fillId="0" borderId="18" xfId="0" applyBorder="1"/>
    <xf numFmtId="0" fontId="5" fillId="0" borderId="7" xfId="0" applyFont="1" applyBorder="1"/>
    <xf numFmtId="0" fontId="5" fillId="0" borderId="25" xfId="0" applyFont="1" applyBorder="1" applyAlignment="1">
      <alignment horizontal="center"/>
    </xf>
    <xf numFmtId="0" fontId="5" fillId="0" borderId="7" xfId="0" applyFont="1" applyFill="1" applyBorder="1"/>
    <xf numFmtId="0" fontId="5" fillId="0" borderId="26" xfId="0" applyFont="1" applyBorder="1"/>
    <xf numFmtId="0" fontId="5" fillId="0" borderId="27" xfId="0" applyFon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8" xfId="0" applyBorder="1" applyAlignment="1"/>
    <xf numFmtId="164" fontId="6" fillId="0" borderId="28" xfId="1" applyNumberFormat="1" applyFont="1" applyBorder="1" applyAlignment="1"/>
    <xf numFmtId="164" fontId="6" fillId="0" borderId="28" xfId="1" applyNumberFormat="1" applyFont="1" applyBorder="1" applyAlignment="1">
      <alignment horizontal="center"/>
    </xf>
    <xf numFmtId="164" fontId="1" fillId="0" borderId="29" xfId="1" applyNumberFormat="1" applyBorder="1" applyAlignment="1">
      <alignment horizontal="center"/>
    </xf>
    <xf numFmtId="164" fontId="7" fillId="0" borderId="32" xfId="0" applyNumberFormat="1" applyFont="1" applyBorder="1"/>
    <xf numFmtId="164" fontId="5" fillId="0" borderId="0" xfId="0" applyNumberFormat="1" applyFont="1"/>
    <xf numFmtId="0" fontId="7" fillId="0" borderId="33" xfId="0" applyFont="1" applyBorder="1" applyAlignment="1"/>
    <xf numFmtId="0" fontId="7" fillId="0" borderId="34" xfId="0" applyFont="1" applyBorder="1" applyAlignment="1"/>
    <xf numFmtId="0" fontId="7" fillId="0" borderId="35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RIN/AppData/Roaming/Microsoft/AddIns/NbLettr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definedNames>
      <definedName name="ConvNumberLetter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10" workbookViewId="0">
      <selection activeCell="N14" sqref="N14"/>
    </sheetView>
  </sheetViews>
  <sheetFormatPr baseColWidth="10" defaultRowHeight="15" x14ac:dyDescent="0.25"/>
  <cols>
    <col min="1" max="1" width="5.7109375" customWidth="1"/>
    <col min="2" max="2" width="23.85546875" customWidth="1"/>
    <col min="3" max="3" width="14.140625" customWidth="1"/>
    <col min="4" max="4" width="5.28515625" customWidth="1"/>
    <col min="5" max="10" width="4.7109375" customWidth="1"/>
    <col min="11" max="12" width="7.7109375" customWidth="1"/>
    <col min="13" max="13" width="13.85546875" customWidth="1"/>
    <col min="14" max="14" width="14.85546875" customWidth="1"/>
    <col min="15" max="16" width="13.5703125" customWidth="1"/>
  </cols>
  <sheetData>
    <row r="1" spans="1:19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 t="s">
        <v>1</v>
      </c>
      <c r="P1" s="2"/>
      <c r="Q1" s="2"/>
    </row>
    <row r="2" spans="1:19" ht="15.75" x14ac:dyDescent="0.25">
      <c r="A2" s="2" t="s">
        <v>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9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9" ht="15.75" thickBot="1" x14ac:dyDescent="0.3">
      <c r="A5" s="5"/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1:19" x14ac:dyDescent="0.25">
      <c r="A6" s="5"/>
      <c r="B6" s="5"/>
      <c r="C6" s="5"/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9" t="s">
        <v>13</v>
      </c>
      <c r="L6" s="10" t="s">
        <v>13</v>
      </c>
      <c r="M6" s="11"/>
      <c r="N6" s="12"/>
      <c r="O6" s="12"/>
      <c r="P6" s="12"/>
      <c r="Q6" s="13"/>
      <c r="R6" s="14"/>
      <c r="S6" s="14"/>
    </row>
    <row r="7" spans="1:19" ht="15.75" thickBot="1" x14ac:dyDescent="0.3">
      <c r="A7" s="5"/>
      <c r="B7" s="5"/>
      <c r="C7" s="5"/>
      <c r="D7" s="15" t="s">
        <v>14</v>
      </c>
      <c r="E7" s="16" t="s">
        <v>14</v>
      </c>
      <c r="F7" s="16" t="s">
        <v>14</v>
      </c>
      <c r="G7" s="16" t="s">
        <v>14</v>
      </c>
      <c r="H7" s="16" t="s">
        <v>14</v>
      </c>
      <c r="I7" s="16" t="s">
        <v>14</v>
      </c>
      <c r="J7" s="16" t="s">
        <v>14</v>
      </c>
      <c r="K7" s="17" t="s">
        <v>15</v>
      </c>
      <c r="L7" s="18" t="s">
        <v>16</v>
      </c>
      <c r="M7" s="19">
        <v>2500</v>
      </c>
      <c r="N7" s="20">
        <v>5000</v>
      </c>
      <c r="O7" s="20">
        <v>7500</v>
      </c>
      <c r="P7" s="21" t="s">
        <v>17</v>
      </c>
      <c r="Q7" s="22" t="s">
        <v>18</v>
      </c>
      <c r="R7" s="23" t="s">
        <v>19</v>
      </c>
      <c r="S7" s="21" t="s">
        <v>20</v>
      </c>
    </row>
    <row r="8" spans="1:19" x14ac:dyDescent="0.25">
      <c r="A8" s="24" t="s">
        <v>21</v>
      </c>
      <c r="B8" s="8" t="s">
        <v>22</v>
      </c>
      <c r="C8" s="25" t="s">
        <v>23</v>
      </c>
      <c r="D8" s="15">
        <v>26</v>
      </c>
      <c r="E8" s="16">
        <v>27</v>
      </c>
      <c r="F8" s="16">
        <v>28</v>
      </c>
      <c r="G8" s="16">
        <v>29</v>
      </c>
      <c r="H8" s="16">
        <v>30</v>
      </c>
      <c r="I8" s="16">
        <v>1</v>
      </c>
      <c r="J8" s="16">
        <v>2</v>
      </c>
      <c r="K8" s="26"/>
      <c r="L8" s="27"/>
      <c r="M8" s="28"/>
      <c r="N8" s="27"/>
      <c r="O8" s="27"/>
      <c r="P8" s="27"/>
      <c r="Q8" s="29"/>
      <c r="R8" s="27"/>
      <c r="S8" s="30"/>
    </row>
    <row r="9" spans="1:19" x14ac:dyDescent="0.25">
      <c r="A9" s="15">
        <v>1</v>
      </c>
      <c r="B9" s="31"/>
      <c r="C9" s="32" t="s">
        <v>24</v>
      </c>
      <c r="D9" s="33"/>
      <c r="E9" s="16"/>
      <c r="F9" s="16"/>
      <c r="G9" s="16"/>
      <c r="H9" s="16"/>
      <c r="I9" s="16"/>
      <c r="J9" s="16"/>
      <c r="K9" s="16">
        <f>((IF(D9=0,0,1)+(IF(E9=0,0,1)+(IF(F9=0,0,1)+(IF(G9=0,0,1)+(IF(H9=0,0,1)+(IF(I9=0,0,1)+(IF(J9=0,0,1)))))))))</f>
        <v>0</v>
      </c>
      <c r="L9" s="16">
        <f>SUM(D9:J9)</f>
        <v>0</v>
      </c>
      <c r="M9" s="34">
        <f>IF($D$9&lt;8,0,M7*1)+IF($E$9&lt;8,0,M7*1)+IF($E$9&lt;8,0,M7*1)+IF($F$9&lt;8,0,M7*1)+IF($G$9&lt;8,0,M7*1)+IF($H$9&lt;8,0,M7*1)+IF($I$9&lt;8,0,M7*1)+IF($J$9&lt;8,0,M7*1)-20000</f>
        <v>-20000</v>
      </c>
      <c r="N9" s="35">
        <f>IF(8&lt;$D$9&lt;=12,0,N7*1)+IF(8&lt;$E$9&lt;=12,0,N7*1)+IF(8&lt;$E$9&lt;=12,0,N7*1)+IF(8&lt;$F$9&lt;=12,0,N7*1)+IF(8&lt;$G$9&lt;=12,0,N7*1)+IF(8&lt;$H$9&lt;=12,0,N7*1)+IF(8&lt;$I$9&lt;=12,0,N7*1)+IF(8&lt;$J$9&lt;=12,0,N7*1)</f>
        <v>40000</v>
      </c>
      <c r="O9" s="35"/>
      <c r="P9" s="36">
        <f>M9+N9+O9</f>
        <v>20000</v>
      </c>
      <c r="Q9" s="37"/>
      <c r="R9" s="31"/>
      <c r="S9" s="38"/>
    </row>
    <row r="10" spans="1:19" x14ac:dyDescent="0.25">
      <c r="A10" s="15">
        <v>2</v>
      </c>
      <c r="B10" s="31"/>
      <c r="C10" s="32" t="s">
        <v>25</v>
      </c>
      <c r="D10" s="33"/>
      <c r="E10" s="16"/>
      <c r="F10" s="16"/>
      <c r="G10" s="16"/>
      <c r="H10" s="16"/>
      <c r="I10" s="16"/>
      <c r="J10" s="76"/>
      <c r="K10" s="16">
        <f t="shared" ref="K10:K33" si="0">((IF(D10=0,0,1)+(IF(E10=0,0,1)+(IF(F10=0,0,1)+(IF(G10=0,0,1)+(IF(H10=0,0,1)+(IF(I10=0,0,1)+(IF(J10=0,0,1)))))))))</f>
        <v>0</v>
      </c>
      <c r="L10" s="16">
        <f t="shared" ref="L10:L33" si="1">SUM(D10:J10)</f>
        <v>0</v>
      </c>
      <c r="M10" s="39"/>
      <c r="N10" s="35"/>
      <c r="O10" s="35"/>
      <c r="P10" s="36">
        <f t="shared" ref="P10:P34" si="2">M10+N10+O10</f>
        <v>0</v>
      </c>
      <c r="Q10" s="37"/>
      <c r="R10" s="31"/>
      <c r="S10" s="38"/>
    </row>
    <row r="11" spans="1:19" x14ac:dyDescent="0.25">
      <c r="A11" s="15">
        <v>3</v>
      </c>
      <c r="B11" s="31"/>
      <c r="C11" s="32" t="s">
        <v>25</v>
      </c>
      <c r="D11" s="33"/>
      <c r="E11" s="16"/>
      <c r="F11" s="16"/>
      <c r="G11" s="16"/>
      <c r="H11" s="16"/>
      <c r="I11" s="16"/>
      <c r="J11" s="16"/>
      <c r="K11" s="16">
        <f t="shared" si="0"/>
        <v>0</v>
      </c>
      <c r="L11" s="16">
        <f t="shared" si="1"/>
        <v>0</v>
      </c>
      <c r="M11" s="34"/>
      <c r="N11" s="35"/>
      <c r="O11" s="35"/>
      <c r="P11" s="36">
        <f t="shared" si="2"/>
        <v>0</v>
      </c>
      <c r="Q11" s="37"/>
      <c r="R11" s="31"/>
      <c r="S11" s="38"/>
    </row>
    <row r="12" spans="1:19" x14ac:dyDescent="0.25">
      <c r="A12" s="15">
        <v>4</v>
      </c>
      <c r="B12" s="40"/>
      <c r="C12" s="32" t="s">
        <v>25</v>
      </c>
      <c r="D12" s="33"/>
      <c r="E12" s="16"/>
      <c r="F12" s="16"/>
      <c r="G12" s="16"/>
      <c r="H12" s="16"/>
      <c r="I12" s="16"/>
      <c r="J12" s="16"/>
      <c r="K12" s="16">
        <f t="shared" si="0"/>
        <v>0</v>
      </c>
      <c r="L12" s="16">
        <f>SUM(D12:J12)</f>
        <v>0</v>
      </c>
      <c r="M12" s="41"/>
      <c r="N12" s="35"/>
      <c r="O12" s="35"/>
      <c r="P12" s="36">
        <f t="shared" si="2"/>
        <v>0</v>
      </c>
      <c r="Q12" s="37"/>
      <c r="R12" s="31"/>
      <c r="S12" s="38"/>
    </row>
    <row r="13" spans="1:19" x14ac:dyDescent="0.25">
      <c r="A13" s="15">
        <v>5</v>
      </c>
      <c r="B13" s="42"/>
      <c r="C13" s="32" t="s">
        <v>25</v>
      </c>
      <c r="D13" s="33"/>
      <c r="E13" s="16"/>
      <c r="F13" s="16"/>
      <c r="G13" s="16"/>
      <c r="H13" s="16"/>
      <c r="I13" s="16"/>
      <c r="J13" s="16"/>
      <c r="K13" s="16">
        <f t="shared" si="0"/>
        <v>0</v>
      </c>
      <c r="L13" s="16">
        <f t="shared" si="1"/>
        <v>0</v>
      </c>
      <c r="M13" s="34"/>
      <c r="N13" s="35"/>
      <c r="O13" s="35"/>
      <c r="P13" s="36">
        <f t="shared" si="2"/>
        <v>0</v>
      </c>
      <c r="Q13" s="37"/>
      <c r="R13" s="31"/>
      <c r="S13" s="38"/>
    </row>
    <row r="14" spans="1:19" x14ac:dyDescent="0.25">
      <c r="A14" s="15">
        <v>6</v>
      </c>
      <c r="B14" s="42"/>
      <c r="C14" s="32" t="s">
        <v>25</v>
      </c>
      <c r="D14" s="33"/>
      <c r="E14" s="16"/>
      <c r="F14" s="16"/>
      <c r="G14" s="16"/>
      <c r="H14" s="16"/>
      <c r="I14" s="16"/>
      <c r="J14" s="16"/>
      <c r="K14" s="16">
        <f t="shared" si="0"/>
        <v>0</v>
      </c>
      <c r="L14" s="16">
        <f t="shared" si="1"/>
        <v>0</v>
      </c>
      <c r="M14" s="34"/>
      <c r="N14" s="35"/>
      <c r="O14" s="35"/>
      <c r="P14" s="36">
        <f t="shared" si="2"/>
        <v>0</v>
      </c>
      <c r="Q14" s="37"/>
      <c r="R14" s="31"/>
      <c r="S14" s="38"/>
    </row>
    <row r="15" spans="1:19" x14ac:dyDescent="0.25">
      <c r="A15" s="15">
        <v>7</v>
      </c>
      <c r="B15" s="31"/>
      <c r="C15" s="32" t="s">
        <v>25</v>
      </c>
      <c r="D15" s="33"/>
      <c r="E15" s="16"/>
      <c r="F15" s="43"/>
      <c r="G15" s="16"/>
      <c r="H15" s="16"/>
      <c r="I15" s="16"/>
      <c r="J15" s="16"/>
      <c r="K15" s="16">
        <f t="shared" si="0"/>
        <v>0</v>
      </c>
      <c r="L15" s="16">
        <f t="shared" si="1"/>
        <v>0</v>
      </c>
      <c r="M15" s="34"/>
      <c r="N15" s="35"/>
      <c r="O15" s="35"/>
      <c r="P15" s="36">
        <f t="shared" si="2"/>
        <v>0</v>
      </c>
      <c r="Q15" s="37"/>
      <c r="R15" s="31"/>
      <c r="S15" s="38"/>
    </row>
    <row r="16" spans="1:19" ht="15.75" thickBot="1" x14ac:dyDescent="0.3">
      <c r="A16" s="44">
        <v>8</v>
      </c>
      <c r="B16" s="45"/>
      <c r="C16" s="46" t="s">
        <v>26</v>
      </c>
      <c r="D16" s="33"/>
      <c r="E16" s="16"/>
      <c r="F16" s="43"/>
      <c r="G16" s="16"/>
      <c r="H16" s="47"/>
      <c r="I16" s="47"/>
      <c r="J16" s="47"/>
      <c r="K16" s="16">
        <f t="shared" si="0"/>
        <v>0</v>
      </c>
      <c r="L16" s="16">
        <f t="shared" si="1"/>
        <v>0</v>
      </c>
      <c r="M16" s="34"/>
      <c r="N16" s="35"/>
      <c r="O16" s="35"/>
      <c r="P16" s="36">
        <f t="shared" si="2"/>
        <v>0</v>
      </c>
      <c r="Q16" s="37"/>
      <c r="R16" s="31"/>
      <c r="S16" s="38"/>
    </row>
    <row r="17" spans="1:19" ht="15.75" thickTop="1" x14ac:dyDescent="0.25">
      <c r="A17" s="48">
        <v>9</v>
      </c>
      <c r="B17" s="49"/>
      <c r="C17" s="32" t="s">
        <v>24</v>
      </c>
      <c r="D17" s="33"/>
      <c r="E17" s="16"/>
      <c r="F17" s="16"/>
      <c r="G17" s="16"/>
      <c r="H17" s="47"/>
      <c r="I17" s="16"/>
      <c r="J17" s="16"/>
      <c r="K17" s="16">
        <f t="shared" si="0"/>
        <v>0</v>
      </c>
      <c r="L17" s="16">
        <f t="shared" si="1"/>
        <v>0</v>
      </c>
      <c r="M17" s="34"/>
      <c r="N17" s="35"/>
      <c r="O17" s="35"/>
      <c r="P17" s="36">
        <f t="shared" si="2"/>
        <v>0</v>
      </c>
      <c r="Q17" s="37"/>
      <c r="R17" s="31"/>
      <c r="S17" s="38"/>
    </row>
    <row r="18" spans="1:19" x14ac:dyDescent="0.25">
      <c r="A18" s="15">
        <v>10</v>
      </c>
      <c r="B18" s="42"/>
      <c r="C18" s="32" t="s">
        <v>24</v>
      </c>
      <c r="D18" s="33"/>
      <c r="E18" s="16"/>
      <c r="F18" s="16"/>
      <c r="G18" s="16"/>
      <c r="H18" s="47"/>
      <c r="I18" s="16"/>
      <c r="J18" s="16"/>
      <c r="K18" s="16">
        <f t="shared" si="0"/>
        <v>0</v>
      </c>
      <c r="L18" s="16">
        <f t="shared" si="1"/>
        <v>0</v>
      </c>
      <c r="M18" s="34"/>
      <c r="N18" s="35"/>
      <c r="O18" s="35"/>
      <c r="P18" s="36">
        <f t="shared" si="2"/>
        <v>0</v>
      </c>
      <c r="Q18" s="37"/>
      <c r="R18" s="31"/>
      <c r="S18" s="38"/>
    </row>
    <row r="19" spans="1:19" x14ac:dyDescent="0.25">
      <c r="A19" s="15">
        <v>11</v>
      </c>
      <c r="B19" s="42"/>
      <c r="C19" s="32" t="s">
        <v>25</v>
      </c>
      <c r="D19" s="33"/>
      <c r="E19" s="16"/>
      <c r="F19" s="16"/>
      <c r="G19" s="16"/>
      <c r="H19" s="47"/>
      <c r="I19" s="16"/>
      <c r="J19" s="16"/>
      <c r="K19" s="16">
        <f t="shared" si="0"/>
        <v>0</v>
      </c>
      <c r="L19" s="16">
        <f t="shared" si="1"/>
        <v>0</v>
      </c>
      <c r="M19" s="34"/>
      <c r="N19" s="35"/>
      <c r="O19" s="35"/>
      <c r="P19" s="36">
        <f t="shared" si="2"/>
        <v>0</v>
      </c>
      <c r="Q19" s="37"/>
      <c r="R19" s="31"/>
      <c r="S19" s="38"/>
    </row>
    <row r="20" spans="1:19" x14ac:dyDescent="0.25">
      <c r="A20" s="15">
        <v>12</v>
      </c>
      <c r="B20" s="42"/>
      <c r="C20" s="32" t="s">
        <v>25</v>
      </c>
      <c r="D20" s="33"/>
      <c r="E20" s="16"/>
      <c r="F20" s="16"/>
      <c r="G20" s="16"/>
      <c r="H20" s="16"/>
      <c r="I20" s="16"/>
      <c r="J20" s="16"/>
      <c r="K20" s="16">
        <f t="shared" si="0"/>
        <v>0</v>
      </c>
      <c r="L20" s="16">
        <f t="shared" si="1"/>
        <v>0</v>
      </c>
      <c r="M20" s="34"/>
      <c r="N20" s="35"/>
      <c r="O20" s="35"/>
      <c r="P20" s="36">
        <f t="shared" si="2"/>
        <v>0</v>
      </c>
      <c r="Q20" s="37"/>
      <c r="R20" s="31"/>
      <c r="S20" s="38"/>
    </row>
    <row r="21" spans="1:19" x14ac:dyDescent="0.25">
      <c r="A21" s="15">
        <v>13</v>
      </c>
      <c r="B21" s="40"/>
      <c r="C21" s="32" t="s">
        <v>25</v>
      </c>
      <c r="D21" s="33"/>
      <c r="E21" s="16"/>
      <c r="F21" s="16"/>
      <c r="G21" s="16"/>
      <c r="H21" s="16"/>
      <c r="I21" s="16"/>
      <c r="J21" s="16"/>
      <c r="K21" s="16">
        <f t="shared" si="0"/>
        <v>0</v>
      </c>
      <c r="L21" s="16">
        <f t="shared" si="1"/>
        <v>0</v>
      </c>
      <c r="M21" s="34"/>
      <c r="N21" s="35"/>
      <c r="O21" s="35"/>
      <c r="P21" s="36">
        <f t="shared" si="2"/>
        <v>0</v>
      </c>
      <c r="Q21" s="37"/>
      <c r="R21" s="31"/>
      <c r="S21" s="38"/>
    </row>
    <row r="22" spans="1:19" x14ac:dyDescent="0.25">
      <c r="A22" s="15">
        <v>14</v>
      </c>
      <c r="B22" s="40"/>
      <c r="C22" s="32" t="s">
        <v>25</v>
      </c>
      <c r="D22" s="33"/>
      <c r="E22" s="16"/>
      <c r="F22" s="16"/>
      <c r="G22" s="16"/>
      <c r="H22" s="16"/>
      <c r="I22" s="16"/>
      <c r="J22" s="16"/>
      <c r="K22" s="16">
        <f t="shared" si="0"/>
        <v>0</v>
      </c>
      <c r="L22" s="16">
        <f t="shared" si="1"/>
        <v>0</v>
      </c>
      <c r="M22" s="34"/>
      <c r="N22" s="35"/>
      <c r="O22" s="35"/>
      <c r="P22" s="36">
        <f t="shared" si="2"/>
        <v>0</v>
      </c>
      <c r="Q22" s="37"/>
      <c r="R22" s="31"/>
      <c r="S22" s="38"/>
    </row>
    <row r="23" spans="1:19" x14ac:dyDescent="0.25">
      <c r="A23" s="15">
        <v>15</v>
      </c>
      <c r="B23" s="31"/>
      <c r="C23" s="32" t="s">
        <v>25</v>
      </c>
      <c r="D23" s="33"/>
      <c r="E23" s="16"/>
      <c r="F23" s="16"/>
      <c r="G23" s="16"/>
      <c r="H23" s="16"/>
      <c r="I23" s="16"/>
      <c r="J23" s="16"/>
      <c r="K23" s="16">
        <f t="shared" si="0"/>
        <v>0</v>
      </c>
      <c r="L23" s="16">
        <f>SUM(D23:J23)</f>
        <v>0</v>
      </c>
      <c r="M23" s="34"/>
      <c r="N23" s="35"/>
      <c r="O23" s="35"/>
      <c r="P23" s="36">
        <f t="shared" si="2"/>
        <v>0</v>
      </c>
      <c r="Q23" s="37"/>
      <c r="R23" s="31"/>
      <c r="S23" s="38"/>
    </row>
    <row r="24" spans="1:19" x14ac:dyDescent="0.25">
      <c r="A24" s="15">
        <v>16</v>
      </c>
      <c r="B24" s="42"/>
      <c r="C24" s="32" t="s">
        <v>25</v>
      </c>
      <c r="D24" s="33"/>
      <c r="E24" s="16"/>
      <c r="F24" s="16"/>
      <c r="G24" s="16"/>
      <c r="H24" s="16"/>
      <c r="I24" s="16"/>
      <c r="J24" s="16"/>
      <c r="K24" s="16">
        <f t="shared" si="0"/>
        <v>0</v>
      </c>
      <c r="L24" s="16">
        <f t="shared" si="1"/>
        <v>0</v>
      </c>
      <c r="M24" s="34"/>
      <c r="N24" s="35"/>
      <c r="O24" s="35"/>
      <c r="P24" s="36">
        <f t="shared" si="2"/>
        <v>0</v>
      </c>
      <c r="Q24" s="37"/>
      <c r="R24" s="31"/>
      <c r="S24" s="38"/>
    </row>
    <row r="25" spans="1:19" ht="15.75" thickBot="1" x14ac:dyDescent="0.3">
      <c r="A25" s="44">
        <v>17</v>
      </c>
      <c r="B25" s="50"/>
      <c r="C25" s="46" t="s">
        <v>26</v>
      </c>
      <c r="D25" s="33"/>
      <c r="E25" s="16"/>
      <c r="F25" s="16"/>
      <c r="G25" s="16"/>
      <c r="H25" s="16"/>
      <c r="I25" s="16"/>
      <c r="J25" s="16"/>
      <c r="K25" s="16">
        <f t="shared" si="0"/>
        <v>0</v>
      </c>
      <c r="L25" s="16">
        <f t="shared" si="1"/>
        <v>0</v>
      </c>
      <c r="M25" s="34"/>
      <c r="N25" s="35"/>
      <c r="O25" s="35"/>
      <c r="P25" s="36">
        <f t="shared" si="2"/>
        <v>0</v>
      </c>
      <c r="Q25" s="37"/>
      <c r="R25" s="31"/>
      <c r="S25" s="38"/>
    </row>
    <row r="26" spans="1:19" ht="15.75" thickTop="1" x14ac:dyDescent="0.25">
      <c r="A26" s="48">
        <v>18</v>
      </c>
      <c r="B26" s="27"/>
      <c r="C26" s="29" t="s">
        <v>24</v>
      </c>
      <c r="D26" s="33"/>
      <c r="E26" s="16"/>
      <c r="F26" s="16"/>
      <c r="G26" s="47"/>
      <c r="H26" s="16"/>
      <c r="I26" s="16"/>
      <c r="J26" s="16"/>
      <c r="K26" s="16">
        <f>((IF(D26=0,0,1)+(IF(E26=0,0,1)+(IF(F26=0,0,1)+(IF(G26=0,0,1)+(IF(H26=0,0,1)+(IF(I26=0,0,1)+(IF(J26=0,0,1)))))))))</f>
        <v>0</v>
      </c>
      <c r="L26" s="16">
        <f>SUM(D26:J26)</f>
        <v>0</v>
      </c>
      <c r="M26" s="34"/>
      <c r="N26" s="35"/>
      <c r="O26" s="35"/>
      <c r="P26" s="36">
        <f t="shared" si="2"/>
        <v>0</v>
      </c>
      <c r="Q26" s="37"/>
      <c r="R26" s="31"/>
      <c r="S26" s="38"/>
    </row>
    <row r="27" spans="1:19" x14ac:dyDescent="0.25">
      <c r="A27" s="15">
        <v>19</v>
      </c>
      <c r="B27" s="51"/>
      <c r="C27" s="52" t="s">
        <v>24</v>
      </c>
      <c r="D27" s="33"/>
      <c r="E27" s="16"/>
      <c r="F27" s="16"/>
      <c r="G27" s="16"/>
      <c r="H27" s="47"/>
      <c r="I27" s="16"/>
      <c r="J27" s="16"/>
      <c r="K27" s="16">
        <f t="shared" si="0"/>
        <v>0</v>
      </c>
      <c r="L27" s="16">
        <f>SUM(D27:J27)</f>
        <v>0</v>
      </c>
      <c r="M27" s="34"/>
      <c r="N27" s="35"/>
      <c r="O27" s="35"/>
      <c r="P27" s="36">
        <f t="shared" si="2"/>
        <v>0</v>
      </c>
      <c r="Q27" s="37"/>
      <c r="R27" s="31"/>
      <c r="S27" s="38"/>
    </row>
    <row r="28" spans="1:19" x14ac:dyDescent="0.25">
      <c r="A28" s="15">
        <v>20</v>
      </c>
      <c r="B28" s="42"/>
      <c r="C28" s="32" t="s">
        <v>25</v>
      </c>
      <c r="D28" s="33"/>
      <c r="E28" s="16"/>
      <c r="F28" s="16"/>
      <c r="G28" s="16"/>
      <c r="H28" s="47"/>
      <c r="I28" s="16"/>
      <c r="J28" s="16"/>
      <c r="K28" s="16">
        <f t="shared" si="0"/>
        <v>0</v>
      </c>
      <c r="L28" s="16">
        <f t="shared" si="1"/>
        <v>0</v>
      </c>
      <c r="M28" s="34"/>
      <c r="N28" s="35"/>
      <c r="O28" s="35"/>
      <c r="P28" s="36">
        <f t="shared" si="2"/>
        <v>0</v>
      </c>
      <c r="Q28" s="37"/>
      <c r="R28" s="31"/>
      <c r="S28" s="38"/>
    </row>
    <row r="29" spans="1:19" x14ac:dyDescent="0.25">
      <c r="A29" s="15">
        <v>21</v>
      </c>
      <c r="B29" s="42"/>
      <c r="C29" s="32" t="s">
        <v>25</v>
      </c>
      <c r="D29" s="33"/>
      <c r="E29" s="16"/>
      <c r="F29" s="16"/>
      <c r="G29" s="47"/>
      <c r="H29" s="16"/>
      <c r="I29" s="16"/>
      <c r="J29" s="16"/>
      <c r="K29" s="16">
        <f t="shared" si="0"/>
        <v>0</v>
      </c>
      <c r="L29" s="16">
        <f t="shared" si="1"/>
        <v>0</v>
      </c>
      <c r="M29" s="34"/>
      <c r="N29" s="35"/>
      <c r="O29" s="35"/>
      <c r="P29" s="36">
        <f t="shared" si="2"/>
        <v>0</v>
      </c>
      <c r="Q29" s="37"/>
      <c r="R29" s="31"/>
      <c r="S29" s="38"/>
    </row>
    <row r="30" spans="1:19" x14ac:dyDescent="0.25">
      <c r="A30" s="15">
        <v>22</v>
      </c>
      <c r="B30" s="42"/>
      <c r="C30" s="32" t="s">
        <v>25</v>
      </c>
      <c r="D30" s="33"/>
      <c r="E30" s="16"/>
      <c r="F30" s="16"/>
      <c r="G30" s="16"/>
      <c r="H30" s="16"/>
      <c r="I30" s="16"/>
      <c r="J30" s="16"/>
      <c r="K30" s="16">
        <f t="shared" si="0"/>
        <v>0</v>
      </c>
      <c r="L30" s="16">
        <f t="shared" si="1"/>
        <v>0</v>
      </c>
      <c r="M30" s="34"/>
      <c r="N30" s="35"/>
      <c r="O30" s="35"/>
      <c r="P30" s="36">
        <f t="shared" si="2"/>
        <v>0</v>
      </c>
      <c r="Q30" s="37"/>
      <c r="R30" s="31"/>
      <c r="S30" s="38"/>
    </row>
    <row r="31" spans="1:19" x14ac:dyDescent="0.25">
      <c r="A31" s="15">
        <v>24</v>
      </c>
      <c r="B31" s="42"/>
      <c r="C31" s="32" t="s">
        <v>25</v>
      </c>
      <c r="D31" s="33"/>
      <c r="E31" s="16"/>
      <c r="F31" s="16"/>
      <c r="G31" s="16"/>
      <c r="H31" s="16"/>
      <c r="I31" s="16"/>
      <c r="J31" s="16"/>
      <c r="K31" s="16">
        <f t="shared" si="0"/>
        <v>0</v>
      </c>
      <c r="L31" s="16">
        <f t="shared" si="1"/>
        <v>0</v>
      </c>
      <c r="M31" s="34"/>
      <c r="N31" s="35"/>
      <c r="O31" s="35"/>
      <c r="P31" s="36">
        <f t="shared" si="2"/>
        <v>0</v>
      </c>
      <c r="Q31" s="37"/>
      <c r="R31" s="31"/>
      <c r="S31" s="38"/>
    </row>
    <row r="32" spans="1:19" x14ac:dyDescent="0.25">
      <c r="A32" s="15">
        <v>25</v>
      </c>
      <c r="B32" s="42"/>
      <c r="C32" s="32" t="s">
        <v>25</v>
      </c>
      <c r="D32" s="33"/>
      <c r="E32" s="16"/>
      <c r="F32" s="16"/>
      <c r="G32" s="16"/>
      <c r="H32" s="16"/>
      <c r="I32" s="16"/>
      <c r="J32" s="16"/>
      <c r="K32" s="16">
        <f t="shared" si="0"/>
        <v>0</v>
      </c>
      <c r="L32" s="16">
        <f t="shared" si="1"/>
        <v>0</v>
      </c>
      <c r="M32" s="34"/>
      <c r="N32" s="35"/>
      <c r="O32" s="35"/>
      <c r="P32" s="36">
        <f t="shared" si="2"/>
        <v>0</v>
      </c>
      <c r="Q32" s="37"/>
      <c r="R32" s="53"/>
      <c r="S32" s="14"/>
    </row>
    <row r="33" spans="1:19" x14ac:dyDescent="0.25">
      <c r="A33" s="54">
        <v>26</v>
      </c>
      <c r="B33" s="55"/>
      <c r="C33" s="56" t="s">
        <v>26</v>
      </c>
      <c r="D33" s="33"/>
      <c r="E33" s="16"/>
      <c r="F33" s="16"/>
      <c r="G33" s="16"/>
      <c r="H33" s="16"/>
      <c r="I33" s="16"/>
      <c r="J33" s="16"/>
      <c r="K33" s="16">
        <f t="shared" si="0"/>
        <v>0</v>
      </c>
      <c r="L33" s="16">
        <f t="shared" si="1"/>
        <v>0</v>
      </c>
      <c r="M33" s="34"/>
      <c r="N33" s="35"/>
      <c r="O33" s="35"/>
      <c r="P33" s="36">
        <f t="shared" si="2"/>
        <v>0</v>
      </c>
      <c r="Q33" s="37"/>
      <c r="R33" s="31"/>
      <c r="S33" s="38"/>
    </row>
    <row r="34" spans="1:19" ht="15.75" thickBot="1" x14ac:dyDescent="0.3">
      <c r="A34" s="57">
        <v>27</v>
      </c>
      <c r="B34" s="58"/>
      <c r="C34" s="59" t="s">
        <v>27</v>
      </c>
      <c r="D34" s="60"/>
      <c r="E34" s="61"/>
      <c r="F34" s="62"/>
      <c r="G34" s="63"/>
      <c r="H34" s="61"/>
      <c r="I34" s="61"/>
      <c r="J34" s="61"/>
      <c r="K34" s="61">
        <f>((IF(D34=0,0,1)+(IF(E34=0,0,1)+(IF(F34=0,0,1)+(IF(G34=0,0,1)+(IF(H34=0,0,1)+(IF(I34=0,0,1)+(IF(J34=0,0,1)))))))))</f>
        <v>0</v>
      </c>
      <c r="L34" s="61">
        <f>SUM(D34:J34)</f>
        <v>0</v>
      </c>
      <c r="M34" s="64">
        <f>IF(L34&lt;=40,(L34*$U$8),0)</f>
        <v>0</v>
      </c>
      <c r="N34" s="65">
        <f>IF(L34&gt;40,IF(L34&lt;=48,((40*$U$8)+((L34-40)*$V$8)),0),0)</f>
        <v>0</v>
      </c>
      <c r="O34" s="65">
        <f>IF(L34&gt;48,((40*$U$8)+(8*$V$8)+((L34-48)*$W$8)),0)</f>
        <v>0</v>
      </c>
      <c r="P34" s="36">
        <f t="shared" si="2"/>
        <v>0</v>
      </c>
      <c r="Q34" s="66"/>
      <c r="R34" s="31"/>
      <c r="S34" s="38"/>
    </row>
    <row r="35" spans="1:19" ht="15.75" thickBot="1" x14ac:dyDescent="0.3">
      <c r="A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 t="s">
        <v>28</v>
      </c>
      <c r="P35" s="67">
        <f>SUM(P9:P34)</f>
        <v>20000</v>
      </c>
      <c r="Q35" s="5"/>
      <c r="R35" s="68"/>
      <c r="S35" s="68"/>
    </row>
    <row r="36" spans="1:19" ht="15.75" thickBot="1" x14ac:dyDescent="0.3">
      <c r="A36" s="5"/>
      <c r="B36" s="69" t="e">
        <f ca="1">[1]!ConvNumberLetter(P35,0)</f>
        <v>#NAME?</v>
      </c>
      <c r="C36" s="70"/>
      <c r="D36" s="70"/>
      <c r="E36" s="71"/>
      <c r="F36" s="72"/>
      <c r="G36" s="73"/>
      <c r="H36" s="73"/>
      <c r="I36" s="73"/>
      <c r="J36" s="73"/>
      <c r="K36" s="73"/>
      <c r="L36" s="73"/>
      <c r="M36" s="5"/>
      <c r="N36" s="5"/>
      <c r="O36" s="5"/>
      <c r="P36" s="5"/>
      <c r="Q36" s="5"/>
      <c r="R36" s="5"/>
    </row>
    <row r="37" spans="1:19" x14ac:dyDescent="0.25">
      <c r="A37" s="5"/>
      <c r="B37" s="74"/>
      <c r="C37" s="5"/>
      <c r="D37" s="5"/>
      <c r="E37" s="5"/>
      <c r="F37" s="5"/>
      <c r="G37" s="5"/>
      <c r="H37" s="5"/>
      <c r="I37" s="74"/>
      <c r="J37" s="74"/>
      <c r="K37" s="74"/>
      <c r="L37" s="74"/>
      <c r="M37" s="75"/>
      <c r="N37" s="5"/>
      <c r="O37" s="5"/>
      <c r="P37" s="5"/>
      <c r="Q37" s="5"/>
      <c r="R37" s="5"/>
    </row>
  </sheetData>
  <mergeCells count="2">
    <mergeCell ref="A3:Q3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2021-04-21T09:24:55Z</dcterms:created>
  <dcterms:modified xsi:type="dcterms:W3CDTF">2021-04-21T09:30:47Z</dcterms:modified>
</cp:coreProperties>
</file>