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5125" windowHeight="12300"/>
  </bookViews>
  <sheets>
    <sheet name="Données" sheetId="1" r:id="rId1"/>
    <sheet name="Tableau visualisation" sheetId="2" r:id="rId2"/>
    <sheet name="Feuil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B54" i="1" l="1"/>
  <c r="J39" i="1"/>
  <c r="K39" i="1"/>
  <c r="I39" i="1"/>
  <c r="C45" i="1"/>
  <c r="D45" i="1"/>
  <c r="B45" i="1"/>
  <c r="C44" i="1"/>
  <c r="D44" i="1"/>
  <c r="B44" i="1"/>
  <c r="C43" i="1"/>
  <c r="D43" i="1"/>
  <c r="B43" i="1"/>
  <c r="J11" i="1"/>
  <c r="D21" i="1"/>
  <c r="D22" i="1" s="1"/>
  <c r="F21" i="1"/>
  <c r="F22" i="1"/>
  <c r="D18" i="1" l="1"/>
  <c r="D20" i="1" s="1"/>
  <c r="F18" i="1"/>
  <c r="B18" i="1"/>
  <c r="B20" i="1" s="1"/>
  <c r="B41" i="1"/>
  <c r="C41" i="1"/>
  <c r="D41" i="1"/>
  <c r="B21" i="1" l="1"/>
  <c r="B22" i="1"/>
  <c r="J7" i="1"/>
  <c r="J9" i="1" s="1"/>
  <c r="F20" i="1"/>
</calcChain>
</file>

<file path=xl/sharedStrings.xml><?xml version="1.0" encoding="utf-8"?>
<sst xmlns="http://schemas.openxmlformats.org/spreadsheetml/2006/main" count="79" uniqueCount="38">
  <si>
    <t xml:space="preserve">CAUSERIES SECURITE </t>
  </si>
  <si>
    <t>Janvier</t>
  </si>
  <si>
    <t xml:space="preserve">Février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</si>
  <si>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</si>
  <si>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</si>
  <si>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</si>
  <si>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</si>
  <si>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</si>
  <si>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</si>
  <si>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</si>
  <si>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</si>
  <si>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</si>
  <si>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</si>
  <si>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DESAMIANTAGE </t>
  </si>
  <si>
    <t xml:space="preserve">DEPOLLUTION </t>
  </si>
  <si>
    <t>DEMOLITION</t>
  </si>
  <si>
    <t xml:space="preserve">Nombre </t>
  </si>
  <si>
    <t>Nombre</t>
  </si>
  <si>
    <t xml:space="preserve">Impact salariés </t>
  </si>
  <si>
    <t>AUDITS</t>
  </si>
  <si>
    <t>TOTAL</t>
  </si>
  <si>
    <t>OBJECTIFS</t>
  </si>
  <si>
    <t>total</t>
  </si>
  <si>
    <t xml:space="preserve">objectifs </t>
  </si>
  <si>
    <t>Avancées %</t>
  </si>
  <si>
    <t xml:space="preserve">CAUSERIES OBJECTIFS TOTAL </t>
  </si>
  <si>
    <t>OBJECTIF</t>
  </si>
  <si>
    <t>Avancée</t>
  </si>
  <si>
    <t xml:space="preserve">CAUSERIES </t>
  </si>
  <si>
    <t xml:space="preserve">Avancées </t>
  </si>
  <si>
    <t>ACCIDENTS</t>
  </si>
  <si>
    <t>DEPOLLUTION</t>
  </si>
  <si>
    <t xml:space="preserve">Accidents </t>
  </si>
  <si>
    <t xml:space="preserve">INCIDENTS ENVIRONNEMENT </t>
  </si>
  <si>
    <t xml:space="preserve">DEMOLITION </t>
  </si>
  <si>
    <t xml:space="preserve">AUDIT SYSTÈME </t>
  </si>
  <si>
    <t>ze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</si>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</sst>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Fill="1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9" fontId="0" fillId="0" borderId="0" xfId="1" applyFont="1" applyBorder="1"/>
    <xf numFmtId="9" fontId="0" fillId="0" borderId="0" xfId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0" fillId="0" borderId="0" xfId="0" applyNumberFormat="1" applyBorder="1"/>
    <xf numFmtId="9" fontId="0" fillId="0" borderId="0" xfId="0" applyNumberFormat="1"/>
    <xf numFmtId="9" fontId="3" fillId="0" borderId="0" xfId="1" applyFont="1" applyBorder="1"/>
    <xf numFmtId="0" fontId="2" fillId="0" borderId="0" xfId="0" applyFont="1"/>
    <xf numFmtId="9" fontId="4" fillId="0" borderId="1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4" xfId="0" applyFont="1" applyBorder="1"/>
    <xf numFmtId="0" fontId="6" fillId="0" borderId="5" xfId="0" applyFont="1" applyBorder="1"/>
    <xf numFmtId="0" fontId="0" fillId="0" borderId="15" xfId="0" applyBorder="1"/>
    <xf numFmtId="0" fontId="0" fillId="0" borderId="16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Désamiantage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48-4E91-A1EB-6C6CA3827F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48-4E91-A1EB-6C6CA3827F5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87-4C8A-A86C-67C247E93589}"/>
              </c:ext>
            </c:extLst>
          </c:dPt>
          <c:val>
            <c:numRef>
              <c:f>Données!$B$20:$B$22</c:f>
              <c:numCache>
                <c:formatCode>0%</c:formatCode>
                <c:ptCount val="3"/>
                <c:pt idx="0">
                  <c:v>0.25</c:v>
                </c:pt>
                <c:pt idx="1">
                  <c:v>0.75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7-4C8A-A86C-67C247E9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Dépollution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E6-4F8C-BD3B-C1C035E9B2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E6-4F8C-BD3B-C1C035E9B23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340-4B6A-B80D-6522BFF0496B}"/>
              </c:ext>
            </c:extLst>
          </c:dPt>
          <c:val>
            <c:numRef>
              <c:f>Données!$D$20:$D$22</c:f>
              <c:numCache>
                <c:formatCode>0%</c:formatCode>
                <c:ptCount val="3"/>
                <c:pt idx="0">
                  <c:v>8.3333333333333329E-2</c:v>
                </c:pt>
                <c:pt idx="1">
                  <c:v>0.91666666666666663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0-4B6A-B80D-6522BFF0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Démolition Indus et Navale</a:t>
            </a:r>
          </a:p>
        </c:rich>
      </c:tx>
      <c:layout>
        <c:manualLayout>
          <c:xMode val="edge"/>
          <c:yMode val="edge"/>
          <c:x val="0.1322238886805816"/>
          <c:y val="4.2424146981627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394200724909386"/>
          <c:y val="0.21099999999999999"/>
          <c:w val="0.55211640211640212"/>
          <c:h val="0.695666666666666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BD-429B-9151-217E40E1AA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BD-429B-9151-217E40E1AA6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E-42CB-A6DD-D3CCA2C96557}"/>
              </c:ext>
            </c:extLst>
          </c:dPt>
          <c:val>
            <c:numRef>
              <c:f>Données!$F$20:$F$22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E-42CB-A6DD-D3CCA2C9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Objectifs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Données!$J$9</c:f>
              <c:numCache>
                <c:formatCode>0%</c:formatCode>
                <c:ptCount val="1"/>
                <c:pt idx="0">
                  <c:v>1.0833333333333333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0-465D-8E9C-A6BC38400C5A}"/>
            </c:ext>
          </c:extLst>
        </c:ser>
        <c:ser>
          <c:idx val="1"/>
          <c:order val="1"/>
          <c:spPr>
            <a:noFill/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Données!$J$10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0-465D-8E9C-A6BC38400C5A}"/>
            </c:ext>
          </c:extLst>
        </c:ser>
        <c:ser>
          <c:idx val="2"/>
          <c:order val="2"/>
          <c:spPr>
            <a:noFill/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Données!$J$11</c:f>
              <c:numCache>
                <c:formatCode>0%</c:formatCode>
                <c:ptCount val="1"/>
                <c:pt idx="0">
                  <c:v>1.0833333333333333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0-465D-8E9C-A6BC38400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778056"/>
        <c:axId val="313776744"/>
      </c:barChart>
      <c:catAx>
        <c:axId val="313778056"/>
        <c:scaling>
          <c:orientation val="minMax"/>
        </c:scaling>
        <c:delete val="1"/>
        <c:axPos val="b"/>
        <c:majorTickMark val="out"/>
        <c:minorTickMark val="none"/>
        <c:tickLblPos val="nextTo"/>
        <c:crossAx val="313776744"/>
        <c:crosses val="autoZero"/>
        <c:auto val="1"/>
        <c:lblAlgn val="ctr"/>
        <c:lblOffset val="100"/>
        <c:noMultiLvlLbl val="0"/>
      </c:catAx>
      <c:valAx>
        <c:axId val="31377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37780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Données!$D$49</c:f>
              <c:strCache>
                <c:ptCount val="1"/>
                <c:pt idx="0">
                  <c:v>AUDIT SYSTÈME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Données!$E$49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6-4F42-A8C5-CC474378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55957480"/>
        <c:axId val="455957808"/>
      </c:barChart>
      <c:catAx>
        <c:axId val="455957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5957808"/>
        <c:crosses val="autoZero"/>
        <c:auto val="1"/>
        <c:lblAlgn val="ctr"/>
        <c:lblOffset val="100"/>
        <c:noMultiLvlLbl val="0"/>
      </c:catAx>
      <c:valAx>
        <c:axId val="45595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59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1.emf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12" Type="http://schemas.openxmlformats.org/officeDocument/2006/relationships/image" Target="../media/image10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6" Type="http://schemas.openxmlformats.org/officeDocument/2006/relationships/image" Target="../media/image6.emf"/><Relationship Id="rId11" Type="http://schemas.openxmlformats.org/officeDocument/2006/relationships/chart" Target="../charts/chart5.xml"/><Relationship Id="rId5" Type="http://schemas.openxmlformats.org/officeDocument/2006/relationships/chart" Target="../charts/chart3.xml"/><Relationship Id="rId15" Type="http://schemas.openxmlformats.org/officeDocument/2006/relationships/image" Target="../media/image13.emf"/><Relationship Id="rId10" Type="http://schemas.openxmlformats.org/officeDocument/2006/relationships/image" Target="../media/image9.emf"/><Relationship Id="rId4" Type="http://schemas.openxmlformats.org/officeDocument/2006/relationships/image" Target="../media/image5.emf"/><Relationship Id="rId9" Type="http://schemas.openxmlformats.org/officeDocument/2006/relationships/image" Target="../media/image8.png"/><Relationship Id="rId14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409575</xdr:colOff>
      <xdr:row>20</xdr:row>
      <xdr:rowOff>142875</xdr:rowOff>
    </xdr:from>
    <xdr:to>
      <xdr:col>18</xdr:col>
      <xdr:colOff>438150</xdr:colOff>
      <xdr:row>27</xdr:row>
      <xdr:rowOff>161925</xdr:rowOff>
    </xdr:to>
    <xdr:sp macro="" textlink="">
      <xdr:nvSpPr>
        <xdr:cNvPr id="4" name="Rectangle 3"/>
        <xdr:cNvSpPr/>
      </xdr:nvSpPr>
      <xdr:spPr>
        <a:xfrm>
          <a:off x="12963525" y="3952875"/>
          <a:ext cx="2314575" cy="1352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695325</xdr:colOff>
      <xdr:row>21</xdr:row>
      <xdr:rowOff>180975</xdr:rowOff>
    </xdr:from>
    <xdr:to>
      <xdr:col>18</xdr:col>
      <xdr:colOff>314325</xdr:colOff>
      <xdr:row>23</xdr:row>
      <xdr:rowOff>142875</xdr:rowOff>
    </xdr:to>
    <xdr:sp macro="" textlink="">
      <xdr:nvSpPr>
        <xdr:cNvPr id="5" name="ZoneTexte 4"/>
        <xdr:cNvSpPr txBox="1"/>
      </xdr:nvSpPr>
      <xdr:spPr>
        <a:xfrm>
          <a:off x="13249275" y="4181475"/>
          <a:ext cx="1905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TENDANCE MOIS </a:t>
          </a:r>
        </a:p>
      </xdr:txBody>
    </xdr:sp>
    <xdr:clientData/>
  </xdr:twoCellAnchor>
  <xdr:twoCellAnchor editAs="oneCell">
    <xdr:from>
      <xdr:col>16</xdr:col>
      <xdr:colOff>590550</xdr:colOff>
      <xdr:row>24</xdr:row>
      <xdr:rowOff>57150</xdr:rowOff>
    </xdr:from>
    <xdr:to>
      <xdr:col>17</xdr:col>
      <xdr:colOff>323850</xdr:colOff>
      <xdr:row>26</xdr:row>
      <xdr:rowOff>142875</xdr:rowOff>
    </xdr:to>
    <xdr:pic>
      <xdr:nvPicPr>
        <xdr:cNvPr id="6" name="Picture 11" descr="meteo-solei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0" y="4629150"/>
          <a:ext cx="495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197827</xdr:colOff>
      <xdr:row>59</xdr:row>
      <xdr:rowOff>121919</xdr:rowOff>
    </xdr:from>
    <xdr:to>
      <xdr:col>4</xdr:col>
      <xdr:colOff>890222</xdr:colOff>
      <xdr:row>62</xdr:row>
      <xdr:rowOff>159727</xdr:rowOff>
    </xdr:to>
    <xdr:pic>
      <xdr:nvPicPr>
        <xdr:cNvPr id="9" name="Picture 12" descr="meteo-soleil-nua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923" y="11727765"/>
          <a:ext cx="692395" cy="6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915943</xdr:colOff>
      <xdr:row>60</xdr:row>
      <xdr:rowOff>21981</xdr:rowOff>
    </xdr:from>
    <xdr:to>
      <xdr:col>3</xdr:col>
      <xdr:colOff>355355</xdr:colOff>
      <xdr:row>62</xdr:row>
      <xdr:rowOff>16852</xdr:rowOff>
    </xdr:to>
    <xdr:pic>
      <xdr:nvPicPr>
        <xdr:cNvPr id="10" name="Picture 14" descr="meteo-pluies-orage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0751" y="11818327"/>
          <a:ext cx="479835" cy="37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593481</xdr:colOff>
      <xdr:row>60</xdr:row>
      <xdr:rowOff>4792</xdr:rowOff>
    </xdr:from>
    <xdr:to>
      <xdr:col>4</xdr:col>
      <xdr:colOff>128954</xdr:colOff>
      <xdr:row>62</xdr:row>
      <xdr:rowOff>49091</xdr:rowOff>
    </xdr:to>
    <xdr:pic>
      <xdr:nvPicPr>
        <xdr:cNvPr id="12" name="Picture 11" descr="meteo-solei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712" y="11801138"/>
          <a:ext cx="451338" cy="42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361950</xdr:rowOff>
    </xdr:from>
    <xdr:to>
      <xdr:col>12</xdr:col>
      <xdr:colOff>0</xdr:colOff>
      <xdr:row>20</xdr:row>
      <xdr:rowOff>57150</xdr:rowOff>
    </xdr:to>
    <xdr:sp macro="" textlink="">
      <xdr:nvSpPr>
        <xdr:cNvPr id="13" name="Rectangle à coins arrondis 12"/>
        <xdr:cNvSpPr/>
      </xdr:nvSpPr>
      <xdr:spPr>
        <a:xfrm>
          <a:off x="0" y="1123950"/>
          <a:ext cx="9144000" cy="2952750"/>
        </a:xfrm>
        <a:prstGeom prst="roundRect">
          <a:avLst/>
        </a:prstGeom>
        <a:solidFill>
          <a:schemeClr val="accent1"/>
        </a:solidFill>
        <a:effectLst>
          <a:outerShdw blurRad="50800" dist="50800" dir="5400000" algn="ctr" rotWithShape="0">
            <a:srgbClr val="000000">
              <a:alpha val="61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219076</xdr:colOff>
      <xdr:row>5</xdr:row>
      <xdr:rowOff>66675</xdr:rowOff>
    </xdr:from>
    <xdr:to>
      <xdr:col>2</xdr:col>
      <xdr:colOff>714376</xdr:colOff>
      <xdr:row>15</xdr:row>
      <xdr:rowOff>47625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257174</xdr:colOff>
          <xdr:row>10</xdr:row>
          <xdr:rowOff>7018</xdr:rowOff>
        </xdr:from>
        <xdr:to>
          <xdr:col>2</xdr:col>
          <xdr:colOff>38099</xdr:colOff>
          <xdr:row>12</xdr:row>
          <xdr:rowOff>38100</xdr:rowOff>
        </xdr:to>
        <xdr:pic>
          <xdr:nvPicPr>
            <xdr:cNvPr id="5" name="Image 4"/>
            <xdr:cNvPicPr>
              <a:picLocks noChangeAspect="1" noChangeArrowheads="1"/>
              <a:extLst>
                <a:ext uri="{84589F7E-364E-4C9E-8A38-B11213B215E9}">
                  <a14:cameraTool cellRange="Données!$B$20" spid="_x0000_s275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57174" y="2121568"/>
              <a:ext cx="1304925" cy="41208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</xdr:col>
      <xdr:colOff>85724</xdr:colOff>
      <xdr:row>5</xdr:row>
      <xdr:rowOff>66674</xdr:rowOff>
    </xdr:from>
    <xdr:to>
      <xdr:col>6</xdr:col>
      <xdr:colOff>0</xdr:colOff>
      <xdr:row>15</xdr:row>
      <xdr:rowOff>47625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10</xdr:row>
          <xdr:rowOff>28575</xdr:rowOff>
        </xdr:from>
        <xdr:to>
          <xdr:col>5</xdr:col>
          <xdr:colOff>87511</xdr:colOff>
          <xdr:row>12</xdr:row>
          <xdr:rowOff>9525</xdr:rowOff>
        </xdr:to>
        <xdr:pic>
          <xdr:nvPicPr>
            <xdr:cNvPr id="7" name="Image 6"/>
            <xdr:cNvPicPr>
              <a:picLocks noChangeAspect="1" noChangeArrowheads="1"/>
              <a:extLst>
                <a:ext uri="{84589F7E-364E-4C9E-8A38-B11213B215E9}">
                  <a14:cameraTool cellRange="Données!$D$20" spid="_x0000_s275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800350" y="1933575"/>
              <a:ext cx="1097161" cy="3619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104775</xdr:colOff>
      <xdr:row>5</xdr:row>
      <xdr:rowOff>57150</xdr:rowOff>
    </xdr:from>
    <xdr:to>
      <xdr:col>9</xdr:col>
      <xdr:colOff>219075</xdr:colOff>
      <xdr:row>15</xdr:row>
      <xdr:rowOff>57150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10</xdr:row>
          <xdr:rowOff>28575</xdr:rowOff>
        </xdr:from>
        <xdr:to>
          <xdr:col>8</xdr:col>
          <xdr:colOff>254794</xdr:colOff>
          <xdr:row>12</xdr:row>
          <xdr:rowOff>28575</xdr:rowOff>
        </xdr:to>
        <xdr:pic>
          <xdr:nvPicPr>
            <xdr:cNvPr id="10" name="Image 9"/>
            <xdr:cNvPicPr>
              <a:picLocks noChangeAspect="1" noChangeArrowheads="1"/>
              <a:extLst>
                <a:ext uri="{84589F7E-364E-4C9E-8A38-B11213B215E9}">
                  <a14:cameraTool cellRange="Données!$F$20" spid="_x0000_s275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14950" y="1933575"/>
              <a:ext cx="1035844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9</xdr:col>
      <xdr:colOff>290513</xdr:colOff>
      <xdr:row>5</xdr:row>
      <xdr:rowOff>66676</xdr:rowOff>
    </xdr:from>
    <xdr:to>
      <xdr:col>11</xdr:col>
      <xdr:colOff>428625</xdr:colOff>
      <xdr:row>15</xdr:row>
      <xdr:rowOff>57150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13</xdr:row>
          <xdr:rowOff>123825</xdr:rowOff>
        </xdr:from>
        <xdr:to>
          <xdr:col>11</xdr:col>
          <xdr:colOff>364148</xdr:colOff>
          <xdr:row>15</xdr:row>
          <xdr:rowOff>25644</xdr:rowOff>
        </xdr:to>
        <xdr:pic>
          <xdr:nvPicPr>
            <xdr:cNvPr id="16" name="Image 15"/>
            <xdr:cNvPicPr>
              <a:picLocks noChangeAspect="1" noChangeArrowheads="1"/>
              <a:extLst>
                <a:ext uri="{84589F7E-364E-4C9E-8A38-B11213B215E9}">
                  <a14:cameraTool cellRange="Données!$J$9" spid="_x0000_s275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953375" y="2809875"/>
              <a:ext cx="792773" cy="2828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</xdr:col>
      <xdr:colOff>409575</xdr:colOff>
      <xdr:row>1</xdr:row>
      <xdr:rowOff>19050</xdr:rowOff>
    </xdr:from>
    <xdr:to>
      <xdr:col>9</xdr:col>
      <xdr:colOff>38100</xdr:colOff>
      <xdr:row>4</xdr:row>
      <xdr:rowOff>57150</xdr:rowOff>
    </xdr:to>
    <xdr:sp macro="" textlink="">
      <xdr:nvSpPr>
        <xdr:cNvPr id="17" name="Rectangle à coins arrondis 16"/>
        <xdr:cNvSpPr/>
      </xdr:nvSpPr>
      <xdr:spPr>
        <a:xfrm>
          <a:off x="2695575" y="209550"/>
          <a:ext cx="4200525" cy="6096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495300</xdr:colOff>
      <xdr:row>1</xdr:row>
      <xdr:rowOff>95251</xdr:rowOff>
    </xdr:from>
    <xdr:to>
      <xdr:col>8</xdr:col>
      <xdr:colOff>704850</xdr:colOff>
      <xdr:row>3</xdr:row>
      <xdr:rowOff>152401</xdr:rowOff>
    </xdr:to>
    <xdr:sp macro="" textlink="">
      <xdr:nvSpPr>
        <xdr:cNvPr id="18" name="ZoneTexte 17"/>
        <xdr:cNvSpPr txBox="1"/>
      </xdr:nvSpPr>
      <xdr:spPr>
        <a:xfrm>
          <a:off x="2781300" y="285751"/>
          <a:ext cx="4019550" cy="4381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SUIVI MENSUEL </a:t>
          </a:r>
        </a:p>
      </xdr:txBody>
    </xdr:sp>
    <xdr:clientData/>
  </xdr:twoCellAnchor>
  <xdr:twoCellAnchor>
    <xdr:from>
      <xdr:col>11</xdr:col>
      <xdr:colOff>742950</xdr:colOff>
      <xdr:row>1</xdr:row>
      <xdr:rowOff>9525</xdr:rowOff>
    </xdr:from>
    <xdr:to>
      <xdr:col>16</xdr:col>
      <xdr:colOff>476250</xdr:colOff>
      <xdr:row>4</xdr:row>
      <xdr:rowOff>123825</xdr:rowOff>
    </xdr:to>
    <xdr:sp macro="" textlink="">
      <xdr:nvSpPr>
        <xdr:cNvPr id="19" name="Rectangle à coins arrondis 18"/>
        <xdr:cNvSpPr/>
      </xdr:nvSpPr>
      <xdr:spPr>
        <a:xfrm>
          <a:off x="9124950" y="200025"/>
          <a:ext cx="3543300" cy="6858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628650</xdr:colOff>
      <xdr:row>1</xdr:row>
      <xdr:rowOff>123825</xdr:rowOff>
    </xdr:from>
    <xdr:to>
      <xdr:col>15</xdr:col>
      <xdr:colOff>457200</xdr:colOff>
      <xdr:row>3</xdr:row>
      <xdr:rowOff>114300</xdr:rowOff>
    </xdr:to>
    <xdr:sp macro="" textlink="">
      <xdr:nvSpPr>
        <xdr:cNvPr id="20" name="ZoneTexte 19"/>
        <xdr:cNvSpPr txBox="1"/>
      </xdr:nvSpPr>
      <xdr:spPr>
        <a:xfrm>
          <a:off x="10534650" y="314325"/>
          <a:ext cx="13525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12</xdr:col>
      <xdr:colOff>333375</xdr:colOff>
      <xdr:row>4</xdr:row>
      <xdr:rowOff>276225</xdr:rowOff>
    </xdr:from>
    <xdr:to>
      <xdr:col>18</xdr:col>
      <xdr:colOff>219075</xdr:colOff>
      <xdr:row>20</xdr:row>
      <xdr:rowOff>47625</xdr:rowOff>
    </xdr:to>
    <xdr:sp macro="" textlink="">
      <xdr:nvSpPr>
        <xdr:cNvPr id="21" name="Rectangle à coins arrondis 20"/>
        <xdr:cNvSpPr/>
      </xdr:nvSpPr>
      <xdr:spPr>
        <a:xfrm>
          <a:off x="9477375" y="1038225"/>
          <a:ext cx="4457700" cy="3028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752475</xdr:colOff>
      <xdr:row>5</xdr:row>
      <xdr:rowOff>66676</xdr:rowOff>
    </xdr:from>
    <xdr:to>
      <xdr:col>17</xdr:col>
      <xdr:colOff>742950</xdr:colOff>
      <xdr:row>7</xdr:row>
      <xdr:rowOff>28576</xdr:rowOff>
    </xdr:to>
    <xdr:sp macro="" textlink="">
      <xdr:nvSpPr>
        <xdr:cNvPr id="22" name="ZoneTexte 21"/>
        <xdr:cNvSpPr txBox="1"/>
      </xdr:nvSpPr>
      <xdr:spPr>
        <a:xfrm>
          <a:off x="9896475" y="1228726"/>
          <a:ext cx="38004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ENVIRONNEMENT  - NOMBRE D'INCIDENTS</a:t>
          </a:r>
          <a:r>
            <a:rPr lang="fr-FR" sz="1400" b="1" baseline="0"/>
            <a:t> </a:t>
          </a:r>
          <a:endParaRPr lang="fr-FR" sz="1400" b="1"/>
        </a:p>
      </xdr:txBody>
    </xdr:sp>
    <xdr:clientData/>
  </xdr:twoCellAnchor>
  <xdr:twoCellAnchor>
    <xdr:from>
      <xdr:col>12</xdr:col>
      <xdr:colOff>390525</xdr:colOff>
      <xdr:row>21</xdr:row>
      <xdr:rowOff>123825</xdr:rowOff>
    </xdr:from>
    <xdr:to>
      <xdr:col>18</xdr:col>
      <xdr:colOff>161925</xdr:colOff>
      <xdr:row>36</xdr:row>
      <xdr:rowOff>66675</xdr:rowOff>
    </xdr:to>
    <xdr:sp macro="" textlink="">
      <xdr:nvSpPr>
        <xdr:cNvPr id="23" name="Rectangle à coins arrondis 22"/>
        <xdr:cNvSpPr/>
      </xdr:nvSpPr>
      <xdr:spPr>
        <a:xfrm>
          <a:off x="9534525" y="4333875"/>
          <a:ext cx="4343400" cy="28003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38100</xdr:colOff>
      <xdr:row>22</xdr:row>
      <xdr:rowOff>123825</xdr:rowOff>
    </xdr:from>
    <xdr:to>
      <xdr:col>17</xdr:col>
      <xdr:colOff>342900</xdr:colOff>
      <xdr:row>24</xdr:row>
      <xdr:rowOff>133350</xdr:rowOff>
    </xdr:to>
    <xdr:sp macro="" textlink="">
      <xdr:nvSpPr>
        <xdr:cNvPr id="24" name="ZoneTexte 23"/>
        <xdr:cNvSpPr txBox="1"/>
      </xdr:nvSpPr>
      <xdr:spPr>
        <a:xfrm>
          <a:off x="9944100" y="4524375"/>
          <a:ext cx="335280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AUDITS </a:t>
          </a:r>
          <a:r>
            <a:rPr lang="fr-FR" sz="1100" baseline="0"/>
            <a:t> </a:t>
          </a:r>
          <a:endParaRPr lang="fr-FR" sz="1100"/>
        </a:p>
      </xdr:txBody>
    </xdr:sp>
    <xdr:clientData/>
  </xdr:twoCellAnchor>
  <xdr:twoCellAnchor>
    <xdr:from>
      <xdr:col>12</xdr:col>
      <xdr:colOff>600075</xdr:colOff>
      <xdr:row>25</xdr:row>
      <xdr:rowOff>152400</xdr:rowOff>
    </xdr:from>
    <xdr:to>
      <xdr:col>15</xdr:col>
      <xdr:colOff>190500</xdr:colOff>
      <xdr:row>33</xdr:row>
      <xdr:rowOff>161925</xdr:rowOff>
    </xdr:to>
    <xdr:sp macro="" textlink="">
      <xdr:nvSpPr>
        <xdr:cNvPr id="25" name="ZoneTexte 24"/>
        <xdr:cNvSpPr txBox="1"/>
      </xdr:nvSpPr>
      <xdr:spPr>
        <a:xfrm>
          <a:off x="9744075" y="5124450"/>
          <a:ext cx="1876425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Audits</a:t>
          </a:r>
          <a:r>
            <a:rPr lang="fr-FR" sz="1100" baseline="0"/>
            <a:t> chantiers objectifs 12</a:t>
          </a:r>
          <a:endParaRPr lang="fr-FR" sz="1100"/>
        </a:p>
      </xdr:txBody>
    </xdr:sp>
    <xdr:clientData/>
  </xdr:twoCellAnchor>
  <xdr:twoCellAnchor>
    <xdr:from>
      <xdr:col>15</xdr:col>
      <xdr:colOff>428625</xdr:colOff>
      <xdr:row>25</xdr:row>
      <xdr:rowOff>171450</xdr:rowOff>
    </xdr:from>
    <xdr:to>
      <xdr:col>17</xdr:col>
      <xdr:colOff>628650</xdr:colOff>
      <xdr:row>30</xdr:row>
      <xdr:rowOff>171450</xdr:rowOff>
    </xdr:to>
    <xdr:sp macro="" textlink="">
      <xdr:nvSpPr>
        <xdr:cNvPr id="26" name="ZoneTexte 25"/>
        <xdr:cNvSpPr txBox="1"/>
      </xdr:nvSpPr>
      <xdr:spPr>
        <a:xfrm>
          <a:off x="11858625" y="5143500"/>
          <a:ext cx="172402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Système  - Obj 2 </a:t>
          </a:r>
        </a:p>
      </xdr:txBody>
    </xdr:sp>
    <xdr:clientData/>
  </xdr:twoCellAnchor>
  <xdr:twoCellAnchor>
    <xdr:from>
      <xdr:col>0</xdr:col>
      <xdr:colOff>247650</xdr:colOff>
      <xdr:row>21</xdr:row>
      <xdr:rowOff>104775</xdr:rowOff>
    </xdr:from>
    <xdr:to>
      <xdr:col>11</xdr:col>
      <xdr:colOff>752475</xdr:colOff>
      <xdr:row>37</xdr:row>
      <xdr:rowOff>123825</xdr:rowOff>
    </xdr:to>
    <xdr:sp macro="" textlink="">
      <xdr:nvSpPr>
        <xdr:cNvPr id="27" name="Rectangle à coins arrondis 26"/>
        <xdr:cNvSpPr/>
      </xdr:nvSpPr>
      <xdr:spPr>
        <a:xfrm>
          <a:off x="247650" y="4314825"/>
          <a:ext cx="8886825" cy="3067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609600</xdr:colOff>
      <xdr:row>23</xdr:row>
      <xdr:rowOff>9525</xdr:rowOff>
    </xdr:from>
    <xdr:to>
      <xdr:col>2</xdr:col>
      <xdr:colOff>504825</xdr:colOff>
      <xdr:row>24</xdr:row>
      <xdr:rowOff>171450</xdr:rowOff>
    </xdr:to>
    <xdr:sp macro="" textlink="">
      <xdr:nvSpPr>
        <xdr:cNvPr id="28" name="ZoneTexte 27"/>
        <xdr:cNvSpPr txBox="1"/>
      </xdr:nvSpPr>
      <xdr:spPr>
        <a:xfrm>
          <a:off x="609600" y="4600575"/>
          <a:ext cx="141922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ACCIDENTS </a:t>
          </a:r>
        </a:p>
      </xdr:txBody>
    </xdr:sp>
    <xdr:clientData/>
  </xdr:twoCellAnchor>
  <xdr:twoCellAnchor>
    <xdr:from>
      <xdr:col>0</xdr:col>
      <xdr:colOff>200025</xdr:colOff>
      <xdr:row>38</xdr:row>
      <xdr:rowOff>38100</xdr:rowOff>
    </xdr:from>
    <xdr:to>
      <xdr:col>11</xdr:col>
      <xdr:colOff>676274</xdr:colOff>
      <xdr:row>54</xdr:row>
      <xdr:rowOff>76200</xdr:rowOff>
    </xdr:to>
    <xdr:sp macro="" textlink="">
      <xdr:nvSpPr>
        <xdr:cNvPr id="29" name="Rectangle à coins arrondis 28"/>
        <xdr:cNvSpPr/>
      </xdr:nvSpPr>
      <xdr:spPr>
        <a:xfrm>
          <a:off x="200025" y="7486650"/>
          <a:ext cx="8858249" cy="308610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304800</xdr:colOff>
      <xdr:row>40</xdr:row>
      <xdr:rowOff>28575</xdr:rowOff>
    </xdr:from>
    <xdr:to>
      <xdr:col>2</xdr:col>
      <xdr:colOff>447675</xdr:colOff>
      <xdr:row>41</xdr:row>
      <xdr:rowOff>161925</xdr:rowOff>
    </xdr:to>
    <xdr:sp macro="" textlink="">
      <xdr:nvSpPr>
        <xdr:cNvPr id="30" name="ZoneTexte 29"/>
        <xdr:cNvSpPr txBox="1"/>
      </xdr:nvSpPr>
      <xdr:spPr>
        <a:xfrm>
          <a:off x="304800" y="7858125"/>
          <a:ext cx="16668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FORMATIONS </a:t>
          </a:r>
        </a:p>
      </xdr:txBody>
    </xdr:sp>
    <xdr:clientData/>
  </xdr:twoCellAnchor>
  <xdr:twoCellAnchor editAs="oneCell">
    <xdr:from>
      <xdr:col>13</xdr:col>
      <xdr:colOff>36306</xdr:colOff>
      <xdr:row>8</xdr:row>
      <xdr:rowOff>19049</xdr:rowOff>
    </xdr:from>
    <xdr:to>
      <xdr:col>17</xdr:col>
      <xdr:colOff>666750</xdr:colOff>
      <xdr:row>18</xdr:row>
      <xdr:rowOff>47762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42306" y="1752599"/>
          <a:ext cx="3678444" cy="1933713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15</xdr:row>
      <xdr:rowOff>104776</xdr:rowOff>
    </xdr:from>
    <xdr:to>
      <xdr:col>1</xdr:col>
      <xdr:colOff>447675</xdr:colOff>
      <xdr:row>19</xdr:row>
      <xdr:rowOff>76200</xdr:rowOff>
    </xdr:to>
    <xdr:sp macro="" textlink="">
      <xdr:nvSpPr>
        <xdr:cNvPr id="32" name="ZoneTexte 31"/>
        <xdr:cNvSpPr txBox="1"/>
      </xdr:nvSpPr>
      <xdr:spPr>
        <a:xfrm>
          <a:off x="200026" y="3171826"/>
          <a:ext cx="100964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tendance</a:t>
          </a:r>
        </a:p>
        <a:p>
          <a:r>
            <a:rPr lang="fr-FR" sz="900"/>
            <a:t> M-1 - M </a:t>
          </a:r>
        </a:p>
      </xdr:txBody>
    </xdr:sp>
    <xdr:clientData/>
  </xdr:twoCellAnchor>
  <xdr:twoCellAnchor>
    <xdr:from>
      <xdr:col>12</xdr:col>
      <xdr:colOff>390525</xdr:colOff>
      <xdr:row>36</xdr:row>
      <xdr:rowOff>152400</xdr:rowOff>
    </xdr:from>
    <xdr:to>
      <xdr:col>18</xdr:col>
      <xdr:colOff>133350</xdr:colOff>
      <xdr:row>54</xdr:row>
      <xdr:rowOff>9525</xdr:rowOff>
    </xdr:to>
    <xdr:sp macro="" textlink="">
      <xdr:nvSpPr>
        <xdr:cNvPr id="33" name="Rectangle à coins arrondis 32"/>
        <xdr:cNvSpPr/>
      </xdr:nvSpPr>
      <xdr:spPr>
        <a:xfrm>
          <a:off x="9534525" y="7219950"/>
          <a:ext cx="4314825" cy="32861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447675</xdr:colOff>
          <xdr:row>12</xdr:row>
          <xdr:rowOff>28575</xdr:rowOff>
        </xdr:from>
        <xdr:to>
          <xdr:col>17</xdr:col>
          <xdr:colOff>295275</xdr:colOff>
          <xdr:row>15</xdr:row>
          <xdr:rowOff>38100</xdr:rowOff>
        </xdr:to>
        <xdr:pic>
          <xdr:nvPicPr>
            <xdr:cNvPr id="42" name="Image 41"/>
            <xdr:cNvPicPr>
              <a:picLocks noChangeAspect="1" noChangeArrowheads="1"/>
              <a:extLst>
                <a:ext uri="{84589F7E-364E-4C9E-8A38-B11213B215E9}">
                  <a14:cameraTool cellRange="Données!$A$51:$B$53" spid="_x0000_s275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11115675" y="2524125"/>
              <a:ext cx="2133600" cy="581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12</xdr:col>
      <xdr:colOff>704850</xdr:colOff>
      <xdr:row>38</xdr:row>
      <xdr:rowOff>19050</xdr:rowOff>
    </xdr:from>
    <xdr:to>
      <xdr:col>15</xdr:col>
      <xdr:colOff>476250</xdr:colOff>
      <xdr:row>46</xdr:row>
      <xdr:rowOff>38099</xdr:rowOff>
    </xdr:to>
    <xdr:graphicFrame macro="">
      <xdr:nvGraphicFramePr>
        <xdr:cNvPr id="43" name="Graphique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3</xdr:col>
      <xdr:colOff>28575</xdr:colOff>
      <xdr:row>33</xdr:row>
      <xdr:rowOff>38100</xdr:rowOff>
    </xdr:to>
    <xdr:sp macro="" textlink="">
      <xdr:nvSpPr>
        <xdr:cNvPr id="44" name="Rectangle 43"/>
        <xdr:cNvSpPr/>
      </xdr:nvSpPr>
      <xdr:spPr>
        <a:xfrm>
          <a:off x="762000" y="5162550"/>
          <a:ext cx="1552575" cy="137160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133350</xdr:colOff>
      <xdr:row>25</xdr:row>
      <xdr:rowOff>190499</xdr:rowOff>
    </xdr:from>
    <xdr:to>
      <xdr:col>5</xdr:col>
      <xdr:colOff>333375</xdr:colOff>
      <xdr:row>33</xdr:row>
      <xdr:rowOff>28574</xdr:rowOff>
    </xdr:to>
    <xdr:sp macro="" textlink="">
      <xdr:nvSpPr>
        <xdr:cNvPr id="46" name="Rectangle 45"/>
        <xdr:cNvSpPr/>
      </xdr:nvSpPr>
      <xdr:spPr>
        <a:xfrm>
          <a:off x="2419350" y="5162549"/>
          <a:ext cx="1724025" cy="1362075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485775</xdr:colOff>
      <xdr:row>25</xdr:row>
      <xdr:rowOff>180975</xdr:rowOff>
    </xdr:from>
    <xdr:to>
      <xdr:col>7</xdr:col>
      <xdr:colOff>685800</xdr:colOff>
      <xdr:row>33</xdr:row>
      <xdr:rowOff>19050</xdr:rowOff>
    </xdr:to>
    <xdr:sp macro="" textlink="">
      <xdr:nvSpPr>
        <xdr:cNvPr id="48" name="Rectangle 47"/>
        <xdr:cNvSpPr/>
      </xdr:nvSpPr>
      <xdr:spPr>
        <a:xfrm>
          <a:off x="4295775" y="5153025"/>
          <a:ext cx="1724025" cy="1362075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104775</xdr:colOff>
      <xdr:row>26</xdr:row>
      <xdr:rowOff>85725</xdr:rowOff>
    </xdr:from>
    <xdr:to>
      <xdr:col>2</xdr:col>
      <xdr:colOff>609600</xdr:colOff>
      <xdr:row>27</xdr:row>
      <xdr:rowOff>180975</xdr:rowOff>
    </xdr:to>
    <xdr:sp macro="" textlink="">
      <xdr:nvSpPr>
        <xdr:cNvPr id="49" name="ZoneTexte 48"/>
        <xdr:cNvSpPr txBox="1"/>
      </xdr:nvSpPr>
      <xdr:spPr>
        <a:xfrm>
          <a:off x="866775" y="5248275"/>
          <a:ext cx="1266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DESAMIANTAGE</a:t>
          </a:r>
        </a:p>
      </xdr:txBody>
    </xdr:sp>
    <xdr:clientData/>
  </xdr:twoCellAnchor>
  <xdr:twoCellAnchor>
    <xdr:from>
      <xdr:col>3</xdr:col>
      <xdr:colOff>314325</xdr:colOff>
      <xdr:row>26</xdr:row>
      <xdr:rowOff>85724</xdr:rowOff>
    </xdr:from>
    <xdr:to>
      <xdr:col>5</xdr:col>
      <xdr:colOff>57150</xdr:colOff>
      <xdr:row>27</xdr:row>
      <xdr:rowOff>180974</xdr:rowOff>
    </xdr:to>
    <xdr:sp macro="" textlink="">
      <xdr:nvSpPr>
        <xdr:cNvPr id="51" name="ZoneTexte 50"/>
        <xdr:cNvSpPr txBox="1"/>
      </xdr:nvSpPr>
      <xdr:spPr>
        <a:xfrm>
          <a:off x="2600325" y="5248274"/>
          <a:ext cx="1266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DEPOLLUTION</a:t>
          </a:r>
        </a:p>
      </xdr:txBody>
    </xdr:sp>
    <xdr:clientData/>
  </xdr:twoCellAnchor>
  <xdr:twoCellAnchor>
    <xdr:from>
      <xdr:col>5</xdr:col>
      <xdr:colOff>695325</xdr:colOff>
      <xdr:row>26</xdr:row>
      <xdr:rowOff>85725</xdr:rowOff>
    </xdr:from>
    <xdr:to>
      <xdr:col>7</xdr:col>
      <xdr:colOff>438150</xdr:colOff>
      <xdr:row>27</xdr:row>
      <xdr:rowOff>180975</xdr:rowOff>
    </xdr:to>
    <xdr:sp macro="" textlink="">
      <xdr:nvSpPr>
        <xdr:cNvPr id="52" name="ZoneTexte 51"/>
        <xdr:cNvSpPr txBox="1"/>
      </xdr:nvSpPr>
      <xdr:spPr>
        <a:xfrm>
          <a:off x="4505325" y="5248275"/>
          <a:ext cx="12668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DEMOLITION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285750</xdr:colOff>
          <xdr:row>1</xdr:row>
          <xdr:rowOff>142875</xdr:rowOff>
        </xdr:to>
        <xdr:pic>
          <xdr:nvPicPr>
            <xdr:cNvPr id="54" name="Image 53"/>
            <xdr:cNvPicPr>
              <a:picLocks noChangeAspect="1" noChangeArrowheads="1"/>
              <a:extLst>
                <a:ext uri="{84589F7E-364E-4C9E-8A38-B11213B215E9}">
                  <a14:cameraTool cellRange="Données!$I$39" spid="_x0000_s275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0" y="0"/>
              <a:ext cx="1047750" cy="333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123825</xdr:rowOff>
        </xdr:from>
        <xdr:to>
          <xdr:col>2</xdr:col>
          <xdr:colOff>476250</xdr:colOff>
          <xdr:row>31</xdr:row>
          <xdr:rowOff>76200</xdr:rowOff>
        </xdr:to>
        <xdr:pic>
          <xdr:nvPicPr>
            <xdr:cNvPr id="55" name="Image 54"/>
            <xdr:cNvPicPr>
              <a:picLocks noChangeAspect="1" noChangeArrowheads="1"/>
              <a:extLst>
                <a:ext uri="{84589F7E-364E-4C9E-8A38-B11213B215E9}">
                  <a14:cameraTool cellRange="Données!$I$39" spid="_x0000_s275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952500" y="5857875"/>
              <a:ext cx="1047750" cy="333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29</xdr:row>
          <xdr:rowOff>104775</xdr:rowOff>
        </xdr:from>
        <xdr:to>
          <xdr:col>4</xdr:col>
          <xdr:colOff>685800</xdr:colOff>
          <xdr:row>31</xdr:row>
          <xdr:rowOff>57150</xdr:rowOff>
        </xdr:to>
        <xdr:pic>
          <xdr:nvPicPr>
            <xdr:cNvPr id="56" name="Image 55"/>
            <xdr:cNvPicPr>
              <a:picLocks noChangeAspect="1" noChangeArrowheads="1"/>
              <a:extLst>
                <a:ext uri="{84589F7E-364E-4C9E-8A38-B11213B215E9}">
                  <a14:cameraTool cellRange="Données!$J$39" spid="_x0000_s276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2686050" y="5838825"/>
              <a:ext cx="1047750" cy="333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123825</xdr:rowOff>
        </xdr:from>
        <xdr:to>
          <xdr:col>7</xdr:col>
          <xdr:colOff>161925</xdr:colOff>
          <xdr:row>31</xdr:row>
          <xdr:rowOff>76200</xdr:rowOff>
        </xdr:to>
        <xdr:pic>
          <xdr:nvPicPr>
            <xdr:cNvPr id="57" name="Image 56"/>
            <xdr:cNvPicPr>
              <a:picLocks noChangeAspect="1" noChangeArrowheads="1"/>
              <a:extLst>
                <a:ext uri="{84589F7E-364E-4C9E-8A38-B11213B215E9}">
                  <a14:cameraTool cellRange="Données!$K$39" spid="_x0000_s276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4724400" y="5857875"/>
              <a:ext cx="771525" cy="333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</xdr:col>
      <xdr:colOff>76200</xdr:colOff>
      <xdr:row>15</xdr:row>
      <xdr:rowOff>104775</xdr:rowOff>
    </xdr:from>
    <xdr:to>
      <xdr:col>4</xdr:col>
      <xdr:colOff>323849</xdr:colOff>
      <xdr:row>19</xdr:row>
      <xdr:rowOff>76199</xdr:rowOff>
    </xdr:to>
    <xdr:sp macro="" textlink="">
      <xdr:nvSpPr>
        <xdr:cNvPr id="41" name="ZoneTexte 40"/>
        <xdr:cNvSpPr txBox="1"/>
      </xdr:nvSpPr>
      <xdr:spPr>
        <a:xfrm>
          <a:off x="2362200" y="3171825"/>
          <a:ext cx="100964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tendance</a:t>
          </a:r>
        </a:p>
        <a:p>
          <a:r>
            <a:rPr lang="fr-FR" sz="900"/>
            <a:t> M-1 - M </a:t>
          </a:r>
        </a:p>
      </xdr:txBody>
    </xdr:sp>
    <xdr:clientData/>
  </xdr:twoCellAnchor>
  <xdr:twoCellAnchor>
    <xdr:from>
      <xdr:col>6</xdr:col>
      <xdr:colOff>95251</xdr:colOff>
      <xdr:row>15</xdr:row>
      <xdr:rowOff>114301</xdr:rowOff>
    </xdr:from>
    <xdr:to>
      <xdr:col>7</xdr:col>
      <xdr:colOff>342900</xdr:colOff>
      <xdr:row>19</xdr:row>
      <xdr:rowOff>85725</xdr:rowOff>
    </xdr:to>
    <xdr:sp macro="" textlink="">
      <xdr:nvSpPr>
        <xdr:cNvPr id="47" name="ZoneTexte 46"/>
        <xdr:cNvSpPr txBox="1"/>
      </xdr:nvSpPr>
      <xdr:spPr>
        <a:xfrm>
          <a:off x="4667251" y="3181351"/>
          <a:ext cx="100964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tendance</a:t>
          </a:r>
        </a:p>
        <a:p>
          <a:r>
            <a:rPr lang="fr-FR" sz="900"/>
            <a:t> M-1 - M </a:t>
          </a:r>
        </a:p>
      </xdr:txBody>
    </xdr:sp>
    <xdr:clientData/>
  </xdr:twoCellAnchor>
  <xdr:twoCellAnchor>
    <xdr:from>
      <xdr:col>1</xdr:col>
      <xdr:colOff>485775</xdr:colOff>
      <xdr:row>15</xdr:row>
      <xdr:rowOff>114300</xdr:rowOff>
    </xdr:from>
    <xdr:to>
      <xdr:col>2</xdr:col>
      <xdr:colOff>733424</xdr:colOff>
      <xdr:row>19</xdr:row>
      <xdr:rowOff>85724</xdr:rowOff>
    </xdr:to>
    <xdr:sp macro="" textlink="">
      <xdr:nvSpPr>
        <xdr:cNvPr id="50" name="ZoneTexte 49"/>
        <xdr:cNvSpPr txBox="1"/>
      </xdr:nvSpPr>
      <xdr:spPr>
        <a:xfrm>
          <a:off x="1247775" y="3181350"/>
          <a:ext cx="100964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Météo</a:t>
          </a:r>
        </a:p>
      </xdr:txBody>
    </xdr:sp>
    <xdr:clientData/>
  </xdr:twoCellAnchor>
  <xdr:twoCellAnchor>
    <xdr:from>
      <xdr:col>4</xdr:col>
      <xdr:colOff>504825</xdr:colOff>
      <xdr:row>15</xdr:row>
      <xdr:rowOff>104775</xdr:rowOff>
    </xdr:from>
    <xdr:to>
      <xdr:col>5</xdr:col>
      <xdr:colOff>752474</xdr:colOff>
      <xdr:row>19</xdr:row>
      <xdr:rowOff>76199</xdr:rowOff>
    </xdr:to>
    <xdr:sp macro="" textlink="">
      <xdr:nvSpPr>
        <xdr:cNvPr id="53" name="ZoneTexte 52"/>
        <xdr:cNvSpPr txBox="1"/>
      </xdr:nvSpPr>
      <xdr:spPr>
        <a:xfrm>
          <a:off x="3552825" y="3171825"/>
          <a:ext cx="100964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Météo</a:t>
          </a:r>
        </a:p>
      </xdr:txBody>
    </xdr:sp>
    <xdr:clientData/>
  </xdr:twoCellAnchor>
  <xdr:twoCellAnchor>
    <xdr:from>
      <xdr:col>7</xdr:col>
      <xdr:colOff>742950</xdr:colOff>
      <xdr:row>15</xdr:row>
      <xdr:rowOff>114300</xdr:rowOff>
    </xdr:from>
    <xdr:to>
      <xdr:col>9</xdr:col>
      <xdr:colOff>228599</xdr:colOff>
      <xdr:row>19</xdr:row>
      <xdr:rowOff>85724</xdr:rowOff>
    </xdr:to>
    <xdr:sp macro="" textlink="">
      <xdr:nvSpPr>
        <xdr:cNvPr id="58" name="ZoneTexte 57"/>
        <xdr:cNvSpPr txBox="1"/>
      </xdr:nvSpPr>
      <xdr:spPr>
        <a:xfrm>
          <a:off x="6076950" y="3181350"/>
          <a:ext cx="100964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Météo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tabSelected="1" topLeftCell="A25" zoomScale="130" zoomScaleNormal="130" workbookViewId="0">
      <selection activeCell="J18" sqref="J18"/>
    </sheetView>
  </sheetViews>
  <sheetFormatPr baseColWidth="10" defaultRowHeight="15" x14ac:dyDescent="0.25"/>
  <cols>
    <col min="1" max="1" width="16.28515625" customWidth="1"/>
    <col min="2" max="2" width="15.5703125" bestFit="1" customWidth="1"/>
    <col min="3" max="3" width="15.5703125" customWidth="1"/>
    <col min="4" max="4" width="13.7109375" bestFit="1" customWidth="1"/>
    <col min="5" max="5" width="13.7109375" customWidth="1"/>
    <col min="6" max="6" width="12.28515625" bestFit="1" customWidth="1"/>
    <col min="7" max="7" width="14.5703125" bestFit="1" customWidth="1"/>
    <col min="9" max="10" width="15.5703125" customWidth="1"/>
  </cols>
  <sheetData>
    <row r="3" spans="1:10" x14ac:dyDescent="0.25">
      <c r="A3" s="1" t="s">
        <v>0</v>
      </c>
      <c r="B3" s="1"/>
      <c r="C3" s="1"/>
      <c r="D3" s="1"/>
      <c r="E3" s="1"/>
      <c r="F3" s="1"/>
      <c r="G3" s="1"/>
    </row>
    <row r="4" spans="1:10" ht="15.75" thickBot="1" x14ac:dyDescent="0.3">
      <c r="A4" s="1"/>
      <c r="B4" s="1" t="s">
        <v>13</v>
      </c>
      <c r="C4" s="1"/>
      <c r="D4" s="1" t="s">
        <v>14</v>
      </c>
      <c r="E4" s="1"/>
      <c r="F4" s="1" t="s">
        <v>15</v>
      </c>
      <c r="G4" s="1"/>
    </row>
    <row r="5" spans="1:10" x14ac:dyDescent="0.25">
      <c r="A5" s="1"/>
      <c r="B5" s="1" t="s">
        <v>16</v>
      </c>
      <c r="C5" s="1" t="s">
        <v>18</v>
      </c>
      <c r="D5" s="1" t="s">
        <v>17</v>
      </c>
      <c r="E5" s="1" t="s">
        <v>18</v>
      </c>
      <c r="F5" s="1" t="s">
        <v>17</v>
      </c>
      <c r="G5" s="1" t="s">
        <v>18</v>
      </c>
      <c r="I5" s="10" t="s">
        <v>25</v>
      </c>
      <c r="J5" s="11"/>
    </row>
    <row r="6" spans="1:10" x14ac:dyDescent="0.25">
      <c r="A6" s="1" t="s">
        <v>1</v>
      </c>
      <c r="B6" s="1"/>
      <c r="C6" s="1"/>
      <c r="D6" s="1"/>
      <c r="E6" s="1"/>
      <c r="F6" s="1">
        <v>1</v>
      </c>
      <c r="G6" s="1">
        <v>10</v>
      </c>
      <c r="I6" s="12"/>
      <c r="J6" s="13"/>
    </row>
    <row r="7" spans="1:10" x14ac:dyDescent="0.25">
      <c r="A7" s="1" t="s">
        <v>2</v>
      </c>
      <c r="B7" s="1"/>
      <c r="C7" s="1"/>
      <c r="D7" s="1"/>
      <c r="E7" s="1">
        <v>5</v>
      </c>
      <c r="F7" s="1">
        <v>4</v>
      </c>
      <c r="G7" s="1">
        <v>16</v>
      </c>
      <c r="I7" s="1" t="s">
        <v>20</v>
      </c>
      <c r="J7" s="1">
        <f>SUM(F18+D18+B18)</f>
        <v>13</v>
      </c>
    </row>
    <row r="8" spans="1:10" x14ac:dyDescent="0.25">
      <c r="A8" s="1" t="s">
        <v>3</v>
      </c>
      <c r="B8" s="1">
        <v>1</v>
      </c>
      <c r="C8" s="1">
        <v>9</v>
      </c>
      <c r="D8" s="1">
        <v>1</v>
      </c>
      <c r="E8" s="1">
        <v>4</v>
      </c>
      <c r="F8" s="1">
        <v>3</v>
      </c>
      <c r="G8" s="1">
        <v>16</v>
      </c>
      <c r="I8" s="1" t="s">
        <v>26</v>
      </c>
      <c r="J8" s="1">
        <v>12</v>
      </c>
    </row>
    <row r="9" spans="1:10" ht="21" x14ac:dyDescent="0.35">
      <c r="A9" s="1" t="s">
        <v>4</v>
      </c>
      <c r="B9" s="1"/>
      <c r="C9" s="1"/>
      <c r="D9" s="1"/>
      <c r="E9" s="1"/>
      <c r="F9" s="1">
        <v>1</v>
      </c>
      <c r="G9" s="1">
        <v>10</v>
      </c>
      <c r="I9" s="1" t="s">
        <v>27</v>
      </c>
      <c r="J9" s="18">
        <f>J7/J8</f>
        <v>1.0833333333333333</v>
      </c>
    </row>
    <row r="10" spans="1:10" x14ac:dyDescent="0.25">
      <c r="A10" s="1" t="s">
        <v>5</v>
      </c>
      <c r="B10" s="1">
        <v>2</v>
      </c>
      <c r="C10" s="1"/>
      <c r="D10" s="1"/>
      <c r="E10" s="1"/>
      <c r="F10" s="1"/>
      <c r="G10" s="1"/>
      <c r="J10" s="15" t="s">
        <v>36</v>
      </c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J11" s="15">
        <f>SUM(J9:J10)</f>
        <v>1.0833333333333333</v>
      </c>
    </row>
    <row r="12" spans="1:10" x14ac:dyDescent="0.25">
      <c r="A12" s="1" t="s">
        <v>7</v>
      </c>
      <c r="B12" s="1"/>
      <c r="C12" s="1"/>
      <c r="D12" s="1"/>
      <c r="E12" s="1"/>
      <c r="F12" s="1"/>
      <c r="G12" s="1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I15" s="24" t="s">
        <v>37</v>
      </c>
      <c r="J15" s="25" t="str">
        <f ca="1">TEXT(TODAY(),"mmmm aaaa")</f>
        <v>avril 2021</v>
      </c>
    </row>
    <row r="16" spans="1:10" x14ac:dyDescent="0.25">
      <c r="A16" s="1" t="s">
        <v>11</v>
      </c>
      <c r="B16" s="1"/>
      <c r="C16" s="1"/>
      <c r="D16" s="1"/>
      <c r="E16" s="1"/>
      <c r="F16" s="1"/>
      <c r="G16" s="1"/>
    </row>
    <row r="17" spans="1:11" ht="15.75" thickBot="1" x14ac:dyDescent="0.3">
      <c r="A17" s="4" t="s">
        <v>12</v>
      </c>
      <c r="B17" s="4"/>
      <c r="C17" s="4"/>
      <c r="D17" s="4"/>
      <c r="E17" s="4"/>
      <c r="F17" s="4"/>
      <c r="G17" s="4"/>
    </row>
    <row r="18" spans="1:11" ht="15.75" thickBot="1" x14ac:dyDescent="0.3">
      <c r="A18" s="5" t="s">
        <v>22</v>
      </c>
      <c r="B18" s="6">
        <f>SUM(B6:B17)</f>
        <v>3</v>
      </c>
      <c r="C18" s="6"/>
      <c r="D18" s="6">
        <f t="shared" ref="D18:F18" si="0">SUM(D6:D17)</f>
        <v>1</v>
      </c>
      <c r="E18" s="6"/>
      <c r="F18" s="6">
        <f t="shared" si="0"/>
        <v>9</v>
      </c>
      <c r="G18" s="7"/>
    </row>
    <row r="19" spans="1:11" x14ac:dyDescent="0.25">
      <c r="A19" s="3" t="s">
        <v>23</v>
      </c>
      <c r="B19" s="2">
        <v>12</v>
      </c>
      <c r="C19" s="2"/>
      <c r="D19" s="2">
        <v>12</v>
      </c>
      <c r="E19" s="2"/>
      <c r="F19" s="2">
        <v>12</v>
      </c>
      <c r="G19" s="2"/>
    </row>
    <row r="20" spans="1:11" ht="23.25" x14ac:dyDescent="0.35">
      <c r="A20" s="3" t="s">
        <v>24</v>
      </c>
      <c r="B20" s="16">
        <f>B18/B19</f>
        <v>0.25</v>
      </c>
      <c r="C20" s="2"/>
      <c r="D20" s="16">
        <f>D18/D19</f>
        <v>8.3333333333333329E-2</v>
      </c>
      <c r="E20" s="2"/>
      <c r="F20" s="16">
        <f>F18/F19</f>
        <v>0.75</v>
      </c>
      <c r="G20" s="2"/>
    </row>
    <row r="21" spans="1:11" x14ac:dyDescent="0.25">
      <c r="A21" s="3"/>
      <c r="B21" s="8">
        <f>1-B20</f>
        <v>0.75</v>
      </c>
      <c r="C21" s="2"/>
      <c r="D21" s="8">
        <f>1-D20</f>
        <v>0.91666666666666663</v>
      </c>
      <c r="E21" s="2"/>
      <c r="F21" s="8">
        <f>1-F20</f>
        <v>0.25</v>
      </c>
      <c r="G21" s="2"/>
    </row>
    <row r="22" spans="1:11" x14ac:dyDescent="0.25">
      <c r="A22" s="2"/>
      <c r="B22" s="14">
        <f>SUM(B20:B21)</f>
        <v>1</v>
      </c>
      <c r="C22" s="2"/>
      <c r="D22" s="14">
        <f>SUM(D20:D21)</f>
        <v>1</v>
      </c>
      <c r="E22" s="2"/>
      <c r="F22" s="14">
        <f>SUM(F20:F21)</f>
        <v>1</v>
      </c>
      <c r="G22" s="2"/>
    </row>
    <row r="24" spans="1:11" x14ac:dyDescent="0.25">
      <c r="A24" s="1" t="s">
        <v>19</v>
      </c>
      <c r="B24" s="1"/>
      <c r="C24" s="1"/>
      <c r="D24" s="1"/>
      <c r="H24" s="1" t="s">
        <v>30</v>
      </c>
      <c r="I24" s="1"/>
      <c r="J24" s="1"/>
      <c r="K24" s="1"/>
    </row>
    <row r="25" spans="1:11" x14ac:dyDescent="0.25">
      <c r="A25" s="1"/>
      <c r="B25" s="1"/>
      <c r="C25" s="1"/>
      <c r="D25" s="1"/>
      <c r="H25" s="1"/>
      <c r="I25" s="1" t="s">
        <v>13</v>
      </c>
      <c r="J25" s="1" t="s">
        <v>31</v>
      </c>
      <c r="K25" s="1" t="s">
        <v>15</v>
      </c>
    </row>
    <row r="26" spans="1:11" x14ac:dyDescent="0.25">
      <c r="A26" s="1"/>
      <c r="B26" s="1"/>
      <c r="C26" s="1"/>
      <c r="D26" s="1"/>
      <c r="H26" s="1"/>
      <c r="I26" s="1"/>
      <c r="J26" s="1"/>
      <c r="K26" s="1"/>
    </row>
    <row r="27" spans="1:11" x14ac:dyDescent="0.25">
      <c r="A27" s="1"/>
      <c r="B27" s="1" t="s">
        <v>13</v>
      </c>
      <c r="C27" s="1" t="s">
        <v>14</v>
      </c>
      <c r="D27" s="1" t="s">
        <v>15</v>
      </c>
      <c r="H27" s="1" t="s">
        <v>1</v>
      </c>
      <c r="I27" s="1">
        <v>0</v>
      </c>
      <c r="J27" s="1">
        <v>0</v>
      </c>
      <c r="K27" s="1">
        <v>0</v>
      </c>
    </row>
    <row r="28" spans="1:11" x14ac:dyDescent="0.25">
      <c r="A28" s="1"/>
      <c r="B28" s="1" t="s">
        <v>16</v>
      </c>
      <c r="C28" s="1" t="s">
        <v>17</v>
      </c>
      <c r="D28" s="1" t="s">
        <v>17</v>
      </c>
      <c r="H28" s="1" t="s">
        <v>2</v>
      </c>
      <c r="I28" s="1">
        <v>0</v>
      </c>
      <c r="J28" s="1">
        <v>0</v>
      </c>
      <c r="K28" s="1">
        <v>0</v>
      </c>
    </row>
    <row r="29" spans="1:11" x14ac:dyDescent="0.25">
      <c r="A29" s="1" t="s">
        <v>1</v>
      </c>
      <c r="B29" s="1"/>
      <c r="C29" s="1"/>
      <c r="D29" s="1">
        <v>1</v>
      </c>
      <c r="H29" s="1" t="s">
        <v>3</v>
      </c>
      <c r="I29" s="1">
        <v>0</v>
      </c>
      <c r="J29" s="1">
        <v>1</v>
      </c>
      <c r="K29" s="1">
        <v>0</v>
      </c>
    </row>
    <row r="30" spans="1:11" x14ac:dyDescent="0.25">
      <c r="A30" s="1" t="s">
        <v>2</v>
      </c>
      <c r="B30" s="1">
        <v>1</v>
      </c>
      <c r="C30" s="1"/>
      <c r="D30" s="1">
        <v>1</v>
      </c>
      <c r="H30" s="1" t="s">
        <v>4</v>
      </c>
      <c r="I30" s="1"/>
      <c r="J30" s="1"/>
      <c r="K30" s="1"/>
    </row>
    <row r="31" spans="1:11" x14ac:dyDescent="0.25">
      <c r="A31" s="1" t="s">
        <v>3</v>
      </c>
      <c r="B31" s="1"/>
      <c r="C31" s="1"/>
      <c r="D31" s="1">
        <v>3</v>
      </c>
      <c r="H31" s="1" t="s">
        <v>5</v>
      </c>
      <c r="I31" s="1"/>
      <c r="J31" s="1"/>
      <c r="K31" s="1"/>
    </row>
    <row r="32" spans="1:11" x14ac:dyDescent="0.25">
      <c r="A32" s="1" t="s">
        <v>4</v>
      </c>
      <c r="B32" s="1"/>
      <c r="C32" s="1"/>
      <c r="D32" s="1"/>
      <c r="H32" s="1" t="s">
        <v>6</v>
      </c>
      <c r="I32" s="1"/>
      <c r="J32" s="1"/>
      <c r="K32" s="1"/>
    </row>
    <row r="33" spans="1:11" x14ac:dyDescent="0.25">
      <c r="A33" s="1" t="s">
        <v>5</v>
      </c>
      <c r="B33" s="1"/>
      <c r="C33" s="1"/>
      <c r="D33" s="1"/>
      <c r="H33" s="1" t="s">
        <v>7</v>
      </c>
      <c r="I33" s="1"/>
      <c r="J33" s="1"/>
      <c r="K33" s="1"/>
    </row>
    <row r="34" spans="1:11" x14ac:dyDescent="0.25">
      <c r="A34" s="1" t="s">
        <v>6</v>
      </c>
      <c r="B34" s="1"/>
      <c r="C34" s="1"/>
      <c r="D34" s="1"/>
      <c r="H34" s="1" t="s">
        <v>8</v>
      </c>
      <c r="I34" s="1"/>
      <c r="J34" s="1"/>
      <c r="K34" s="1"/>
    </row>
    <row r="35" spans="1:11" x14ac:dyDescent="0.25">
      <c r="A35" s="1" t="s">
        <v>7</v>
      </c>
      <c r="B35" s="1"/>
      <c r="C35" s="1"/>
      <c r="D35" s="1"/>
      <c r="H35" s="1" t="s">
        <v>9</v>
      </c>
      <c r="I35" s="1"/>
      <c r="J35" s="1"/>
      <c r="K35" s="1"/>
    </row>
    <row r="36" spans="1:11" x14ac:dyDescent="0.25">
      <c r="A36" s="1" t="s">
        <v>8</v>
      </c>
      <c r="B36" s="1"/>
      <c r="C36" s="1"/>
      <c r="D36" s="1"/>
      <c r="H36" s="1" t="s">
        <v>10</v>
      </c>
      <c r="I36" s="1"/>
      <c r="J36" s="1"/>
      <c r="K36" s="1"/>
    </row>
    <row r="37" spans="1:11" x14ac:dyDescent="0.25">
      <c r="A37" s="1" t="s">
        <v>9</v>
      </c>
      <c r="B37" s="1"/>
      <c r="C37" s="1"/>
      <c r="D37" s="1"/>
      <c r="H37" s="1" t="s">
        <v>11</v>
      </c>
      <c r="I37" s="1"/>
      <c r="J37" s="1"/>
      <c r="K37" s="1"/>
    </row>
    <row r="38" spans="1:11" ht="15.75" thickBot="1" x14ac:dyDescent="0.3">
      <c r="A38" s="1" t="s">
        <v>10</v>
      </c>
      <c r="B38" s="1"/>
      <c r="C38" s="1"/>
      <c r="D38" s="1"/>
      <c r="H38" s="4" t="s">
        <v>12</v>
      </c>
      <c r="I38" s="4"/>
      <c r="J38" s="4"/>
      <c r="K38" s="4"/>
    </row>
    <row r="39" spans="1:11" ht="25.5" thickBot="1" x14ac:dyDescent="0.55000000000000004">
      <c r="A39" s="1" t="s">
        <v>11</v>
      </c>
      <c r="B39" s="1"/>
      <c r="C39" s="1"/>
      <c r="D39" s="1"/>
      <c r="H39" s="5" t="s">
        <v>22</v>
      </c>
      <c r="I39" s="23">
        <f>SUM(I27:I38)</f>
        <v>0</v>
      </c>
      <c r="J39" s="23">
        <f t="shared" ref="J39:K39" si="1">SUM(J27:J38)</f>
        <v>1</v>
      </c>
      <c r="K39" s="23">
        <f t="shared" si="1"/>
        <v>0</v>
      </c>
    </row>
    <row r="40" spans="1:11" x14ac:dyDescent="0.25">
      <c r="A40" s="1" t="s">
        <v>12</v>
      </c>
      <c r="B40" s="1"/>
      <c r="C40" s="1"/>
      <c r="D40" s="1"/>
      <c r="H40" s="3" t="s">
        <v>23</v>
      </c>
      <c r="I40" s="2">
        <v>12</v>
      </c>
      <c r="J40" s="2">
        <v>12</v>
      </c>
      <c r="K40" s="2">
        <v>12</v>
      </c>
    </row>
    <row r="41" spans="1:11" ht="23.25" x14ac:dyDescent="0.35">
      <c r="A41" s="1" t="s">
        <v>20</v>
      </c>
      <c r="B41" s="1">
        <f t="shared" ref="B41:C41" si="2">SUM(B29:B40)</f>
        <v>1</v>
      </c>
      <c r="C41" s="1">
        <f t="shared" si="2"/>
        <v>0</v>
      </c>
      <c r="D41" s="1">
        <f>SUM(D29:D40)</f>
        <v>5</v>
      </c>
      <c r="H41" s="3"/>
      <c r="I41" s="16"/>
      <c r="J41" s="16"/>
      <c r="K41" s="16"/>
    </row>
    <row r="42" spans="1:11" x14ac:dyDescent="0.25">
      <c r="A42" s="1" t="s">
        <v>21</v>
      </c>
      <c r="B42" s="1">
        <v>12</v>
      </c>
      <c r="C42" s="1">
        <v>12</v>
      </c>
      <c r="D42" s="1">
        <v>12</v>
      </c>
      <c r="H42" s="3"/>
      <c r="I42" s="8"/>
      <c r="J42" s="8"/>
      <c r="K42" s="8"/>
    </row>
    <row r="43" spans="1:11" x14ac:dyDescent="0.25">
      <c r="A43" s="3" t="s">
        <v>29</v>
      </c>
      <c r="B43" s="9">
        <f>B41/B42</f>
        <v>8.3333333333333329E-2</v>
      </c>
      <c r="C43" s="9">
        <f t="shared" ref="C43:D43" si="3">C41/C42</f>
        <v>0</v>
      </c>
      <c r="D43" s="9">
        <f t="shared" si="3"/>
        <v>0.41666666666666669</v>
      </c>
      <c r="H43" s="2"/>
      <c r="I43" s="14"/>
      <c r="J43" s="14"/>
      <c r="K43" s="14"/>
    </row>
    <row r="44" spans="1:11" x14ac:dyDescent="0.25">
      <c r="B44" s="15">
        <f>1-B43</f>
        <v>0.91666666666666663</v>
      </c>
      <c r="C44" s="15">
        <f t="shared" ref="C44:D44" si="4">1-C43</f>
        <v>1</v>
      </c>
      <c r="D44" s="15">
        <f t="shared" si="4"/>
        <v>0.58333333333333326</v>
      </c>
    </row>
    <row r="45" spans="1:11" x14ac:dyDescent="0.25">
      <c r="B45" s="15">
        <f>SUM(B43:B44)</f>
        <v>1</v>
      </c>
      <c r="C45" s="15">
        <f t="shared" ref="C45:D45" si="5">SUM(C43:C44)</f>
        <v>1</v>
      </c>
      <c r="D45" s="15">
        <f t="shared" si="5"/>
        <v>1</v>
      </c>
      <c r="E45" s="15"/>
    </row>
    <row r="48" spans="1:11" ht="15.75" thickBot="1" x14ac:dyDescent="0.3"/>
    <row r="49" spans="1:5" x14ac:dyDescent="0.25">
      <c r="A49" s="10" t="s">
        <v>33</v>
      </c>
      <c r="B49" s="11"/>
      <c r="D49" s="1" t="s">
        <v>35</v>
      </c>
      <c r="E49" s="1">
        <v>0</v>
      </c>
    </row>
    <row r="50" spans="1:5" x14ac:dyDescent="0.25">
      <c r="A50" s="12"/>
      <c r="B50" s="13"/>
    </row>
    <row r="51" spans="1:5" x14ac:dyDescent="0.25">
      <c r="A51" s="19" t="s">
        <v>13</v>
      </c>
      <c r="B51" s="20">
        <v>0</v>
      </c>
    </row>
    <row r="52" spans="1:5" x14ac:dyDescent="0.25">
      <c r="A52" s="19" t="s">
        <v>31</v>
      </c>
      <c r="B52" s="20">
        <v>0</v>
      </c>
    </row>
    <row r="53" spans="1:5" x14ac:dyDescent="0.25">
      <c r="A53" s="19" t="s">
        <v>34</v>
      </c>
      <c r="B53" s="20">
        <v>0</v>
      </c>
    </row>
    <row r="54" spans="1:5" ht="19.5" thickBot="1" x14ac:dyDescent="0.35">
      <c r="A54" s="21" t="s">
        <v>20</v>
      </c>
      <c r="B54" s="22">
        <f>SUM(B51:B53)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M24"/>
  <sheetViews>
    <sheetView topLeftCell="A19" workbookViewId="0">
      <selection activeCell="K3" sqref="K3"/>
    </sheetView>
  </sheetViews>
  <sheetFormatPr baseColWidth="10" defaultRowHeight="15" x14ac:dyDescent="0.25"/>
  <sheetData>
    <row r="5" spans="2:13" ht="31.5" x14ac:dyDescent="0.5">
      <c r="B5" s="17" t="s">
        <v>28</v>
      </c>
      <c r="M5" s="17"/>
    </row>
    <row r="24" spans="2:2" x14ac:dyDescent="0.25">
      <c r="B24" t="s">
        <v>32</v>
      </c>
    </row>
  </sheetData>
  <pageMargins left="0.25" right="0.25" top="0.75" bottom="0.75" header="0.3" footer="0.3"/>
  <pageSetup paperSize="9" scale="5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:G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Tableau visualisation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JUTEAU</dc:creator>
  <cp:lastModifiedBy>Emmanuel JUTEAU</cp:lastModifiedBy>
  <cp:lastPrinted>2021-04-07T11:47:41Z</cp:lastPrinted>
  <dcterms:created xsi:type="dcterms:W3CDTF">2021-04-06T07:24:12Z</dcterms:created>
  <dcterms:modified xsi:type="dcterms:W3CDTF">2021-04-20T11:14:33Z</dcterms:modified>
</cp:coreProperties>
</file>