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Téléchargements\"/>
    </mc:Choice>
  </mc:AlternateContent>
  <xr:revisionPtr revIDLastSave="0" documentId="13_ncr:1_{00DC029E-27DB-4143-A6CA-A8484793A77F}" xr6:coauthVersionLast="46" xr6:coauthVersionMax="46" xr10:uidLastSave="{00000000-0000-0000-0000-000000000000}"/>
  <bookViews>
    <workbookView xWindow="-120" yWindow="-120" windowWidth="24240" windowHeight="13140" xr2:uid="{38EFBB4E-9476-469C-813A-21741776625B}"/>
  </bookViews>
  <sheets>
    <sheet name="Feuil1" sheetId="1" r:id="rId1"/>
  </sheets>
  <definedNames>
    <definedName name="_xlnm._FilterDatabase" localSheetId="0" hidden="1">Feuil1!$A$1:$G$13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" i="1" l="1" a="1"/>
  <c r="M2" i="1" s="1"/>
  <c r="G3" i="1"/>
  <c r="G4" i="1"/>
  <c r="G5" i="1"/>
  <c r="G6" i="1"/>
  <c r="G7" i="1"/>
  <c r="G8" i="1"/>
  <c r="G9" i="1"/>
  <c r="G10" i="1"/>
  <c r="G11" i="1"/>
  <c r="G12" i="1"/>
  <c r="G13" i="1"/>
  <c r="G2" i="1"/>
  <c r="N2" i="1" s="1" a="1"/>
  <c r="N2" i="1" s="1"/>
  <c r="K3" i="1"/>
  <c r="K4" i="1"/>
  <c r="K5" i="1"/>
  <c r="K6" i="1"/>
  <c r="K7" i="1"/>
  <c r="K8" i="1"/>
  <c r="K9" i="1"/>
  <c r="K10" i="1"/>
  <c r="K11" i="1"/>
  <c r="K12" i="1"/>
  <c r="K13" i="1"/>
  <c r="K2" i="1"/>
  <c r="I3" i="1"/>
  <c r="I4" i="1"/>
  <c r="I5" i="1"/>
  <c r="I6" i="1"/>
  <c r="I7" i="1"/>
  <c r="I8" i="1"/>
  <c r="I9" i="1"/>
  <c r="I10" i="1"/>
  <c r="I11" i="1"/>
  <c r="I12" i="1"/>
  <c r="I13" i="1"/>
  <c r="I2" i="1"/>
  <c r="L2" i="1" l="1" a="1"/>
  <c r="L2" i="1" s="1"/>
  <c r="J2" i="1" a="1"/>
  <c r="J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<sst xmlns="http://schemas.openxmlformats.org/spreadsheetml/2006/main" count="31" uniqueCount="20">
  <si>
    <t>col1</t>
  </si>
  <si>
    <t>col2</t>
  </si>
  <si>
    <t>col3</t>
  </si>
  <si>
    <t>col4</t>
  </si>
  <si>
    <t>col5</t>
  </si>
  <si>
    <t>col6</t>
  </si>
  <si>
    <t>S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</si>
  <si>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</si>
  <si>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</si>
  <si>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</si>
  <si>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</si>
  <si>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</si>
  <si>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</si>
  <si>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</si>
  <si>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</si>
  <si>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</si>
  <si>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</si>
  <si>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</si>
  <si>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</si>
  <si>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mois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</si>
</sst>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\ hh:mm;"/>
  </numFmts>
  <fonts count="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rgb="FF303030"/>
      <name val="Courier New"/>
      <family val="3"/>
    </font>
    <font>
      <sz val="11"/>
      <color rgb="FF303030"/>
      <name val="Roboto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/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 indent="1"/>
    </xf>
    <xf numFmtId="0" fontId="0" fillId="0" borderId="0" xfId="0" applyFill="1"/>
    <xf numFmtId="0" fontId="3" fillId="0" borderId="0" xfId="0" applyFont="1" applyFill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164" fontId="0" fillId="2" borderId="0" xfId="0" applyNumberForma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4" fillId="3" borderId="0" xfId="0" applyNumberFormat="1" applyFont="1" applyFill="1" applyAlignment="1">
      <alignment horizontal="center"/>
    </xf>
    <xf numFmtId="0" fontId="0" fillId="4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A7B2D-4902-4AB7-A57B-4837238E0A14}">
  <dimension ref="A1:N13"/>
  <sheetViews>
    <sheetView tabSelected="1" workbookViewId="0">
      <selection activeCell="N1" sqref="N1"/>
    </sheetView>
  </sheetViews>
  <sheetFormatPr baseColWidth="10" defaultRowHeight="15" x14ac:dyDescent="0.25"/>
  <cols>
    <col min="1" max="1" width="11.42578125" style="7"/>
    <col min="2" max="2" width="16.5703125" style="7" bestFit="1" customWidth="1"/>
    <col min="3" max="7" width="11.42578125" style="7"/>
    <col min="12" max="12" width="12.7109375" customWidth="1"/>
  </cols>
  <sheetData>
    <row r="1" spans="1:14" ht="15.75" thickBot="1" x14ac:dyDescent="0.3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19</v>
      </c>
      <c r="M1" s="1"/>
      <c r="N1" s="12">
        <v>2</v>
      </c>
    </row>
    <row r="2" spans="1:14" ht="16.5" thickBot="1" x14ac:dyDescent="0.3">
      <c r="A2" s="7">
        <v>70539</v>
      </c>
      <c r="B2" s="8">
        <v>44210.343055555553</v>
      </c>
      <c r="C2" s="7">
        <v>5</v>
      </c>
      <c r="D2" s="7" t="s">
        <v>6</v>
      </c>
      <c r="E2" s="7" t="s">
        <v>7</v>
      </c>
      <c r="F2" s="7">
        <v>64962</v>
      </c>
      <c r="G2" s="7">
        <f>MONTH(B2)</f>
        <v>1</v>
      </c>
      <c r="I2" s="2">
        <f>COUNTIF($F$2:F2,F2)</f>
        <v>1</v>
      </c>
      <c r="J2" s="2" cm="1">
        <f t="array" ref="J2">SUMPRODUCT((MONTH(B2:B13)=2)*(I2:I13=1))</f>
        <v>2</v>
      </c>
      <c r="K2" s="4">
        <f>COUNTIF($F$2:$F$13,F2)</f>
        <v>1</v>
      </c>
      <c r="L2" s="3" cm="1">
        <f t="array" ref="L2">SUMPRODUCT((MONTH(B2:B13)=2)*(F2:F13&lt;&gt;"")*(K2:K13=1))</f>
        <v>1</v>
      </c>
      <c r="M2" s="1" cm="1">
        <f t="array" ref="M2">SUMPRODUCT((1/COUNTIFS($B$2:$B$13,$B$2:$B$13,$F$2:$F$13,$F$2:$F$13)*(MONTH($B$2:$B$13)=2)))</f>
        <v>4</v>
      </c>
      <c r="N2" s="13" cm="1">
        <f t="array" ref="N2">SUMPRODUCT((1/COUNTIFS($G$2:$G$13,$G$2:$G$13,$F$2:$F$13,$F$2:$F$13)*($G$2:$G$13=$N$1)))</f>
        <v>3</v>
      </c>
    </row>
    <row r="3" spans="1:14" ht="16.5" thickBot="1" x14ac:dyDescent="0.3">
      <c r="A3" s="7">
        <v>70470</v>
      </c>
      <c r="B3" s="8">
        <v>44208.626388888886</v>
      </c>
      <c r="C3" s="7">
        <v>5</v>
      </c>
      <c r="D3" s="7" t="s">
        <v>6</v>
      </c>
      <c r="E3" s="7" t="s">
        <v>8</v>
      </c>
      <c r="F3" s="7">
        <v>65833</v>
      </c>
      <c r="G3" s="7">
        <f t="shared" ref="G3:G13" si="0">MONTH(B3)</f>
        <v>1</v>
      </c>
      <c r="I3" s="2">
        <f>COUNTIF($F$2:F3,F3)</f>
        <v>1</v>
      </c>
      <c r="J3" s="3"/>
      <c r="K3" s="4">
        <f t="shared" ref="K3:K13" si="1">COUNTIF($F$2:$F$13,F3)</f>
        <v>6</v>
      </c>
      <c r="L3" s="2"/>
    </row>
    <row r="4" spans="1:14" ht="16.5" thickBot="1" x14ac:dyDescent="0.3">
      <c r="A4" s="7">
        <v>70469</v>
      </c>
      <c r="B4" s="8">
        <v>44208.626388888886</v>
      </c>
      <c r="C4" s="7">
        <v>5</v>
      </c>
      <c r="D4" s="7" t="s">
        <v>6</v>
      </c>
      <c r="E4" s="7" t="s">
        <v>9</v>
      </c>
      <c r="F4" s="7">
        <v>65130</v>
      </c>
      <c r="G4" s="7">
        <f t="shared" si="0"/>
        <v>1</v>
      </c>
      <c r="I4" s="2">
        <f>COUNTIF($F$2:F4,F4)</f>
        <v>1</v>
      </c>
      <c r="K4" s="4">
        <f t="shared" si="1"/>
        <v>1</v>
      </c>
    </row>
    <row r="5" spans="1:14" ht="16.5" thickBot="1" x14ac:dyDescent="0.3">
      <c r="A5" s="7">
        <v>70829</v>
      </c>
      <c r="B5" s="8">
        <v>44224.625</v>
      </c>
      <c r="C5" s="7">
        <v>5</v>
      </c>
      <c r="D5" s="7" t="s">
        <v>6</v>
      </c>
      <c r="E5" s="7" t="s">
        <v>10</v>
      </c>
      <c r="F5" s="7">
        <v>65294</v>
      </c>
      <c r="G5" s="7">
        <f t="shared" si="0"/>
        <v>1</v>
      </c>
      <c r="I5" s="2">
        <f>COUNTIF($F$2:F5,F5)</f>
        <v>1</v>
      </c>
      <c r="K5" s="4">
        <f t="shared" si="1"/>
        <v>1</v>
      </c>
    </row>
    <row r="6" spans="1:14" ht="16.5" thickBot="1" x14ac:dyDescent="0.3">
      <c r="A6" s="7">
        <v>70839</v>
      </c>
      <c r="B6" s="8">
        <v>44225.357638888891</v>
      </c>
      <c r="C6" s="7">
        <v>5</v>
      </c>
      <c r="D6" s="7" t="s">
        <v>6</v>
      </c>
      <c r="E6" s="7" t="s">
        <v>11</v>
      </c>
      <c r="F6" s="7">
        <v>65833</v>
      </c>
      <c r="G6" s="7">
        <f t="shared" si="0"/>
        <v>1</v>
      </c>
      <c r="I6" s="2">
        <f>COUNTIF($F$2:F6,F6)</f>
        <v>2</v>
      </c>
      <c r="K6" s="4">
        <f t="shared" si="1"/>
        <v>6</v>
      </c>
    </row>
    <row r="7" spans="1:14" ht="16.5" thickBot="1" x14ac:dyDescent="0.3">
      <c r="A7" s="7">
        <v>70840</v>
      </c>
      <c r="B7" s="8">
        <v>44225.35833333333</v>
      </c>
      <c r="C7" s="7">
        <v>5</v>
      </c>
      <c r="D7" s="7" t="s">
        <v>6</v>
      </c>
      <c r="E7" s="7" t="s">
        <v>12</v>
      </c>
      <c r="F7" s="7">
        <v>65833</v>
      </c>
      <c r="G7" s="7">
        <f t="shared" si="0"/>
        <v>1</v>
      </c>
      <c r="I7" s="2">
        <f>COUNTIF($F$2:F7,F7)</f>
        <v>3</v>
      </c>
      <c r="K7" s="4">
        <f t="shared" si="1"/>
        <v>6</v>
      </c>
    </row>
    <row r="8" spans="1:14" ht="16.5" thickBot="1" x14ac:dyDescent="0.3">
      <c r="A8" s="9">
        <v>71208</v>
      </c>
      <c r="B8" s="10">
        <v>44237.71875</v>
      </c>
      <c r="C8" s="9">
        <v>5</v>
      </c>
      <c r="D8" s="9" t="s">
        <v>6</v>
      </c>
      <c r="E8" s="9" t="s">
        <v>13</v>
      </c>
      <c r="F8" s="9">
        <v>65136</v>
      </c>
      <c r="G8" s="9">
        <f t="shared" si="0"/>
        <v>2</v>
      </c>
      <c r="H8" s="5"/>
      <c r="I8" s="6">
        <f>COUNTIF($F$2:F8,F8)</f>
        <v>1</v>
      </c>
      <c r="K8" s="4">
        <f t="shared" si="1"/>
        <v>1</v>
      </c>
    </row>
    <row r="9" spans="1:14" ht="16.5" thickBot="1" x14ac:dyDescent="0.3">
      <c r="A9" s="9">
        <v>71279</v>
      </c>
      <c r="B9" s="10">
        <v>44245.354861111111</v>
      </c>
      <c r="C9" s="9">
        <v>5</v>
      </c>
      <c r="D9" s="9" t="s">
        <v>6</v>
      </c>
      <c r="E9" s="9" t="s">
        <v>14</v>
      </c>
      <c r="F9" s="9">
        <v>65452</v>
      </c>
      <c r="G9" s="9">
        <f t="shared" si="0"/>
        <v>2</v>
      </c>
      <c r="H9" s="5"/>
      <c r="I9" s="6">
        <f>COUNTIF($F$2:F9,F9)</f>
        <v>1</v>
      </c>
      <c r="K9" s="4">
        <f t="shared" si="1"/>
        <v>2</v>
      </c>
    </row>
    <row r="10" spans="1:14" ht="16.5" thickBot="1" x14ac:dyDescent="0.3">
      <c r="A10" s="9">
        <v>71280</v>
      </c>
      <c r="B10" s="10">
        <v>44245.354861111111</v>
      </c>
      <c r="C10" s="9">
        <v>5</v>
      </c>
      <c r="D10" s="9" t="s">
        <v>6</v>
      </c>
      <c r="E10" s="9" t="s">
        <v>15</v>
      </c>
      <c r="F10" s="9">
        <v>65833</v>
      </c>
      <c r="G10" s="9">
        <f t="shared" si="0"/>
        <v>2</v>
      </c>
      <c r="H10" s="5"/>
      <c r="I10" s="6">
        <f>COUNTIF($F$2:F10,F10)</f>
        <v>4</v>
      </c>
      <c r="K10" s="4">
        <f t="shared" si="1"/>
        <v>6</v>
      </c>
    </row>
    <row r="11" spans="1:14" ht="16.5" thickBot="1" x14ac:dyDescent="0.3">
      <c r="A11" s="9">
        <v>71476</v>
      </c>
      <c r="B11" s="10">
        <v>44252.661111111112</v>
      </c>
      <c r="C11" s="9">
        <v>5</v>
      </c>
      <c r="D11" s="9" t="s">
        <v>6</v>
      </c>
      <c r="E11" s="9" t="s">
        <v>16</v>
      </c>
      <c r="F11" s="9">
        <v>65452</v>
      </c>
      <c r="G11" s="9">
        <f t="shared" si="0"/>
        <v>2</v>
      </c>
      <c r="H11" s="5"/>
      <c r="I11" s="6">
        <f>COUNTIF($F$2:F11,F11)</f>
        <v>2</v>
      </c>
      <c r="K11" s="4">
        <f t="shared" si="1"/>
        <v>2</v>
      </c>
    </row>
    <row r="12" spans="1:14" ht="16.5" thickBot="1" x14ac:dyDescent="0.3">
      <c r="A12" s="7">
        <v>71813</v>
      </c>
      <c r="B12" s="8">
        <v>44267.352777777778</v>
      </c>
      <c r="C12" s="7">
        <v>5</v>
      </c>
      <c r="D12" s="7" t="s">
        <v>6</v>
      </c>
      <c r="E12" s="7" t="s">
        <v>17</v>
      </c>
      <c r="F12" s="7">
        <v>65833</v>
      </c>
      <c r="G12" s="7">
        <f t="shared" si="0"/>
        <v>3</v>
      </c>
      <c r="I12" s="2">
        <f>COUNTIF($F$2:F12,F12)</f>
        <v>5</v>
      </c>
      <c r="K12" s="4">
        <f t="shared" si="1"/>
        <v>6</v>
      </c>
    </row>
    <row r="13" spans="1:14" ht="16.5" thickBot="1" x14ac:dyDescent="0.3">
      <c r="A13" s="7">
        <v>71814</v>
      </c>
      <c r="B13" s="8">
        <v>44267.352777777778</v>
      </c>
      <c r="C13" s="7">
        <v>5</v>
      </c>
      <c r="D13" s="7" t="s">
        <v>6</v>
      </c>
      <c r="E13" s="7" t="s">
        <v>18</v>
      </c>
      <c r="F13" s="7">
        <v>65833</v>
      </c>
      <c r="G13" s="7">
        <f t="shared" si="0"/>
        <v>3</v>
      </c>
      <c r="I13" s="2">
        <f>COUNTIF($F$2:F13,F13)</f>
        <v>6</v>
      </c>
      <c r="K13" s="4">
        <f t="shared" si="1"/>
        <v>6</v>
      </c>
    </row>
  </sheetData>
  <autoFilter ref="A1:G13" xr:uid="{2AE2B05A-F3CF-4827-8038-63234D5B43A0}"/>
  <phoneticPr fontId="1" type="noConversion"/>
  <dataValidations count="1">
    <dataValidation type="list" allowBlank="1" showInputMessage="1" showErrorMessage="1" sqref="N1" xr:uid="{E4BD4CF9-FE76-440B-8EA1-AD1771D375A1}">
      <formula1>"1,2,3,4,5,6,7,8,9,10,11,12"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Julien Meunier</dc:creator>
  <cp:lastModifiedBy>A S</cp:lastModifiedBy>
  <dcterms:created xsi:type="dcterms:W3CDTF">2021-04-27T10:02:00Z</dcterms:created>
  <dcterms:modified xsi:type="dcterms:W3CDTF">2021-04-28T12:22:42Z</dcterms:modified>
</cp:coreProperties>
</file>