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Rick\Downloads\"/>
    </mc:Choice>
  </mc:AlternateContent>
  <xr:revisionPtr revIDLastSave="0" documentId="8_{891FEFD0-16AE-4139-83D7-BAF5C67E8D1A}" xr6:coauthVersionLast="46" xr6:coauthVersionMax="46" xr10:uidLastSave="{00000000-0000-0000-0000-000000000000}"/>
  <bookViews>
    <workbookView xWindow="-120" yWindow="-120" windowWidth="29040" windowHeight="15840" xr2:uid="{00000000-000D-0000-FFFF-FFFF00000000}"/>
  </bookViews>
  <sheets>
    <sheet name="February 2021 (4)" sheetId="2" r:id="rId1"/>
  </sheets>
  <definedNames>
    <definedName name="_xlnm._FilterDatabase" localSheetId="0" hidden="1">'February 2021 (4)'!$A$1:$E$30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2" l="1"/>
  <c r="F22" i="2"/>
  <c r="F23" i="2"/>
  <c r="F24" i="2"/>
  <c r="F25" i="2"/>
  <c r="F26" i="2"/>
  <c r="F27" i="2"/>
  <c r="F28" i="2"/>
  <c r="F29" i="2"/>
  <c r="F30" i="2"/>
  <c r="F21" i="2"/>
  <c r="G21" i="2" s="1"/>
  <c r="F13" i="2"/>
  <c r="F14" i="2"/>
  <c r="F15" i="2"/>
  <c r="F16" i="2"/>
  <c r="F17" i="2"/>
  <c r="F18" i="2"/>
  <c r="F19" i="2"/>
  <c r="F20" i="2"/>
  <c r="F12" i="2"/>
  <c r="F3" i="2"/>
  <c r="F4" i="2"/>
  <c r="F5" i="2"/>
  <c r="F6" i="2"/>
  <c r="F7" i="2"/>
  <c r="F8" i="2"/>
  <c r="F9" i="2"/>
  <c r="F10" i="2"/>
  <c r="F11" i="2"/>
  <c r="G11" i="2"/>
  <c r="F2" i="2"/>
  <c r="G2" i="2" s="1"/>
  <c r="C22" i="2"/>
  <c r="C23" i="2"/>
  <c r="C24" i="2"/>
  <c r="C25" i="2"/>
  <c r="C26" i="2"/>
  <c r="C27" i="2"/>
  <c r="C28" i="2"/>
  <c r="C29" i="2"/>
  <c r="C30" i="2"/>
  <c r="C21" i="2"/>
  <c r="D21" i="2" s="1"/>
  <c r="C12" i="2"/>
  <c r="C13" i="2"/>
  <c r="C14" i="2"/>
  <c r="C15" i="2"/>
  <c r="C16" i="2"/>
  <c r="C17" i="2"/>
  <c r="C18" i="2"/>
  <c r="C19" i="2"/>
  <c r="C20" i="2"/>
  <c r="C11" i="2"/>
  <c r="D11" i="2" s="1"/>
  <c r="C3" i="2"/>
  <c r="C4" i="2"/>
  <c r="C5" i="2"/>
  <c r="C6" i="2"/>
  <c r="C7" i="2"/>
  <c r="C8" i="2"/>
  <c r="C9" i="2"/>
  <c r="C10" i="2"/>
  <c r="D2" i="2"/>
  <c r="D3" i="2" s="1"/>
  <c r="D22" i="2" l="1"/>
  <c r="D23" i="2" s="1"/>
  <c r="D24" i="2" s="1"/>
  <c r="D25" i="2" s="1"/>
  <c r="D26" i="2" s="1"/>
  <c r="D27" i="2" s="1"/>
  <c r="D28" i="2" s="1"/>
  <c r="D29" i="2" s="1"/>
  <c r="D30" i="2" s="1"/>
  <c r="D4" i="2"/>
  <c r="D5" i="2" s="1"/>
  <c r="D6" i="2" s="1"/>
  <c r="D7" i="2" s="1"/>
  <c r="D8" i="2" s="1"/>
  <c r="D9" i="2" s="1"/>
  <c r="D10" i="2" s="1"/>
  <c r="D12" i="2"/>
  <c r="D13" i="2" s="1"/>
  <c r="D14" i="2" s="1"/>
  <c r="D15" i="2" s="1"/>
  <c r="D16" i="2" s="1"/>
  <c r="D17" i="2" s="1"/>
  <c r="D18" i="2" s="1"/>
  <c r="D19" i="2" s="1"/>
  <c r="D20" i="2" s="1"/>
  <c r="G22" i="2"/>
  <c r="G23" i="2" s="1"/>
  <c r="G24" i="2" s="1"/>
  <c r="G25" i="2" s="1"/>
  <c r="G26" i="2" s="1"/>
  <c r="G27" i="2" s="1"/>
  <c r="G28" i="2" s="1"/>
  <c r="G29" i="2" s="1"/>
  <c r="G30" i="2" s="1"/>
  <c r="G12" i="2"/>
  <c r="G13" i="2" s="1"/>
  <c r="G14" i="2" s="1"/>
  <c r="G15" i="2" s="1"/>
  <c r="G16" i="2" s="1"/>
  <c r="G17" i="2" s="1"/>
  <c r="G18" i="2" s="1"/>
  <c r="G19" i="2" s="1"/>
  <c r="G20" i="2" s="1"/>
  <c r="G3" i="2"/>
  <c r="G4" i="2" s="1"/>
  <c r="G5" i="2" s="1"/>
  <c r="G6" i="2" s="1"/>
  <c r="G7" i="2" s="1"/>
  <c r="G8" i="2" s="1"/>
  <c r="G9" i="2" s="1"/>
  <c r="G10" i="2" s="1"/>
</calcChain>
</file>

<file path=xl/sharedStrings.xml><?xml version="1.0" encoding="utf-8"?>
<sst xmlns="http://schemas.openxmlformats.org/spreadsheetml/2006/main" count="38" uniqueCount="12">
  <si>
    <t>101</t>
  </si>
  <si>
    <t>104</t>
  </si>
  <si>
    <t>102</t>
  </si>
  <si>
    <t>TOTAL BASE R12 TY</t>
  </si>
  <si>
    <t>TOTAL BASE R12 LY</t>
  </si>
  <si>
    <t>PROD LINE</t>
  </si>
  <si>
    <t>Grand Varp</t>
  </si>
  <si>
    <t>% LY</t>
  </si>
  <si>
    <t>% CUMULATIF LY</t>
  </si>
  <si>
    <t>% TY</t>
  </si>
  <si>
    <t>% CUMULATIF TY</t>
  </si>
  <si>
    <t>Je cherche comment faire pour que le calcul du % en C2 et que la sum en D2 puisse se calculer automatiquement à chaque changement de PROD LINE en A1. Le calcul de C2 est basé sur le chiffre en B2 et divisé par la somme des items dans la colonne B, mais le nombre doit changer à chaque changement de code de la colonne A. ex: colonne A code 101, colonne B le total donne 101886, dans C2 on a la formule =B2/101886, dans C11 on è la formule =B11/23640, ainsi de suite.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</si>
</sst>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rgb="FF000000"/>
      <name val="Calibri"/>
      <family val="2"/>
      <scheme val="minor"/>
    </font>
    <font>
      <sz val="11"/>
      <color theme="1"/>
      <name val="Calibri"/>
      <family val="2"/>
      <scheme val="minor"/>
    </font>
    <font>
      <sz val="11"/>
      <name val="Calibri"/>
      <family val="2"/>
    </font>
    <font>
      <sz val="8"/>
      <color rgb="FF333333"/>
      <name val="Arial"/>
      <family val="2"/>
    </font>
    <font>
      <b/>
      <sz val="8"/>
      <color rgb="FF666666"/>
      <name val="Arial"/>
      <family val="2"/>
    </font>
    <font>
      <b/>
      <sz val="11"/>
      <name val="Calibri"/>
      <family val="2"/>
    </font>
  </fonts>
  <fills count="6">
    <fill>
      <patternFill patternType="none"/>
    </fill>
    <fill>
      <patternFill patternType="gray125"/>
    </fill>
    <fill>
      <patternFill patternType="solid">
        <fgColor rgb="FFFFFFFF"/>
        <bgColor rgb="FFFFFFFF"/>
      </patternFill>
    </fill>
    <fill>
      <patternFill patternType="solid">
        <fgColor rgb="FFFFFF00"/>
        <bgColor rgb="FFFFFFFF"/>
      </patternFill>
    </fill>
    <fill>
      <patternFill patternType="solid">
        <fgColor theme="9" tint="0.59999389629810485"/>
        <bgColor rgb="FFFFFFFF"/>
      </patternFill>
    </fill>
    <fill>
      <patternFill patternType="solid">
        <fgColor theme="4" tint="0.59999389629810485"/>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D3D3D3"/>
      </bottom>
      <diagonal/>
    </border>
  </borders>
  <cellStyleXfs count="2">
    <xf numFmtId="0" fontId="0" fillId="0" borderId="0"/>
    <xf numFmtId="9" fontId="1" fillId="0" borderId="0" applyFont="0" applyFill="0" applyBorder="0" applyAlignment="0" applyProtection="0"/>
  </cellStyleXfs>
  <cellXfs count="17">
    <xf numFmtId="0" fontId="0" fillId="0" borderId="0" xfId="0"/>
    <xf numFmtId="0" fontId="2" fillId="0" borderId="0" xfId="0" applyFont="1" applyFill="1" applyBorder="1"/>
    <xf numFmtId="0" fontId="4" fillId="2" borderId="2" xfId="0" applyNumberFormat="1" applyFont="1" applyFill="1" applyBorder="1" applyAlignment="1">
      <alignment horizontal="center" vertical="top" wrapText="1" readingOrder="1"/>
    </xf>
    <xf numFmtId="0" fontId="2" fillId="0" borderId="0" xfId="0" applyFont="1" applyFill="1" applyBorder="1" applyAlignment="1">
      <alignment horizontal="center" readingOrder="1"/>
    </xf>
    <xf numFmtId="0" fontId="5" fillId="0" borderId="0" xfId="0" applyFont="1" applyFill="1" applyBorder="1" applyAlignment="1">
      <alignment horizontal="center" readingOrder="1"/>
    </xf>
    <xf numFmtId="164" fontId="4" fillId="2" borderId="2" xfId="1" applyNumberFormat="1" applyFont="1" applyFill="1" applyBorder="1" applyAlignment="1">
      <alignment horizontal="center" vertical="top" wrapText="1" readingOrder="1"/>
    </xf>
    <xf numFmtId="164" fontId="2" fillId="0" borderId="0" xfId="1" applyNumberFormat="1" applyFont="1" applyFill="1" applyBorder="1" applyAlignment="1">
      <alignment horizontal="center" readingOrder="1"/>
    </xf>
    <xf numFmtId="0" fontId="3" fillId="3" borderId="1" xfId="0" applyNumberFormat="1" applyFont="1" applyFill="1" applyBorder="1" applyAlignment="1">
      <alignment horizontal="center" vertical="top" wrapText="1" readingOrder="1"/>
    </xf>
    <xf numFmtId="164" fontId="3" fillId="3" borderId="1" xfId="1" applyNumberFormat="1" applyFont="1" applyFill="1" applyBorder="1" applyAlignment="1">
      <alignment horizontal="center" vertical="top" wrapText="1" readingOrder="1"/>
    </xf>
    <xf numFmtId="0" fontId="3" fillId="4" borderId="1" xfId="0" applyNumberFormat="1" applyFont="1" applyFill="1" applyBorder="1" applyAlignment="1">
      <alignment horizontal="center" vertical="top" wrapText="1" readingOrder="1"/>
    </xf>
    <xf numFmtId="164" fontId="3" fillId="4" borderId="1" xfId="1" applyNumberFormat="1" applyFont="1" applyFill="1" applyBorder="1" applyAlignment="1">
      <alignment horizontal="center" vertical="top" wrapText="1" readingOrder="1"/>
    </xf>
    <xf numFmtId="0" fontId="3" fillId="5" borderId="1" xfId="0" applyNumberFormat="1" applyFont="1" applyFill="1" applyBorder="1" applyAlignment="1">
      <alignment horizontal="center" vertical="top" wrapText="1" readingOrder="1"/>
    </xf>
    <xf numFmtId="164" fontId="3" fillId="5" borderId="1" xfId="1" applyNumberFormat="1" applyFont="1" applyFill="1" applyBorder="1" applyAlignment="1">
      <alignment horizontal="center" vertical="top" wrapText="1" readingOrder="1"/>
    </xf>
    <xf numFmtId="9" fontId="2" fillId="0" borderId="0" xfId="0" applyNumberFormat="1" applyFont="1" applyFill="1" applyBorder="1"/>
    <xf numFmtId="0" fontId="2"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showGridLines="0" tabSelected="1" workbookViewId="0">
      <pane ySplit="1" topLeftCell="A2" activePane="bottomLeft" state="frozen"/>
      <selection pane="bottomLeft" sqref="A1:G30"/>
    </sheetView>
  </sheetViews>
  <sheetFormatPr defaultColWidth="8.7109375" defaultRowHeight="15" x14ac:dyDescent="0.25"/>
  <cols>
    <col min="1" max="2" width="13.7109375" style="3" customWidth="1"/>
    <col min="3" max="4" width="13.7109375" style="6" customWidth="1"/>
    <col min="5" max="5" width="13.7109375" style="3" customWidth="1"/>
    <col min="6" max="8" width="8.7109375" style="1"/>
    <col min="9" max="9" width="58.140625" style="1" customWidth="1"/>
    <col min="10" max="16384" width="8.7109375" style="1"/>
  </cols>
  <sheetData>
    <row r="1" spans="1:10" ht="33.75" x14ac:dyDescent="0.25">
      <c r="A1" s="2" t="s">
        <v>5</v>
      </c>
      <c r="B1" s="2" t="s">
        <v>4</v>
      </c>
      <c r="C1" s="5" t="s">
        <v>7</v>
      </c>
      <c r="D1" s="5" t="s">
        <v>8</v>
      </c>
      <c r="E1" s="2" t="s">
        <v>3</v>
      </c>
      <c r="F1" s="2" t="s">
        <v>9</v>
      </c>
      <c r="G1" s="2" t="s">
        <v>10</v>
      </c>
    </row>
    <row r="2" spans="1:10" ht="12" customHeight="1" x14ac:dyDescent="0.25">
      <c r="A2" s="7" t="s">
        <v>0</v>
      </c>
      <c r="B2" s="7">
        <v>22093</v>
      </c>
      <c r="C2" s="8">
        <f>B2/101886</f>
        <v>0.21684039024007223</v>
      </c>
      <c r="D2" s="8">
        <f>C2</f>
        <v>0.21684039024007223</v>
      </c>
      <c r="E2" s="7">
        <v>18327</v>
      </c>
      <c r="F2" s="8">
        <f>E2/92570</f>
        <v>0.19797990709733174</v>
      </c>
      <c r="G2" s="8">
        <f>F2</f>
        <v>0.19797990709733174</v>
      </c>
      <c r="H2" s="13"/>
    </row>
    <row r="3" spans="1:10" ht="12" customHeight="1" x14ac:dyDescent="0.25">
      <c r="A3" s="7" t="s">
        <v>0</v>
      </c>
      <c r="B3" s="7">
        <v>14605</v>
      </c>
      <c r="C3" s="8">
        <f t="shared" ref="C3:C10" si="0">B3/101886</f>
        <v>0.14334648528747815</v>
      </c>
      <c r="D3" s="8">
        <f>D2+C3</f>
        <v>0.36018687552755035</v>
      </c>
      <c r="E3" s="7">
        <v>13354</v>
      </c>
      <c r="F3" s="8">
        <f t="shared" ref="F3:F10" si="1">E3/92570</f>
        <v>0.14425839904936805</v>
      </c>
      <c r="G3" s="8">
        <f>G2+F3</f>
        <v>0.34223830614669981</v>
      </c>
    </row>
    <row r="4" spans="1:10" ht="12" customHeight="1" x14ac:dyDescent="0.25">
      <c r="A4" s="7" t="s">
        <v>0</v>
      </c>
      <c r="B4" s="7">
        <v>7363</v>
      </c>
      <c r="C4" s="8">
        <f t="shared" si="0"/>
        <v>7.226704355848694E-2</v>
      </c>
      <c r="D4" s="8">
        <f t="shared" ref="D4:D10" si="2">D3+C4</f>
        <v>0.43245391908603731</v>
      </c>
      <c r="E4" s="7">
        <v>10801</v>
      </c>
      <c r="F4" s="8">
        <f t="shared" si="1"/>
        <v>0.116679269741817</v>
      </c>
      <c r="G4" s="8">
        <f t="shared" ref="G4:G10" si="3">G3+F4</f>
        <v>0.45891757588851678</v>
      </c>
      <c r="I4" s="14" t="s">
        <v>11</v>
      </c>
      <c r="J4" s="15"/>
    </row>
    <row r="5" spans="1:10" ht="12" customHeight="1" x14ac:dyDescent="0.25">
      <c r="A5" s="7" t="s">
        <v>0</v>
      </c>
      <c r="B5" s="7">
        <v>14511</v>
      </c>
      <c r="C5" s="8">
        <f t="shared" si="0"/>
        <v>0.14242388551910959</v>
      </c>
      <c r="D5" s="8">
        <f t="shared" si="2"/>
        <v>0.57487780460514692</v>
      </c>
      <c r="E5" s="7">
        <v>10323</v>
      </c>
      <c r="F5" s="8">
        <f t="shared" si="1"/>
        <v>0.11151560980879334</v>
      </c>
      <c r="G5" s="8">
        <f t="shared" si="3"/>
        <v>0.57043318569731016</v>
      </c>
      <c r="I5" s="15"/>
      <c r="J5" s="15"/>
    </row>
    <row r="6" spans="1:10" ht="12" customHeight="1" x14ac:dyDescent="0.25">
      <c r="A6" s="7" t="s">
        <v>0</v>
      </c>
      <c r="B6" s="7">
        <v>8900</v>
      </c>
      <c r="C6" s="8">
        <f t="shared" si="0"/>
        <v>8.7352531260428315E-2</v>
      </c>
      <c r="D6" s="8">
        <f t="shared" si="2"/>
        <v>0.66223033586557523</v>
      </c>
      <c r="E6" s="7">
        <v>8983</v>
      </c>
      <c r="F6" s="8">
        <f t="shared" si="1"/>
        <v>9.7040077778978065E-2</v>
      </c>
      <c r="G6" s="8">
        <f t="shared" si="3"/>
        <v>0.66747326347628821</v>
      </c>
      <c r="I6" s="15"/>
      <c r="J6" s="15"/>
    </row>
    <row r="7" spans="1:10" ht="12" customHeight="1" x14ac:dyDescent="0.25">
      <c r="A7" s="7" t="s">
        <v>0</v>
      </c>
      <c r="B7" s="7">
        <v>8480</v>
      </c>
      <c r="C7" s="8">
        <f t="shared" si="0"/>
        <v>8.323027697622834E-2</v>
      </c>
      <c r="D7" s="8">
        <f t="shared" si="2"/>
        <v>0.74546061284180354</v>
      </c>
      <c r="E7" s="7">
        <v>8718</v>
      </c>
      <c r="F7" s="8">
        <f t="shared" si="1"/>
        <v>9.4177379280544454E-2</v>
      </c>
      <c r="G7" s="8">
        <f t="shared" si="3"/>
        <v>0.7616506427568327</v>
      </c>
      <c r="I7" s="15"/>
      <c r="J7" s="15"/>
    </row>
    <row r="8" spans="1:10" ht="12" customHeight="1" x14ac:dyDescent="0.25">
      <c r="A8" s="7" t="s">
        <v>0</v>
      </c>
      <c r="B8" s="7">
        <v>8545</v>
      </c>
      <c r="C8" s="8">
        <f t="shared" si="0"/>
        <v>8.3868244901164041E-2</v>
      </c>
      <c r="D8" s="8">
        <f t="shared" si="2"/>
        <v>0.82932885774296761</v>
      </c>
      <c r="E8" s="7">
        <v>8480</v>
      </c>
      <c r="F8" s="8">
        <f t="shared" si="1"/>
        <v>9.1606351949875764E-2</v>
      </c>
      <c r="G8" s="8">
        <f t="shared" si="3"/>
        <v>0.85325699470670846</v>
      </c>
      <c r="I8" s="15"/>
      <c r="J8" s="15"/>
    </row>
    <row r="9" spans="1:10" ht="12" customHeight="1" x14ac:dyDescent="0.25">
      <c r="A9" s="7" t="s">
        <v>0</v>
      </c>
      <c r="B9" s="7">
        <v>8066</v>
      </c>
      <c r="C9" s="8">
        <f t="shared" si="0"/>
        <v>7.9166912038945492E-2</v>
      </c>
      <c r="D9" s="8">
        <f t="shared" si="2"/>
        <v>0.90849576978191315</v>
      </c>
      <c r="E9" s="7">
        <v>6983</v>
      </c>
      <c r="F9" s="8">
        <f t="shared" si="1"/>
        <v>7.5434806092686615E-2</v>
      </c>
      <c r="G9" s="8">
        <f t="shared" si="3"/>
        <v>0.92869180079939506</v>
      </c>
      <c r="I9" s="15"/>
      <c r="J9" s="15"/>
    </row>
    <row r="10" spans="1:10" ht="12" customHeight="1" x14ac:dyDescent="0.25">
      <c r="A10" s="7" t="s">
        <v>0</v>
      </c>
      <c r="B10" s="7">
        <v>9323</v>
      </c>
      <c r="C10" s="8">
        <f t="shared" si="0"/>
        <v>9.1504230218086888E-2</v>
      </c>
      <c r="D10" s="8">
        <f t="shared" si="2"/>
        <v>1</v>
      </c>
      <c r="E10" s="7">
        <v>6601</v>
      </c>
      <c r="F10" s="8">
        <f t="shared" si="1"/>
        <v>7.1308199200604952E-2</v>
      </c>
      <c r="G10" s="8">
        <f t="shared" si="3"/>
        <v>1</v>
      </c>
      <c r="I10" s="15"/>
      <c r="J10" s="15"/>
    </row>
    <row r="11" spans="1:10" ht="12" customHeight="1" x14ac:dyDescent="0.25">
      <c r="A11" s="9" t="s">
        <v>2</v>
      </c>
      <c r="B11" s="9">
        <v>11988</v>
      </c>
      <c r="C11" s="10">
        <f>B11/23640</f>
        <v>0.50710659898477162</v>
      </c>
      <c r="D11" s="10">
        <f>C11</f>
        <v>0.50710659898477162</v>
      </c>
      <c r="E11" s="9">
        <v>9084</v>
      </c>
      <c r="F11" s="10">
        <f>E11/23640</f>
        <v>0.38426395939086294</v>
      </c>
      <c r="G11" s="10">
        <f>F11</f>
        <v>0.38426395939086294</v>
      </c>
      <c r="I11" s="15"/>
      <c r="J11" s="15"/>
    </row>
    <row r="12" spans="1:10" ht="12" customHeight="1" x14ac:dyDescent="0.25">
      <c r="A12" s="9" t="s">
        <v>2</v>
      </c>
      <c r="B12" s="9">
        <v>2473</v>
      </c>
      <c r="C12" s="10">
        <f t="shared" ref="C12:C20" si="4">B12/23640</f>
        <v>0.10461082910321488</v>
      </c>
      <c r="D12" s="10">
        <f>D11+C12</f>
        <v>0.61171742808798646</v>
      </c>
      <c r="E12" s="9">
        <v>2412</v>
      </c>
      <c r="F12" s="10">
        <f>E12/20144</f>
        <v>0.11973788721207307</v>
      </c>
      <c r="G12" s="10">
        <f>G11+F12</f>
        <v>0.50400184660293601</v>
      </c>
      <c r="I12" s="16"/>
      <c r="J12" s="16"/>
    </row>
    <row r="13" spans="1:10" ht="12" customHeight="1" x14ac:dyDescent="0.25">
      <c r="A13" s="9" t="s">
        <v>2</v>
      </c>
      <c r="B13" s="9">
        <v>2418</v>
      </c>
      <c r="C13" s="10">
        <f t="shared" si="4"/>
        <v>0.10228426395939086</v>
      </c>
      <c r="D13" s="10">
        <f t="shared" ref="D13:D20" si="5">D12+C13</f>
        <v>0.71400169204737729</v>
      </c>
      <c r="E13" s="9">
        <v>2068</v>
      </c>
      <c r="F13" s="10">
        <f t="shared" ref="F13:F20" si="6">E13/20144</f>
        <v>0.10266084193804607</v>
      </c>
      <c r="G13" s="10">
        <f t="shared" ref="G13:G20" si="7">G12+F13</f>
        <v>0.60666268854098204</v>
      </c>
      <c r="I13" s="16"/>
      <c r="J13" s="16"/>
    </row>
    <row r="14" spans="1:10" ht="12" customHeight="1" x14ac:dyDescent="0.25">
      <c r="A14" s="9" t="s">
        <v>2</v>
      </c>
      <c r="B14" s="9">
        <v>2040</v>
      </c>
      <c r="C14" s="10">
        <f t="shared" si="4"/>
        <v>8.6294416243654817E-2</v>
      </c>
      <c r="D14" s="10">
        <f t="shared" si="5"/>
        <v>0.80029610829103215</v>
      </c>
      <c r="E14" s="9">
        <v>1733</v>
      </c>
      <c r="F14" s="10">
        <f t="shared" si="6"/>
        <v>8.6030579825258136E-2</v>
      </c>
      <c r="G14" s="10">
        <f t="shared" si="7"/>
        <v>0.69269326836624012</v>
      </c>
      <c r="I14" s="16"/>
      <c r="J14" s="16"/>
    </row>
    <row r="15" spans="1:10" ht="12" customHeight="1" x14ac:dyDescent="0.25">
      <c r="A15" s="9" t="s">
        <v>2</v>
      </c>
      <c r="B15" s="9">
        <v>1251</v>
      </c>
      <c r="C15" s="10">
        <f t="shared" si="4"/>
        <v>5.2918781725888327E-2</v>
      </c>
      <c r="D15" s="10">
        <f t="shared" si="5"/>
        <v>0.85321489001692052</v>
      </c>
      <c r="E15" s="9">
        <v>1180</v>
      </c>
      <c r="F15" s="10">
        <f t="shared" si="6"/>
        <v>5.8578236695790313E-2</v>
      </c>
      <c r="G15" s="10">
        <f t="shared" si="7"/>
        <v>0.75127150506203044</v>
      </c>
      <c r="I15" s="16"/>
      <c r="J15" s="16"/>
    </row>
    <row r="16" spans="1:10" ht="12" customHeight="1" x14ac:dyDescent="0.25">
      <c r="A16" s="9" t="s">
        <v>2</v>
      </c>
      <c r="B16" s="9">
        <v>870</v>
      </c>
      <c r="C16" s="10">
        <f t="shared" si="4"/>
        <v>3.6802030456852791E-2</v>
      </c>
      <c r="D16" s="10">
        <f t="shared" si="5"/>
        <v>0.89001692047377334</v>
      </c>
      <c r="E16" s="9">
        <v>828</v>
      </c>
      <c r="F16" s="10">
        <f t="shared" si="6"/>
        <v>4.1104050833995237E-2</v>
      </c>
      <c r="G16" s="10">
        <f t="shared" si="7"/>
        <v>0.79237555589602571</v>
      </c>
      <c r="I16" s="16"/>
      <c r="J16" s="16"/>
    </row>
    <row r="17" spans="1:7" ht="12" customHeight="1" x14ac:dyDescent="0.25">
      <c r="A17" s="9" t="s">
        <v>2</v>
      </c>
      <c r="B17" s="9">
        <v>909</v>
      </c>
      <c r="C17" s="10">
        <f t="shared" si="4"/>
        <v>3.8451776649746194E-2</v>
      </c>
      <c r="D17" s="10">
        <f t="shared" si="5"/>
        <v>0.92846869712351954</v>
      </c>
      <c r="E17" s="9">
        <v>805</v>
      </c>
      <c r="F17" s="10">
        <f t="shared" si="6"/>
        <v>3.9962271644162037E-2</v>
      </c>
      <c r="G17" s="10">
        <f t="shared" si="7"/>
        <v>0.8323378275401877</v>
      </c>
    </row>
    <row r="18" spans="1:7" ht="12" customHeight="1" x14ac:dyDescent="0.25">
      <c r="A18" s="9" t="s">
        <v>2</v>
      </c>
      <c r="B18" s="9">
        <v>717</v>
      </c>
      <c r="C18" s="10">
        <f t="shared" si="4"/>
        <v>3.032994923857868E-2</v>
      </c>
      <c r="D18" s="10">
        <f t="shared" si="5"/>
        <v>0.95879864636209822</v>
      </c>
      <c r="E18" s="9">
        <v>719</v>
      </c>
      <c r="F18" s="10">
        <f t="shared" si="6"/>
        <v>3.5693010325655285E-2</v>
      </c>
      <c r="G18" s="10">
        <f t="shared" si="7"/>
        <v>0.86803083786584301</v>
      </c>
    </row>
    <row r="19" spans="1:7" ht="12" customHeight="1" x14ac:dyDescent="0.25">
      <c r="A19" s="9" t="s">
        <v>2</v>
      </c>
      <c r="B19" s="9">
        <v>339</v>
      </c>
      <c r="C19" s="10">
        <f t="shared" si="4"/>
        <v>1.434010152284264E-2</v>
      </c>
      <c r="D19" s="10">
        <f t="shared" si="5"/>
        <v>0.97313874788494081</v>
      </c>
      <c r="E19" s="9">
        <v>698</v>
      </c>
      <c r="F19" s="10">
        <f t="shared" si="6"/>
        <v>3.4650516282764096E-2</v>
      </c>
      <c r="G19" s="10">
        <f t="shared" si="7"/>
        <v>0.90268135414860706</v>
      </c>
    </row>
    <row r="20" spans="1:7" ht="12" customHeight="1" x14ac:dyDescent="0.25">
      <c r="A20" s="9" t="s">
        <v>2</v>
      </c>
      <c r="B20" s="9">
        <v>635</v>
      </c>
      <c r="C20" s="10">
        <f t="shared" si="4"/>
        <v>2.6861252115059221E-2</v>
      </c>
      <c r="D20" s="10">
        <f t="shared" si="5"/>
        <v>1</v>
      </c>
      <c r="E20" s="9">
        <v>617</v>
      </c>
      <c r="F20" s="10">
        <f t="shared" si="6"/>
        <v>3.0629467831612391E-2</v>
      </c>
      <c r="G20" s="10">
        <f t="shared" si="7"/>
        <v>0.93331082198021942</v>
      </c>
    </row>
    <row r="21" spans="1:7" ht="12" customHeight="1" x14ac:dyDescent="0.25">
      <c r="A21" s="11" t="s">
        <v>1</v>
      </c>
      <c r="B21" s="11">
        <v>2789</v>
      </c>
      <c r="C21" s="12">
        <f>B21/12114</f>
        <v>0.23022948654449396</v>
      </c>
      <c r="D21" s="12">
        <f>C21</f>
        <v>0.23022948654449396</v>
      </c>
      <c r="E21" s="11">
        <v>2242</v>
      </c>
      <c r="F21" s="12">
        <f>E21/12843</f>
        <v>0.17456980456279686</v>
      </c>
      <c r="G21" s="12">
        <f>F21</f>
        <v>0.17456980456279686</v>
      </c>
    </row>
    <row r="22" spans="1:7" ht="12" customHeight="1" x14ac:dyDescent="0.25">
      <c r="A22" s="11" t="s">
        <v>1</v>
      </c>
      <c r="B22" s="11">
        <v>1272</v>
      </c>
      <c r="C22" s="12">
        <f t="shared" ref="C22:C30" si="8">B22/12114</f>
        <v>0.10500247647350174</v>
      </c>
      <c r="D22" s="12">
        <f>C22+D21</f>
        <v>0.33523196301799568</v>
      </c>
      <c r="E22" s="11">
        <v>1901</v>
      </c>
      <c r="F22" s="12">
        <f t="shared" ref="F22:F30" si="9">E22/12843</f>
        <v>0.14801837576890134</v>
      </c>
      <c r="G22" s="12">
        <f>F22+G21</f>
        <v>0.32258818033169823</v>
      </c>
    </row>
    <row r="23" spans="1:7" ht="12" customHeight="1" x14ac:dyDescent="0.25">
      <c r="A23" s="11" t="s">
        <v>1</v>
      </c>
      <c r="B23" s="11">
        <v>1688</v>
      </c>
      <c r="C23" s="12">
        <f t="shared" si="8"/>
        <v>0.13934290903087337</v>
      </c>
      <c r="D23" s="12">
        <f t="shared" ref="D23:D30" si="10">C23+D22</f>
        <v>0.47457487204886906</v>
      </c>
      <c r="E23" s="11">
        <v>1340</v>
      </c>
      <c r="F23" s="12">
        <f t="shared" si="9"/>
        <v>0.10433699291442809</v>
      </c>
      <c r="G23" s="12">
        <f t="shared" ref="G23:G30" si="11">F23+G22</f>
        <v>0.42692517324612633</v>
      </c>
    </row>
    <row r="24" spans="1:7" ht="12" customHeight="1" x14ac:dyDescent="0.25">
      <c r="A24" s="11" t="s">
        <v>1</v>
      </c>
      <c r="B24" s="11">
        <v>1580</v>
      </c>
      <c r="C24" s="12">
        <f t="shared" si="8"/>
        <v>0.13042760442463266</v>
      </c>
      <c r="D24" s="12">
        <f t="shared" si="10"/>
        <v>0.60500247647350169</v>
      </c>
      <c r="E24" s="11">
        <v>1254</v>
      </c>
      <c r="F24" s="12">
        <f t="shared" si="9"/>
        <v>9.7640738145293157E-2</v>
      </c>
      <c r="G24" s="12">
        <f t="shared" si="11"/>
        <v>0.5245659113914195</v>
      </c>
    </row>
    <row r="25" spans="1:7" ht="12" customHeight="1" x14ac:dyDescent="0.25">
      <c r="A25" s="11" t="s">
        <v>1</v>
      </c>
      <c r="B25" s="11">
        <v>2276</v>
      </c>
      <c r="C25" s="12">
        <f t="shared" si="8"/>
        <v>0.18788178966485058</v>
      </c>
      <c r="D25" s="12">
        <f t="shared" si="10"/>
        <v>0.79288426613835228</v>
      </c>
      <c r="E25" s="11">
        <v>1248</v>
      </c>
      <c r="F25" s="12">
        <f t="shared" si="9"/>
        <v>9.7173557580004677E-2</v>
      </c>
      <c r="G25" s="12">
        <f t="shared" si="11"/>
        <v>0.62173946897142418</v>
      </c>
    </row>
    <row r="26" spans="1:7" ht="12" customHeight="1" x14ac:dyDescent="0.25">
      <c r="A26" s="11" t="s">
        <v>1</v>
      </c>
      <c r="B26" s="11">
        <v>1230</v>
      </c>
      <c r="C26" s="12">
        <f t="shared" si="8"/>
        <v>0.10153541357107479</v>
      </c>
      <c r="D26" s="12">
        <f t="shared" si="10"/>
        <v>0.89441967970942704</v>
      </c>
      <c r="E26" s="11">
        <v>1193</v>
      </c>
      <c r="F26" s="12">
        <f t="shared" si="9"/>
        <v>9.2891069064860235E-2</v>
      </c>
      <c r="G26" s="12">
        <f t="shared" si="11"/>
        <v>0.7146305380362844</v>
      </c>
    </row>
    <row r="27" spans="1:7" ht="12" customHeight="1" x14ac:dyDescent="0.25">
      <c r="A27" s="11" t="s">
        <v>1</v>
      </c>
      <c r="B27" s="11">
        <v>14</v>
      </c>
      <c r="C27" s="12">
        <f t="shared" si="8"/>
        <v>1.1556876341423147E-3</v>
      </c>
      <c r="D27" s="12">
        <f t="shared" si="10"/>
        <v>0.89557536734356935</v>
      </c>
      <c r="E27" s="11">
        <v>1108</v>
      </c>
      <c r="F27" s="12">
        <f t="shared" si="9"/>
        <v>8.6272677723273378E-2</v>
      </c>
      <c r="G27" s="12">
        <f t="shared" si="11"/>
        <v>0.80090321575955781</v>
      </c>
    </row>
    <row r="28" spans="1:7" ht="12" customHeight="1" x14ac:dyDescent="0.25">
      <c r="A28" s="11" t="s">
        <v>1</v>
      </c>
      <c r="B28" s="11">
        <v>333</v>
      </c>
      <c r="C28" s="12">
        <f t="shared" si="8"/>
        <v>2.7488855869242199E-2</v>
      </c>
      <c r="D28" s="12">
        <f t="shared" si="10"/>
        <v>0.92306422321281156</v>
      </c>
      <c r="E28" s="11">
        <v>889</v>
      </c>
      <c r="F28" s="12">
        <f t="shared" si="9"/>
        <v>6.9220587090243715E-2</v>
      </c>
      <c r="G28" s="12">
        <f t="shared" si="11"/>
        <v>0.87012380284980151</v>
      </c>
    </row>
    <row r="29" spans="1:7" ht="12" customHeight="1" x14ac:dyDescent="0.25">
      <c r="A29" s="11" t="s">
        <v>1</v>
      </c>
      <c r="B29" s="11">
        <v>924</v>
      </c>
      <c r="C29" s="12">
        <f t="shared" si="8"/>
        <v>7.6275383853392775E-2</v>
      </c>
      <c r="D29" s="12">
        <f t="shared" si="10"/>
        <v>0.99933960706620439</v>
      </c>
      <c r="E29" s="11">
        <v>856</v>
      </c>
      <c r="F29" s="12">
        <f t="shared" si="9"/>
        <v>6.6651093981157053E-2</v>
      </c>
      <c r="G29" s="12">
        <f t="shared" si="11"/>
        <v>0.9367748968309586</v>
      </c>
    </row>
    <row r="30" spans="1:7" ht="12" customHeight="1" x14ac:dyDescent="0.25">
      <c r="A30" s="11" t="s">
        <v>1</v>
      </c>
      <c r="B30" s="11">
        <v>8</v>
      </c>
      <c r="C30" s="12">
        <f t="shared" si="8"/>
        <v>6.6039293379560843E-4</v>
      </c>
      <c r="D30" s="12">
        <f t="shared" si="10"/>
        <v>1</v>
      </c>
      <c r="E30" s="11">
        <v>812</v>
      </c>
      <c r="F30" s="12">
        <f t="shared" si="9"/>
        <v>6.3225103169041508E-2</v>
      </c>
      <c r="G30" s="12">
        <f t="shared" si="11"/>
        <v>1</v>
      </c>
    </row>
    <row r="31" spans="1:7" ht="0" hidden="1" customHeight="1" x14ac:dyDescent="0.25"/>
    <row r="32" spans="1:7" ht="0" hidden="1" customHeight="1" x14ac:dyDescent="0.25">
      <c r="A32" s="4" t="s">
        <v>6</v>
      </c>
      <c r="B32" s="3">
        <v>1041792.3397202156</v>
      </c>
    </row>
  </sheetData>
  <autoFilter ref="A1:E30" xr:uid="{00000000-0009-0000-0000-000000000000}">
    <sortState xmlns:xlrd2="http://schemas.microsoft.com/office/spreadsheetml/2017/richdata2" ref="A2:C44132">
      <sortCondition ref="A1:A44132"/>
    </sortState>
  </autoFilter>
  <mergeCells count="1">
    <mergeCell ref="I4:J16"/>
  </mergeCells>
  <pageMargins left="1" right="1" top="1" bottom="1.45" header="1" footer="1"/>
  <pageSetup orientation="portrait" horizontalDpi="300" verticalDpi="300" r:id="rId1"/>
  <headerFooter alignWithMargins="0">
    <oddFooter>&amp;L&amp;"Segoe UI,Regular"&amp;10 Month : 
&amp;"-,Regular"2021-01 
&amp;"-,Regular"3/10/2021 8:07:29 AM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February 2021 (4)</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SMP</dc:creator>
  <cp:lastModifiedBy>xxx</cp:lastModifiedBy>
  <dcterms:created xsi:type="dcterms:W3CDTF">2021-03-18T20:03:28Z</dcterms:created>
  <dcterms:modified xsi:type="dcterms:W3CDTF">2021-03-19T15:03:51Z</dcterms:modified>
</cp:coreProperties>
</file>