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l95\Downloads\"/>
    </mc:Choice>
  </mc:AlternateContent>
  <bookViews>
    <workbookView xWindow="0" yWindow="0" windowWidth="23040" windowHeight="8736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</calcChain>
</file>

<file path=xl/sharedStrings.xml><?xml version="1.0" encoding="utf-8"?>
<sst xmlns="http://schemas.openxmlformats.org/spreadsheetml/2006/main" count="70" uniqueCount="28">
  <si>
    <t>type</t>
  </si>
  <si>
    <t>nature</t>
  </si>
  <si>
    <t>superficie</t>
  </si>
  <si>
    <t>jardin</t>
  </si>
  <si>
    <t>garage</t>
  </si>
  <si>
    <t>secteur</t>
  </si>
  <si>
    <t>CP</t>
  </si>
  <si>
    <t>département</t>
  </si>
  <si>
    <t>prix estimation</t>
  </si>
  <si>
    <t>prix vente</t>
  </si>
  <si>
    <t>date annonce</t>
  </si>
  <si>
    <t>date vente</t>
  </si>
  <si>
    <t>T7</t>
  </si>
  <si>
    <t>maison</t>
  </si>
  <si>
    <t>nord</t>
  </si>
  <si>
    <t>Haute-vienne</t>
  </si>
  <si>
    <t>T3</t>
  </si>
  <si>
    <t>app</t>
  </si>
  <si>
    <t>oui</t>
  </si>
  <si>
    <t>ouest</t>
  </si>
  <si>
    <t>T4</t>
  </si>
  <si>
    <t>Corrèze</t>
  </si>
  <si>
    <t>T5</t>
  </si>
  <si>
    <t>est</t>
  </si>
  <si>
    <t>Creuse</t>
  </si>
  <si>
    <t>T2</t>
  </si>
  <si>
    <t>T8</t>
  </si>
  <si>
    <t>Ecart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</si>
</sst>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3" x14ac:knownFonts="1">
    <font>
      <sz val="10"/>
      <name val="Arial"/>
    </font>
    <font>
      <sz val="11"/>
      <color indexed="8"/>
      <name val="Calibri"/>
      <family val="2"/>
    </font>
    <font>
      <sz val="12"/>
      <name val="Arial"/>
      <family val="2"/>
    </font>
    <font>
      <sz val="11"/>
      <color indexed="52"/>
      <name val="Calibri"/>
      <family val="2"/>
    </font>
    <font>
      <sz val="18"/>
      <color indexed="54"/>
      <name val="Calibri Light"/>
      <family val="2"/>
    </font>
    <font>
      <b/>
      <sz val="11"/>
      <color indexed="54"/>
      <name val="Calibri"/>
      <family val="2"/>
    </font>
    <font>
      <sz val="16"/>
      <name val="Arial"/>
      <family val="2"/>
    </font>
    <font>
      <sz val="16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indexed="54"/>
      <name val="Calibri"/>
      <family val="2"/>
      <scheme val="minor"/>
    </font>
    <font>
      <b/>
      <sz val="13"/>
      <color indexed="54"/>
      <name val="Calibri"/>
      <family val="2"/>
      <scheme val="minor"/>
    </font>
    <font>
      <b/>
      <sz val="11"/>
      <color indexed="5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8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7" borderId="0" applyNumberFormat="0" applyBorder="0" applyAlignment="0" applyProtection="0"/>
    <xf numFmtId="0" fontId="9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22" borderId="0" applyNumberFormat="0" applyBorder="0" applyAlignment="0" applyProtection="0"/>
    <xf numFmtId="0" fontId="9" fillId="10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" borderId="3" applyNumberFormat="0" applyAlignment="0" applyProtection="0"/>
    <xf numFmtId="0" fontId="3" fillId="0" borderId="1" applyNumberFormat="0" applyFill="0" applyAlignment="0" applyProtection="0"/>
    <xf numFmtId="0" fontId="1" fillId="24" borderId="4" applyNumberFormat="0" applyFont="0" applyAlignment="0" applyProtection="0"/>
    <xf numFmtId="0" fontId="12" fillId="3" borderId="3" applyNumberFormat="0" applyAlignment="0" applyProtection="0"/>
    <xf numFmtId="0" fontId="13" fillId="13" borderId="0" applyNumberFormat="0" applyBorder="0" applyAlignment="0" applyProtection="0"/>
    <xf numFmtId="44" fontId="1" fillId="0" borderId="0" applyFont="0" applyFill="0" applyBorder="0" applyAlignment="0" applyProtection="0"/>
    <xf numFmtId="0" fontId="14" fillId="25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5" applyNumberFormat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26" borderId="10" applyNumberFormat="0" applyAlignment="0" applyProtection="0"/>
  </cellStyleXfs>
  <cellXfs count="9">
    <xf numFmtId="0" fontId="0" fillId="0" borderId="0" xfId="0"/>
    <xf numFmtId="0" fontId="2" fillId="0" borderId="0" xfId="0" applyFont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164" fontId="2" fillId="0" borderId="2" xfId="31" applyNumberFormat="1" applyFont="1" applyFill="1" applyBorder="1" applyAlignment="1"/>
    <xf numFmtId="14" fontId="2" fillId="0" borderId="2" xfId="0" applyNumberFormat="1" applyFont="1" applyFill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/>
    <xf numFmtId="0" fontId="7" fillId="14" borderId="0" xfId="0" applyFont="1" applyFill="1" applyBorder="1" applyAlignment="1">
      <alignment horizontal="center" vertic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Monétaire" xfId="31" builtinId="4"/>
    <cellStyle name="Neutre" xfId="32" builtinId="28" customBuiltin="1"/>
    <cellStyle name="Normal" xfId="0" builtinId="0" customBuiltin="1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9"/>
        <name val="Calibri"/>
        <scheme val="none"/>
      </font>
      <fill>
        <patternFill patternType="solid">
          <fgColor indexed="64"/>
          <bgColor indexed="8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B1:N14" totalsRowShown="0" headerRowDxfId="14" tableBorderDxfId="13">
  <autoFilter ref="B1:N14"/>
  <tableColumns count="13">
    <tableColumn id="1" name="type" dataDxfId="12"/>
    <tableColumn id="2" name="nature" dataDxfId="11"/>
    <tableColumn id="3" name="superficie" dataDxfId="10"/>
    <tableColumn id="4" name="jardin" dataDxfId="9"/>
    <tableColumn id="5" name="garage" dataDxfId="8"/>
    <tableColumn id="6" name="secteur" dataDxfId="7"/>
    <tableColumn id="7" name="CP" dataDxfId="6"/>
    <tableColumn id="8" name="département" dataDxfId="5"/>
    <tableColumn id="9" name="prix estimation" dataDxfId="4" dataCellStyle="Monétaire"/>
    <tableColumn id="10" name="prix vente" dataDxfId="3" dataCellStyle="Monétaire"/>
    <tableColumn id="13" name="Ecart" dataDxfId="0" dataCellStyle="Monétaire">
      <calculatedColumnFormula>Tableau1[prix estimation]-Tableau1[prix vente]</calculatedColumnFormula>
    </tableColumn>
    <tableColumn id="11" name="date annonce" dataDxfId="2"/>
    <tableColumn id="12" name="date vente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tabSelected="1" workbookViewId="0">
      <selection activeCell="L3" sqref="L3"/>
    </sheetView>
  </sheetViews>
  <sheetFormatPr baseColWidth="10" defaultColWidth="10.88671875" defaultRowHeight="15" x14ac:dyDescent="0.25"/>
  <cols>
    <col min="1" max="1" width="6.77734375" style="1" customWidth="1"/>
    <col min="2" max="3" width="10.88671875" style="6"/>
    <col min="4" max="4" width="14.5546875" style="6" customWidth="1"/>
    <col min="5" max="5" width="10.88671875" style="6"/>
    <col min="6" max="6" width="11.109375" style="6" customWidth="1"/>
    <col min="7" max="7" width="11.77734375" style="6" customWidth="1"/>
    <col min="8" max="8" width="8.6640625" style="1" customWidth="1"/>
    <col min="9" max="9" width="18.77734375" style="6" customWidth="1"/>
    <col min="10" max="10" width="21.109375" style="1" customWidth="1"/>
    <col min="11" max="12" width="14.88671875" style="1" customWidth="1"/>
    <col min="13" max="13" width="19.33203125" style="1" customWidth="1"/>
    <col min="14" max="14" width="15.77734375" style="1" customWidth="1"/>
    <col min="15" max="16384" width="10.88671875" style="1"/>
  </cols>
  <sheetData>
    <row r="1" spans="2:14" s="7" customFormat="1" ht="21" x14ac:dyDescent="0.35"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27</v>
      </c>
      <c r="M1" s="8" t="s">
        <v>10</v>
      </c>
      <c r="N1" s="8" t="s">
        <v>11</v>
      </c>
    </row>
    <row r="2" spans="2:14" x14ac:dyDescent="0.25">
      <c r="B2" s="2" t="s">
        <v>12</v>
      </c>
      <c r="C2" s="2" t="s">
        <v>13</v>
      </c>
      <c r="D2" s="2">
        <v>180</v>
      </c>
      <c r="E2" s="2">
        <v>487</v>
      </c>
      <c r="F2" s="2"/>
      <c r="G2" s="2" t="s">
        <v>14</v>
      </c>
      <c r="H2" s="3">
        <v>87100</v>
      </c>
      <c r="I2" s="2" t="s">
        <v>15</v>
      </c>
      <c r="J2" s="4">
        <v>147474</v>
      </c>
      <c r="K2" s="4">
        <v>147474</v>
      </c>
      <c r="L2" s="4">
        <f>Tableau1[prix estimation]-Tableau1[prix vente]</f>
        <v>0</v>
      </c>
      <c r="M2" s="5">
        <v>41420</v>
      </c>
      <c r="N2" s="5">
        <v>41520</v>
      </c>
    </row>
    <row r="3" spans="2:14" x14ac:dyDescent="0.25">
      <c r="B3" s="2" t="s">
        <v>16</v>
      </c>
      <c r="C3" s="2" t="s">
        <v>17</v>
      </c>
      <c r="D3" s="2">
        <v>179</v>
      </c>
      <c r="E3" s="2">
        <v>0</v>
      </c>
      <c r="F3" s="2" t="s">
        <v>18</v>
      </c>
      <c r="G3" s="2" t="s">
        <v>14</v>
      </c>
      <c r="H3" s="3">
        <v>87100</v>
      </c>
      <c r="I3" s="2" t="s">
        <v>15</v>
      </c>
      <c r="J3" s="4">
        <v>261792</v>
      </c>
      <c r="K3" s="4">
        <v>225141.12</v>
      </c>
      <c r="L3" s="4">
        <f>Tableau1[prix estimation]-Tableau1[prix vente]</f>
        <v>36650.880000000005</v>
      </c>
      <c r="M3" s="5">
        <v>41566</v>
      </c>
      <c r="N3" s="5">
        <v>42135</v>
      </c>
    </row>
    <row r="4" spans="2:14" x14ac:dyDescent="0.25">
      <c r="B4" s="2" t="s">
        <v>16</v>
      </c>
      <c r="C4" s="2" t="s">
        <v>17</v>
      </c>
      <c r="D4" s="2">
        <v>179</v>
      </c>
      <c r="E4" s="2">
        <v>0</v>
      </c>
      <c r="F4" s="2"/>
      <c r="G4" s="2" t="s">
        <v>14</v>
      </c>
      <c r="H4" s="3">
        <v>87100</v>
      </c>
      <c r="I4" s="2" t="s">
        <v>15</v>
      </c>
      <c r="J4" s="4">
        <v>79975</v>
      </c>
      <c r="K4" s="4">
        <v>63980</v>
      </c>
      <c r="L4" s="4">
        <f>Tableau1[prix estimation]-Tableau1[prix vente]</f>
        <v>15995</v>
      </c>
      <c r="M4" s="5">
        <v>41692</v>
      </c>
      <c r="N4" s="5">
        <v>42011</v>
      </c>
    </row>
    <row r="5" spans="2:14" x14ac:dyDescent="0.25">
      <c r="B5" s="2" t="s">
        <v>12</v>
      </c>
      <c r="C5" s="2" t="s">
        <v>13</v>
      </c>
      <c r="D5" s="2">
        <v>178</v>
      </c>
      <c r="E5" s="2">
        <v>903</v>
      </c>
      <c r="F5" s="2" t="s">
        <v>18</v>
      </c>
      <c r="G5" s="2" t="s">
        <v>19</v>
      </c>
      <c r="H5" s="3">
        <v>87280</v>
      </c>
      <c r="I5" s="2" t="s">
        <v>15</v>
      </c>
      <c r="J5" s="4">
        <v>378538</v>
      </c>
      <c r="K5" s="4">
        <v>336898.82</v>
      </c>
      <c r="L5" s="4">
        <f>Tableau1[prix estimation]-Tableau1[prix vente]</f>
        <v>41639.179999999993</v>
      </c>
      <c r="M5" s="5">
        <v>41496</v>
      </c>
      <c r="N5" s="5">
        <v>41582</v>
      </c>
    </row>
    <row r="6" spans="2:14" x14ac:dyDescent="0.25">
      <c r="B6" s="2" t="s">
        <v>20</v>
      </c>
      <c r="C6" s="2" t="s">
        <v>17</v>
      </c>
      <c r="D6" s="2">
        <v>178</v>
      </c>
      <c r="E6" s="2">
        <v>0</v>
      </c>
      <c r="F6" s="2"/>
      <c r="G6" s="2" t="s">
        <v>14</v>
      </c>
      <c r="H6" s="3">
        <v>19100</v>
      </c>
      <c r="I6" s="2" t="s">
        <v>21</v>
      </c>
      <c r="J6" s="4">
        <v>339085</v>
      </c>
      <c r="K6" s="4">
        <v>278049.7</v>
      </c>
      <c r="L6" s="4">
        <f>Tableau1[prix estimation]-Tableau1[prix vente]</f>
        <v>61035.299999999988</v>
      </c>
      <c r="M6" s="5">
        <v>41805</v>
      </c>
      <c r="N6" s="5">
        <v>42293</v>
      </c>
    </row>
    <row r="7" spans="2:14" x14ac:dyDescent="0.25">
      <c r="B7" s="2" t="s">
        <v>22</v>
      </c>
      <c r="C7" s="2" t="s">
        <v>13</v>
      </c>
      <c r="D7" s="2">
        <v>178</v>
      </c>
      <c r="E7" s="2">
        <v>342</v>
      </c>
      <c r="F7" s="2"/>
      <c r="G7" s="2" t="s">
        <v>14</v>
      </c>
      <c r="H7" s="3">
        <v>87280</v>
      </c>
      <c r="I7" s="2" t="s">
        <v>15</v>
      </c>
      <c r="J7" s="4">
        <v>280102</v>
      </c>
      <c r="K7" s="4">
        <v>271698.94</v>
      </c>
      <c r="L7" s="4">
        <f>Tableau1[prix estimation]-Tableau1[prix vente]</f>
        <v>8403.0599999999977</v>
      </c>
      <c r="M7" s="5">
        <v>41417</v>
      </c>
      <c r="N7" s="5">
        <v>41561</v>
      </c>
    </row>
    <row r="8" spans="2:14" x14ac:dyDescent="0.25">
      <c r="B8" s="2" t="s">
        <v>12</v>
      </c>
      <c r="C8" s="2" t="s">
        <v>13</v>
      </c>
      <c r="D8" s="2">
        <v>178</v>
      </c>
      <c r="E8" s="2">
        <v>744</v>
      </c>
      <c r="F8" s="2" t="s">
        <v>18</v>
      </c>
      <c r="G8" s="2" t="s">
        <v>19</v>
      </c>
      <c r="H8" s="3">
        <v>19100</v>
      </c>
      <c r="I8" s="2" t="s">
        <v>21</v>
      </c>
      <c r="J8" s="4">
        <v>322476</v>
      </c>
      <c r="K8" s="4">
        <v>254756.04</v>
      </c>
      <c r="L8" s="4">
        <f>Tableau1[prix estimation]-Tableau1[prix vente]</f>
        <v>67719.959999999992</v>
      </c>
      <c r="M8" s="5">
        <v>41431</v>
      </c>
      <c r="N8" s="5">
        <v>42007</v>
      </c>
    </row>
    <row r="9" spans="2:14" x14ac:dyDescent="0.25">
      <c r="B9" s="2" t="s">
        <v>20</v>
      </c>
      <c r="C9" s="2" t="s">
        <v>17</v>
      </c>
      <c r="D9" s="2">
        <v>178</v>
      </c>
      <c r="E9" s="2">
        <v>0</v>
      </c>
      <c r="F9" s="2"/>
      <c r="G9" s="2" t="s">
        <v>14</v>
      </c>
      <c r="H9" s="3">
        <v>19360</v>
      </c>
      <c r="I9" s="2" t="s">
        <v>21</v>
      </c>
      <c r="J9" s="4">
        <v>302011</v>
      </c>
      <c r="K9" s="4">
        <v>226508.25</v>
      </c>
      <c r="L9" s="4">
        <f>Tableau1[prix estimation]-Tableau1[prix vente]</f>
        <v>75502.75</v>
      </c>
      <c r="M9" s="5">
        <v>41578</v>
      </c>
      <c r="N9" s="5">
        <v>42100</v>
      </c>
    </row>
    <row r="10" spans="2:14" x14ac:dyDescent="0.25">
      <c r="B10" s="2" t="s">
        <v>20</v>
      </c>
      <c r="C10" s="2" t="s">
        <v>17</v>
      </c>
      <c r="D10" s="2">
        <v>178</v>
      </c>
      <c r="E10" s="2">
        <v>0</v>
      </c>
      <c r="F10" s="2"/>
      <c r="G10" s="2" t="s">
        <v>23</v>
      </c>
      <c r="H10" s="3">
        <v>23100</v>
      </c>
      <c r="I10" s="2" t="s">
        <v>24</v>
      </c>
      <c r="J10" s="4">
        <v>264343</v>
      </c>
      <c r="K10" s="4">
        <v>216761.26</v>
      </c>
      <c r="L10" s="4">
        <f>Tableau1[prix estimation]-Tableau1[prix vente]</f>
        <v>47581.739999999991</v>
      </c>
      <c r="M10" s="5">
        <v>41545</v>
      </c>
      <c r="N10" s="5">
        <v>41935</v>
      </c>
    </row>
    <row r="11" spans="2:14" x14ac:dyDescent="0.25">
      <c r="B11" s="2" t="s">
        <v>20</v>
      </c>
      <c r="C11" s="2" t="s">
        <v>17</v>
      </c>
      <c r="D11" s="2">
        <v>178</v>
      </c>
      <c r="E11" s="2">
        <v>0</v>
      </c>
      <c r="F11" s="2" t="s">
        <v>18</v>
      </c>
      <c r="G11" s="2" t="s">
        <v>19</v>
      </c>
      <c r="H11" s="3">
        <v>87280</v>
      </c>
      <c r="I11" s="2" t="s">
        <v>15</v>
      </c>
      <c r="J11" s="4">
        <v>173619</v>
      </c>
      <c r="K11" s="4">
        <v>138895.20000000001</v>
      </c>
      <c r="L11" s="4">
        <f>Tableau1[prix estimation]-Tableau1[prix vente]</f>
        <v>34723.799999999988</v>
      </c>
      <c r="M11" s="5">
        <v>41547</v>
      </c>
      <c r="N11" s="5">
        <v>41840</v>
      </c>
    </row>
    <row r="12" spans="2:14" x14ac:dyDescent="0.25">
      <c r="B12" s="2" t="s">
        <v>25</v>
      </c>
      <c r="C12" s="2" t="s">
        <v>17</v>
      </c>
      <c r="D12" s="2">
        <v>177</v>
      </c>
      <c r="E12" s="2">
        <v>0</v>
      </c>
      <c r="F12" s="2"/>
      <c r="G12" s="2" t="s">
        <v>14</v>
      </c>
      <c r="H12" s="3">
        <v>87000</v>
      </c>
      <c r="I12" s="2" t="s">
        <v>15</v>
      </c>
      <c r="J12" s="4">
        <v>315307</v>
      </c>
      <c r="K12" s="4">
        <v>293235.51</v>
      </c>
      <c r="L12" s="4">
        <f>Tableau1[prix estimation]-Tableau1[prix vente]</f>
        <v>22071.489999999991</v>
      </c>
      <c r="M12" s="5">
        <v>41572</v>
      </c>
      <c r="N12" s="5">
        <v>42063</v>
      </c>
    </row>
    <row r="13" spans="2:14" x14ac:dyDescent="0.25">
      <c r="B13" s="2" t="s">
        <v>25</v>
      </c>
      <c r="C13" s="2" t="s">
        <v>17</v>
      </c>
      <c r="D13" s="2">
        <v>177</v>
      </c>
      <c r="E13" s="2">
        <v>0</v>
      </c>
      <c r="F13" s="2"/>
      <c r="G13" s="2" t="s">
        <v>14</v>
      </c>
      <c r="H13" s="3">
        <v>87280</v>
      </c>
      <c r="I13" s="2" t="s">
        <v>15</v>
      </c>
      <c r="J13" s="4">
        <v>267210</v>
      </c>
      <c r="K13" s="4">
        <v>264537.90000000002</v>
      </c>
      <c r="L13" s="4">
        <f>Tableau1[prix estimation]-Tableau1[prix vente]</f>
        <v>2672.0999999999767</v>
      </c>
      <c r="M13" s="5">
        <v>41666</v>
      </c>
      <c r="N13" s="5">
        <v>42131</v>
      </c>
    </row>
    <row r="14" spans="2:14" x14ac:dyDescent="0.25">
      <c r="B14" s="2" t="s">
        <v>26</v>
      </c>
      <c r="C14" s="2" t="s">
        <v>13</v>
      </c>
      <c r="D14" s="2">
        <v>177</v>
      </c>
      <c r="E14" s="2">
        <v>1127</v>
      </c>
      <c r="F14" s="2" t="s">
        <v>18</v>
      </c>
      <c r="G14" s="2" t="s">
        <v>14</v>
      </c>
      <c r="H14" s="3">
        <v>19100</v>
      </c>
      <c r="I14" s="2" t="s">
        <v>21</v>
      </c>
      <c r="J14" s="4">
        <v>183780</v>
      </c>
      <c r="K14" s="4">
        <v>150699.6</v>
      </c>
      <c r="L14" s="4">
        <f>Tableau1[prix estimation]-Tableau1[prix vente]</f>
        <v>33080.399999999994</v>
      </c>
      <c r="M14" s="5">
        <v>41390</v>
      </c>
      <c r="N14" s="5">
        <v>41511</v>
      </c>
    </row>
  </sheetData>
  <pageMargins left="0.7" right="0.7" top="0.75" bottom="0.75" header="0.3" footer="0.3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dpl95</cp:lastModifiedBy>
  <cp:lastPrinted>2018-05-25T08:28:33Z</cp:lastPrinted>
  <dcterms:created xsi:type="dcterms:W3CDTF">2013-08-26T08:39:50Z</dcterms:created>
  <dcterms:modified xsi:type="dcterms:W3CDTF">2021-03-13T07:12:06Z</dcterms:modified>
</cp:coreProperties>
</file>