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Users\Jean-Luc\Downloads\"/>
    </mc:Choice>
  </mc:AlternateContent>
  <bookViews>
    <workbookView xWindow="28680" yWindow="-120" windowWidth="29040" windowHeight="17640"/>
  </bookViews>
  <sheets>
    <sheet name="Feuil1" sheetId="1" r:id="rId1"/>
    <sheet name="Horaires" sheetId="2" r:id="rId2"/>
  </sheets>
  <definedNames>
    <definedName name="DonnéesExternes_1" localSheetId="0">Feuil1!$A$4:$Z$13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4" i="1" l="1"/>
  <c r="Z5" i="1"/>
  <c r="Z6" i="1"/>
  <c r="Z7" i="1"/>
  <c r="Z8" i="1"/>
  <c r="Z9" i="1"/>
  <c r="Z10" i="1"/>
  <c r="Z11" i="1"/>
  <c r="Z12" i="1"/>
  <c r="Z13" i="1"/>
</calcChain>
</file>

<file path=xl/connections.xml><?xml version="1.0" encoding="utf-8"?>
<connections xmlns="http://schemas.openxmlformats.org/spreadsheetml/2006/main">
  <connection id="1" name="WSsd650Exp1" type="6" refreshedVersion="6" background="1" saveData="1">
    <textPr prompt="0" sourceFile="N:\MS2000\tmp\WSsd650Exp.txt" thousands="'" tab="0" semicolon="1">
      <textFields>
        <textField/>
      </textFields>
    </textPr>
  </connection>
</connections>
</file>

<file path=xl/sharedStrings.xml><?xml version="1.0" encoding="utf-8"?>
<sst xmlns="http://schemas.openxmlformats.org/spreadsheetml/2006/main" count="41" uniqueCount="17">
  <si>
    <t>Dpt</t>
  </si>
  <si>
    <t>j. abs</t>
  </si>
  <si>
    <t>h. abs.</t>
  </si>
  <si>
    <t>h. total abs. mal</t>
  </si>
  <si>
    <t xml:space="preserve">Nom </t>
  </si>
  <si>
    <t>prénom</t>
  </si>
  <si>
    <t>Dpt 1</t>
  </si>
  <si>
    <t>Dpt 2</t>
  </si>
  <si>
    <t>Dpt 3</t>
  </si>
  <si>
    <t>Dpt 4</t>
  </si>
  <si>
    <t>Dpt 5</t>
  </si>
  <si>
    <t>Dpt 6</t>
  </si>
  <si>
    <t>Dpt 7</t>
  </si>
  <si>
    <t>Dpt 8</t>
  </si>
  <si>
    <t>Dpt 9</t>
  </si>
  <si>
    <t>Dpt 10</t>
  </si>
  <si>
    <t>asdf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</si>
</sst>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color theme="1"/>
      <name val="Tahoma"/>
      <family val="2"/>
    </font>
    <font>
      <sz val="10"/>
      <color rgb="FFFF0000"/>
      <name val="Tahoma"/>
      <family val="2"/>
    </font>
    <font>
      <i/>
      <sz val="10"/>
      <color theme="1"/>
      <name val="Tahoma"/>
      <family val="2"/>
    </font>
    <font>
      <b/>
      <sz val="10"/>
      <color rgb="FFFF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left" vertical="top" wrapText="1"/>
    </xf>
    <xf numFmtId="0" fontId="0" fillId="2" borderId="0" xfId="0" applyFill="1" applyAlignment="1">
      <alignment horizontal="left" vertical="top" wrapText="1"/>
    </xf>
    <xf numFmtId="0" fontId="0" fillId="0" borderId="0" xfId="0" applyAlignment="1">
      <alignment horizontal="left" vertical="top"/>
    </xf>
    <xf numFmtId="0" fontId="0" fillId="2" borderId="0" xfId="0" applyFill="1" applyAlignment="1">
      <alignment horizontal="left" vertical="top"/>
    </xf>
    <xf numFmtId="14" fontId="0" fillId="0" borderId="0" xfId="0" applyNumberFormat="1" applyAlignment="1">
      <alignment horizontal="left" vertical="top"/>
    </xf>
    <xf numFmtId="4" fontId="0" fillId="0" borderId="0" xfId="0" applyNumberFormat="1" applyAlignment="1">
      <alignment horizontal="left" vertical="top"/>
    </xf>
    <xf numFmtId="0" fontId="2" fillId="0" borderId="0" xfId="0" applyFont="1" applyAlignment="1">
      <alignment horizontal="left" vertical="top"/>
    </xf>
    <xf numFmtId="0" fontId="3" fillId="3" borderId="0" xfId="0" applyFont="1" applyFill="1" applyAlignment="1">
      <alignment horizontal="left"/>
    </xf>
    <xf numFmtId="0" fontId="1" fillId="3" borderId="0" xfId="0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queryTables/queryTable1.xml><?xml version="1.0" encoding="utf-8"?>
<queryTable xmlns="http://schemas.openxmlformats.org/spreadsheetml/2006/main" name="DonnéesExternes_1" connectionId="1" autoFormatId="0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3"/>
  <sheetViews>
    <sheetView tabSelected="1" workbookViewId="0">
      <selection activeCell="D11" sqref="D11"/>
    </sheetView>
  </sheetViews>
  <sheetFormatPr baseColWidth="10" defaultRowHeight="12.75" x14ac:dyDescent="0.2"/>
  <cols>
    <col min="1" max="26" width="7.28515625" customWidth="1"/>
  </cols>
  <sheetData>
    <row r="1" spans="1:26" ht="38.25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 t="s">
        <v>0</v>
      </c>
      <c r="L1" s="1"/>
      <c r="M1" s="1"/>
      <c r="N1" s="1"/>
      <c r="O1" s="1"/>
      <c r="P1" s="1" t="s">
        <v>1</v>
      </c>
      <c r="Q1" s="1"/>
      <c r="R1" s="1" t="s">
        <v>2</v>
      </c>
      <c r="S1" s="1"/>
      <c r="T1" s="1"/>
      <c r="U1" s="1"/>
      <c r="V1" s="1"/>
      <c r="W1" s="1"/>
      <c r="X1" s="1"/>
      <c r="Y1" s="1"/>
      <c r="Z1" s="2" t="s">
        <v>3</v>
      </c>
    </row>
    <row r="2" spans="1:26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4"/>
    </row>
    <row r="3" spans="1:26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4"/>
    </row>
    <row r="4" spans="1:26" x14ac:dyDescent="0.2">
      <c r="A4" s="7" t="s">
        <v>4</v>
      </c>
      <c r="B4" s="7" t="s">
        <v>5</v>
      </c>
      <c r="C4" s="7" t="s">
        <v>16</v>
      </c>
      <c r="D4" s="7" t="s">
        <v>16</v>
      </c>
      <c r="E4" s="7" t="s">
        <v>16</v>
      </c>
      <c r="F4" s="7" t="s">
        <v>16</v>
      </c>
      <c r="G4" s="7" t="s">
        <v>16</v>
      </c>
      <c r="H4" s="7" t="s">
        <v>16</v>
      </c>
      <c r="I4" s="7" t="s">
        <v>16</v>
      </c>
      <c r="J4" s="7" t="s">
        <v>16</v>
      </c>
      <c r="K4" s="3" t="s">
        <v>6</v>
      </c>
      <c r="L4" s="7" t="s">
        <v>16</v>
      </c>
      <c r="M4" s="7" t="s">
        <v>16</v>
      </c>
      <c r="N4" s="7" t="s">
        <v>16</v>
      </c>
      <c r="O4" s="7" t="s">
        <v>16</v>
      </c>
      <c r="P4" s="3">
        <v>12</v>
      </c>
      <c r="Q4" s="7" t="s">
        <v>16</v>
      </c>
      <c r="R4" s="3">
        <v>0</v>
      </c>
      <c r="S4" s="7" t="s">
        <v>16</v>
      </c>
      <c r="T4" s="7" t="s">
        <v>16</v>
      </c>
      <c r="U4" s="7" t="s">
        <v>16</v>
      </c>
      <c r="V4" s="7" t="s">
        <v>16</v>
      </c>
      <c r="W4" s="7" t="s">
        <v>16</v>
      </c>
      <c r="X4" s="7" t="s">
        <v>16</v>
      </c>
      <c r="Y4" s="7" t="s">
        <v>16</v>
      </c>
      <c r="Z4" s="4">
        <f>IF(K4&lt;&gt;"",IF(P4&gt;0,P4*VLOOKUP(K4,Horaires!$A$2:$B$6,2,0),R4),0)</f>
        <v>99.359999999999985</v>
      </c>
    </row>
    <row r="5" spans="1:26" x14ac:dyDescent="0.2">
      <c r="A5" s="3"/>
      <c r="B5" s="3"/>
      <c r="C5" s="3"/>
      <c r="D5" s="3"/>
      <c r="E5" s="3"/>
      <c r="F5" s="5"/>
      <c r="G5" s="3"/>
      <c r="H5" s="5"/>
      <c r="I5" s="5"/>
      <c r="J5" s="3"/>
      <c r="K5" s="3" t="s">
        <v>7</v>
      </c>
      <c r="L5" s="3"/>
      <c r="M5" s="3"/>
      <c r="N5" s="3"/>
      <c r="O5" s="3"/>
      <c r="P5" s="3">
        <v>5</v>
      </c>
      <c r="Q5" s="3"/>
      <c r="R5" s="3">
        <v>0</v>
      </c>
      <c r="S5" s="3"/>
      <c r="T5" s="6"/>
      <c r="U5" s="3"/>
      <c r="V5" s="3"/>
      <c r="W5" s="3"/>
      <c r="X5" s="3"/>
      <c r="Y5" s="3"/>
      <c r="Z5" s="4">
        <f>IF(K5&lt;&gt;"",IF(P5&gt;0,P5*VLOOKUP(K5,Horaires!$A$2:$B$6,2,0),R5),0)</f>
        <v>42.5</v>
      </c>
    </row>
    <row r="6" spans="1:26" x14ac:dyDescent="0.2">
      <c r="A6" s="3"/>
      <c r="B6" s="3"/>
      <c r="C6" s="3"/>
      <c r="D6" s="3"/>
      <c r="E6" s="3"/>
      <c r="F6" s="5"/>
      <c r="G6" s="3"/>
      <c r="H6" s="5"/>
      <c r="I6" s="5"/>
      <c r="J6" s="3"/>
      <c r="K6" s="3" t="s">
        <v>8</v>
      </c>
      <c r="L6" s="3"/>
      <c r="M6" s="3"/>
      <c r="N6" s="3"/>
      <c r="O6" s="3"/>
      <c r="P6" s="3">
        <v>1.5</v>
      </c>
      <c r="Q6" s="3"/>
      <c r="R6" s="3">
        <v>0</v>
      </c>
      <c r="S6" s="3"/>
      <c r="T6" s="3"/>
      <c r="U6" s="3"/>
      <c r="V6" s="3"/>
      <c r="W6" s="3"/>
      <c r="X6" s="3"/>
      <c r="Y6" s="3"/>
      <c r="Z6" s="4">
        <f>IF(K6&lt;&gt;"",IF(P6&gt;0,P6*VLOOKUP(K6,Horaires!$A$2:$B$6,2,0),R6),0)</f>
        <v>12.75</v>
      </c>
    </row>
    <row r="7" spans="1:26" x14ac:dyDescent="0.2">
      <c r="A7" s="3"/>
      <c r="B7" s="3"/>
      <c r="C7" s="3"/>
      <c r="D7" s="3"/>
      <c r="E7" s="3"/>
      <c r="F7" s="5"/>
      <c r="G7" s="3"/>
      <c r="H7" s="5"/>
      <c r="I7" s="3"/>
      <c r="J7" s="3"/>
      <c r="K7" s="3" t="s">
        <v>9</v>
      </c>
      <c r="L7" s="3"/>
      <c r="M7" s="3"/>
      <c r="N7" s="3"/>
      <c r="O7" s="3"/>
      <c r="P7" s="3">
        <v>0</v>
      </c>
      <c r="Q7" s="3"/>
      <c r="R7" s="3">
        <v>0</v>
      </c>
      <c r="S7" s="3"/>
      <c r="T7" s="6"/>
      <c r="U7" s="3"/>
      <c r="V7" s="3"/>
      <c r="W7" s="3"/>
      <c r="X7" s="3"/>
      <c r="Y7" s="3"/>
      <c r="Z7" s="4">
        <f>IF(K7&lt;&gt;"",IF(P7&gt;0,P7*VLOOKUP(K7,Horaires!$A$2:$B$6,2,0),R7),0)</f>
        <v>0</v>
      </c>
    </row>
    <row r="8" spans="1:26" x14ac:dyDescent="0.2">
      <c r="A8" s="3"/>
      <c r="B8" s="3"/>
      <c r="C8" s="3"/>
      <c r="D8" s="3"/>
      <c r="E8" s="3"/>
      <c r="F8" s="5"/>
      <c r="G8" s="3"/>
      <c r="H8" s="5"/>
      <c r="I8" s="5"/>
      <c r="J8" s="3"/>
      <c r="K8" s="3" t="s">
        <v>10</v>
      </c>
      <c r="L8" s="3"/>
      <c r="M8" s="3"/>
      <c r="N8" s="3"/>
      <c r="O8" s="3"/>
      <c r="P8" s="3">
        <v>1</v>
      </c>
      <c r="Q8" s="3"/>
      <c r="R8" s="3">
        <v>0</v>
      </c>
      <c r="S8" s="3"/>
      <c r="T8" s="3"/>
      <c r="U8" s="3"/>
      <c r="V8" s="3"/>
      <c r="W8" s="3"/>
      <c r="X8" s="3"/>
      <c r="Y8" s="3"/>
      <c r="Z8" s="4">
        <f>IF(K8&lt;&gt;"",IF(P8&gt;0,P8*VLOOKUP(K8,Horaires!$A$2:$B$6,2,0),R8),0)</f>
        <v>8.5</v>
      </c>
    </row>
    <row r="9" spans="1:26" x14ac:dyDescent="0.2">
      <c r="A9" s="3"/>
      <c r="B9" s="3"/>
      <c r="C9" s="3"/>
      <c r="D9" s="3"/>
      <c r="E9" s="3"/>
      <c r="F9" s="5"/>
      <c r="G9" s="3"/>
      <c r="H9" s="5"/>
      <c r="I9" s="5"/>
      <c r="J9" s="3"/>
      <c r="K9" s="3" t="s">
        <v>11</v>
      </c>
      <c r="L9" s="3"/>
      <c r="M9" s="3"/>
      <c r="N9" s="3"/>
      <c r="O9" s="3"/>
      <c r="P9" s="3">
        <v>0</v>
      </c>
      <c r="Q9" s="3"/>
      <c r="R9" s="3">
        <v>0</v>
      </c>
      <c r="S9" s="3"/>
      <c r="T9" s="6"/>
      <c r="U9" s="3"/>
      <c r="V9" s="3"/>
      <c r="W9" s="3"/>
      <c r="X9" s="3"/>
      <c r="Y9" s="3"/>
      <c r="Z9" s="4">
        <f>IF(K9&lt;&gt;"",IF(P9&gt;0,P9*VLOOKUP(K9,Horaires!$A$2:$B$6,2,0),R9),0)</f>
        <v>0</v>
      </c>
    </row>
    <row r="10" spans="1:26" x14ac:dyDescent="0.2">
      <c r="A10" s="3"/>
      <c r="B10" s="3"/>
      <c r="C10" s="3"/>
      <c r="D10" s="3"/>
      <c r="E10" s="3"/>
      <c r="F10" s="5"/>
      <c r="G10" s="3"/>
      <c r="H10" s="5"/>
      <c r="I10" s="3"/>
      <c r="J10" s="3"/>
      <c r="K10" s="3" t="s">
        <v>12</v>
      </c>
      <c r="L10" s="3"/>
      <c r="M10" s="3"/>
      <c r="N10" s="3"/>
      <c r="O10" s="3"/>
      <c r="P10" s="3">
        <v>0</v>
      </c>
      <c r="Q10" s="3"/>
      <c r="R10" s="3">
        <v>507.17</v>
      </c>
      <c r="S10" s="3"/>
      <c r="T10" s="6"/>
      <c r="U10" s="3"/>
      <c r="V10" s="3"/>
      <c r="W10" s="3"/>
      <c r="X10" s="3"/>
      <c r="Y10" s="3"/>
      <c r="Z10" s="4">
        <f>IF(K10&lt;&gt;"",IF(P10&gt;0,P10*VLOOKUP(K10,Horaires!$A$2:$B$6,2,0),R10),0)</f>
        <v>507.17</v>
      </c>
    </row>
    <row r="11" spans="1:26" x14ac:dyDescent="0.2">
      <c r="A11" s="3"/>
      <c r="B11" s="3"/>
      <c r="C11" s="3"/>
      <c r="D11" s="3"/>
      <c r="E11" s="3"/>
      <c r="F11" s="5"/>
      <c r="G11" s="3"/>
      <c r="H11" s="5"/>
      <c r="I11" s="3"/>
      <c r="J11" s="3"/>
      <c r="K11" s="3" t="s">
        <v>13</v>
      </c>
      <c r="L11" s="3"/>
      <c r="M11" s="3"/>
      <c r="N11" s="3"/>
      <c r="O11" s="3"/>
      <c r="P11" s="3">
        <v>0</v>
      </c>
      <c r="Q11" s="3"/>
      <c r="R11" s="3">
        <v>0</v>
      </c>
      <c r="S11" s="3"/>
      <c r="T11" s="6"/>
      <c r="U11" s="3"/>
      <c r="V11" s="3"/>
      <c r="W11" s="3"/>
      <c r="X11" s="3"/>
      <c r="Y11" s="3"/>
      <c r="Z11" s="4">
        <f>IF(K11&lt;&gt;"",IF(P11&gt;0,P11*VLOOKUP(K11,Horaires!$A$2:$B$6,2,0),R11),0)</f>
        <v>0</v>
      </c>
    </row>
    <row r="12" spans="1:26" x14ac:dyDescent="0.2">
      <c r="A12" s="3"/>
      <c r="B12" s="3"/>
      <c r="C12" s="3"/>
      <c r="D12" s="3"/>
      <c r="E12" s="3"/>
      <c r="F12" s="5"/>
      <c r="G12" s="3"/>
      <c r="H12" s="5"/>
      <c r="I12" s="3"/>
      <c r="J12" s="3"/>
      <c r="K12" s="3" t="s">
        <v>14</v>
      </c>
      <c r="L12" s="3"/>
      <c r="M12" s="3"/>
      <c r="N12" s="3"/>
      <c r="O12" s="3"/>
      <c r="P12" s="3">
        <v>0</v>
      </c>
      <c r="Q12" s="3"/>
      <c r="R12" s="3">
        <v>0</v>
      </c>
      <c r="S12" s="3"/>
      <c r="T12" s="6"/>
      <c r="U12" s="3"/>
      <c r="V12" s="3"/>
      <c r="W12" s="3"/>
      <c r="X12" s="3"/>
      <c r="Y12" s="3"/>
      <c r="Z12" s="4">
        <f>IF(K12&lt;&gt;"",IF(P12&gt;0,P12*VLOOKUP(K12,Horaires!$A$2:$B$6,2,0),R12),0)</f>
        <v>0</v>
      </c>
    </row>
    <row r="13" spans="1:26" x14ac:dyDescent="0.2">
      <c r="A13" s="3"/>
      <c r="B13" s="3"/>
      <c r="C13" s="3"/>
      <c r="D13" s="3"/>
      <c r="E13" s="3"/>
      <c r="F13" s="5"/>
      <c r="G13" s="5"/>
      <c r="H13" s="5"/>
      <c r="I13" s="3"/>
      <c r="J13" s="3"/>
      <c r="K13" s="3" t="s">
        <v>15</v>
      </c>
      <c r="L13" s="3"/>
      <c r="M13" s="3"/>
      <c r="N13" s="3"/>
      <c r="O13" s="3"/>
      <c r="P13" s="3">
        <v>0</v>
      </c>
      <c r="Q13" s="3"/>
      <c r="R13" s="3">
        <v>22.5</v>
      </c>
      <c r="S13" s="3"/>
      <c r="T13" s="6"/>
      <c r="U13" s="3"/>
      <c r="V13" s="3"/>
      <c r="W13" s="3"/>
      <c r="X13" s="3"/>
      <c r="Y13" s="3"/>
      <c r="Z13" s="4">
        <f>IF(K13&lt;&gt;"",IF(P13&gt;0,P13*VLOOKUP(K13,Horaires!$A$2:$B$6,2,0),R13),0)</f>
        <v>22.5</v>
      </c>
    </row>
  </sheetData>
  <pageMargins left="0.15" right="0.13" top="0.75" bottom="0.75" header="0.3" footer="0.3"/>
  <pageSetup paperSize="9" scale="7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F19" sqref="F19"/>
    </sheetView>
  </sheetViews>
  <sheetFormatPr baseColWidth="10" defaultRowHeight="12.75" x14ac:dyDescent="0.2"/>
  <sheetData>
    <row r="1" spans="1:2" x14ac:dyDescent="0.2">
      <c r="A1" s="8">
        <v>2019</v>
      </c>
      <c r="B1" s="9"/>
    </row>
    <row r="2" spans="1:2" x14ac:dyDescent="0.2">
      <c r="A2" t="s">
        <v>6</v>
      </c>
      <c r="B2">
        <v>8.2799999999999994</v>
      </c>
    </row>
    <row r="3" spans="1:2" x14ac:dyDescent="0.2">
      <c r="A3" t="s">
        <v>7</v>
      </c>
      <c r="B3">
        <v>8.5</v>
      </c>
    </row>
    <row r="4" spans="1:2" x14ac:dyDescent="0.2">
      <c r="A4" t="s">
        <v>8</v>
      </c>
      <c r="B4">
        <v>8.5</v>
      </c>
    </row>
    <row r="5" spans="1:2" x14ac:dyDescent="0.2">
      <c r="A5" t="s">
        <v>9</v>
      </c>
      <c r="B5">
        <v>8.2799999999999994</v>
      </c>
    </row>
    <row r="6" spans="1:2" x14ac:dyDescent="0.2">
      <c r="A6" t="s">
        <v>10</v>
      </c>
      <c r="B6">
        <v>8.5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Feuil1</vt:lpstr>
      <vt:lpstr>Horaires</vt:lpstr>
      <vt:lpstr>Feuil1!DonnéesExternes_1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Laure Kuepfer</dc:creator>
  <cp:lastModifiedBy>Courtin</cp:lastModifiedBy>
  <cp:lastPrinted>2021-03-04T11:29:46Z</cp:lastPrinted>
  <dcterms:created xsi:type="dcterms:W3CDTF">2021-03-04T11:27:30Z</dcterms:created>
  <dcterms:modified xsi:type="dcterms:W3CDTF">2021-03-04T15:20:08Z</dcterms:modified>
</cp:coreProperties>
</file>