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66925"/>
  <xr:revisionPtr revIDLastSave="0" documentId="13_ncr:1_{328D077A-50F6-4C53-AAC3-C68FCF8EAAC4}" xr6:coauthVersionLast="46" xr6:coauthVersionMax="46" xr10:uidLastSave="{00000000-0000-0000-0000-000000000000}"/>
  <bookViews>
    <workbookView xWindow="-120" yWindow="-120" windowWidth="20730" windowHeight="11310" xr2:uid="{E95A9528-86B1-4FD0-A27F-6F5006482D96}"/>
  </bookViews>
  <sheets>
    <sheet name="TEST1" sheetId="1" r:id="rId1"/>
  </sheets>
  <externalReferences>
    <externalReference r:id="rId2"/>
  </externalReferences>
  <definedNames>
    <definedName name="COEF" localSheetId="0">TEST1!$F$2:$H$2</definedName>
    <definedName name="COEF">[1]Résultats!$F$2:$H$2</definedName>
    <definedName name="_xlnm.Print_Area" localSheetId="0">TEST1!$B$1:$L$34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B1" i="1" s="1"/>
  <c r="G4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H17" i="1" s="1"/>
  <c r="F17" i="1"/>
  <c r="G16" i="1"/>
  <c r="F16" i="1"/>
  <c r="G15" i="1"/>
  <c r="H15" i="1" s="1"/>
  <c r="F15" i="1"/>
  <c r="G14" i="1"/>
  <c r="H14" i="1" s="1"/>
  <c r="F14" i="1"/>
  <c r="G13" i="1"/>
  <c r="H13" i="1" s="1"/>
  <c r="F13" i="1"/>
  <c r="G12" i="1"/>
  <c r="H12" i="1" s="1"/>
  <c r="F12" i="1"/>
  <c r="G11" i="1"/>
  <c r="H11" i="1" s="1"/>
  <c r="F11" i="1"/>
  <c r="G10" i="1"/>
  <c r="H10" i="1" s="1"/>
  <c r="F10" i="1"/>
  <c r="G9" i="1"/>
  <c r="H9" i="1" s="1"/>
  <c r="F9" i="1"/>
  <c r="G8" i="1"/>
  <c r="H8" i="1" s="1"/>
  <c r="F8" i="1"/>
  <c r="G7" i="1"/>
  <c r="H7" i="1" s="1"/>
  <c r="F7" i="1"/>
  <c r="G6" i="1"/>
  <c r="H6" i="1" s="1"/>
  <c r="F6" i="1"/>
  <c r="G5" i="1"/>
  <c r="H5" i="1" s="1"/>
  <c r="F5" i="1"/>
  <c r="H4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1" authorId="0" shapeId="0" xr:uid="{CA81C571-D3F2-41AF-A86C-C58897F89624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* Pensez a modifer les coefficients dans les cellules de F2 à H2
* recalculer en mettant /enlevant le chiffre pour les coeff</t>
        </r>
      </text>
    </comment>
    <comment ref="E4" authorId="0" shapeId="0" xr:uid="{7FE77464-314A-45E0-A70B-24DBA31C82F8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le Problème est que si je laisse vide une des note, le résultat sera echec partout</t>
        </r>
      </text>
    </comment>
  </commentList>
</comments>
</file>

<file path=xl/sharedStrings.xml><?xml version="1.0" encoding="utf-8"?>
<sst xmlns="http://schemas.openxmlformats.org/spreadsheetml/2006/main" count="30" uniqueCount="29">
  <si>
    <t>D_début</t>
  </si>
  <si>
    <t>D_Fin</t>
  </si>
  <si>
    <t>Observations</t>
  </si>
  <si>
    <t>coef</t>
  </si>
  <si>
    <t>Nom</t>
  </si>
  <si>
    <t>Prénom</t>
  </si>
  <si>
    <t>Moyenne</t>
  </si>
  <si>
    <t>MoyCoef2</t>
  </si>
  <si>
    <r>
      <t xml:space="preserve">Echec si une des notes &lt;10
</t>
    </r>
    <r>
      <rPr>
        <sz val="11"/>
        <color rgb="FF00B050"/>
        <rFont val="Book Antiqua"/>
        <family val="1"/>
      </rPr>
      <t>Réussite si moyenne Coef &gt;=10</t>
    </r>
  </si>
  <si>
    <t>Note1</t>
  </si>
  <si>
    <t>Note2</t>
  </si>
  <si>
    <t>Note3</t>
  </si>
  <si>
    <t>Nom1</t>
  </si>
  <si>
    <t>Nom2</t>
  </si>
  <si>
    <t>Nom3</t>
  </si>
  <si>
    <t>Nom4</t>
  </si>
  <si>
    <t>Nom5</t>
  </si>
  <si>
    <t>Nom6</t>
  </si>
  <si>
    <t>Nom7</t>
  </si>
  <si>
    <t>Nom8</t>
  </si>
  <si>
    <t>Nom9</t>
  </si>
  <si>
    <t>Nom10</t>
  </si>
  <si>
    <t>Nom11</t>
  </si>
  <si>
    <t>Nom12</t>
  </si>
  <si>
    <t>Nom13</t>
  </si>
  <si>
    <t>Nom14</t>
  </si>
  <si>
    <t>Nom15</t>
  </si>
  <si>
    <t>Nom16</t>
  </si>
  <si>
    <t>Nom17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</si>
</sst>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Book Antiqua"/>
      <family val="2"/>
    </font>
    <font>
      <sz val="11"/>
      <color rgb="FFFF0000"/>
      <name val="Book Antiqua"/>
      <family val="2"/>
    </font>
    <font>
      <b/>
      <sz val="14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theme="1"/>
      <name val="Book Antiqua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B050"/>
      <name val="Book Antiqua"/>
      <family val="1"/>
    </font>
    <font>
      <sz val="8"/>
      <name val="Book Antiqu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2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DD5961C-1339-48AE-895B-E6F2A3302B2C}"/>
  </cellStyles>
  <dxfs count="14"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1" indent="0" justifyLastLine="0" shrinkToFit="0" readingOrder="0"/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_TIOR\FTE%20TIOR\FTE%20TIOR\TIOR_Resultats_PubliAttestation\TIOR_Resultats_PubliAttes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  <sheetName val="Publipostage"/>
      <sheetName val="TEST1"/>
      <sheetName val="Plastrons"/>
      <sheetName val="TEST2"/>
      <sheetName val="Feuil1"/>
      <sheetName val="Notes"/>
      <sheetName val="Notes (2)"/>
    </sheetNames>
    <sheetDataSet>
      <sheetData sheetId="0">
        <row r="2">
          <cell r="F2">
            <v>2</v>
          </cell>
          <cell r="G2">
            <v>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6F48C9-1803-4FEA-8E10-DC6A659F3850}" name="TablRésultats7" displayName="TablRésultats7" ref="A3:H33" totalsRowShown="0" headerRowDxfId="9" dataDxfId="8">
  <autoFilter ref="A3:H33" xr:uid="{00000000-0009-0000-0100-000006000000}"/>
  <tableColumns count="8">
    <tableColumn id="2" xr3:uid="{43975911-AFDF-473E-B181-966BEA651CB6}" name="Nom" dataDxfId="7"/>
    <tableColumn id="3" xr3:uid="{E5CB75FB-CD62-438E-BA8A-3708BE355CC7}" name="Prénom" dataDxfId="6"/>
    <tableColumn id="5" xr3:uid="{4D1F8D51-9966-4B25-9FE3-69EE90E52912}" name="Note1" dataDxfId="5"/>
    <tableColumn id="4" xr3:uid="{3873FB44-7B5A-413C-B1AB-182B0C5A9CD6}" name="Note2" dataDxfId="4"/>
    <tableColumn id="6" xr3:uid="{F80E716F-0ED6-490D-B554-370027EC419A}" name="Note3" dataDxfId="3"/>
    <tableColumn id="9" xr3:uid="{C551E4E7-8BA7-4324-8AF1-6F72EA228F7B}" name="Moyenne" dataDxfId="2">
      <calculatedColumnFormula>IF(AND(TablRésultats7[[#This Row],[Note3]]="",TablRésultats7[[#This Row],[Note2]]="",TablRésultats7[[#This Row],[Note1]]=""),"",AVERAGE(TablRésultats7[[#This Row],[Note1]:[Note3]]))</calculatedColumnFormula>
    </tableColumn>
    <tableColumn id="12" xr3:uid="{C69FB592-CAB1-4BC9-B4FE-778631E956B7}" name="MoyCoef2" dataDxfId="1">
      <calculatedColumnFormula>IF(AND(TablRésultats7[[#This Row],[Note3]]="",TablRésultats7[[#This Row],[Note2]]="",TablRésultats7[[#This Row],[Note1]]=""),"",SUMPRODUCT(COEF,TablRésultats7[[#This Row],[Note1]:[Note3]])/SUM(COEF))</calculatedColumnFormula>
    </tableColumn>
    <tableColumn id="7" xr3:uid="{244AC251-037B-4509-8367-122CA7BA733F}" name="Observations" dataDxfId="0">
      <calculatedColumnFormula>IF(TablRésultats7[[#This Row],[Prénom]]="","",IF(OR(TablRésultats7[[#This Row],[Note1]]&lt;10,TablRésultats7[[#This Row],[Note2]]&lt;10,TablRésultats7[[#This Row],[Note3]]&lt;10),"ECHEC",IF(TablRésultats7[[#This Row],[MoyCoef2]]&gt;=10,"REUSSITE","ECHEC")))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18C3-4879-4C46-B3F5-B09E84395DFF}">
  <sheetPr>
    <pageSetUpPr fitToPage="1"/>
  </sheetPr>
  <dimension ref="A1:L35"/>
  <sheetViews>
    <sheetView tabSelected="1" workbookViewId="0">
      <pane ySplit="3" topLeftCell="A4" activePane="bottomLeft" state="frozen"/>
      <selection pane="bottomLeft" activeCell="L6" sqref="L6"/>
    </sheetView>
  </sheetViews>
  <sheetFormatPr baseColWidth="10" defaultRowHeight="16.5" x14ac:dyDescent="0.3"/>
  <cols>
    <col min="1" max="1" width="12.5" bestFit="1" customWidth="1"/>
    <col min="2" max="2" width="12.25" customWidth="1"/>
    <col min="3" max="3" width="12.5" bestFit="1" customWidth="1"/>
    <col min="4" max="4" width="13.5" bestFit="1" customWidth="1"/>
    <col min="5" max="5" width="12.5" customWidth="1"/>
    <col min="6" max="6" width="13.25" customWidth="1"/>
    <col min="7" max="7" width="13.5" customWidth="1"/>
    <col min="8" max="8" width="15.5" customWidth="1"/>
    <col min="9" max="9" width="1.5" customWidth="1"/>
    <col min="10" max="11" width="12.875" customWidth="1"/>
    <col min="12" max="12" width="27" bestFit="1" customWidth="1"/>
    <col min="13" max="13" width="11.375" customWidth="1"/>
    <col min="14" max="14" width="11.125" bestFit="1" customWidth="1"/>
    <col min="15" max="15" width="12.5" bestFit="1" customWidth="1"/>
    <col min="16" max="16" width="6.625" customWidth="1"/>
    <col min="17" max="17" width="8.5" customWidth="1"/>
    <col min="18" max="18" width="16.75" customWidth="1"/>
    <col min="19" max="19" width="23" customWidth="1"/>
  </cols>
  <sheetData>
    <row r="1" spans="1:12" ht="28.5" customHeight="1" x14ac:dyDescent="0.3">
      <c r="A1" s="17"/>
      <c r="B1" s="18" t="str">
        <f>"RESULTATS XXX du "&amp;TEXT(J3,"jj / mm / aaaa")&amp;" au "&amp;TEXT(K3,"jj / mm / aaaa")</f>
        <v>RESULTATS XXX du 01 / 02 / 2021 au 07 / 02 / 2021</v>
      </c>
      <c r="C1" s="18"/>
      <c r="D1" s="18"/>
      <c r="E1" s="18"/>
      <c r="F1" s="18"/>
      <c r="G1" s="18"/>
      <c r="H1" s="18"/>
    </row>
    <row r="2" spans="1:12" ht="23.25" customHeight="1" x14ac:dyDescent="0.3">
      <c r="B2" s="3"/>
      <c r="C2" s="3"/>
      <c r="D2" s="3"/>
      <c r="E2" s="3" t="s">
        <v>3</v>
      </c>
      <c r="F2" s="19">
        <v>2</v>
      </c>
      <c r="G2" s="19">
        <v>3</v>
      </c>
      <c r="H2" s="19"/>
      <c r="J2" s="1" t="s">
        <v>0</v>
      </c>
      <c r="K2" s="1" t="s">
        <v>1</v>
      </c>
      <c r="L2" s="2" t="s">
        <v>2</v>
      </c>
    </row>
    <row r="3" spans="1:12" ht="29.25" customHeight="1" x14ac:dyDescent="0.3">
      <c r="A3" s="5" t="s">
        <v>4</v>
      </c>
      <c r="B3" s="5" t="s">
        <v>5</v>
      </c>
      <c r="C3" s="4" t="s">
        <v>9</v>
      </c>
      <c r="D3" s="4" t="s">
        <v>10</v>
      </c>
      <c r="E3" s="4" t="s">
        <v>11</v>
      </c>
      <c r="F3" s="4" t="s">
        <v>6</v>
      </c>
      <c r="G3" s="4" t="s">
        <v>7</v>
      </c>
      <c r="H3" s="6" t="s">
        <v>2</v>
      </c>
      <c r="J3" s="7">
        <v>44228</v>
      </c>
      <c r="K3" s="8">
        <f>IF(J3="","",J3+6)</f>
        <v>44234</v>
      </c>
      <c r="L3" s="16" t="s">
        <v>8</v>
      </c>
    </row>
    <row r="4" spans="1:12" x14ac:dyDescent="0.3">
      <c r="A4" s="10"/>
      <c r="B4" s="10" t="s">
        <v>12</v>
      </c>
      <c r="C4" s="9">
        <v>19</v>
      </c>
      <c r="D4" s="9">
        <v>13</v>
      </c>
      <c r="E4" s="9"/>
      <c r="F4" s="12">
        <f>IF(AND(TablRésultats7[[#This Row],[Note3]]="",TablRésultats7[[#This Row],[Note2]]="",TablRésultats7[[#This Row],[Note1]]=""),"",AVERAGE(TablRésultats7[[#This Row],[Note1]:[Note3]]))</f>
        <v>16</v>
      </c>
      <c r="G4" s="12">
        <f>IF(AND(TablRésultats7[[#This Row],[Note3]]="",TablRésultats7[[#This Row],[Note2]]="",TablRésultats7[[#This Row],[Note1]]=""),"",SUMPRODUCT(COEF,TablRésultats7[[#This Row],[Note1]:[Note3]])/SUM(COEF))</f>
        <v>15.4</v>
      </c>
      <c r="H4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5" spans="1:12" x14ac:dyDescent="0.3">
      <c r="A5" s="10"/>
      <c r="B5" s="10" t="s">
        <v>13</v>
      </c>
      <c r="C5" s="9">
        <v>17</v>
      </c>
      <c r="D5" s="9">
        <v>14</v>
      </c>
      <c r="E5" s="9"/>
      <c r="F5" s="12">
        <f>IF(AND(TablRésultats7[[#This Row],[Note3]]="",TablRésultats7[[#This Row],[Note2]]="",TablRésultats7[[#This Row],[Note1]]=""),"",AVERAGE(TablRésultats7[[#This Row],[Note1]:[Note3]]))</f>
        <v>15.5</v>
      </c>
      <c r="G5" s="12">
        <f>IF(AND(TablRésultats7[[#This Row],[Note3]]="",TablRésultats7[[#This Row],[Note2]]="",TablRésultats7[[#This Row],[Note1]]=""),"",SUMPRODUCT(COEF,TablRésultats7[[#This Row],[Note1]:[Note3]])/SUM(COEF))</f>
        <v>15.2</v>
      </c>
      <c r="H5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6" spans="1:12" x14ac:dyDescent="0.3">
      <c r="A6" s="10"/>
      <c r="B6" s="10" t="s">
        <v>14</v>
      </c>
      <c r="C6" s="9">
        <v>18</v>
      </c>
      <c r="D6" s="9"/>
      <c r="E6" s="9">
        <v>10</v>
      </c>
      <c r="F6" s="12">
        <f>IF(AND(TablRésultats7[[#This Row],[Note3]]="",TablRésultats7[[#This Row],[Note2]]="",TablRésultats7[[#This Row],[Note1]]=""),"",AVERAGE(TablRésultats7[[#This Row],[Note1]:[Note3]]))</f>
        <v>14</v>
      </c>
      <c r="G6" s="12">
        <f>IF(AND(TablRésultats7[[#This Row],[Note3]]="",TablRésultats7[[#This Row],[Note2]]="",TablRésultats7[[#This Row],[Note1]]=""),"",SUMPRODUCT(COEF,TablRésultats7[[#This Row],[Note1]:[Note3]])/SUM(COEF))</f>
        <v>7.2</v>
      </c>
      <c r="H6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7" spans="1:12" x14ac:dyDescent="0.3">
      <c r="A7" s="10"/>
      <c r="B7" s="10" t="s">
        <v>15</v>
      </c>
      <c r="C7" s="9">
        <v>17</v>
      </c>
      <c r="D7" s="9">
        <v>13.5</v>
      </c>
      <c r="E7" s="9">
        <v>10</v>
      </c>
      <c r="F7" s="12">
        <f>IF(AND(TablRésultats7[[#This Row],[Note3]]="",TablRésultats7[[#This Row],[Note2]]="",TablRésultats7[[#This Row],[Note1]]=""),"",AVERAGE(TablRésultats7[[#This Row],[Note1]:[Note3]]))</f>
        <v>13.5</v>
      </c>
      <c r="G7" s="12">
        <f>IF(AND(TablRésultats7[[#This Row],[Note3]]="",TablRésultats7[[#This Row],[Note2]]="",TablRésultats7[[#This Row],[Note1]]=""),"",SUMPRODUCT(COEF,TablRésultats7[[#This Row],[Note1]:[Note3]])/SUM(COEF))</f>
        <v>14.9</v>
      </c>
      <c r="H7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8" spans="1:12" x14ac:dyDescent="0.3">
      <c r="A8" s="10"/>
      <c r="B8" s="10" t="s">
        <v>16</v>
      </c>
      <c r="C8" s="9">
        <v>16</v>
      </c>
      <c r="D8" s="9">
        <v>14</v>
      </c>
      <c r="E8" s="9">
        <v>10</v>
      </c>
      <c r="F8" s="12">
        <f>IF(AND(TablRésultats7[[#This Row],[Note3]]="",TablRésultats7[[#This Row],[Note2]]="",TablRésultats7[[#This Row],[Note1]]=""),"",AVERAGE(TablRésultats7[[#This Row],[Note1]:[Note3]]))</f>
        <v>13.333333333333334</v>
      </c>
      <c r="G8" s="12">
        <f>IF(AND(TablRésultats7[[#This Row],[Note3]]="",TablRésultats7[[#This Row],[Note2]]="",TablRésultats7[[#This Row],[Note1]]=""),"",SUMPRODUCT(COEF,TablRésultats7[[#This Row],[Note1]:[Note3]])/SUM(COEF))</f>
        <v>14.8</v>
      </c>
      <c r="H8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9" spans="1:12" x14ac:dyDescent="0.3">
      <c r="A9" s="10"/>
      <c r="B9" s="10" t="s">
        <v>17</v>
      </c>
      <c r="C9" s="9">
        <v>16</v>
      </c>
      <c r="D9" s="9">
        <v>13</v>
      </c>
      <c r="E9" s="9">
        <v>10</v>
      </c>
      <c r="F9" s="12">
        <f>IF(AND(TablRésultats7[[#This Row],[Note3]]="",TablRésultats7[[#This Row],[Note2]]="",TablRésultats7[[#This Row],[Note1]]=""),"",AVERAGE(TablRésultats7[[#This Row],[Note1]:[Note3]]))</f>
        <v>13</v>
      </c>
      <c r="G9" s="12">
        <f>IF(AND(TablRésultats7[[#This Row],[Note3]]="",TablRésultats7[[#This Row],[Note2]]="",TablRésultats7[[#This Row],[Note1]]=""),"",SUMPRODUCT(COEF,TablRésultats7[[#This Row],[Note1]:[Note3]])/SUM(COEF))</f>
        <v>14.2</v>
      </c>
      <c r="H9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0" spans="1:12" x14ac:dyDescent="0.3">
      <c r="A10" s="10"/>
      <c r="B10" s="10" t="s">
        <v>18</v>
      </c>
      <c r="C10" s="9">
        <v>13.5</v>
      </c>
      <c r="D10" s="9">
        <v>14</v>
      </c>
      <c r="E10" s="9">
        <v>10</v>
      </c>
      <c r="F10" s="12">
        <f>IF(AND(TablRésultats7[[#This Row],[Note3]]="",TablRésultats7[[#This Row],[Note2]]="",TablRésultats7[[#This Row],[Note1]]=""),"",AVERAGE(TablRésultats7[[#This Row],[Note1]:[Note3]]))</f>
        <v>12.5</v>
      </c>
      <c r="G10" s="12">
        <f>IF(AND(TablRésultats7[[#This Row],[Note3]]="",TablRésultats7[[#This Row],[Note2]]="",TablRésultats7[[#This Row],[Note1]]=""),"",SUMPRODUCT(COEF,TablRésultats7[[#This Row],[Note1]:[Note3]])/SUM(COEF))</f>
        <v>13.8</v>
      </c>
      <c r="H10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1" spans="1:12" x14ac:dyDescent="0.3">
      <c r="A11" s="10"/>
      <c r="B11" s="10" t="s">
        <v>19</v>
      </c>
      <c r="C11" s="9">
        <v>14</v>
      </c>
      <c r="D11" s="9">
        <v>13</v>
      </c>
      <c r="E11" s="9">
        <v>10</v>
      </c>
      <c r="F11" s="12">
        <f>IF(AND(TablRésultats7[[#This Row],[Note3]]="",TablRésultats7[[#This Row],[Note2]]="",TablRésultats7[[#This Row],[Note1]]=""),"",AVERAGE(TablRésultats7[[#This Row],[Note1]:[Note3]]))</f>
        <v>12.333333333333334</v>
      </c>
      <c r="G11" s="12">
        <f>IF(AND(TablRésultats7[[#This Row],[Note3]]="",TablRésultats7[[#This Row],[Note2]]="",TablRésultats7[[#This Row],[Note1]]=""),"",SUMPRODUCT(COEF,TablRésultats7[[#This Row],[Note1]:[Note3]])/SUM(COEF))</f>
        <v>13.4</v>
      </c>
      <c r="H11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2" spans="1:12" x14ac:dyDescent="0.3">
      <c r="A12" s="10"/>
      <c r="B12" s="10" t="s">
        <v>20</v>
      </c>
      <c r="C12" s="9">
        <v>14.5</v>
      </c>
      <c r="D12" s="9">
        <v>12</v>
      </c>
      <c r="E12" s="9">
        <v>10</v>
      </c>
      <c r="F12" s="12">
        <f>IF(AND(TablRésultats7[[#This Row],[Note3]]="",TablRésultats7[[#This Row],[Note2]]="",TablRésultats7[[#This Row],[Note1]]=""),"",AVERAGE(TablRésultats7[[#This Row],[Note1]:[Note3]]))</f>
        <v>12.166666666666666</v>
      </c>
      <c r="G12" s="12">
        <f>IF(AND(TablRésultats7[[#This Row],[Note3]]="",TablRésultats7[[#This Row],[Note2]]="",TablRésultats7[[#This Row],[Note1]]=""),"",SUMPRODUCT(COEF,TablRésultats7[[#This Row],[Note1]:[Note3]])/SUM(COEF))</f>
        <v>13</v>
      </c>
      <c r="H12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3" spans="1:12" x14ac:dyDescent="0.3">
      <c r="A13" s="10"/>
      <c r="B13" s="10" t="s">
        <v>21</v>
      </c>
      <c r="C13" s="9">
        <v>13</v>
      </c>
      <c r="D13" s="9">
        <v>12.5</v>
      </c>
      <c r="E13" s="9">
        <v>10</v>
      </c>
      <c r="F13" s="12">
        <f>IF(AND(TablRésultats7[[#This Row],[Note3]]="",TablRésultats7[[#This Row],[Note2]]="",TablRésultats7[[#This Row],[Note1]]=""),"",AVERAGE(TablRésultats7[[#This Row],[Note1]:[Note3]]))</f>
        <v>11.833333333333334</v>
      </c>
      <c r="G13" s="12">
        <f>IF(AND(TablRésultats7[[#This Row],[Note3]]="",TablRésultats7[[#This Row],[Note2]]="",TablRésultats7[[#This Row],[Note1]]=""),"",SUMPRODUCT(COEF,TablRésultats7[[#This Row],[Note1]:[Note3]])/SUM(COEF))</f>
        <v>12.7</v>
      </c>
      <c r="H13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4" spans="1:12" x14ac:dyDescent="0.3">
      <c r="A14" s="10"/>
      <c r="B14" s="10" t="s">
        <v>22</v>
      </c>
      <c r="C14" s="9">
        <v>14</v>
      </c>
      <c r="D14" s="9">
        <v>11.5</v>
      </c>
      <c r="E14" s="9">
        <v>10</v>
      </c>
      <c r="F14" s="12">
        <f>IF(AND(TablRésultats7[[#This Row],[Note3]]="",TablRésultats7[[#This Row],[Note2]]="",TablRésultats7[[#This Row],[Note1]]=""),"",AVERAGE(TablRésultats7[[#This Row],[Note1]:[Note3]]))</f>
        <v>11.833333333333334</v>
      </c>
      <c r="G14" s="12">
        <f>IF(AND(TablRésultats7[[#This Row],[Note3]]="",TablRésultats7[[#This Row],[Note2]]="",TablRésultats7[[#This Row],[Note1]]=""),"",SUMPRODUCT(COEF,TablRésultats7[[#This Row],[Note1]:[Note3]])/SUM(COEF))</f>
        <v>12.5</v>
      </c>
      <c r="H14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5" spans="1:12" x14ac:dyDescent="0.3">
      <c r="A15" s="10"/>
      <c r="B15" s="10" t="s">
        <v>23</v>
      </c>
      <c r="C15" s="9">
        <v>12.5</v>
      </c>
      <c r="D15" s="9">
        <v>12</v>
      </c>
      <c r="E15" s="9">
        <v>10</v>
      </c>
      <c r="F15" s="12">
        <f>IF(AND(TablRésultats7[[#This Row],[Note3]]="",TablRésultats7[[#This Row],[Note2]]="",TablRésultats7[[#This Row],[Note1]]=""),"",AVERAGE(TablRésultats7[[#This Row],[Note1]:[Note3]]))</f>
        <v>11.5</v>
      </c>
      <c r="G15" s="12">
        <f>IF(AND(TablRésultats7[[#This Row],[Note3]]="",TablRésultats7[[#This Row],[Note2]]="",TablRésultats7[[#This Row],[Note1]]=""),"",SUMPRODUCT(COEF,TablRésultats7[[#This Row],[Note1]:[Note3]])/SUM(COEF))</f>
        <v>12.2</v>
      </c>
      <c r="H15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6" spans="1:12" x14ac:dyDescent="0.3">
      <c r="A16" s="10"/>
      <c r="B16" s="10" t="s">
        <v>24</v>
      </c>
      <c r="C16" s="9">
        <v>15.5</v>
      </c>
      <c r="D16" s="9">
        <v>9</v>
      </c>
      <c r="E16" s="9">
        <v>10</v>
      </c>
      <c r="F16" s="12">
        <f>IF(AND(TablRésultats7[[#This Row],[Note3]]="",TablRésultats7[[#This Row],[Note2]]="",TablRésultats7[[#This Row],[Note1]]=""),"",AVERAGE(TablRésultats7[[#This Row],[Note1]:[Note3]]))</f>
        <v>11.5</v>
      </c>
      <c r="G16" s="12">
        <f>IF(AND(TablRésultats7[[#This Row],[Note3]]="",TablRésultats7[[#This Row],[Note2]]="",TablRésultats7[[#This Row],[Note1]]=""),"",SUMPRODUCT(COEF,TablRésultats7[[#This Row],[Note1]:[Note3]])/SUM(COEF))</f>
        <v>11.6</v>
      </c>
      <c r="H16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17" spans="1:8" x14ac:dyDescent="0.3">
      <c r="A17" s="10"/>
      <c r="B17" s="10" t="s">
        <v>25</v>
      </c>
      <c r="C17" s="9">
        <v>12</v>
      </c>
      <c r="D17" s="9">
        <v>11</v>
      </c>
      <c r="E17" s="9">
        <v>10</v>
      </c>
      <c r="F17" s="12">
        <f>IF(AND(TablRésultats7[[#This Row],[Note3]]="",TablRésultats7[[#This Row],[Note2]]="",TablRésultats7[[#This Row],[Note1]]=""),"",AVERAGE(TablRésultats7[[#This Row],[Note1]:[Note3]]))</f>
        <v>11</v>
      </c>
      <c r="G17" s="12">
        <f>IF(AND(TablRésultats7[[#This Row],[Note3]]="",TablRésultats7[[#This Row],[Note2]]="",TablRésultats7[[#This Row],[Note1]]=""),"",SUMPRODUCT(COEF,TablRésultats7[[#This Row],[Note1]:[Note3]])/SUM(COEF))</f>
        <v>11.4</v>
      </c>
      <c r="H17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REUSSITE</v>
      </c>
    </row>
    <row r="18" spans="1:8" x14ac:dyDescent="0.3">
      <c r="A18" s="10"/>
      <c r="B18" s="10" t="s">
        <v>26</v>
      </c>
      <c r="C18" s="9">
        <v>6.5</v>
      </c>
      <c r="D18" s="9">
        <v>14</v>
      </c>
      <c r="E18" s="9">
        <v>10</v>
      </c>
      <c r="F18" s="12">
        <f>IF(AND(TablRésultats7[[#This Row],[Note3]]="",TablRésultats7[[#This Row],[Note2]]="",TablRésultats7[[#This Row],[Note1]]=""),"",AVERAGE(TablRésultats7[[#This Row],[Note1]:[Note3]]))</f>
        <v>10.166666666666666</v>
      </c>
      <c r="G18" s="12">
        <f>IF(AND(TablRésultats7[[#This Row],[Note3]]="",TablRésultats7[[#This Row],[Note2]]="",TablRésultats7[[#This Row],[Note1]]=""),"",SUMPRODUCT(COEF,TablRésultats7[[#This Row],[Note1]:[Note3]])/SUM(COEF))</f>
        <v>11</v>
      </c>
      <c r="H18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19" spans="1:8" x14ac:dyDescent="0.3">
      <c r="A19" s="10"/>
      <c r="B19" s="10" t="s">
        <v>27</v>
      </c>
      <c r="C19" s="9">
        <v>10</v>
      </c>
      <c r="D19" s="9">
        <v>9.5</v>
      </c>
      <c r="E19" s="9">
        <v>10</v>
      </c>
      <c r="F19" s="12">
        <f>IF(AND(TablRésultats7[[#This Row],[Note3]]="",TablRésultats7[[#This Row],[Note2]]="",TablRésultats7[[#This Row],[Note1]]=""),"",AVERAGE(TablRésultats7[[#This Row],[Note1]:[Note3]]))</f>
        <v>9.8333333333333339</v>
      </c>
      <c r="G19" s="12">
        <f>IF(AND(TablRésultats7[[#This Row],[Note3]]="",TablRésultats7[[#This Row],[Note2]]="",TablRésultats7[[#This Row],[Note1]]=""),"",SUMPRODUCT(COEF,TablRésultats7[[#This Row],[Note1]:[Note3]])/SUM(COEF))</f>
        <v>9.6999999999999993</v>
      </c>
      <c r="H19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20" spans="1:8" x14ac:dyDescent="0.3">
      <c r="A20" s="10"/>
      <c r="B20" s="10" t="s">
        <v>28</v>
      </c>
      <c r="C20" s="9">
        <v>10.5</v>
      </c>
      <c r="D20" s="9">
        <v>9</v>
      </c>
      <c r="E20" s="9">
        <v>10</v>
      </c>
      <c r="F20" s="12">
        <f>IF(AND(TablRésultats7[[#This Row],[Note3]]="",TablRésultats7[[#This Row],[Note2]]="",TablRésultats7[[#This Row],[Note1]]=""),"",AVERAGE(TablRésultats7[[#This Row],[Note1]:[Note3]]))</f>
        <v>9.8333333333333339</v>
      </c>
      <c r="G20" s="12">
        <f>IF(AND(TablRésultats7[[#This Row],[Note3]]="",TablRésultats7[[#This Row],[Note2]]="",TablRésultats7[[#This Row],[Note1]]=""),"",SUMPRODUCT(COEF,TablRésultats7[[#This Row],[Note1]:[Note3]])/SUM(COEF))</f>
        <v>9.6</v>
      </c>
      <c r="H20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>ECHEC</v>
      </c>
    </row>
    <row r="21" spans="1:8" x14ac:dyDescent="0.3">
      <c r="A21" s="11"/>
      <c r="B21" s="11"/>
      <c r="C21" s="9"/>
      <c r="D21" s="9"/>
      <c r="E21" s="9"/>
      <c r="F21" s="12" t="str">
        <f>IF(AND(TablRésultats7[[#This Row],[Note3]]="",TablRésultats7[[#This Row],[Note2]]="",TablRésultats7[[#This Row],[Note1]]=""),"",AVERAGE(TablRésultats7[[#This Row],[Note1]:[Note3]]))</f>
        <v/>
      </c>
      <c r="G21" s="12" t="str">
        <f>IF(AND(TablRésultats7[[#This Row],[Note3]]="",TablRésultats7[[#This Row],[Note2]]="",TablRésultats7[[#This Row],[Note1]]=""),"",SUMPRODUCT(COEF,TablRésultats7[[#This Row],[Note1]:[Note3]])/SUM(COEF))</f>
        <v/>
      </c>
      <c r="H21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2" spans="1:8" x14ac:dyDescent="0.3">
      <c r="A22" s="11"/>
      <c r="B22" s="11"/>
      <c r="C22" s="9"/>
      <c r="D22" s="9"/>
      <c r="E22" s="9"/>
      <c r="F22" s="12" t="str">
        <f>IF(AND(TablRésultats7[[#This Row],[Note3]]="",TablRésultats7[[#This Row],[Note2]]="",TablRésultats7[[#This Row],[Note1]]=""),"",AVERAGE(TablRésultats7[[#This Row],[Note1]:[Note3]]))</f>
        <v/>
      </c>
      <c r="G22" s="12" t="str">
        <f>IF(AND(TablRésultats7[[#This Row],[Note3]]="",TablRésultats7[[#This Row],[Note2]]="",TablRésultats7[[#This Row],[Note1]]=""),"",SUMPRODUCT(COEF,TablRésultats7[[#This Row],[Note1]:[Note3]])/SUM(COEF))</f>
        <v/>
      </c>
      <c r="H22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3" spans="1:8" x14ac:dyDescent="0.3">
      <c r="A23" s="11"/>
      <c r="B23" s="11"/>
      <c r="C23" s="9"/>
      <c r="D23" s="9"/>
      <c r="E23" s="9"/>
      <c r="F23" s="12" t="str">
        <f>IF(AND(TablRésultats7[[#This Row],[Note3]]="",TablRésultats7[[#This Row],[Note2]]="",TablRésultats7[[#This Row],[Note1]]=""),"",AVERAGE(TablRésultats7[[#This Row],[Note1]:[Note3]]))</f>
        <v/>
      </c>
      <c r="G23" s="12" t="str">
        <f>IF(AND(TablRésultats7[[#This Row],[Note3]]="",TablRésultats7[[#This Row],[Note2]]="",TablRésultats7[[#This Row],[Note1]]=""),"",SUMPRODUCT(COEF,TablRésultats7[[#This Row],[Note1]:[Note3]])/SUM(COEF))</f>
        <v/>
      </c>
      <c r="H23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4" spans="1:8" x14ac:dyDescent="0.3">
      <c r="A24" s="11"/>
      <c r="B24" s="11"/>
      <c r="C24" s="9"/>
      <c r="D24" s="9"/>
      <c r="E24" s="9"/>
      <c r="F24" s="12" t="str">
        <f>IF(AND(TablRésultats7[[#This Row],[Note3]]="",TablRésultats7[[#This Row],[Note2]]="",TablRésultats7[[#This Row],[Note1]]=""),"",AVERAGE(TablRésultats7[[#This Row],[Note1]:[Note3]]))</f>
        <v/>
      </c>
      <c r="G24" s="12" t="str">
        <f>IF(AND(TablRésultats7[[#This Row],[Note3]]="",TablRésultats7[[#This Row],[Note2]]="",TablRésultats7[[#This Row],[Note1]]=""),"",SUMPRODUCT(COEF,TablRésultats7[[#This Row],[Note1]:[Note3]])/SUM(COEF))</f>
        <v/>
      </c>
      <c r="H24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5" spans="1:8" x14ac:dyDescent="0.3">
      <c r="A25" s="11"/>
      <c r="B25" s="11"/>
      <c r="C25" s="9"/>
      <c r="D25" s="9"/>
      <c r="E25" s="9"/>
      <c r="F25" s="12" t="str">
        <f>IF(AND(TablRésultats7[[#This Row],[Note3]]="",TablRésultats7[[#This Row],[Note2]]="",TablRésultats7[[#This Row],[Note1]]=""),"",AVERAGE(TablRésultats7[[#This Row],[Note1]:[Note3]]))</f>
        <v/>
      </c>
      <c r="G25" s="12" t="str">
        <f>IF(AND(TablRésultats7[[#This Row],[Note3]]="",TablRésultats7[[#This Row],[Note2]]="",TablRésultats7[[#This Row],[Note1]]=""),"",SUMPRODUCT(COEF,TablRésultats7[[#This Row],[Note1]:[Note3]])/SUM(COEF))</f>
        <v/>
      </c>
      <c r="H25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6" spans="1:8" x14ac:dyDescent="0.3">
      <c r="A26" s="11"/>
      <c r="B26" s="11"/>
      <c r="C26" s="9"/>
      <c r="D26" s="9"/>
      <c r="E26" s="9"/>
      <c r="F26" s="12" t="str">
        <f>IF(AND(TablRésultats7[[#This Row],[Note3]]="",TablRésultats7[[#This Row],[Note2]]="",TablRésultats7[[#This Row],[Note1]]=""),"",AVERAGE(TablRésultats7[[#This Row],[Note1]:[Note3]]))</f>
        <v/>
      </c>
      <c r="G26" s="12" t="str">
        <f>IF(AND(TablRésultats7[[#This Row],[Note3]]="",TablRésultats7[[#This Row],[Note2]]="",TablRésultats7[[#This Row],[Note1]]=""),"",SUMPRODUCT(COEF,TablRésultats7[[#This Row],[Note1]:[Note3]])/SUM(COEF))</f>
        <v/>
      </c>
      <c r="H26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7" spans="1:8" x14ac:dyDescent="0.3">
      <c r="A27" s="11"/>
      <c r="B27" s="11"/>
      <c r="C27" s="9"/>
      <c r="D27" s="9"/>
      <c r="E27" s="9"/>
      <c r="F27" s="12" t="str">
        <f>IF(AND(TablRésultats7[[#This Row],[Note3]]="",TablRésultats7[[#This Row],[Note2]]="",TablRésultats7[[#This Row],[Note1]]=""),"",AVERAGE(TablRésultats7[[#This Row],[Note1]:[Note3]]))</f>
        <v/>
      </c>
      <c r="G27" s="12" t="str">
        <f>IF(AND(TablRésultats7[[#This Row],[Note3]]="",TablRésultats7[[#This Row],[Note2]]="",TablRésultats7[[#This Row],[Note1]]=""),"",SUMPRODUCT(COEF,TablRésultats7[[#This Row],[Note1]:[Note3]])/SUM(COEF))</f>
        <v/>
      </c>
      <c r="H27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8" spans="1:8" x14ac:dyDescent="0.3">
      <c r="A28" s="11"/>
      <c r="B28" s="11"/>
      <c r="C28" s="9"/>
      <c r="D28" s="9"/>
      <c r="E28" s="9"/>
      <c r="F28" s="12" t="str">
        <f>IF(AND(TablRésultats7[[#This Row],[Note3]]="",TablRésultats7[[#This Row],[Note2]]="",TablRésultats7[[#This Row],[Note1]]=""),"",AVERAGE(TablRésultats7[[#This Row],[Note1]:[Note3]]))</f>
        <v/>
      </c>
      <c r="G28" s="12" t="str">
        <f>IF(AND(TablRésultats7[[#This Row],[Note3]]="",TablRésultats7[[#This Row],[Note2]]="",TablRésultats7[[#This Row],[Note1]]=""),"",SUMPRODUCT(COEF,TablRésultats7[[#This Row],[Note1]:[Note3]])/SUM(COEF))</f>
        <v/>
      </c>
      <c r="H28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29" spans="1:8" x14ac:dyDescent="0.3">
      <c r="A29" s="11"/>
      <c r="B29" s="11"/>
      <c r="C29" s="9"/>
      <c r="D29" s="9"/>
      <c r="E29" s="9"/>
      <c r="F29" s="12" t="str">
        <f>IF(AND(TablRésultats7[[#This Row],[Note3]]="",TablRésultats7[[#This Row],[Note2]]="",TablRésultats7[[#This Row],[Note1]]=""),"",AVERAGE(TablRésultats7[[#This Row],[Note1]:[Note3]]))</f>
        <v/>
      </c>
      <c r="G29" s="12" t="str">
        <f>IF(AND(TablRésultats7[[#This Row],[Note3]]="",TablRésultats7[[#This Row],[Note2]]="",TablRésultats7[[#This Row],[Note1]]=""),"",SUMPRODUCT(COEF,TablRésultats7[[#This Row],[Note1]:[Note3]])/SUM(COEF))</f>
        <v/>
      </c>
      <c r="H29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30" spans="1:8" x14ac:dyDescent="0.3">
      <c r="A30" s="11"/>
      <c r="B30" s="11"/>
      <c r="C30" s="9"/>
      <c r="D30" s="9"/>
      <c r="E30" s="9"/>
      <c r="F30" s="12" t="str">
        <f>IF(AND(TablRésultats7[[#This Row],[Note3]]="",TablRésultats7[[#This Row],[Note2]]="",TablRésultats7[[#This Row],[Note1]]=""),"",AVERAGE(TablRésultats7[[#This Row],[Note1]:[Note3]]))</f>
        <v/>
      </c>
      <c r="G30" s="12" t="str">
        <f>IF(AND(TablRésultats7[[#This Row],[Note3]]="",TablRésultats7[[#This Row],[Note2]]="",TablRésultats7[[#This Row],[Note1]]=""),"",SUMPRODUCT(COEF,TablRésultats7[[#This Row],[Note1]:[Note3]])/SUM(COEF))</f>
        <v/>
      </c>
      <c r="H30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31" spans="1:8" x14ac:dyDescent="0.3">
      <c r="A31" s="11"/>
      <c r="B31" s="11"/>
      <c r="C31" s="9"/>
      <c r="D31" s="9"/>
      <c r="E31" s="9"/>
      <c r="F31" s="12" t="str">
        <f>IF(AND(TablRésultats7[[#This Row],[Note3]]="",TablRésultats7[[#This Row],[Note2]]="",TablRésultats7[[#This Row],[Note1]]=""),"",AVERAGE(TablRésultats7[[#This Row],[Note1]:[Note3]]))</f>
        <v/>
      </c>
      <c r="G31" s="12" t="str">
        <f>IF(AND(TablRésultats7[[#This Row],[Note3]]="",TablRésultats7[[#This Row],[Note2]]="",TablRésultats7[[#This Row],[Note1]]=""),"",SUMPRODUCT(COEF,TablRésultats7[[#This Row],[Note1]:[Note3]])/SUM(COEF))</f>
        <v/>
      </c>
      <c r="H31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32" spans="1:8" x14ac:dyDescent="0.3">
      <c r="A32" s="11"/>
      <c r="B32" s="11"/>
      <c r="C32" s="9"/>
      <c r="D32" s="9"/>
      <c r="E32" s="9"/>
      <c r="F32" s="12" t="str">
        <f>IF(AND(TablRésultats7[[#This Row],[Note3]]="",TablRésultats7[[#This Row],[Note2]]="",TablRésultats7[[#This Row],[Note1]]=""),"",AVERAGE(TablRésultats7[[#This Row],[Note1]:[Note3]]))</f>
        <v/>
      </c>
      <c r="G32" s="12" t="str">
        <f>IF(AND(TablRésultats7[[#This Row],[Note3]]="",TablRésultats7[[#This Row],[Note2]]="",TablRésultats7[[#This Row],[Note1]]=""),"",SUMPRODUCT(COEF,TablRésultats7[[#This Row],[Note1]:[Note3]])/SUM(COEF))</f>
        <v/>
      </c>
      <c r="H32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33" spans="1:11" x14ac:dyDescent="0.3">
      <c r="A33" s="11"/>
      <c r="B33" s="11"/>
      <c r="C33" s="9"/>
      <c r="D33" s="9"/>
      <c r="E33" s="9"/>
      <c r="F33" s="12" t="str">
        <f>IF(AND(TablRésultats7[[#This Row],[Note3]]="",TablRésultats7[[#This Row],[Note2]]="",TablRésultats7[[#This Row],[Note1]]=""),"",AVERAGE(TablRésultats7[[#This Row],[Note1]:[Note3]]))</f>
        <v/>
      </c>
      <c r="G33" s="12" t="str">
        <f>IF(AND(TablRésultats7[[#This Row],[Note3]]="",TablRésultats7[[#This Row],[Note2]]="",TablRésultats7[[#This Row],[Note1]]=""),"",SUMPRODUCT(COEF,TablRésultats7[[#This Row],[Note1]:[Note3]])/SUM(COEF))</f>
        <v/>
      </c>
      <c r="H33" s="13" t="str">
        <f>IF(TablRésultats7[[#This Row],[Prénom]]="","",IF(OR(TablRésultats7[[#This Row],[Note1]]&lt;10,TablRésultats7[[#This Row],[Note2]]&lt;10,TablRésultats7[[#This Row],[Note3]]&lt;10),"ECHEC",IF(TablRésultats7[[#This Row],[MoyCoef2]]&gt;=10,"REUSSITE","ECHEC")))</f>
        <v/>
      </c>
    </row>
    <row r="34" spans="1:11" x14ac:dyDescent="0.3">
      <c r="G34" s="14"/>
      <c r="H34" s="14"/>
      <c r="I34" s="14"/>
      <c r="J34" s="14"/>
      <c r="K34" s="14"/>
    </row>
    <row r="35" spans="1:11" x14ac:dyDescent="0.3">
      <c r="G35" s="15"/>
      <c r="H35" s="15"/>
      <c r="I35" s="15"/>
      <c r="J35" s="15"/>
      <c r="K35" s="15"/>
    </row>
  </sheetData>
  <phoneticPr fontId="10" type="noConversion"/>
  <conditionalFormatting sqref="C21:F32 C4:C20 F4:F20 G4:G33">
    <cfRule type="cellIs" dxfId="13" priority="5" operator="lessThan">
      <formula>10</formula>
    </cfRule>
  </conditionalFormatting>
  <conditionalFormatting sqref="F6:F20 A21:F32 A6:A20 A4:B4 G6:H33 F4:H5 C4:C20 B5:B20">
    <cfRule type="containsText" dxfId="12" priority="4" operator="containsText" text="ECHEC">
      <formula>NOT(ISERROR(SEARCH("ECHEC",A4)))</formula>
    </cfRule>
  </conditionalFormatting>
  <conditionalFormatting sqref="D4:D20">
    <cfRule type="cellIs" dxfId="11" priority="2" operator="lessThan">
      <formula>10</formula>
    </cfRule>
  </conditionalFormatting>
  <conditionalFormatting sqref="D4:D20">
    <cfRule type="containsText" dxfId="10" priority="1" operator="containsText" text="ECHEC">
      <formula>NOT(ISERROR(SEARCH("ECHEC",D4)))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TEST1</vt:lpstr>
      <vt:lpstr>TEST1!COEF</vt:lpstr>
      <vt:lpstr>TEST1!Zone_d_impression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2021-02-27T21:15:01Z</dcterms:created>
  <dcterms:modified xsi:type="dcterms:W3CDTF">2021-02-28T16:41:42Z</dcterms:modified>
</cp:coreProperties>
</file>