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435" windowWidth="25605" windowHeight="15555" tabRatio="500"/>
  </bookViews>
  <sheets>
    <sheet name="Saisie" sheetId="2" r:id="rId1"/>
    <sheet name="Planning" sheetId="1" r:id="rId2"/>
    <sheet name="BdeD" sheetId="3" r:id="rId3"/>
  </sheets>
  <definedNames>
    <definedName name="_xlnm._FilterDatabase" localSheetId="0" hidden="1">Saisie!#REF!</definedName>
    <definedName name="an">Planning!$B$2</definedName>
    <definedName name="DateDébut">BdeD!$F$2:$F$18</definedName>
    <definedName name="Datefin">BdeD!$G$2:$G$18</definedName>
    <definedName name="Ddebut">Saisie!$B$2:$B$6</definedName>
    <definedName name="Dfin">Saisie!$D$2:$D$6</definedName>
    <definedName name="Férier">BdeD!$D$3:$D$18</definedName>
    <definedName name="Nom">Saisie!$A$2:$A$6</definedName>
  </definedNames>
  <calcPr calcId="125725" iterate="1" iterateCount="13" concurrentCalc="0"/>
</workbook>
</file>

<file path=xl/calcChain.xml><?xml version="1.0" encoding="utf-8"?>
<calcChain xmlns="http://schemas.openxmlformats.org/spreadsheetml/2006/main">
  <c r="F8" i="1"/>
  <c r="G8"/>
  <c r="H8"/>
  <c r="I8"/>
  <c r="J8"/>
  <c r="K8"/>
  <c r="L8"/>
  <c r="M8"/>
  <c r="N8"/>
  <c r="O8"/>
  <c r="P8"/>
  <c r="Q8"/>
  <c r="R8"/>
  <c r="S8"/>
  <c r="T8"/>
  <c r="T7"/>
  <c r="T5"/>
  <c r="U8"/>
  <c r="V8"/>
  <c r="W8"/>
  <c r="X8"/>
  <c r="Y8"/>
  <c r="Z8"/>
  <c r="AA8"/>
  <c r="AA7"/>
  <c r="AA5"/>
  <c r="AB8"/>
  <c r="AC8"/>
  <c r="AD8"/>
  <c r="AE8"/>
  <c r="AF8"/>
  <c r="AG8"/>
  <c r="AH8"/>
  <c r="AH7"/>
  <c r="AH5"/>
  <c r="AI8"/>
  <c r="AJ8"/>
  <c r="AK8"/>
  <c r="AL8"/>
  <c r="AM8"/>
  <c r="AN8"/>
  <c r="AO8"/>
  <c r="AO7"/>
  <c r="AO5"/>
  <c r="AP8"/>
  <c r="AQ8"/>
  <c r="AR8"/>
  <c r="AS8"/>
  <c r="AT8"/>
  <c r="AU8"/>
  <c r="AV8"/>
  <c r="AV7"/>
  <c r="AV5"/>
  <c r="AW8"/>
  <c r="AX8"/>
  <c r="AY8"/>
  <c r="AZ8"/>
  <c r="BA8"/>
  <c r="BB8"/>
  <c r="BC8"/>
  <c r="BC7"/>
  <c r="BC5"/>
  <c r="BD8"/>
  <c r="BE8"/>
  <c r="BF8"/>
  <c r="BG8"/>
  <c r="BH8"/>
  <c r="BI8"/>
  <c r="BJ8"/>
  <c r="BJ7"/>
  <c r="BJ5"/>
  <c r="BK8"/>
  <c r="BL8"/>
  <c r="BM8"/>
  <c r="BN8"/>
  <c r="BO8"/>
  <c r="BP8"/>
  <c r="BQ8"/>
  <c r="BQ7"/>
  <c r="BQ5"/>
  <c r="BR8"/>
  <c r="BS8"/>
  <c r="BT8"/>
  <c r="BU8"/>
  <c r="BV8"/>
  <c r="BW8"/>
  <c r="BX8"/>
  <c r="BX7"/>
  <c r="BX5"/>
  <c r="BY8"/>
  <c r="BZ8"/>
  <c r="CA8"/>
  <c r="CB8"/>
  <c r="CC8"/>
  <c r="CD8"/>
  <c r="CE8"/>
  <c r="CE7"/>
  <c r="CE5"/>
  <c r="CF8"/>
  <c r="CG8"/>
  <c r="CH8"/>
  <c r="CI8"/>
  <c r="CJ8"/>
  <c r="CK8"/>
  <c r="CL8"/>
  <c r="CL7"/>
  <c r="CL5"/>
  <c r="CM8"/>
  <c r="CN8"/>
  <c r="CO8"/>
  <c r="CP8"/>
  <c r="CQ8"/>
  <c r="CR8"/>
  <c r="CS8"/>
  <c r="CS7"/>
  <c r="CS5"/>
  <c r="CT8"/>
  <c r="CU8"/>
  <c r="CV8"/>
  <c r="CW8"/>
  <c r="CX8"/>
  <c r="CY8"/>
  <c r="CZ8"/>
  <c r="CZ7"/>
  <c r="CZ5"/>
  <c r="DA8"/>
  <c r="DB8"/>
  <c r="DC8"/>
  <c r="DD8"/>
  <c r="DE8"/>
  <c r="DF8"/>
  <c r="DG8"/>
  <c r="DG7"/>
  <c r="DG5"/>
  <c r="DH8"/>
  <c r="DI8"/>
  <c r="DJ8"/>
  <c r="DK8"/>
  <c r="DL8"/>
  <c r="DM8"/>
  <c r="DN8"/>
  <c r="DN7"/>
  <c r="DN5"/>
  <c r="DO8"/>
  <c r="DP8"/>
  <c r="DQ8"/>
  <c r="DR8"/>
  <c r="DS8"/>
  <c r="DT8"/>
  <c r="DU8"/>
  <c r="DU7"/>
  <c r="DU5"/>
  <c r="DV8"/>
  <c r="DW8"/>
  <c r="DX8"/>
  <c r="DY8"/>
  <c r="DZ8"/>
  <c r="EA8"/>
  <c r="EB8"/>
  <c r="EB7"/>
  <c r="EB5"/>
  <c r="EC8"/>
  <c r="ED8"/>
  <c r="EE8"/>
  <c r="EF8"/>
  <c r="EG8"/>
  <c r="EH8"/>
  <c r="EI8"/>
  <c r="EI7"/>
  <c r="EI5"/>
  <c r="EJ8"/>
  <c r="EK8"/>
  <c r="EL8"/>
  <c r="EM8"/>
  <c r="EN8"/>
  <c r="EO8"/>
  <c r="EP8"/>
  <c r="EP7"/>
  <c r="EP5"/>
  <c r="EQ8"/>
  <c r="ER8"/>
  <c r="ES8"/>
  <c r="ET8"/>
  <c r="EU8"/>
  <c r="EV8"/>
  <c r="EW8"/>
  <c r="EW7"/>
  <c r="EW5"/>
  <c r="EX8"/>
  <c r="EY8"/>
  <c r="EZ8"/>
  <c r="FA8"/>
  <c r="FB8"/>
  <c r="FC8"/>
  <c r="FD8"/>
  <c r="FD7"/>
  <c r="FD5"/>
  <c r="FE8"/>
  <c r="FF8"/>
  <c r="FG8"/>
  <c r="FH8"/>
  <c r="FI8"/>
  <c r="FJ8"/>
  <c r="FK8"/>
  <c r="FK7"/>
  <c r="FK5"/>
  <c r="FL8"/>
  <c r="FM8"/>
  <c r="FN8"/>
  <c r="FO8"/>
  <c r="FP8"/>
  <c r="FQ8"/>
  <c r="FR8"/>
  <c r="FR7"/>
  <c r="FR5"/>
  <c r="FS8"/>
  <c r="FT8"/>
  <c r="FU8"/>
  <c r="FV8"/>
  <c r="FW8"/>
  <c r="FX8"/>
  <c r="FY8"/>
  <c r="FY7"/>
  <c r="FY5"/>
  <c r="FZ8"/>
  <c r="GA8"/>
  <c r="GB8"/>
  <c r="GC8"/>
  <c r="GD8"/>
  <c r="GE8"/>
  <c r="GF8"/>
  <c r="GF7"/>
  <c r="GF5"/>
  <c r="GG8"/>
  <c r="GH8"/>
  <c r="GI8"/>
  <c r="GJ8"/>
  <c r="GK8"/>
  <c r="GL8"/>
  <c r="GM8"/>
  <c r="GM7"/>
  <c r="GM5"/>
  <c r="GN8"/>
  <c r="GO8"/>
  <c r="GP8"/>
  <c r="GQ8"/>
  <c r="GR8"/>
  <c r="GS8"/>
  <c r="GT8"/>
  <c r="GT7"/>
  <c r="GT5"/>
  <c r="GU8"/>
  <c r="GV8"/>
  <c r="GW8"/>
  <c r="GX8"/>
  <c r="GY8"/>
  <c r="GZ8"/>
  <c r="HA8"/>
  <c r="HA7"/>
  <c r="HA5"/>
  <c r="HB8"/>
  <c r="HC8"/>
  <c r="HD8"/>
  <c r="HE8"/>
  <c r="HF8"/>
  <c r="HG8"/>
  <c r="HH8"/>
  <c r="HH7"/>
  <c r="HH5"/>
  <c r="HI8"/>
  <c r="HJ8"/>
  <c r="HK8"/>
  <c r="HL8"/>
  <c r="HM8"/>
  <c r="HN8"/>
  <c r="HO8"/>
  <c r="HO7"/>
  <c r="HO5"/>
  <c r="HP8"/>
  <c r="HQ8"/>
  <c r="HR8"/>
  <c r="HS8"/>
  <c r="HT8"/>
  <c r="HU8"/>
  <c r="HV8"/>
  <c r="HV7"/>
  <c r="HV5"/>
  <c r="HW8"/>
  <c r="HX8"/>
  <c r="HY8"/>
  <c r="HZ8"/>
  <c r="IA8"/>
  <c r="IB8"/>
  <c r="IC8"/>
  <c r="IC7"/>
  <c r="IC5"/>
  <c r="ID8"/>
  <c r="IE8"/>
  <c r="IF8"/>
  <c r="IG8"/>
  <c r="IH8"/>
  <c r="II8"/>
  <c r="IJ8"/>
  <c r="IJ7"/>
  <c r="IJ5"/>
  <c r="IK8"/>
  <c r="IL8"/>
  <c r="IM8"/>
  <c r="IN8"/>
  <c r="IO8"/>
  <c r="IP8"/>
  <c r="IQ8"/>
  <c r="IQ7"/>
  <c r="IQ5"/>
  <c r="IR8"/>
  <c r="IS8"/>
  <c r="IT8"/>
  <c r="IU8"/>
  <c r="IV8"/>
  <c r="IW8"/>
  <c r="IX8"/>
  <c r="IX7"/>
  <c r="IX5"/>
  <c r="IY8"/>
  <c r="IZ8"/>
  <c r="JA8"/>
  <c r="JB8"/>
  <c r="JC8"/>
  <c r="JD8"/>
  <c r="JE8"/>
  <c r="JE7"/>
  <c r="JE5"/>
  <c r="JF8"/>
  <c r="JG8"/>
  <c r="JH8"/>
  <c r="JI8"/>
  <c r="JJ8"/>
  <c r="JK8"/>
  <c r="JL8"/>
  <c r="JL7"/>
  <c r="JL5"/>
  <c r="JM8"/>
  <c r="JN8"/>
  <c r="JO8"/>
  <c r="JP8"/>
  <c r="JQ8"/>
  <c r="JR8"/>
  <c r="JS8"/>
  <c r="JS7"/>
  <c r="JS5"/>
  <c r="JT8"/>
  <c r="JU8"/>
  <c r="JV8"/>
  <c r="JW8"/>
  <c r="JX8"/>
  <c r="JY8"/>
  <c r="JZ8"/>
  <c r="JZ7"/>
  <c r="JZ5"/>
  <c r="KA8"/>
  <c r="KB8"/>
  <c r="KC8"/>
  <c r="KD8"/>
  <c r="KE8"/>
  <c r="KF8"/>
  <c r="KG8"/>
  <c r="KG7"/>
  <c r="KG5"/>
  <c r="KH8"/>
  <c r="KI8"/>
  <c r="KJ8"/>
  <c r="KK8"/>
  <c r="KL8"/>
  <c r="KM8"/>
  <c r="KN8"/>
  <c r="KN7"/>
  <c r="KN5"/>
  <c r="KO8"/>
  <c r="KP8"/>
  <c r="KQ8"/>
  <c r="KR8"/>
  <c r="KS8"/>
  <c r="KT8"/>
  <c r="KU8"/>
  <c r="KU7"/>
  <c r="KU5"/>
  <c r="KV8"/>
  <c r="KW8"/>
  <c r="KX8"/>
  <c r="KY8"/>
  <c r="KZ8"/>
  <c r="LA8"/>
  <c r="LB8"/>
  <c r="LB7"/>
  <c r="LB5"/>
  <c r="LC8"/>
  <c r="LD8"/>
  <c r="LE8"/>
  <c r="LF8"/>
  <c r="LG8"/>
  <c r="LH8"/>
  <c r="LI8"/>
  <c r="LI7"/>
  <c r="LI5"/>
  <c r="LJ8"/>
  <c r="LK8"/>
  <c r="LL8"/>
  <c r="LM8"/>
  <c r="LN8"/>
  <c r="LO8"/>
  <c r="LP8"/>
  <c r="LP7"/>
  <c r="LP5"/>
  <c r="LQ8"/>
  <c r="LR8"/>
  <c r="LS8"/>
  <c r="LT8"/>
  <c r="LU8"/>
  <c r="LV8"/>
  <c r="LW8"/>
  <c r="LW7"/>
  <c r="LW5"/>
  <c r="LX8"/>
  <c r="LY8"/>
  <c r="LZ8"/>
  <c r="MA8"/>
  <c r="MB8"/>
  <c r="MC8"/>
  <c r="MD8"/>
  <c r="MD7"/>
  <c r="MD5"/>
  <c r="ME8"/>
  <c r="MF8"/>
  <c r="MG8"/>
  <c r="MH8"/>
  <c r="MI8"/>
  <c r="MJ8"/>
  <c r="MK8"/>
  <c r="MK7"/>
  <c r="MK5"/>
  <c r="ML8"/>
  <c r="MM8"/>
  <c r="MN8"/>
  <c r="MO8"/>
  <c r="MP8"/>
  <c r="MQ8"/>
  <c r="MR8"/>
  <c r="MR7"/>
  <c r="MR5"/>
  <c r="MS8"/>
  <c r="MT8"/>
  <c r="MU8"/>
  <c r="MV8"/>
  <c r="MW8"/>
  <c r="MX8"/>
  <c r="MY8"/>
  <c r="MY7"/>
  <c r="MY5"/>
  <c r="MZ8"/>
  <c r="NA8"/>
  <c r="NB8"/>
  <c r="NC8"/>
  <c r="ND8"/>
  <c r="NE8"/>
  <c r="NF8"/>
  <c r="NF7"/>
  <c r="NF5"/>
  <c r="M7"/>
  <c r="M5"/>
  <c r="F7"/>
  <c r="F5"/>
  <c r="D4" i="2"/>
  <c r="D5"/>
  <c r="D6"/>
  <c r="E6"/>
  <c r="F6"/>
  <c r="H6"/>
  <c r="I6"/>
  <c r="G6"/>
  <c r="J6"/>
  <c r="E5"/>
  <c r="F5"/>
  <c r="G5"/>
  <c r="H5"/>
  <c r="I5"/>
  <c r="J5"/>
  <c r="F4"/>
  <c r="D3"/>
  <c r="F3"/>
  <c r="D2"/>
  <c r="F2"/>
  <c r="E2"/>
  <c r="E3"/>
  <c r="E4"/>
  <c r="D4" i="3"/>
  <c r="D18"/>
  <c r="D17"/>
  <c r="D16"/>
  <c r="D15"/>
  <c r="D14"/>
  <c r="D13"/>
  <c r="D12"/>
  <c r="D11"/>
  <c r="D9"/>
  <c r="D10"/>
  <c r="D8"/>
  <c r="D7"/>
  <c r="D6"/>
  <c r="D5"/>
  <c r="D3"/>
  <c r="I2" i="2"/>
  <c r="I3"/>
  <c r="I4"/>
  <c r="F11" i="1"/>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8"/>
  <c r="NG12"/>
  <c r="NH8"/>
  <c r="NH12"/>
  <c r="NI8"/>
  <c r="NI12"/>
  <c r="NJ8"/>
  <c r="NJ12"/>
  <c r="NK8"/>
  <c r="NK12"/>
  <c r="NL8"/>
  <c r="NL12"/>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J3" i="2"/>
  <c r="J4"/>
  <c r="J2"/>
  <c r="H3"/>
  <c r="H4"/>
  <c r="H2"/>
  <c r="G3"/>
  <c r="G4"/>
  <c r="G2"/>
  <c r="L9" i="1"/>
  <c r="K9"/>
  <c r="M9"/>
  <c r="N9"/>
  <c r="O9"/>
  <c r="P9"/>
  <c r="Q9"/>
  <c r="R9"/>
  <c r="S9"/>
  <c r="NL9"/>
  <c r="NK9"/>
  <c r="NJ9"/>
  <c r="NI9"/>
  <c r="NH9"/>
  <c r="NG9"/>
  <c r="NF9"/>
  <c r="NE9"/>
  <c r="ND9"/>
  <c r="NC9"/>
  <c r="NB9"/>
  <c r="NA9"/>
  <c r="MZ9"/>
  <c r="MY9"/>
  <c r="MX9"/>
  <c r="MW9"/>
  <c r="MV9"/>
  <c r="MU9"/>
  <c r="MT9"/>
  <c r="MS9"/>
  <c r="MR9"/>
  <c r="MQ9"/>
  <c r="MP9"/>
  <c r="MO9"/>
  <c r="MN9"/>
  <c r="MM9"/>
  <c r="ML9"/>
  <c r="MK9"/>
  <c r="MJ9"/>
  <c r="MI9"/>
  <c r="MH9"/>
  <c r="MG9"/>
  <c r="MF9"/>
  <c r="ME9"/>
  <c r="MD9"/>
  <c r="MC9"/>
  <c r="MB9"/>
  <c r="MA9"/>
  <c r="LZ9"/>
  <c r="LY9"/>
  <c r="LX9"/>
  <c r="LW9"/>
  <c r="LV9"/>
  <c r="LU9"/>
  <c r="LT9"/>
  <c r="LS9"/>
  <c r="LR9"/>
  <c r="LQ9"/>
  <c r="LP9"/>
  <c r="LO9"/>
  <c r="LN9"/>
  <c r="LM9"/>
  <c r="LL9"/>
  <c r="LK9"/>
  <c r="LJ9"/>
  <c r="LI9"/>
  <c r="LH9"/>
  <c r="LG9"/>
  <c r="LF9"/>
  <c r="LE9"/>
  <c r="LD9"/>
  <c r="LC9"/>
  <c r="LB9"/>
  <c r="LA9"/>
  <c r="KZ9"/>
  <c r="KY9"/>
  <c r="KX9"/>
  <c r="KW9"/>
  <c r="KV9"/>
  <c r="KU9"/>
  <c r="KT9"/>
  <c r="KS9"/>
  <c r="KR9"/>
  <c r="KQ9"/>
  <c r="KP9"/>
  <c r="KO9"/>
  <c r="KN9"/>
  <c r="KM9"/>
  <c r="KL9"/>
  <c r="KK9"/>
  <c r="KJ9"/>
  <c r="KI9"/>
  <c r="KH9"/>
  <c r="KG9"/>
  <c r="KF9"/>
  <c r="KE9"/>
  <c r="KD9"/>
  <c r="KC9"/>
  <c r="KB9"/>
  <c r="KA9"/>
  <c r="JZ9"/>
  <c r="JY9"/>
  <c r="JX9"/>
  <c r="JW9"/>
  <c r="JV9"/>
  <c r="JU9"/>
  <c r="JT9"/>
  <c r="JS9"/>
  <c r="JR9"/>
  <c r="JQ9"/>
  <c r="JP9"/>
  <c r="JO9"/>
  <c r="JN9"/>
  <c r="JM9"/>
  <c r="JL9"/>
  <c r="JK9"/>
  <c r="JJ9"/>
  <c r="JI9"/>
  <c r="JH9"/>
  <c r="JG9"/>
  <c r="JF9"/>
  <c r="JE9"/>
  <c r="JD9"/>
  <c r="JC9"/>
  <c r="JB9"/>
  <c r="JA9"/>
  <c r="IZ9"/>
  <c r="IY9"/>
  <c r="IX9"/>
  <c r="IW9"/>
  <c r="IV9"/>
  <c r="IU9"/>
  <c r="IT9"/>
  <c r="IS9"/>
  <c r="IR9"/>
  <c r="IQ9"/>
  <c r="IP9"/>
  <c r="IO9"/>
  <c r="IN9"/>
  <c r="IM9"/>
  <c r="IL9"/>
  <c r="IK9"/>
  <c r="IJ9"/>
  <c r="II9"/>
  <c r="IH9"/>
  <c r="IG9"/>
  <c r="IF9"/>
  <c r="IE9"/>
  <c r="ID9"/>
  <c r="IC9"/>
  <c r="IB9"/>
  <c r="IA9"/>
  <c r="HZ9"/>
  <c r="HY9"/>
  <c r="HX9"/>
  <c r="HW9"/>
  <c r="HV9"/>
  <c r="HU9"/>
  <c r="HT9"/>
  <c r="HS9"/>
  <c r="HR9"/>
  <c r="HQ9"/>
  <c r="HP9"/>
  <c r="HO9"/>
  <c r="HN9"/>
  <c r="HM9"/>
  <c r="HL9"/>
  <c r="HK9"/>
  <c r="HJ9"/>
  <c r="HI9"/>
  <c r="HH9"/>
  <c r="HG9"/>
  <c r="HF9"/>
  <c r="HE9"/>
  <c r="HD9"/>
  <c r="HC9"/>
  <c r="HB9"/>
  <c r="HA9"/>
  <c r="GZ9"/>
  <c r="GY9"/>
  <c r="GX9"/>
  <c r="GW9"/>
  <c r="GV9"/>
  <c r="GU9"/>
  <c r="GT9"/>
  <c r="GS9"/>
  <c r="GR9"/>
  <c r="GQ9"/>
  <c r="GP9"/>
  <c r="GO9"/>
  <c r="GN9"/>
  <c r="GM9"/>
  <c r="GL9"/>
  <c r="GK9"/>
  <c r="GJ9"/>
  <c r="GI9"/>
  <c r="GH9"/>
  <c r="GG9"/>
  <c r="GF9"/>
  <c r="GE9"/>
  <c r="GD9"/>
  <c r="GC9"/>
  <c r="GB9"/>
  <c r="GA9"/>
  <c r="FZ9"/>
  <c r="FY9"/>
  <c r="FX9"/>
  <c r="FW9"/>
  <c r="FV9"/>
  <c r="FU9"/>
  <c r="FT9"/>
  <c r="FS9"/>
  <c r="FR9"/>
  <c r="FQ9"/>
  <c r="FP9"/>
  <c r="FO9"/>
  <c r="FN9"/>
  <c r="FM9"/>
  <c r="FL9"/>
  <c r="FK9"/>
  <c r="FJ9"/>
  <c r="FI9"/>
  <c r="FH9"/>
  <c r="FG9"/>
  <c r="FF9"/>
  <c r="FE9"/>
  <c r="FD9"/>
  <c r="FC9"/>
  <c r="FB9"/>
  <c r="FA9"/>
  <c r="EZ9"/>
  <c r="EY9"/>
  <c r="EX9"/>
  <c r="EW9"/>
  <c r="EV9"/>
  <c r="EU9"/>
  <c r="ET9"/>
  <c r="ES9"/>
  <c r="ER9"/>
  <c r="EQ9"/>
  <c r="EP9"/>
  <c r="EO9"/>
  <c r="EN9"/>
  <c r="EM9"/>
  <c r="EL9"/>
  <c r="EK9"/>
  <c r="EJ9"/>
  <c r="EI9"/>
  <c r="EH9"/>
  <c r="EG9"/>
  <c r="EF9"/>
  <c r="EE9"/>
  <c r="ED9"/>
  <c r="EC9"/>
  <c r="EB9"/>
  <c r="EA9"/>
  <c r="DZ9"/>
  <c r="DY9"/>
  <c r="DX9"/>
  <c r="DW9"/>
  <c r="DV9"/>
  <c r="DU9"/>
  <c r="DT9"/>
  <c r="DS9"/>
  <c r="DR9"/>
  <c r="DQ9"/>
  <c r="DP9"/>
  <c r="DO9"/>
  <c r="DN9"/>
  <c r="DM9"/>
  <c r="DL9"/>
  <c r="DK9"/>
  <c r="DJ9"/>
  <c r="DI9"/>
  <c r="DH9"/>
  <c r="DG9"/>
  <c r="DF9"/>
  <c r="DE9"/>
  <c r="DD9"/>
  <c r="DC9"/>
  <c r="DB9"/>
  <c r="DA9"/>
  <c r="CZ9"/>
  <c r="CY9"/>
  <c r="CX9"/>
  <c r="CW9"/>
  <c r="CV9"/>
  <c r="CU9"/>
  <c r="CT9"/>
  <c r="CS9"/>
  <c r="CR9"/>
  <c r="CQ9"/>
  <c r="CP9"/>
  <c r="CO9"/>
  <c r="CN9"/>
  <c r="CM9"/>
  <c r="CL9"/>
  <c r="CK9"/>
  <c r="CJ9"/>
  <c r="CI9"/>
  <c r="CH9"/>
  <c r="CG9"/>
  <c r="CF9"/>
  <c r="CE9"/>
  <c r="CD9"/>
  <c r="CC9"/>
  <c r="CB9"/>
  <c r="CA9"/>
  <c r="BZ9"/>
  <c r="BY9"/>
  <c r="BX9"/>
  <c r="BW9"/>
  <c r="BV9"/>
  <c r="BU9"/>
  <c r="BT9"/>
  <c r="BS9"/>
  <c r="BR9"/>
  <c r="BQ9"/>
  <c r="BP9"/>
  <c r="BO9"/>
  <c r="BN9"/>
  <c r="BM9"/>
  <c r="BL9"/>
  <c r="BK9"/>
  <c r="BJ9"/>
  <c r="BI9"/>
  <c r="BH9"/>
  <c r="BG9"/>
  <c r="BF9"/>
  <c r="BE9"/>
  <c r="BD9"/>
  <c r="BC9"/>
  <c r="BB9"/>
  <c r="BA9"/>
  <c r="AZ9"/>
  <c r="AY9"/>
  <c r="AX9"/>
  <c r="AW9"/>
  <c r="AV9"/>
  <c r="AU9"/>
  <c r="AT9"/>
  <c r="AS9"/>
  <c r="AR9"/>
  <c r="AQ9"/>
  <c r="AP9"/>
  <c r="AO9"/>
  <c r="AN9"/>
  <c r="AM9"/>
  <c r="AL9"/>
  <c r="AK9"/>
  <c r="AJ9"/>
  <c r="AI9"/>
  <c r="AH9"/>
  <c r="AG9"/>
  <c r="AF9"/>
  <c r="AE9"/>
  <c r="AD9"/>
  <c r="AC9"/>
  <c r="AB9"/>
  <c r="AA9"/>
  <c r="Z9"/>
  <c r="Y9"/>
  <c r="X9"/>
  <c r="W9"/>
  <c r="V9"/>
  <c r="U9"/>
  <c r="T9"/>
  <c r="J9"/>
  <c r="I9"/>
  <c r="H9"/>
  <c r="G9"/>
  <c r="F9"/>
  <c r="NF6"/>
  <c r="MY6"/>
  <c r="MR6"/>
  <c r="MK6"/>
  <c r="MD6"/>
  <c r="LW6"/>
  <c r="LP6"/>
  <c r="LI6"/>
  <c r="LB6"/>
  <c r="KU6"/>
  <c r="KN6"/>
  <c r="KG6"/>
  <c r="JZ6"/>
  <c r="JS6"/>
  <c r="JL6"/>
  <c r="JE6"/>
  <c r="IX6"/>
  <c r="IQ6"/>
  <c r="IJ6"/>
  <c r="IC6"/>
  <c r="HV6"/>
  <c r="HO6"/>
  <c r="HH6"/>
  <c r="HA6"/>
  <c r="GT6"/>
  <c r="GM6"/>
  <c r="GF6"/>
  <c r="FY6"/>
  <c r="FR6"/>
  <c r="FK6"/>
  <c r="FD6"/>
  <c r="EW6"/>
  <c r="EP6"/>
  <c r="EI6"/>
  <c r="EB6"/>
  <c r="DU6"/>
  <c r="DN6"/>
  <c r="DG6"/>
  <c r="CZ6"/>
  <c r="CS6"/>
  <c r="CL6"/>
  <c r="CE6"/>
  <c r="BX6"/>
  <c r="BQ6"/>
  <c r="BJ6"/>
  <c r="BC6"/>
  <c r="AV6"/>
  <c r="AO6"/>
  <c r="AH6"/>
  <c r="AA6"/>
  <c r="T6"/>
  <c r="M6"/>
  <c r="F6"/>
  <c r="B6"/>
</calcChain>
</file>

<file path=xl/sharedStrings.xml><?xml version="1.0" encoding="utf-8"?>
<sst xmlns="http://schemas.openxmlformats.org/spreadsheetml/2006/main" count="47" uniqueCount="41">
  <si>
    <t>Durée</t>
  </si>
  <si>
    <t xml:space="preserve">Semaine : </t>
  </si>
  <si>
    <t>Nom salarié</t>
  </si>
  <si>
    <t>Date Début (Départ)</t>
  </si>
  <si>
    <t>Nombre de jours</t>
  </si>
  <si>
    <t>Semaine début</t>
  </si>
  <si>
    <t>Semaine fin</t>
  </si>
  <si>
    <t>Code</t>
  </si>
  <si>
    <t>S1</t>
  </si>
  <si>
    <t>S2</t>
  </si>
  <si>
    <t>S3</t>
  </si>
  <si>
    <t>S4</t>
  </si>
  <si>
    <t>Absence du:</t>
  </si>
  <si>
    <t>ANNÉES</t>
  </si>
  <si>
    <t>JOURS FÉRIÉS</t>
  </si>
  <si>
    <t>Fériés</t>
  </si>
  <si>
    <t>Dates</t>
  </si>
  <si>
    <t>JOUR DE L'AN</t>
  </si>
  <si>
    <t>PÂQUES</t>
  </si>
  <si>
    <t>LUNDI DE PÂQUES</t>
  </si>
  <si>
    <t>FÊTE DU TRAVAIL</t>
  </si>
  <si>
    <t>ASCENSION</t>
  </si>
  <si>
    <t>VICTOIRE 1945</t>
  </si>
  <si>
    <t>PENTECÔTE</t>
  </si>
  <si>
    <t>LUNDI DE PENTECÔTE</t>
  </si>
  <si>
    <t>FÊTE NATIONALE</t>
  </si>
  <si>
    <t>ASSOMPTION</t>
  </si>
  <si>
    <t>TOUSSAINT</t>
  </si>
  <si>
    <t>ARMISTICE 1918</t>
  </si>
  <si>
    <t>NOËL</t>
  </si>
  <si>
    <t>SAINT ETIENNE</t>
  </si>
  <si>
    <t>VENDREDI SAINT</t>
  </si>
  <si>
    <t>PLANNING</t>
  </si>
  <si>
    <t xml:space="preserve">Date fin </t>
  </si>
  <si>
    <t>Date (Retour)</t>
  </si>
  <si>
    <t>Noms</t>
  </si>
  <si>
    <t>Début</t>
  </si>
  <si>
    <t xml:space="preserve">Fin </t>
  </si>
  <si>
    <t>Aujourd'hui</t>
  </si>
  <si>
    <t>DATE DEBUT</t>
  </si>
  <si>
    <t>DATE FIN</t>
  </si>
</sst>
</file>

<file path=xl/styles.xml><?xml version="1.0" encoding="utf-8"?>
<styleSheet xmlns="http://schemas.openxmlformats.org/spreadsheetml/2006/main">
  <numFmts count="4">
    <numFmt numFmtId="164" formatCode="d"/>
    <numFmt numFmtId="165" formatCode="ddd\ dd\ mmm\ yy"/>
    <numFmt numFmtId="166" formatCode="dddd\ d\ mmm\ yyyy"/>
    <numFmt numFmtId="167" formatCode="dddd\ dd\ mmm\ yy"/>
  </numFmts>
  <fonts count="3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b/>
      <sz val="14"/>
      <color rgb="FF244D80"/>
      <name val="Arial"/>
      <family val="2"/>
    </font>
    <font>
      <sz val="14"/>
      <color rgb="FF244D80"/>
      <name val="Arial"/>
      <family val="2"/>
    </font>
    <font>
      <sz val="12"/>
      <color rgb="FF244D80"/>
      <name val="Arial"/>
      <family val="2"/>
    </font>
    <font>
      <sz val="14"/>
      <color theme="0"/>
      <name val="Arial"/>
      <family val="2"/>
    </font>
    <font>
      <sz val="12"/>
      <color theme="0"/>
      <name val="Arial"/>
      <family val="2"/>
    </font>
    <font>
      <sz val="9"/>
      <color rgb="FF244D80"/>
      <name val="Arial"/>
      <family val="2"/>
    </font>
    <font>
      <b/>
      <sz val="12"/>
      <color rgb="FF244D80"/>
      <name val="Arial"/>
      <family val="2"/>
    </font>
    <font>
      <sz val="12"/>
      <name val="Arial"/>
      <family val="2"/>
    </font>
    <font>
      <u/>
      <sz val="12"/>
      <color theme="10"/>
      <name val="Calibri"/>
      <family val="2"/>
      <scheme val="minor"/>
    </font>
    <font>
      <u/>
      <sz val="12"/>
      <color theme="11"/>
      <name val="Calibri"/>
      <family val="2"/>
      <scheme val="minor"/>
    </font>
    <font>
      <sz val="12"/>
      <color rgb="FFFF0000"/>
      <name val="Calibri"/>
      <family val="2"/>
      <scheme val="minor"/>
    </font>
    <font>
      <sz val="10"/>
      <color theme="1"/>
      <name val="Calibri"/>
      <family val="2"/>
      <scheme val="minor"/>
    </font>
    <font>
      <b/>
      <sz val="8"/>
      <name val="Verdana"/>
      <family val="2"/>
    </font>
    <font>
      <sz val="10"/>
      <name val="Arial"/>
      <family val="2"/>
    </font>
    <font>
      <sz val="8"/>
      <name val="Arial"/>
      <family val="2"/>
    </font>
    <font>
      <sz val="11"/>
      <color indexed="8"/>
      <name val="Calibri"/>
      <family val="2"/>
    </font>
    <font>
      <sz val="11"/>
      <name val="Arial"/>
      <family val="2"/>
    </font>
    <font>
      <sz val="11"/>
      <color theme="0"/>
      <name val="Arial"/>
      <family val="2"/>
    </font>
    <font>
      <sz val="10"/>
      <name val="Verdana"/>
      <family val="2"/>
    </font>
    <font>
      <sz val="9"/>
      <name val="Verdana"/>
      <family val="2"/>
    </font>
    <font>
      <sz val="8"/>
      <name val="Verdana"/>
      <family val="2"/>
    </font>
    <font>
      <sz val="10"/>
      <color indexed="12"/>
      <name val="Verdana"/>
      <family val="2"/>
    </font>
    <font>
      <sz val="8"/>
      <color indexed="10"/>
      <name val="Verdana"/>
      <family val="2"/>
    </font>
    <font>
      <sz val="10"/>
      <color indexed="10"/>
      <name val="Verdana"/>
      <family val="2"/>
    </font>
    <font>
      <b/>
      <sz val="8"/>
      <color theme="1"/>
      <name val="Verdana"/>
      <family val="2"/>
    </font>
  </fonts>
  <fills count="9">
    <fill>
      <patternFill patternType="none"/>
    </fill>
    <fill>
      <patternFill patternType="gray125"/>
    </fill>
    <fill>
      <patternFill patternType="solid">
        <fgColor theme="0"/>
        <bgColor indexed="64"/>
      </patternFill>
    </fill>
    <fill>
      <patternFill patternType="solid">
        <fgColor rgb="FF363A40"/>
        <bgColor indexed="64"/>
      </patternFill>
    </fill>
    <fill>
      <patternFill patternType="solid">
        <fgColor theme="2" tint="-9.9978637043366805E-2"/>
        <bgColor indexed="64"/>
      </patternFill>
    </fill>
    <fill>
      <patternFill patternType="solid">
        <fgColor indexed="41"/>
        <bgColor indexed="64"/>
      </patternFill>
    </fill>
    <fill>
      <patternFill patternType="solid">
        <fgColor indexed="45"/>
        <bgColor indexed="64"/>
      </patternFill>
    </fill>
    <fill>
      <patternFill patternType="solid">
        <fgColor rgb="FFCCFF33"/>
        <bgColor indexed="64"/>
      </patternFill>
    </fill>
    <fill>
      <patternFill patternType="solid">
        <fgColor rgb="FF92D050"/>
        <bgColor indexed="64"/>
      </patternFill>
    </fill>
  </fills>
  <borders count="61">
    <border>
      <left/>
      <right/>
      <top/>
      <bottom/>
      <diagonal/>
    </border>
    <border>
      <left style="thin">
        <color theme="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theme="1"/>
      </bottom>
      <diagonal/>
    </border>
    <border>
      <left style="medium">
        <color auto="1"/>
      </left>
      <right style="medium">
        <color auto="1"/>
      </right>
      <top style="thin">
        <color theme="1"/>
      </top>
      <bottom style="thin">
        <color theme="1"/>
      </bottom>
      <diagonal/>
    </border>
    <border>
      <left style="medium">
        <color auto="1"/>
      </left>
      <right style="medium">
        <color auto="1"/>
      </right>
      <top style="thin">
        <color theme="1"/>
      </top>
      <bottom style="medium">
        <color auto="1"/>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thin">
        <color theme="1"/>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theme="4" tint="0.39994506668294322"/>
      </left>
      <right/>
      <top style="hair">
        <color theme="4" tint="0.39994506668294322"/>
      </top>
      <bottom style="hair">
        <color theme="4" tint="0.39994506668294322"/>
      </bottom>
      <diagonal/>
    </border>
    <border>
      <left/>
      <right/>
      <top style="hair">
        <color theme="4" tint="0.39994506668294322"/>
      </top>
      <bottom style="hair">
        <color theme="4" tint="0.39994506668294322"/>
      </bottom>
      <diagonal/>
    </border>
    <border>
      <left style="thin">
        <color theme="1"/>
      </left>
      <right/>
      <top style="hair">
        <color theme="4" tint="0.39994506668294322"/>
      </top>
      <bottom style="hair">
        <color theme="4" tint="0.39994506668294322"/>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medium">
        <color auto="1"/>
      </top>
      <bottom style="hair">
        <color theme="4"/>
      </bottom>
      <diagonal/>
    </border>
    <border>
      <left/>
      <right/>
      <top style="medium">
        <color auto="1"/>
      </top>
      <bottom style="hair">
        <color theme="4"/>
      </bottom>
      <diagonal/>
    </border>
    <border>
      <left/>
      <right style="medium">
        <color indexed="64"/>
      </right>
      <top style="medium">
        <color auto="1"/>
      </top>
      <bottom style="hair">
        <color theme="4"/>
      </bottom>
      <diagonal/>
    </border>
    <border>
      <left style="medium">
        <color auto="1"/>
      </left>
      <right/>
      <top style="hair">
        <color theme="4"/>
      </top>
      <bottom style="hair">
        <color theme="4"/>
      </bottom>
      <diagonal/>
    </border>
    <border>
      <left/>
      <right/>
      <top style="hair">
        <color theme="4"/>
      </top>
      <bottom style="hair">
        <color theme="4"/>
      </bottom>
      <diagonal/>
    </border>
    <border>
      <left/>
      <right style="medium">
        <color indexed="64"/>
      </right>
      <top style="hair">
        <color theme="4"/>
      </top>
      <bottom style="hair">
        <color theme="4"/>
      </bottom>
      <diagonal/>
    </border>
    <border>
      <left style="medium">
        <color auto="1"/>
      </left>
      <right/>
      <top style="hair">
        <color theme="4"/>
      </top>
      <bottom style="medium">
        <color auto="1"/>
      </bottom>
      <diagonal/>
    </border>
    <border>
      <left/>
      <right/>
      <top style="hair">
        <color theme="4"/>
      </top>
      <bottom style="medium">
        <color auto="1"/>
      </bottom>
      <diagonal/>
    </border>
    <border>
      <left/>
      <right style="medium">
        <color indexed="64"/>
      </right>
      <top style="hair">
        <color theme="4"/>
      </top>
      <bottom style="medium">
        <color auto="1"/>
      </bottom>
      <diagonal/>
    </border>
    <border>
      <left style="medium">
        <color indexed="64"/>
      </left>
      <right/>
      <top/>
      <bottom style="medium">
        <color indexed="64"/>
      </bottom>
      <diagonal/>
    </border>
    <border>
      <left/>
      <right style="thin">
        <color theme="4" tint="0.39994506668294322"/>
      </right>
      <top/>
      <bottom/>
      <diagonal/>
    </border>
    <border>
      <left style="medium">
        <color indexed="64"/>
      </left>
      <right style="thin">
        <color indexed="64"/>
      </right>
      <top style="thin">
        <color indexed="64"/>
      </top>
      <bottom style="hair">
        <color theme="4" tint="0.39994506668294322"/>
      </bottom>
      <diagonal/>
    </border>
    <border>
      <left style="thin">
        <color indexed="64"/>
      </left>
      <right style="thin">
        <color indexed="64"/>
      </right>
      <top style="thin">
        <color indexed="64"/>
      </top>
      <bottom style="hair">
        <color theme="4" tint="0.39994506668294322"/>
      </bottom>
      <diagonal/>
    </border>
    <border>
      <left/>
      <right style="thin">
        <color indexed="64"/>
      </right>
      <top style="hair">
        <color theme="4" tint="0.39994506668294322"/>
      </top>
      <bottom style="hair">
        <color theme="4" tint="0.39994506668294322"/>
      </bottom>
      <diagonal/>
    </border>
    <border>
      <left style="thin">
        <color theme="4" tint="0.39994506668294322"/>
      </left>
      <right/>
      <top style="hair">
        <color theme="4" tint="0.39994506668294322"/>
      </top>
      <bottom style="thin">
        <color indexed="64"/>
      </bottom>
      <diagonal/>
    </border>
    <border>
      <left/>
      <right/>
      <top style="hair">
        <color theme="4" tint="0.39994506668294322"/>
      </top>
      <bottom style="thin">
        <color indexed="64"/>
      </bottom>
      <diagonal/>
    </border>
    <border>
      <left/>
      <right style="thin">
        <color theme="1"/>
      </right>
      <top style="hair">
        <color theme="4" tint="0.39994506668294322"/>
      </top>
      <bottom style="thin">
        <color indexed="64"/>
      </bottom>
      <diagonal/>
    </border>
    <border>
      <left style="thin">
        <color theme="1"/>
      </left>
      <right/>
      <top style="hair">
        <color theme="4" tint="0.39994506668294322"/>
      </top>
      <bottom style="thin">
        <color indexed="64"/>
      </bottom>
      <diagonal/>
    </border>
    <border>
      <left/>
      <right style="thin">
        <color indexed="64"/>
      </right>
      <top style="hair">
        <color theme="4" tint="0.39994506668294322"/>
      </top>
      <bottom style="thin">
        <color indexed="64"/>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4" fillId="0" borderId="0"/>
    <xf numFmtId="0" fontId="3" fillId="0" borderId="0"/>
    <xf numFmtId="0" fontId="19" fillId="0" borderId="0"/>
    <xf numFmtId="0" fontId="21" fillId="0" borderId="0"/>
  </cellStyleXfs>
  <cellXfs count="131">
    <xf numFmtId="0" fontId="0" fillId="0" borderId="0" xfId="0"/>
    <xf numFmtId="0" fontId="5" fillId="2" borderId="0" xfId="0" applyFont="1" applyFill="1" applyBorder="1" applyProtection="1">
      <protection locked="0"/>
    </xf>
    <xf numFmtId="0" fontId="5" fillId="2" borderId="0" xfId="0" applyFont="1" applyFill="1" applyBorder="1"/>
    <xf numFmtId="0" fontId="5" fillId="0" borderId="0" xfId="0" applyFont="1"/>
    <xf numFmtId="0" fontId="5" fillId="2" borderId="0" xfId="0" applyFont="1" applyFill="1" applyProtection="1">
      <protection locked="0"/>
    </xf>
    <xf numFmtId="164" fontId="11" fillId="0" borderId="0" xfId="0" applyNumberFormat="1" applyFont="1" applyBorder="1" applyAlignment="1">
      <alignment horizontal="center"/>
    </xf>
    <xf numFmtId="164" fontId="11" fillId="0" borderId="1" xfId="0" applyNumberFormat="1" applyFont="1" applyBorder="1" applyAlignment="1">
      <alignment horizontal="center"/>
    </xf>
    <xf numFmtId="0" fontId="12" fillId="2" borderId="0" xfId="0" applyFont="1" applyFill="1" applyBorder="1" applyAlignment="1" applyProtection="1">
      <alignment horizontal="center"/>
      <protection locked="0"/>
    </xf>
    <xf numFmtId="0" fontId="12" fillId="2" borderId="0" xfId="0" applyFont="1" applyFill="1" applyBorder="1" applyAlignment="1" applyProtection="1">
      <alignment horizontal="center"/>
    </xf>
    <xf numFmtId="0" fontId="11" fillId="0" borderId="1" xfId="0" applyNumberFormat="1" applyFont="1" applyFill="1" applyBorder="1" applyAlignment="1">
      <alignment horizontal="center"/>
    </xf>
    <xf numFmtId="0" fontId="5" fillId="0" borderId="1" xfId="0" applyFont="1" applyBorder="1"/>
    <xf numFmtId="0" fontId="5" fillId="0" borderId="0" xfId="0" applyFont="1" applyBorder="1"/>
    <xf numFmtId="0" fontId="5" fillId="2" borderId="0" xfId="0" applyFont="1" applyFill="1" applyAlignment="1" applyProtection="1">
      <alignment horizontal="center"/>
      <protection locked="0"/>
    </xf>
    <xf numFmtId="0" fontId="5" fillId="2" borderId="0" xfId="0" applyFont="1" applyFill="1" applyBorder="1" applyAlignment="1" applyProtection="1">
      <alignment horizontal="left"/>
      <protection locked="0"/>
    </xf>
    <xf numFmtId="0" fontId="5" fillId="2" borderId="0" xfId="0" applyFont="1" applyFill="1" applyAlignment="1" applyProtection="1">
      <alignment horizontal="left"/>
      <protection locked="0"/>
    </xf>
    <xf numFmtId="0" fontId="12" fillId="2" borderId="0" xfId="0" applyFont="1" applyFill="1" applyBorder="1" applyAlignment="1" applyProtection="1">
      <alignment horizontal="left"/>
      <protection locked="0"/>
    </xf>
    <xf numFmtId="0" fontId="5" fillId="4" borderId="0" xfId="0" applyFont="1" applyFill="1"/>
    <xf numFmtId="14" fontId="5" fillId="2" borderId="6" xfId="0" applyNumberFormat="1" applyFont="1" applyFill="1" applyBorder="1" applyProtection="1"/>
    <xf numFmtId="14" fontId="10" fillId="3" borderId="7" xfId="0" applyNumberFormat="1" applyFont="1" applyFill="1" applyBorder="1" applyProtection="1"/>
    <xf numFmtId="0" fontId="8" fillId="2" borderId="0" xfId="0" applyFont="1" applyFill="1" applyBorder="1" applyAlignment="1" applyProtection="1">
      <alignment horizontal="left"/>
      <protection locked="0"/>
    </xf>
    <xf numFmtId="0" fontId="5" fillId="0" borderId="0" xfId="0" applyFont="1" applyFill="1" applyBorder="1"/>
    <xf numFmtId="0" fontId="5" fillId="0" borderId="0" xfId="0" applyFont="1" applyFill="1"/>
    <xf numFmtId="0" fontId="5" fillId="2" borderId="0" xfId="0" applyFont="1" applyFill="1" applyAlignment="1" applyProtection="1">
      <alignment horizontal="center"/>
      <protection locked="0"/>
    </xf>
    <xf numFmtId="0" fontId="5" fillId="2" borderId="0" xfId="0" applyFont="1" applyFill="1" applyAlignment="1" applyProtection="1">
      <alignment horizontal="center"/>
    </xf>
    <xf numFmtId="0" fontId="8" fillId="2" borderId="0" xfId="0" applyFont="1" applyFill="1" applyBorder="1" applyAlignment="1" applyProtection="1">
      <alignment horizontal="center"/>
    </xf>
    <xf numFmtId="14" fontId="5" fillId="2" borderId="5" xfId="0" applyNumberFormat="1" applyFont="1" applyFill="1" applyBorder="1" applyProtection="1"/>
    <xf numFmtId="0" fontId="5" fillId="0" borderId="0" xfId="0" quotePrefix="1" applyFont="1" applyBorder="1"/>
    <xf numFmtId="0" fontId="3" fillId="0" borderId="11" xfId="6" applyBorder="1" applyAlignment="1">
      <alignment horizontal="center" vertical="center"/>
    </xf>
    <xf numFmtId="0" fontId="3" fillId="0" borderId="12" xfId="6" applyBorder="1" applyAlignment="1">
      <alignment horizontal="center" vertical="center"/>
    </xf>
    <xf numFmtId="0" fontId="3" fillId="0" borderId="13" xfId="6"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4" fontId="0" fillId="0" borderId="15" xfId="0" applyNumberFormat="1" applyBorder="1" applyAlignment="1">
      <alignment horizontal="center" vertical="center"/>
    </xf>
    <xf numFmtId="14" fontId="0" fillId="0" borderId="17" xfId="0" applyNumberFormat="1" applyBorder="1" applyAlignment="1">
      <alignment horizontal="center" vertical="center"/>
    </xf>
    <xf numFmtId="14" fontId="0" fillId="0" borderId="10" xfId="0" applyNumberFormat="1" applyBorder="1" applyAlignment="1">
      <alignment horizontal="center" vertical="center"/>
    </xf>
    <xf numFmtId="0" fontId="13" fillId="4" borderId="18" xfId="0" applyFont="1" applyFill="1" applyBorder="1"/>
    <xf numFmtId="0" fontId="10" fillId="2" borderId="16" xfId="0" applyNumberFormat="1" applyFont="1" applyFill="1" applyBorder="1"/>
    <xf numFmtId="0" fontId="10" fillId="2" borderId="15" xfId="0" applyNumberFormat="1" applyFont="1" applyFill="1" applyBorder="1"/>
    <xf numFmtId="0" fontId="10" fillId="2" borderId="17" xfId="0" applyNumberFormat="1" applyFont="1" applyFill="1" applyBorder="1"/>
    <xf numFmtId="0" fontId="10" fillId="2" borderId="8" xfId="0" applyNumberFormat="1" applyFont="1" applyFill="1" applyBorder="1"/>
    <xf numFmtId="0" fontId="10" fillId="2" borderId="9" xfId="0" applyNumberFormat="1" applyFont="1" applyFill="1" applyBorder="1"/>
    <xf numFmtId="0" fontId="10" fillId="2" borderId="10" xfId="0" applyNumberFormat="1" applyFont="1" applyFill="1" applyBorder="1"/>
    <xf numFmtId="14" fontId="0" fillId="0" borderId="9" xfId="0" applyNumberFormat="1" applyBorder="1" applyAlignment="1">
      <alignment horizontal="center" vertical="center"/>
    </xf>
    <xf numFmtId="14" fontId="16" fillId="0" borderId="9" xfId="0" applyNumberFormat="1" applyFont="1" applyBorder="1" applyAlignment="1">
      <alignment horizontal="center" vertical="center"/>
    </xf>
    <xf numFmtId="0" fontId="7" fillId="2" borderId="0" xfId="0" applyFont="1" applyFill="1" applyAlignment="1" applyProtection="1">
      <alignment vertical="center" wrapText="1"/>
      <protection locked="0"/>
    </xf>
    <xf numFmtId="0" fontId="5" fillId="2" borderId="0" xfId="0" applyFont="1" applyFill="1" applyBorder="1" applyAlignment="1" applyProtection="1">
      <alignment wrapText="1"/>
      <protection locked="0"/>
    </xf>
    <xf numFmtId="0" fontId="5" fillId="2" borderId="0" xfId="0" applyFont="1" applyFill="1" applyBorder="1" applyAlignment="1" applyProtection="1">
      <alignment horizontal="center" wrapText="1"/>
      <protection locked="0"/>
    </xf>
    <xf numFmtId="0" fontId="9" fillId="3" borderId="14" xfId="0" applyNumberFormat="1" applyFont="1" applyFill="1" applyBorder="1" applyAlignment="1" applyProtection="1">
      <alignment horizontal="center"/>
      <protection locked="0"/>
    </xf>
    <xf numFmtId="0" fontId="3" fillId="0" borderId="19" xfId="6" applyBorder="1" applyAlignment="1">
      <alignment horizontal="center" vertical="center"/>
    </xf>
    <xf numFmtId="0" fontId="17" fillId="0" borderId="15" xfId="0" applyFont="1" applyBorder="1" applyAlignment="1">
      <alignment horizontal="center" vertical="center"/>
    </xf>
    <xf numFmtId="0" fontId="17" fillId="0" borderId="9" xfId="0" applyFont="1" applyBorder="1" applyAlignment="1">
      <alignment horizontal="center" vertical="center"/>
    </xf>
    <xf numFmtId="0" fontId="18" fillId="5" borderId="14" xfId="0" applyFont="1" applyFill="1" applyBorder="1" applyAlignment="1">
      <alignment horizontal="center"/>
    </xf>
    <xf numFmtId="0" fontId="20" fillId="0" borderId="0" xfId="0" applyFont="1" applyBorder="1"/>
    <xf numFmtId="0" fontId="21" fillId="0" borderId="0" xfId="8"/>
    <xf numFmtId="0" fontId="6" fillId="2" borderId="0" xfId="0" applyFont="1" applyFill="1" applyBorder="1" applyAlignment="1" applyProtection="1">
      <alignment horizontal="right"/>
    </xf>
    <xf numFmtId="14" fontId="0" fillId="0" borderId="33" xfId="0" applyNumberFormat="1" applyBorder="1"/>
    <xf numFmtId="14" fontId="0" fillId="0" borderId="35" xfId="0" applyNumberFormat="1" applyBorder="1"/>
    <xf numFmtId="14" fontId="0" fillId="0" borderId="36" xfId="0" applyNumberFormat="1" applyBorder="1"/>
    <xf numFmtId="14" fontId="0" fillId="0" borderId="20" xfId="0" applyNumberFormat="1" applyBorder="1"/>
    <xf numFmtId="14" fontId="0" fillId="0" borderId="22" xfId="0" applyNumberFormat="1" applyBorder="1"/>
    <xf numFmtId="14" fontId="0" fillId="0" borderId="24" xfId="0" applyNumberFormat="1" applyBorder="1"/>
    <xf numFmtId="0" fontId="18" fillId="0" borderId="34" xfId="0" applyFont="1" applyBorder="1" applyAlignment="1">
      <alignment horizontal="center"/>
    </xf>
    <xf numFmtId="0" fontId="0" fillId="0" borderId="9" xfId="0" applyNumberFormat="1" applyBorder="1" applyAlignment="1">
      <alignment horizontal="center" vertical="center"/>
    </xf>
    <xf numFmtId="0" fontId="0" fillId="0" borderId="15" xfId="0" applyNumberFormat="1" applyBorder="1" applyAlignment="1">
      <alignment horizontal="center" vertical="center"/>
    </xf>
    <xf numFmtId="0" fontId="0" fillId="0" borderId="0" xfId="0" quotePrefix="1"/>
    <xf numFmtId="0" fontId="2" fillId="0" borderId="12" xfId="6" applyFont="1" applyBorder="1" applyAlignment="1">
      <alignment horizontal="center" vertical="center"/>
    </xf>
    <xf numFmtId="14" fontId="16" fillId="0" borderId="37" xfId="0" applyNumberFormat="1" applyFont="1" applyBorder="1" applyAlignment="1">
      <alignment horizontal="center" vertical="center"/>
    </xf>
    <xf numFmtId="0" fontId="1" fillId="0" borderId="12" xfId="6" applyFont="1" applyBorder="1" applyAlignment="1">
      <alignment horizontal="center" vertical="center"/>
    </xf>
    <xf numFmtId="0" fontId="5" fillId="2" borderId="0" xfId="0" applyFont="1" applyFill="1" applyAlignment="1" applyProtection="1">
      <protection locked="0"/>
    </xf>
    <xf numFmtId="0" fontId="5" fillId="2" borderId="35" xfId="0" applyFont="1" applyFill="1" applyBorder="1" applyAlignment="1" applyProtection="1">
      <protection locked="0"/>
    </xf>
    <xf numFmtId="0" fontId="10" fillId="2" borderId="39" xfId="0" applyNumberFormat="1" applyFont="1" applyFill="1" applyBorder="1"/>
    <xf numFmtId="0" fontId="10" fillId="2" borderId="40" xfId="0" applyNumberFormat="1" applyFont="1" applyFill="1" applyBorder="1"/>
    <xf numFmtId="0" fontId="10" fillId="2" borderId="41" xfId="0" applyNumberFormat="1" applyFont="1" applyFill="1" applyBorder="1"/>
    <xf numFmtId="0" fontId="23" fillId="2" borderId="0" xfId="0" applyFont="1" applyFill="1" applyBorder="1" applyAlignment="1" applyProtection="1">
      <alignment textRotation="90" wrapText="1"/>
      <protection locked="0"/>
    </xf>
    <xf numFmtId="0" fontId="22" fillId="2" borderId="38"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right"/>
      <protection locked="0"/>
    </xf>
    <xf numFmtId="0" fontId="6" fillId="2" borderId="0" xfId="0" applyNumberFormat="1" applyFont="1" applyFill="1" applyBorder="1" applyAlignment="1" applyProtection="1">
      <alignment horizontal="left"/>
    </xf>
    <xf numFmtId="14" fontId="16" fillId="0" borderId="15" xfId="0" applyNumberFormat="1" applyFont="1" applyBorder="1" applyAlignment="1">
      <alignment horizontal="center" vertical="center"/>
    </xf>
    <xf numFmtId="0" fontId="0" fillId="0" borderId="51" xfId="0" applyFill="1" applyBorder="1" applyAlignment="1">
      <alignment horizontal="center" vertical="center"/>
    </xf>
    <xf numFmtId="14" fontId="0" fillId="0" borderId="38" xfId="0" applyNumberFormat="1" applyBorder="1" applyAlignment="1">
      <alignment horizontal="center"/>
    </xf>
    <xf numFmtId="0" fontId="0" fillId="0" borderId="38" xfId="0" applyNumberFormat="1" applyFill="1" applyBorder="1" applyAlignment="1">
      <alignment horizontal="center" vertical="center"/>
    </xf>
    <xf numFmtId="14" fontId="16" fillId="0" borderId="40" xfId="0" applyNumberFormat="1" applyFont="1" applyBorder="1" applyAlignment="1">
      <alignment horizontal="center" vertical="center"/>
    </xf>
    <xf numFmtId="14" fontId="16" fillId="0" borderId="38" xfId="0" applyNumberFormat="1" applyFont="1" applyFill="1" applyBorder="1" applyAlignment="1">
      <alignment horizontal="center" vertical="center"/>
    </xf>
    <xf numFmtId="0" fontId="0" fillId="0" borderId="38" xfId="0" applyFill="1" applyBorder="1" applyAlignment="1">
      <alignment horizontal="center" vertical="center"/>
    </xf>
    <xf numFmtId="0" fontId="17" fillId="0" borderId="38" xfId="0" applyFont="1" applyFill="1" applyBorder="1" applyAlignment="1">
      <alignment horizontal="center" vertical="center"/>
    </xf>
    <xf numFmtId="14" fontId="0" fillId="0" borderId="36" xfId="0" applyNumberFormat="1" applyFill="1" applyBorder="1" applyAlignment="1">
      <alignment horizontal="center" vertical="center"/>
    </xf>
    <xf numFmtId="0" fontId="24" fillId="0" borderId="26" xfId="0" applyFont="1" applyBorder="1"/>
    <xf numFmtId="0" fontId="24" fillId="0" borderId="27" xfId="0" applyFont="1" applyBorder="1"/>
    <xf numFmtId="0" fontId="24" fillId="0" borderId="28" xfId="0" applyFont="1" applyBorder="1"/>
    <xf numFmtId="165" fontId="25" fillId="0" borderId="14" xfId="7" applyNumberFormat="1" applyFont="1" applyFill="1" applyBorder="1" applyAlignment="1" applyProtection="1">
      <alignment horizontal="center" vertical="center"/>
      <protection hidden="1"/>
    </xf>
    <xf numFmtId="0" fontId="25" fillId="0" borderId="14" xfId="7" applyFont="1" applyFill="1" applyBorder="1" applyAlignment="1" applyProtection="1">
      <alignment horizontal="center" vertical="center"/>
      <protection hidden="1"/>
    </xf>
    <xf numFmtId="0" fontId="26" fillId="0" borderId="20" xfId="7" applyFont="1" applyFill="1" applyBorder="1" applyAlignment="1" applyProtection="1">
      <alignment horizontal="left"/>
      <protection hidden="1"/>
    </xf>
    <xf numFmtId="166" fontId="27" fillId="0" borderId="21" xfId="7" applyNumberFormat="1" applyFont="1" applyFill="1" applyBorder="1" applyAlignment="1" applyProtection="1">
      <alignment horizontal="left"/>
      <protection hidden="1"/>
    </xf>
    <xf numFmtId="0" fontId="26" fillId="0" borderId="22" xfId="7" applyFont="1" applyFill="1" applyBorder="1" applyAlignment="1" applyProtection="1">
      <alignment horizontal="left"/>
      <protection hidden="1"/>
    </xf>
    <xf numFmtId="166" fontId="27" fillId="0" borderId="23" xfId="7" applyNumberFormat="1" applyFont="1" applyFill="1" applyBorder="1" applyAlignment="1" applyProtection="1">
      <alignment horizontal="left"/>
      <protection hidden="1"/>
    </xf>
    <xf numFmtId="167" fontId="28" fillId="0" borderId="22" xfId="7" applyNumberFormat="1" applyFont="1" applyFill="1" applyBorder="1" applyAlignment="1" applyProtection="1">
      <alignment horizontal="left"/>
      <protection hidden="1"/>
    </xf>
    <xf numFmtId="166" fontId="29" fillId="0" borderId="23" xfId="7" applyNumberFormat="1" applyFont="1" applyFill="1" applyBorder="1" applyAlignment="1" applyProtection="1">
      <alignment horizontal="left"/>
      <protection hidden="1"/>
    </xf>
    <xf numFmtId="167" fontId="28" fillId="0" borderId="24" xfId="7" applyNumberFormat="1" applyFont="1" applyFill="1" applyBorder="1" applyAlignment="1" applyProtection="1">
      <alignment horizontal="left"/>
      <protection hidden="1"/>
    </xf>
    <xf numFmtId="166" fontId="29" fillId="0" borderId="25" xfId="7" applyNumberFormat="1" applyFont="1" applyFill="1" applyBorder="1" applyAlignment="1" applyProtection="1">
      <alignment horizontal="left"/>
      <protection hidden="1"/>
    </xf>
    <xf numFmtId="0" fontId="30" fillId="7" borderId="32" xfId="0" applyFont="1" applyFill="1" applyBorder="1" applyAlignment="1">
      <alignment horizontal="center" vertical="center"/>
    </xf>
    <xf numFmtId="0" fontId="30" fillId="8" borderId="32" xfId="0" applyFont="1" applyFill="1" applyBorder="1" applyAlignment="1">
      <alignment horizontal="center" vertical="center"/>
    </xf>
    <xf numFmtId="0" fontId="5" fillId="0" borderId="48"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0" xfId="0" applyFont="1" applyBorder="1" applyAlignment="1" applyProtection="1">
      <alignment horizontal="center"/>
      <protection locked="0"/>
    </xf>
    <xf numFmtId="0" fontId="5" fillId="0" borderId="45" xfId="0" applyFont="1" applyBorder="1" applyAlignment="1" applyProtection="1">
      <alignment horizontal="center"/>
      <protection locked="0"/>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5" fillId="0" borderId="43" xfId="0" applyFont="1" applyBorder="1" applyAlignment="1" applyProtection="1">
      <alignment horizontal="center"/>
      <protection locked="0"/>
    </xf>
    <xf numFmtId="0" fontId="5" fillId="0" borderId="44" xfId="0" applyFont="1" applyBorder="1" applyAlignment="1" applyProtection="1">
      <alignment horizontal="center"/>
      <protection locked="0"/>
    </xf>
    <xf numFmtId="0" fontId="12" fillId="4" borderId="2" xfId="0" applyFont="1" applyFill="1" applyBorder="1" applyAlignment="1" applyProtection="1">
      <alignment horizontal="center"/>
      <protection locked="0"/>
    </xf>
    <xf numFmtId="0" fontId="12" fillId="4" borderId="3" xfId="0" applyFont="1" applyFill="1" applyBorder="1" applyAlignment="1" applyProtection="1">
      <alignment horizontal="center"/>
      <protection locked="0"/>
    </xf>
    <xf numFmtId="0" fontId="12" fillId="4" borderId="4" xfId="0" applyFont="1" applyFill="1" applyBorder="1" applyAlignment="1" applyProtection="1">
      <alignment horizontal="center"/>
      <protection locked="0"/>
    </xf>
    <xf numFmtId="14" fontId="5" fillId="0" borderId="59" xfId="0" applyNumberFormat="1" applyFont="1" applyBorder="1" applyAlignment="1">
      <alignment horizontal="center"/>
    </xf>
    <xf numFmtId="14" fontId="5" fillId="0" borderId="57" xfId="0" applyNumberFormat="1" applyFont="1" applyBorder="1" applyAlignment="1">
      <alignment horizontal="center"/>
    </xf>
    <xf numFmtId="14" fontId="5" fillId="0" borderId="58" xfId="0" applyNumberFormat="1" applyFont="1" applyBorder="1" applyAlignment="1">
      <alignment horizontal="center"/>
    </xf>
    <xf numFmtId="14" fontId="5" fillId="0" borderId="60" xfId="0" applyNumberFormat="1" applyFont="1" applyBorder="1" applyAlignment="1">
      <alignment horizontal="center"/>
    </xf>
    <xf numFmtId="0" fontId="5" fillId="0" borderId="31" xfId="0" applyFont="1" applyBorder="1" applyAlignment="1">
      <alignment horizontal="center"/>
    </xf>
    <xf numFmtId="0" fontId="5" fillId="0" borderId="30" xfId="0" applyFont="1" applyBorder="1" applyAlignment="1">
      <alignment horizontal="center"/>
    </xf>
    <xf numFmtId="0" fontId="5" fillId="0" borderId="55" xfId="0" applyFont="1" applyBorder="1" applyAlignment="1">
      <alignment horizontal="center"/>
    </xf>
    <xf numFmtId="14" fontId="5" fillId="0" borderId="56" xfId="0" applyNumberFormat="1" applyFont="1" applyBorder="1" applyAlignment="1">
      <alignment horizontal="center"/>
    </xf>
    <xf numFmtId="0" fontId="5" fillId="0" borderId="29" xfId="0" applyFont="1" applyBorder="1" applyAlignment="1">
      <alignment horizontal="center"/>
    </xf>
    <xf numFmtId="0" fontId="5" fillId="2" borderId="34" xfId="0" applyFont="1" applyFill="1" applyBorder="1" applyAlignment="1" applyProtection="1">
      <alignment horizontal="center"/>
      <protection locked="0"/>
    </xf>
    <xf numFmtId="0" fontId="5" fillId="2" borderId="0" xfId="0" applyFont="1" applyFill="1" applyAlignment="1" applyProtection="1">
      <alignment horizontal="center"/>
      <protection locked="0"/>
    </xf>
    <xf numFmtId="0" fontId="5" fillId="2" borderId="52" xfId="0" applyFont="1" applyFill="1" applyBorder="1" applyAlignment="1" applyProtection="1">
      <alignment horizontal="center"/>
      <protection locked="0"/>
    </xf>
    <xf numFmtId="0" fontId="5" fillId="2" borderId="53" xfId="0" applyFont="1" applyFill="1" applyBorder="1" applyAlignment="1">
      <alignment horizontal="center"/>
    </xf>
    <xf numFmtId="0" fontId="5" fillId="2" borderId="54" xfId="0" applyFont="1" applyFill="1" applyBorder="1" applyAlignment="1">
      <alignment horizontal="center"/>
    </xf>
    <xf numFmtId="0" fontId="18" fillId="6" borderId="2" xfId="7" applyFont="1" applyFill="1" applyBorder="1" applyAlignment="1" applyProtection="1">
      <alignment horizontal="center"/>
      <protection hidden="1"/>
    </xf>
    <xf numFmtId="0" fontId="18" fillId="6" borderId="4" xfId="7" applyFont="1" applyFill="1" applyBorder="1" applyAlignment="1" applyProtection="1">
      <alignment horizontal="center"/>
      <protection hidden="1"/>
    </xf>
  </cellXfs>
  <cellStyles count="9">
    <cellStyle name="Lien hypertexte" xfId="1" builtinId="8" hidden="1"/>
    <cellStyle name="Lien hypertexte" xfId="3" builtinId="8" hidden="1"/>
    <cellStyle name="Lien hypertexte visité" xfId="2" builtinId="9" hidden="1"/>
    <cellStyle name="Lien hypertexte visité" xfId="4" builtinId="9" hidden="1"/>
    <cellStyle name="Normal" xfId="0" builtinId="0"/>
    <cellStyle name="Normal 2" xfId="5"/>
    <cellStyle name="Normal 3" xfId="6"/>
    <cellStyle name="Normal_Conges Fonctionnaires" xfId="7"/>
    <cellStyle name="Normal_plannings " xfId="8"/>
  </cellStyles>
  <dxfs count="24">
    <dxf>
      <font>
        <condense val="0"/>
        <extend val="0"/>
        <color auto="1"/>
      </font>
      <fill>
        <patternFill>
          <bgColor indexed="31"/>
        </patternFill>
      </fill>
    </dxf>
    <dxf>
      <font>
        <condense val="0"/>
        <extend val="0"/>
        <color auto="1"/>
      </font>
      <fill>
        <patternFill>
          <bgColor indexed="31"/>
        </patternFill>
      </fill>
    </dxf>
    <dxf>
      <fill>
        <patternFill patternType="darkTrellis">
          <fgColor theme="0"/>
          <bgColor theme="5" tint="0.59996337778862885"/>
        </patternFill>
      </fill>
      <border>
        <left style="thin">
          <color theme="5" tint="0.39994506668294322"/>
        </left>
        <right style="thin">
          <color theme="5" tint="0.39994506668294322"/>
        </right>
      </border>
    </dxf>
    <dxf>
      <fill>
        <patternFill patternType="darkTrellis">
          <fgColor theme="0"/>
          <bgColor rgb="FFF4735E"/>
        </patternFill>
      </fill>
      <border>
        <left style="thin">
          <color rgb="FFF4735E"/>
        </left>
        <right style="thin">
          <color rgb="FFF4735E"/>
        </right>
        <vertical/>
        <horizontal/>
      </border>
    </dxf>
    <dxf>
      <font>
        <color theme="5" tint="0.59996337778862885"/>
      </font>
      <fill>
        <patternFill>
          <bgColor theme="5" tint="0.59996337778862885"/>
        </patternFill>
      </fill>
    </dxf>
    <dxf>
      <font>
        <color rgb="FFF4735E"/>
      </font>
      <fill>
        <patternFill>
          <bgColor rgb="FFF4735E"/>
        </patternFill>
      </fill>
    </dxf>
    <dxf>
      <font>
        <color rgb="FF92D050"/>
      </font>
      <fill>
        <patternFill>
          <bgColor rgb="FF92D050"/>
        </patternFill>
      </fill>
      <border>
        <left/>
        <right/>
        <top/>
        <bottom/>
      </border>
    </dxf>
    <dxf>
      <font>
        <color rgb="FFFFC000"/>
      </font>
      <fill>
        <patternFill>
          <bgColor rgb="FFFFC000"/>
        </patternFill>
      </fill>
      <border>
        <left/>
        <right/>
        <top/>
        <bottom/>
      </border>
    </dxf>
    <dxf>
      <font>
        <color theme="5" tint="0.39994506668294322"/>
      </font>
      <fill>
        <patternFill>
          <bgColor theme="5" tint="0.39994506668294322"/>
        </patternFill>
      </fill>
      <border>
        <left/>
        <right/>
        <top/>
        <bottom/>
      </border>
    </dxf>
    <dxf>
      <font>
        <color theme="8" tint="-0.24994659260841701"/>
      </font>
      <fill>
        <patternFill>
          <bgColor theme="8" tint="-0.24994659260841701"/>
        </patternFill>
      </fill>
      <border>
        <left/>
        <right/>
        <top/>
        <bottom/>
      </border>
    </dxf>
    <dxf>
      <font>
        <color rgb="FFEF9C29"/>
      </font>
      <fill>
        <patternFill>
          <bgColor rgb="FFEF9C29"/>
        </patternFill>
      </fill>
    </dxf>
    <dxf>
      <font>
        <color rgb="FF9C0006"/>
      </font>
      <fill>
        <patternFill>
          <bgColor rgb="FF244D80"/>
        </patternFill>
      </fill>
      <border>
        <left style="thin">
          <color auto="1"/>
        </left>
        <right style="thin">
          <color auto="1"/>
        </right>
        <top style="thin">
          <color auto="1"/>
        </top>
        <bottom style="thin">
          <color auto="1"/>
        </bottom>
      </border>
    </dxf>
    <dxf>
      <font>
        <color rgb="FF9C5700"/>
      </font>
      <fill>
        <patternFill>
          <bgColor rgb="FFEF9C29"/>
        </patternFill>
      </fill>
      <border>
        <left style="thin">
          <color auto="1"/>
        </left>
        <right style="thin">
          <color auto="1"/>
        </right>
        <top style="thin">
          <color auto="1"/>
        </top>
        <bottom style="thin">
          <color auto="1"/>
        </bottom>
      </border>
    </dxf>
    <dxf>
      <font>
        <color auto="1"/>
      </font>
      <fill>
        <patternFill patternType="darkTrellis">
          <fgColor theme="0"/>
          <bgColor rgb="FFEF9C29"/>
        </patternFill>
      </fill>
      <border>
        <left style="thin">
          <color rgb="FFEF9C29"/>
        </left>
        <right style="thin">
          <color rgb="FFEF9C29"/>
        </right>
      </border>
    </dxf>
    <dxf>
      <font>
        <color auto="1"/>
      </font>
      <fill>
        <patternFill patternType="darkTrellis">
          <fgColor theme="0"/>
          <bgColor rgb="FFEF9C29"/>
        </patternFill>
      </fill>
      <border>
        <left style="thin">
          <color rgb="FFEF9C29"/>
        </left>
        <right style="thin">
          <color rgb="FFEF9C29"/>
        </right>
      </border>
    </dxf>
    <dxf>
      <font>
        <color theme="1"/>
      </font>
      <fill>
        <patternFill>
          <bgColor rgb="FFEF9C29"/>
        </patternFill>
      </fill>
    </dxf>
    <dxf>
      <font>
        <color rgb="FF9C0006"/>
      </font>
      <fill>
        <patternFill>
          <bgColor rgb="FF244D80"/>
        </patternFill>
      </fill>
      <border>
        <left style="thin">
          <color auto="1"/>
        </left>
        <right style="thin">
          <color auto="1"/>
        </right>
        <top style="thin">
          <color auto="1"/>
        </top>
        <bottom style="thin">
          <color auto="1"/>
        </bottom>
      </border>
    </dxf>
    <dxf>
      <font>
        <color rgb="FF9C5700"/>
      </font>
      <fill>
        <patternFill>
          <bgColor rgb="FFEF9C29"/>
        </patternFill>
      </fill>
      <border>
        <left style="thin">
          <color auto="1"/>
        </left>
        <right style="thin">
          <color auto="1"/>
        </right>
        <top style="thin">
          <color auto="1"/>
        </top>
        <bottom style="thin">
          <color auto="1"/>
        </bottom>
      </border>
    </dxf>
    <dxf>
      <font>
        <color auto="1"/>
      </font>
      <fill>
        <patternFill patternType="darkTrellis">
          <fgColor theme="0"/>
          <bgColor rgb="FFEF9C29"/>
        </patternFill>
      </fill>
      <border>
        <left style="thin">
          <color rgb="FFEF9C29"/>
        </left>
        <right style="thin">
          <color rgb="FFEF9C29"/>
        </right>
      </border>
    </dxf>
    <dxf>
      <font>
        <color rgb="FF244D80"/>
      </font>
      <fill>
        <patternFill>
          <bgColor rgb="FFF4735E"/>
        </patternFill>
      </fill>
    </dxf>
    <dxf>
      <font>
        <color theme="1"/>
      </font>
      <fill>
        <patternFill>
          <bgColor rgb="FFEF9C29"/>
        </patternFill>
      </fill>
    </dxf>
    <dxf>
      <fill>
        <patternFill>
          <bgColor theme="5" tint="0.59996337778862885"/>
        </patternFill>
      </fill>
    </dxf>
    <dxf>
      <font>
        <color theme="0"/>
      </font>
      <fill>
        <patternFill>
          <bgColor theme="0"/>
        </patternFill>
      </fill>
    </dxf>
    <dxf>
      <font>
        <color theme="0"/>
      </font>
    </dxf>
  </dxfs>
  <tableStyles count="0" defaultTableStyle="TableStyleMedium2" defaultPivotStyle="PivotStyleLight16"/>
  <colors>
    <mruColors>
      <color rgb="FFEF9C29"/>
      <color rgb="FFFF9900"/>
      <color rgb="FFCCFF33"/>
      <color rgb="FFF4735E"/>
      <color rgb="FFF08D4A"/>
      <color rgb="FFB3C6E7"/>
      <color rgb="FFFF2525"/>
      <color rgb="FF99FF66"/>
      <color rgb="FFCC6600"/>
      <color rgb="FFEE1F1A"/>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171450</xdr:colOff>
      <xdr:row>10</xdr:row>
      <xdr:rowOff>161925</xdr:rowOff>
    </xdr:from>
    <xdr:to>
      <xdr:col>6</xdr:col>
      <xdr:colOff>180975</xdr:colOff>
      <xdr:row>26</xdr:row>
      <xdr:rowOff>47625</xdr:rowOff>
    </xdr:to>
    <xdr:sp macro="" textlink="">
      <xdr:nvSpPr>
        <xdr:cNvPr id="2" name="ZoneTexte 1"/>
        <xdr:cNvSpPr txBox="1"/>
      </xdr:nvSpPr>
      <xdr:spPr>
        <a:xfrm>
          <a:off x="1085850" y="2181225"/>
          <a:ext cx="5600700" cy="308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a:t>Bonjour,</a:t>
          </a:r>
        </a:p>
        <a:p>
          <a:endParaRPr lang="fr-FR" sz="1100"/>
        </a:p>
        <a:p>
          <a:r>
            <a:rPr lang="fr-FR" sz="1100"/>
            <a:t>Suite à ma demande sur le forum et en complément à votre réponse</a:t>
          </a:r>
          <a:r>
            <a:rPr lang="fr-FR" sz="1100" baseline="0"/>
            <a:t> </a:t>
          </a:r>
          <a:endParaRPr lang="fr-FR" sz="1100"/>
        </a:p>
        <a:p>
          <a:endParaRPr lang="fr-FR" sz="1100"/>
        </a:p>
        <a:p>
          <a:r>
            <a:rPr lang="fr-FR" sz="1100" u="sng"/>
            <a:t>Je prend</a:t>
          </a:r>
          <a:r>
            <a:rPr lang="fr-FR" sz="1100" u="sng" baseline="0"/>
            <a:t>s l'exemple sur la ligne 2</a:t>
          </a:r>
        </a:p>
        <a:p>
          <a:endParaRPr lang="fr-FR" sz="1100"/>
        </a:p>
        <a:p>
          <a:r>
            <a:rPr lang="fr-FR" sz="1100"/>
            <a:t>J'ai une date de début  B2 et une date de fin D2, la durée est de 14 jours, </a:t>
          </a:r>
          <a:r>
            <a:rPr lang="fr-FR" sz="1100" baseline="0"/>
            <a:t>sans compter les samedis et Dimanches..... si non </a:t>
          </a:r>
          <a:r>
            <a:rPr lang="fr-FR" sz="1100"/>
            <a:t>voir F2 qui est normalement 20 jrs avec les Week-end</a:t>
          </a:r>
          <a:r>
            <a:rPr lang="fr-FR" sz="1100" baseline="0"/>
            <a:t>.</a:t>
          </a:r>
        </a:p>
        <a:p>
          <a:r>
            <a:rPr lang="fr-FR" sz="1100" baseline="0"/>
            <a:t>Sur l'onglet Planning j'ai la représentation de ces 14 jours "couleur verte"  les weeks ends ne sont pas comptabilisé "normal" par contre les fériés sont pris en compte ce que je ne veux pas, donc du coup comme le 1er janvier c'est le jour de l'an je voudrais pas que dans la Durée  colonne C2 il y est noté 14 mais 13 d'où ma demande  d'y intégrer les fériés  dans la formule.    </a:t>
          </a:r>
        </a:p>
        <a:p>
          <a:endParaRPr lang="fr-FR" sz="1100" baseline="0"/>
        </a:p>
        <a:p>
          <a:r>
            <a:rPr lang="fr-FR" sz="1100" baseline="0"/>
            <a:t>Formule actuelle en D2 à modifier si c'est possible </a:t>
          </a:r>
        </a:p>
        <a:p>
          <a:r>
            <a:rPr lang="fr-FR" sz="1100" b="1" baseline="0">
              <a:solidFill>
                <a:schemeClr val="accent1"/>
              </a:solidFill>
            </a:rPr>
            <a:t>=SI(B2="";"";SERIE.JOUR.OUVRE(SI(JOURSEM(B2;1)=7;B2+2;SI(JOURSEM(B2;1)=1;B2+1;B2));C2-1;))</a:t>
          </a:r>
        </a:p>
        <a:p>
          <a:r>
            <a:rPr lang="fr-FR" sz="1100" baseline="0"/>
            <a:t>Merci</a:t>
          </a:r>
          <a:endParaRPr lang="fr-FR" sz="1100"/>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Feuille2"/>
  <dimension ref="A1:J13"/>
  <sheetViews>
    <sheetView tabSelected="1" workbookViewId="0">
      <selection activeCell="D32" sqref="D32"/>
    </sheetView>
  </sheetViews>
  <sheetFormatPr baseColWidth="10" defaultRowHeight="15.75"/>
  <cols>
    <col min="1" max="1" width="12" customWidth="1"/>
    <col min="2" max="2" width="18.375" customWidth="1"/>
    <col min="3" max="3" width="8.5" customWidth="1"/>
    <col min="4" max="5" width="15.375" customWidth="1"/>
    <col min="6" max="6" width="15.75" customWidth="1"/>
    <col min="7" max="7" width="14.5" customWidth="1"/>
    <col min="8" max="8" width="12" customWidth="1"/>
    <col min="9" max="9" width="23.125" bestFit="1" customWidth="1"/>
  </cols>
  <sheetData>
    <row r="1" spans="1:10" ht="16.5" thickBot="1">
      <c r="A1" s="27" t="s">
        <v>2</v>
      </c>
      <c r="B1" s="28" t="s">
        <v>3</v>
      </c>
      <c r="C1" s="67" t="s">
        <v>0</v>
      </c>
      <c r="D1" s="67" t="s">
        <v>33</v>
      </c>
      <c r="E1" s="69" t="s">
        <v>34</v>
      </c>
      <c r="F1" s="28" t="s">
        <v>4</v>
      </c>
      <c r="G1" s="28" t="s">
        <v>5</v>
      </c>
      <c r="H1" s="28" t="s">
        <v>6</v>
      </c>
      <c r="I1" s="50" t="s">
        <v>12</v>
      </c>
      <c r="J1" s="29" t="s">
        <v>7</v>
      </c>
    </row>
    <row r="2" spans="1:10">
      <c r="A2" s="30" t="s">
        <v>8</v>
      </c>
      <c r="B2" s="34">
        <v>43831</v>
      </c>
      <c r="C2" s="65">
        <v>14</v>
      </c>
      <c r="D2" s="79">
        <f>IF(B2="","",WORKDAY(IF(WEEKDAY(B2,1)=7,B2+2,IF(WEEKDAY(B2,1)=1,B2+1,B2)),C2-1,))</f>
        <v>43850</v>
      </c>
      <c r="E2" s="79">
        <f t="shared" ref="E2:E6" si="0">IFERROR((D2)+1,"-")</f>
        <v>43851</v>
      </c>
      <c r="F2" s="31" t="str">
        <f>IF(ISBLANK(B2),"-",IF(ISBLANK(D2),"-",INT(D2-B2)+1&amp;" jours"))</f>
        <v>20 jours</v>
      </c>
      <c r="G2" s="31">
        <f>IF(B2&gt;0,INT(MOD(INT((B2-2)/7)+0.6,52+5/28))+1,"-")</f>
        <v>1</v>
      </c>
      <c r="H2" s="31">
        <f>IF(D2&gt;0,INT(MOD(INT((D2-2)/7)+0.6,52+5/28))+1,"-")</f>
        <v>4</v>
      </c>
      <c r="I2" s="51" t="str">
        <f>TEXT(B2,"jj/mm/aaaa") &amp; " au " &amp; TEXT(D2,"jj/mm/aaaa")</f>
        <v>01/01/2020 au 20/01/2020</v>
      </c>
      <c r="J2" s="35" t="str">
        <f>A2&amp;B2</f>
        <v>S143831</v>
      </c>
    </row>
    <row r="3" spans="1:10">
      <c r="A3" s="32" t="s">
        <v>8</v>
      </c>
      <c r="B3" s="44">
        <v>43950</v>
      </c>
      <c r="C3" s="64">
        <v>28</v>
      </c>
      <c r="D3" s="45">
        <f t="shared" ref="D3:D6" si="1">IF(B3="","",WORKDAY(IF(WEEKDAY(B3,1)=7,B3+2,IF(WEEKDAY(B3,1)=1,B3+1,B3)),C3-1,))</f>
        <v>43987</v>
      </c>
      <c r="E3" s="68">
        <f t="shared" si="0"/>
        <v>43988</v>
      </c>
      <c r="F3" s="33" t="str">
        <f>IF(ISBLANK(B3),"-",IF(ISBLANK(D3),"-",INT(D3-B3)+1&amp;" jours"))</f>
        <v>38 jours</v>
      </c>
      <c r="G3" s="33">
        <f t="shared" ref="G3:G6" si="2">IF(B3&gt;0,INT(MOD(INT((B3-2)/7)+0.6,52+5/28))+1,"-")</f>
        <v>18</v>
      </c>
      <c r="H3" s="33">
        <f t="shared" ref="H3:H6" si="3">IF(D3&gt;0,INT(MOD(INT((D3-2)/7)+0.6,52+5/28))+1,"-")</f>
        <v>23</v>
      </c>
      <c r="I3" s="52" t="str">
        <f t="shared" ref="I3:I6" si="4">TEXT(B3,"jj/mm/aaaa") &amp; " au " &amp; TEXT(D3,"jj/mm/aaaa")</f>
        <v>29/04/2020 au 05/06/2020</v>
      </c>
      <c r="J3" s="36" t="str">
        <f t="shared" ref="J3:J6" si="5">A3&amp;B3</f>
        <v>S143950</v>
      </c>
    </row>
    <row r="4" spans="1:10">
      <c r="A4" s="32" t="s">
        <v>9</v>
      </c>
      <c r="B4" s="44">
        <v>44060</v>
      </c>
      <c r="C4" s="64">
        <v>4</v>
      </c>
      <c r="D4" s="45">
        <f t="shared" si="1"/>
        <v>44063</v>
      </c>
      <c r="E4" s="68">
        <f t="shared" si="0"/>
        <v>44064</v>
      </c>
      <c r="F4" s="33" t="str">
        <f t="shared" ref="F4:F6" si="6">IF(ISBLANK(B4),"-",IF(ISBLANK(D4),"-",INT(D4-B4)+1&amp;" jours"))</f>
        <v>4 jours</v>
      </c>
      <c r="G4" s="33">
        <f t="shared" si="2"/>
        <v>34</v>
      </c>
      <c r="H4" s="33">
        <f t="shared" si="3"/>
        <v>34</v>
      </c>
      <c r="I4" s="52" t="str">
        <f t="shared" si="4"/>
        <v>17/08/2020 au 20/08/2020</v>
      </c>
      <c r="J4" s="36" t="str">
        <f t="shared" si="5"/>
        <v>S244060</v>
      </c>
    </row>
    <row r="5" spans="1:10">
      <c r="A5" s="32" t="s">
        <v>10</v>
      </c>
      <c r="B5" s="44">
        <v>43843</v>
      </c>
      <c r="C5" s="64">
        <v>4</v>
      </c>
      <c r="D5" s="45">
        <f t="shared" si="1"/>
        <v>43846</v>
      </c>
      <c r="E5" s="68">
        <f t="shared" si="0"/>
        <v>43847</v>
      </c>
      <c r="F5" s="33" t="str">
        <f t="shared" si="6"/>
        <v>4 jours</v>
      </c>
      <c r="G5" s="33">
        <f t="shared" si="2"/>
        <v>3</v>
      </c>
      <c r="H5" s="33">
        <f t="shared" si="3"/>
        <v>3</v>
      </c>
      <c r="I5" s="52" t="str">
        <f t="shared" si="4"/>
        <v>13/01/2020 au 16/01/2020</v>
      </c>
      <c r="J5" s="36" t="str">
        <f t="shared" si="5"/>
        <v>S343843</v>
      </c>
    </row>
    <row r="6" spans="1:10" ht="16.5" thickBot="1">
      <c r="A6" s="80" t="s">
        <v>10</v>
      </c>
      <c r="B6" s="81">
        <v>43957</v>
      </c>
      <c r="C6" s="82">
        <v>13</v>
      </c>
      <c r="D6" s="83">
        <f t="shared" si="1"/>
        <v>43973</v>
      </c>
      <c r="E6" s="84">
        <f t="shared" si="0"/>
        <v>43974</v>
      </c>
      <c r="F6" s="85" t="str">
        <f t="shared" si="6"/>
        <v>17 jours</v>
      </c>
      <c r="G6" s="85">
        <f t="shared" si="2"/>
        <v>19</v>
      </c>
      <c r="H6" s="85">
        <f t="shared" si="3"/>
        <v>21</v>
      </c>
      <c r="I6" s="86" t="str">
        <f t="shared" si="4"/>
        <v>06/05/2020 au 22/05/2020</v>
      </c>
      <c r="J6" s="87" t="str">
        <f t="shared" si="5"/>
        <v>S343957</v>
      </c>
    </row>
    <row r="13" spans="1:10">
      <c r="F13" s="66"/>
    </row>
  </sheetData>
  <conditionalFormatting sqref="E2:E6">
    <cfRule type="containsErrors" dxfId="23" priority="2">
      <formula>ISERROR(E2)</formula>
    </cfRule>
  </conditionalFormatting>
  <conditionalFormatting sqref="H2:H6">
    <cfRule type="containsErrors" dxfId="22" priority="1">
      <formula>ISERROR(H2)</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Feuille1"/>
  <dimension ref="A1:NL295"/>
  <sheetViews>
    <sheetView workbookViewId="0">
      <pane xSplit="5" topLeftCell="F1" activePane="topRight" state="frozen"/>
      <selection pane="topRight" activeCell="E5" sqref="E5"/>
    </sheetView>
  </sheetViews>
  <sheetFormatPr baseColWidth="10" defaultColWidth="10.875" defaultRowHeight="15"/>
  <cols>
    <col min="1" max="1" width="13" style="14" customWidth="1"/>
    <col min="2" max="2" width="13.375" style="4" bestFit="1" customWidth="1"/>
    <col min="3" max="3" width="2" style="4" customWidth="1"/>
    <col min="4" max="4" width="2" style="12" customWidth="1"/>
    <col min="5" max="5" width="9.5" style="22" bestFit="1" customWidth="1"/>
    <col min="6" max="6" width="3" style="10" customWidth="1"/>
    <col min="7" max="376" width="3" style="3" customWidth="1"/>
    <col min="377" max="16384" width="10.875" style="3"/>
  </cols>
  <sheetData>
    <row r="1" spans="1:376">
      <c r="A1" s="13"/>
      <c r="B1" s="1"/>
      <c r="C1" s="47"/>
      <c r="D1" s="48"/>
      <c r="E1" s="7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row>
    <row r="2" spans="1:376" ht="16.5" customHeight="1">
      <c r="A2" s="56" t="s">
        <v>32</v>
      </c>
      <c r="B2" s="78">
        <v>2020</v>
      </c>
      <c r="C2" s="46"/>
      <c r="D2" s="46"/>
      <c r="E2" s="75"/>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row>
    <row r="3" spans="1:376" ht="4.5" customHeight="1">
      <c r="A3" s="13"/>
      <c r="C3" s="46"/>
      <c r="D3" s="46"/>
      <c r="E3" s="75"/>
      <c r="F3" s="2"/>
      <c r="G3" s="2"/>
      <c r="H3" s="2"/>
      <c r="I3" s="2"/>
      <c r="J3" s="2"/>
      <c r="K3" s="2"/>
      <c r="L3" s="2"/>
      <c r="M3" s="2"/>
      <c r="N3" s="2"/>
      <c r="O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row>
    <row r="4" spans="1:376" ht="16.5" customHeight="1" thickBot="1">
      <c r="A4" s="19"/>
      <c r="E4" s="76" t="s">
        <v>1</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row>
    <row r="5" spans="1:376" ht="18.75" thickBot="1">
      <c r="A5" s="77" t="s">
        <v>36</v>
      </c>
      <c r="B5" s="25">
        <v>43831</v>
      </c>
      <c r="C5" s="70"/>
      <c r="D5" s="71"/>
      <c r="E5" s="49">
        <v>1</v>
      </c>
      <c r="F5" s="127" t="str">
        <f>TEXT(F7,"MMMM")</f>
        <v>décembre</v>
      </c>
      <c r="G5" s="128"/>
      <c r="H5" s="128"/>
      <c r="I5" s="128"/>
      <c r="J5" s="128"/>
      <c r="K5" s="128"/>
      <c r="L5" s="128"/>
      <c r="M5" s="128" t="str">
        <f>TEXT(M7,"MMMM")</f>
        <v>janvier</v>
      </c>
      <c r="N5" s="128"/>
      <c r="O5" s="128"/>
      <c r="P5" s="128"/>
      <c r="Q5" s="128"/>
      <c r="R5" s="128"/>
      <c r="S5" s="128"/>
      <c r="T5" s="128" t="str">
        <f t="shared" ref="T5" si="0">TEXT(T7,"MMMM")</f>
        <v>janvier</v>
      </c>
      <c r="U5" s="128"/>
      <c r="V5" s="128"/>
      <c r="W5" s="128"/>
      <c r="X5" s="128"/>
      <c r="Y5" s="128"/>
      <c r="Z5" s="128"/>
      <c r="AA5" s="128" t="str">
        <f t="shared" ref="AA5" si="1">TEXT(AA7,"MMMM")</f>
        <v>janvier</v>
      </c>
      <c r="AB5" s="128"/>
      <c r="AC5" s="128"/>
      <c r="AD5" s="128"/>
      <c r="AE5" s="128"/>
      <c r="AF5" s="128"/>
      <c r="AG5" s="128"/>
      <c r="AH5" s="128" t="str">
        <f t="shared" ref="AH5" si="2">TEXT(AH7,"MMMM")</f>
        <v>janvier</v>
      </c>
      <c r="AI5" s="128"/>
      <c r="AJ5" s="128"/>
      <c r="AK5" s="128"/>
      <c r="AL5" s="128"/>
      <c r="AM5" s="128"/>
      <c r="AN5" s="128"/>
      <c r="AO5" s="128" t="str">
        <f t="shared" ref="AO5" si="3">TEXT(AO7,"MMMM")</f>
        <v>février</v>
      </c>
      <c r="AP5" s="128"/>
      <c r="AQ5" s="128"/>
      <c r="AR5" s="128"/>
      <c r="AS5" s="128"/>
      <c r="AT5" s="128"/>
      <c r="AU5" s="128"/>
      <c r="AV5" s="128" t="str">
        <f t="shared" ref="AV5" si="4">TEXT(AV7,"MMMM")</f>
        <v>février</v>
      </c>
      <c r="AW5" s="128"/>
      <c r="AX5" s="128"/>
      <c r="AY5" s="128"/>
      <c r="AZ5" s="128"/>
      <c r="BA5" s="128"/>
      <c r="BB5" s="128"/>
      <c r="BC5" s="128" t="str">
        <f t="shared" ref="BC5" si="5">TEXT(BC7,"MMMM")</f>
        <v>février</v>
      </c>
      <c r="BD5" s="128"/>
      <c r="BE5" s="128"/>
      <c r="BF5" s="128"/>
      <c r="BG5" s="128"/>
      <c r="BH5" s="128"/>
      <c r="BI5" s="128"/>
      <c r="BJ5" s="128" t="str">
        <f t="shared" ref="BJ5" si="6">TEXT(BJ7,"MMMM")</f>
        <v>février</v>
      </c>
      <c r="BK5" s="128"/>
      <c r="BL5" s="128"/>
      <c r="BM5" s="128"/>
      <c r="BN5" s="128"/>
      <c r="BO5" s="128"/>
      <c r="BP5" s="128"/>
      <c r="BQ5" s="128" t="str">
        <f t="shared" ref="BQ5" si="7">TEXT(BQ7,"MMMM")</f>
        <v>mars</v>
      </c>
      <c r="BR5" s="128"/>
      <c r="BS5" s="128"/>
      <c r="BT5" s="128"/>
      <c r="BU5" s="128"/>
      <c r="BV5" s="128"/>
      <c r="BW5" s="128"/>
      <c r="BX5" s="128" t="str">
        <f t="shared" ref="BX5" si="8">TEXT(BX7,"MMMM")</f>
        <v>mars</v>
      </c>
      <c r="BY5" s="128"/>
      <c r="BZ5" s="128"/>
      <c r="CA5" s="128"/>
      <c r="CB5" s="128"/>
      <c r="CC5" s="128"/>
      <c r="CD5" s="128"/>
      <c r="CE5" s="128" t="str">
        <f t="shared" ref="CE5" si="9">TEXT(CE7,"MMMM")</f>
        <v>mars</v>
      </c>
      <c r="CF5" s="128"/>
      <c r="CG5" s="128"/>
      <c r="CH5" s="128"/>
      <c r="CI5" s="128"/>
      <c r="CJ5" s="128"/>
      <c r="CK5" s="128"/>
      <c r="CL5" s="128" t="str">
        <f t="shared" ref="CL5" si="10">TEXT(CL7,"MMMM")</f>
        <v>mars</v>
      </c>
      <c r="CM5" s="128"/>
      <c r="CN5" s="128"/>
      <c r="CO5" s="128"/>
      <c r="CP5" s="128"/>
      <c r="CQ5" s="128"/>
      <c r="CR5" s="128"/>
      <c r="CS5" s="128" t="str">
        <f t="shared" ref="CS5" si="11">TEXT(CS7,"MMMM")</f>
        <v>mars</v>
      </c>
      <c r="CT5" s="128"/>
      <c r="CU5" s="128"/>
      <c r="CV5" s="128"/>
      <c r="CW5" s="128"/>
      <c r="CX5" s="128"/>
      <c r="CY5" s="128"/>
      <c r="CZ5" s="128" t="str">
        <f t="shared" ref="CZ5" si="12">TEXT(CZ7,"MMMM")</f>
        <v>avril</v>
      </c>
      <c r="DA5" s="128"/>
      <c r="DB5" s="128"/>
      <c r="DC5" s="128"/>
      <c r="DD5" s="128"/>
      <c r="DE5" s="128"/>
      <c r="DF5" s="128"/>
      <c r="DG5" s="128" t="str">
        <f t="shared" ref="DG5" si="13">TEXT(DG7,"MMMM")</f>
        <v>avril</v>
      </c>
      <c r="DH5" s="128"/>
      <c r="DI5" s="128"/>
      <c r="DJ5" s="128"/>
      <c r="DK5" s="128"/>
      <c r="DL5" s="128"/>
      <c r="DM5" s="128"/>
      <c r="DN5" s="128" t="str">
        <f t="shared" ref="DN5" si="14">TEXT(DN7,"MMMM")</f>
        <v>avril</v>
      </c>
      <c r="DO5" s="128"/>
      <c r="DP5" s="128"/>
      <c r="DQ5" s="128"/>
      <c r="DR5" s="128"/>
      <c r="DS5" s="128"/>
      <c r="DT5" s="128"/>
      <c r="DU5" s="128" t="str">
        <f t="shared" ref="DU5" si="15">TEXT(DU7,"MMMM")</f>
        <v>avril</v>
      </c>
      <c r="DV5" s="128"/>
      <c r="DW5" s="128"/>
      <c r="DX5" s="128"/>
      <c r="DY5" s="128"/>
      <c r="DZ5" s="128"/>
      <c r="EA5" s="128"/>
      <c r="EB5" s="128" t="str">
        <f t="shared" ref="EB5" si="16">TEXT(EB7,"MMMM")</f>
        <v>mai</v>
      </c>
      <c r="EC5" s="128"/>
      <c r="ED5" s="128"/>
      <c r="EE5" s="128"/>
      <c r="EF5" s="128"/>
      <c r="EG5" s="128"/>
      <c r="EH5" s="128"/>
      <c r="EI5" s="128" t="str">
        <f t="shared" ref="EI5" si="17">TEXT(EI7,"MMMM")</f>
        <v>mai</v>
      </c>
      <c r="EJ5" s="128"/>
      <c r="EK5" s="128"/>
      <c r="EL5" s="128"/>
      <c r="EM5" s="128"/>
      <c r="EN5" s="128"/>
      <c r="EO5" s="128"/>
      <c r="EP5" s="128" t="str">
        <f t="shared" ref="EP5" si="18">TEXT(EP7,"MMMM")</f>
        <v>mai</v>
      </c>
      <c r="EQ5" s="128"/>
      <c r="ER5" s="128"/>
      <c r="ES5" s="128"/>
      <c r="ET5" s="128"/>
      <c r="EU5" s="128"/>
      <c r="EV5" s="128"/>
      <c r="EW5" s="128" t="str">
        <f t="shared" ref="EW5" si="19">TEXT(EW7,"MMMM")</f>
        <v>mai</v>
      </c>
      <c r="EX5" s="128"/>
      <c r="EY5" s="128"/>
      <c r="EZ5" s="128"/>
      <c r="FA5" s="128"/>
      <c r="FB5" s="128"/>
      <c r="FC5" s="128"/>
      <c r="FD5" s="128" t="str">
        <f t="shared" ref="FD5" si="20">TEXT(FD7,"MMMM")</f>
        <v>juin</v>
      </c>
      <c r="FE5" s="128"/>
      <c r="FF5" s="128"/>
      <c r="FG5" s="128"/>
      <c r="FH5" s="128"/>
      <c r="FI5" s="128"/>
      <c r="FJ5" s="128"/>
      <c r="FK5" s="128" t="str">
        <f t="shared" ref="FK5" si="21">TEXT(FK7,"MMMM")</f>
        <v>juin</v>
      </c>
      <c r="FL5" s="128"/>
      <c r="FM5" s="128"/>
      <c r="FN5" s="128"/>
      <c r="FO5" s="128"/>
      <c r="FP5" s="128"/>
      <c r="FQ5" s="128"/>
      <c r="FR5" s="128" t="str">
        <f t="shared" ref="FR5" si="22">TEXT(FR7,"MMMM")</f>
        <v>juin</v>
      </c>
      <c r="FS5" s="128"/>
      <c r="FT5" s="128"/>
      <c r="FU5" s="128"/>
      <c r="FV5" s="128"/>
      <c r="FW5" s="128"/>
      <c r="FX5" s="128"/>
      <c r="FY5" s="128" t="str">
        <f t="shared" ref="FY5" si="23">TEXT(FY7,"MMMM")</f>
        <v>juin</v>
      </c>
      <c r="FZ5" s="128"/>
      <c r="GA5" s="128"/>
      <c r="GB5" s="128"/>
      <c r="GC5" s="128"/>
      <c r="GD5" s="128"/>
      <c r="GE5" s="128"/>
      <c r="GF5" s="128" t="str">
        <f t="shared" ref="GF5" si="24">TEXT(GF7,"MMMM")</f>
        <v>juin</v>
      </c>
      <c r="GG5" s="128"/>
      <c r="GH5" s="128"/>
      <c r="GI5" s="128"/>
      <c r="GJ5" s="128"/>
      <c r="GK5" s="128"/>
      <c r="GL5" s="128"/>
      <c r="GM5" s="128" t="str">
        <f t="shared" ref="GM5" si="25">TEXT(GM7,"MMMM")</f>
        <v>juillet</v>
      </c>
      <c r="GN5" s="128"/>
      <c r="GO5" s="128"/>
      <c r="GP5" s="128"/>
      <c r="GQ5" s="128"/>
      <c r="GR5" s="128"/>
      <c r="GS5" s="128"/>
      <c r="GT5" s="128" t="str">
        <f t="shared" ref="GT5" si="26">TEXT(GT7,"MMMM")</f>
        <v>juillet</v>
      </c>
      <c r="GU5" s="128"/>
      <c r="GV5" s="128"/>
      <c r="GW5" s="128"/>
      <c r="GX5" s="128"/>
      <c r="GY5" s="128"/>
      <c r="GZ5" s="128"/>
      <c r="HA5" s="128" t="str">
        <f t="shared" ref="HA5" si="27">TEXT(HA7,"MMMM")</f>
        <v>juillet</v>
      </c>
      <c r="HB5" s="128"/>
      <c r="HC5" s="128"/>
      <c r="HD5" s="128"/>
      <c r="HE5" s="128"/>
      <c r="HF5" s="128"/>
      <c r="HG5" s="128"/>
      <c r="HH5" s="128" t="str">
        <f t="shared" ref="HH5" si="28">TEXT(HH7,"MMMM")</f>
        <v>juillet</v>
      </c>
      <c r="HI5" s="128"/>
      <c r="HJ5" s="128"/>
      <c r="HK5" s="128"/>
      <c r="HL5" s="128"/>
      <c r="HM5" s="128"/>
      <c r="HN5" s="128"/>
      <c r="HO5" s="128" t="str">
        <f t="shared" ref="HO5" si="29">TEXT(HO7,"MMMM")</f>
        <v>août</v>
      </c>
      <c r="HP5" s="128"/>
      <c r="HQ5" s="128"/>
      <c r="HR5" s="128"/>
      <c r="HS5" s="128"/>
      <c r="HT5" s="128"/>
      <c r="HU5" s="128"/>
      <c r="HV5" s="128" t="str">
        <f t="shared" ref="HV5" si="30">TEXT(HV7,"MMMM")</f>
        <v>août</v>
      </c>
      <c r="HW5" s="128"/>
      <c r="HX5" s="128"/>
      <c r="HY5" s="128"/>
      <c r="HZ5" s="128"/>
      <c r="IA5" s="128"/>
      <c r="IB5" s="128"/>
      <c r="IC5" s="128" t="str">
        <f t="shared" ref="IC5" si="31">TEXT(IC7,"MMMM")</f>
        <v>août</v>
      </c>
      <c r="ID5" s="128"/>
      <c r="IE5" s="128"/>
      <c r="IF5" s="128"/>
      <c r="IG5" s="128"/>
      <c r="IH5" s="128"/>
      <c r="II5" s="128"/>
      <c r="IJ5" s="128" t="str">
        <f t="shared" ref="IJ5" si="32">TEXT(IJ7,"MMMM")</f>
        <v>août</v>
      </c>
      <c r="IK5" s="128"/>
      <c r="IL5" s="128"/>
      <c r="IM5" s="128"/>
      <c r="IN5" s="128"/>
      <c r="IO5" s="128"/>
      <c r="IP5" s="128"/>
      <c r="IQ5" s="128" t="str">
        <f t="shared" ref="IQ5" si="33">TEXT(IQ7,"MMMM")</f>
        <v>août</v>
      </c>
      <c r="IR5" s="128"/>
      <c r="IS5" s="128"/>
      <c r="IT5" s="128"/>
      <c r="IU5" s="128"/>
      <c r="IV5" s="128"/>
      <c r="IW5" s="128"/>
      <c r="IX5" s="128" t="str">
        <f t="shared" ref="IX5" si="34">TEXT(IX7,"MMMM")</f>
        <v>septembre</v>
      </c>
      <c r="IY5" s="128"/>
      <c r="IZ5" s="128"/>
      <c r="JA5" s="128"/>
      <c r="JB5" s="128"/>
      <c r="JC5" s="128"/>
      <c r="JD5" s="128"/>
      <c r="JE5" s="128" t="str">
        <f t="shared" ref="JE5" si="35">TEXT(JE7,"MMMM")</f>
        <v>septembre</v>
      </c>
      <c r="JF5" s="128"/>
      <c r="JG5" s="128"/>
      <c r="JH5" s="128"/>
      <c r="JI5" s="128"/>
      <c r="JJ5" s="128"/>
      <c r="JK5" s="128"/>
      <c r="JL5" s="128" t="str">
        <f t="shared" ref="JL5" si="36">TEXT(JL7,"MMMM")</f>
        <v>septembre</v>
      </c>
      <c r="JM5" s="128"/>
      <c r="JN5" s="128"/>
      <c r="JO5" s="128"/>
      <c r="JP5" s="128"/>
      <c r="JQ5" s="128"/>
      <c r="JR5" s="128"/>
      <c r="JS5" s="128" t="str">
        <f t="shared" ref="JS5" si="37">TEXT(JS7,"MMMM")</f>
        <v>septembre</v>
      </c>
      <c r="JT5" s="128"/>
      <c r="JU5" s="128"/>
      <c r="JV5" s="128"/>
      <c r="JW5" s="128"/>
      <c r="JX5" s="128"/>
      <c r="JY5" s="128"/>
      <c r="JZ5" s="128" t="str">
        <f t="shared" ref="JZ5" si="38">TEXT(JZ7,"MMMM")</f>
        <v>octobre</v>
      </c>
      <c r="KA5" s="128"/>
      <c r="KB5" s="128"/>
      <c r="KC5" s="128"/>
      <c r="KD5" s="128"/>
      <c r="KE5" s="128"/>
      <c r="KF5" s="128"/>
      <c r="KG5" s="128" t="str">
        <f t="shared" ref="KG5" si="39">TEXT(KG7,"MMMM")</f>
        <v>octobre</v>
      </c>
      <c r="KH5" s="128"/>
      <c r="KI5" s="128"/>
      <c r="KJ5" s="128"/>
      <c r="KK5" s="128"/>
      <c r="KL5" s="128"/>
      <c r="KM5" s="128"/>
      <c r="KN5" s="128" t="str">
        <f t="shared" ref="KN5" si="40">TEXT(KN7,"MMMM")</f>
        <v>octobre</v>
      </c>
      <c r="KO5" s="128"/>
      <c r="KP5" s="128"/>
      <c r="KQ5" s="128"/>
      <c r="KR5" s="128"/>
      <c r="KS5" s="128"/>
      <c r="KT5" s="128"/>
      <c r="KU5" s="128" t="str">
        <f t="shared" ref="KU5" si="41">TEXT(KU7,"MMMM")</f>
        <v>octobre</v>
      </c>
      <c r="KV5" s="128"/>
      <c r="KW5" s="128"/>
      <c r="KX5" s="128"/>
      <c r="KY5" s="128"/>
      <c r="KZ5" s="128"/>
      <c r="LA5" s="128"/>
      <c r="LB5" s="128" t="str">
        <f t="shared" ref="LB5" si="42">TEXT(LB7,"MMMM")</f>
        <v>novembre</v>
      </c>
      <c r="LC5" s="128"/>
      <c r="LD5" s="128"/>
      <c r="LE5" s="128"/>
      <c r="LF5" s="128"/>
      <c r="LG5" s="128"/>
      <c r="LH5" s="128"/>
      <c r="LI5" s="128" t="str">
        <f t="shared" ref="LI5" si="43">TEXT(LI7,"MMMM")</f>
        <v>novembre</v>
      </c>
      <c r="LJ5" s="128"/>
      <c r="LK5" s="128"/>
      <c r="LL5" s="128"/>
      <c r="LM5" s="128"/>
      <c r="LN5" s="128"/>
      <c r="LO5" s="128"/>
      <c r="LP5" s="128" t="str">
        <f t="shared" ref="LP5" si="44">TEXT(LP7,"MMMM")</f>
        <v>novembre</v>
      </c>
      <c r="LQ5" s="128"/>
      <c r="LR5" s="128"/>
      <c r="LS5" s="128"/>
      <c r="LT5" s="128"/>
      <c r="LU5" s="128"/>
      <c r="LV5" s="128"/>
      <c r="LW5" s="128" t="str">
        <f t="shared" ref="LW5" si="45">TEXT(LW7,"MMMM")</f>
        <v>novembre</v>
      </c>
      <c r="LX5" s="128"/>
      <c r="LY5" s="128"/>
      <c r="LZ5" s="128"/>
      <c r="MA5" s="128"/>
      <c r="MB5" s="128"/>
      <c r="MC5" s="128"/>
      <c r="MD5" s="128" t="str">
        <f t="shared" ref="MD5" si="46">TEXT(MD7,"MMMM")</f>
        <v>novembre</v>
      </c>
      <c r="ME5" s="128"/>
      <c r="MF5" s="128"/>
      <c r="MG5" s="128"/>
      <c r="MH5" s="128"/>
      <c r="MI5" s="128"/>
      <c r="MJ5" s="128"/>
      <c r="MK5" s="128" t="str">
        <f t="shared" ref="MK5" si="47">TEXT(MK7,"MMMM")</f>
        <v>décembre</v>
      </c>
      <c r="ML5" s="128"/>
      <c r="MM5" s="128"/>
      <c r="MN5" s="128"/>
      <c r="MO5" s="128"/>
      <c r="MP5" s="128"/>
      <c r="MQ5" s="128"/>
      <c r="MR5" s="128" t="str">
        <f t="shared" ref="MR5" si="48">TEXT(MR7,"MMMM")</f>
        <v>décembre</v>
      </c>
      <c r="MS5" s="128"/>
      <c r="MT5" s="128"/>
      <c r="MU5" s="128"/>
      <c r="MV5" s="128"/>
      <c r="MW5" s="128"/>
      <c r="MX5" s="128"/>
      <c r="MY5" s="128" t="str">
        <f t="shared" ref="MY5" si="49">TEXT(MY7,"MMMM")</f>
        <v>décembre</v>
      </c>
      <c r="MZ5" s="128"/>
      <c r="NA5" s="128"/>
      <c r="NB5" s="128"/>
      <c r="NC5" s="128"/>
      <c r="ND5" s="128"/>
      <c r="NE5" s="128"/>
      <c r="NF5" s="128" t="str">
        <f t="shared" ref="NF5" si="50">TEXT(NF7,"MMMM")</f>
        <v>décembre</v>
      </c>
      <c r="NG5" s="128"/>
      <c r="NH5" s="128"/>
      <c r="NI5" s="128"/>
      <c r="NJ5" s="128"/>
      <c r="NK5" s="128"/>
      <c r="NL5" s="128"/>
    </row>
    <row r="6" spans="1:376">
      <c r="A6" s="77" t="s">
        <v>38</v>
      </c>
      <c r="B6" s="17">
        <f ca="1">TODAY()</f>
        <v>44189</v>
      </c>
      <c r="C6" s="124"/>
      <c r="D6" s="125"/>
      <c r="E6" s="126"/>
      <c r="F6" s="123" t="str">
        <f>"Semaine "&amp;(F8-($B$5-WEEKDAY($B$5,1)+2))/7+1</f>
        <v>Semaine 1</v>
      </c>
      <c r="G6" s="120"/>
      <c r="H6" s="120"/>
      <c r="I6" s="120"/>
      <c r="J6" s="120"/>
      <c r="K6" s="120"/>
      <c r="L6" s="120"/>
      <c r="M6" s="119" t="str">
        <f>"Semaine "&amp;(M8-($B$5-WEEKDAY($B$5,1)+2))/7+1</f>
        <v>Semaine 2</v>
      </c>
      <c r="N6" s="120"/>
      <c r="O6" s="120"/>
      <c r="P6" s="120"/>
      <c r="Q6" s="120"/>
      <c r="R6" s="120"/>
      <c r="S6" s="120"/>
      <c r="T6" s="119" t="str">
        <f>"Semaine "&amp;(T8-($B$5-WEEKDAY($B$5,1)+2))/7+1</f>
        <v>Semaine 3</v>
      </c>
      <c r="U6" s="120"/>
      <c r="V6" s="120"/>
      <c r="W6" s="120"/>
      <c r="X6" s="120"/>
      <c r="Y6" s="120"/>
      <c r="Z6" s="120"/>
      <c r="AA6" s="119" t="str">
        <f>"Semaine "&amp;(AA8-($B$5-WEEKDAY($B$5,1)+2))/7+1</f>
        <v>Semaine 4</v>
      </c>
      <c r="AB6" s="120"/>
      <c r="AC6" s="120"/>
      <c r="AD6" s="120"/>
      <c r="AE6" s="120"/>
      <c r="AF6" s="120"/>
      <c r="AG6" s="120"/>
      <c r="AH6" s="119" t="str">
        <f>"Semaine "&amp;(AH8-($B$5-WEEKDAY($B$5,1)+2))/7+1</f>
        <v>Semaine 5</v>
      </c>
      <c r="AI6" s="120"/>
      <c r="AJ6" s="120"/>
      <c r="AK6" s="120"/>
      <c r="AL6" s="120"/>
      <c r="AM6" s="120"/>
      <c r="AN6" s="120"/>
      <c r="AO6" s="119" t="str">
        <f>"Semaine "&amp;(AO8-($B$5-WEEKDAY($B$5,1)+2))/7+1</f>
        <v>Semaine 6</v>
      </c>
      <c r="AP6" s="120"/>
      <c r="AQ6" s="120"/>
      <c r="AR6" s="120"/>
      <c r="AS6" s="120"/>
      <c r="AT6" s="120"/>
      <c r="AU6" s="120"/>
      <c r="AV6" s="119" t="str">
        <f>"Semaine "&amp;(AV8-($B$5-WEEKDAY($B$5,1)+2))/7+1</f>
        <v>Semaine 7</v>
      </c>
      <c r="AW6" s="120"/>
      <c r="AX6" s="120"/>
      <c r="AY6" s="120"/>
      <c r="AZ6" s="120"/>
      <c r="BA6" s="120"/>
      <c r="BB6" s="120"/>
      <c r="BC6" s="119" t="str">
        <f>"Semaine "&amp;(BC8-($B$5-WEEKDAY($B$5,1)+2))/7+1</f>
        <v>Semaine 8</v>
      </c>
      <c r="BD6" s="120"/>
      <c r="BE6" s="120"/>
      <c r="BF6" s="120"/>
      <c r="BG6" s="120"/>
      <c r="BH6" s="120"/>
      <c r="BI6" s="120"/>
      <c r="BJ6" s="119" t="str">
        <f>"Semaine "&amp;(BJ8-($B$5-WEEKDAY($B$5,1)+2))/7+1</f>
        <v>Semaine 9</v>
      </c>
      <c r="BK6" s="120"/>
      <c r="BL6" s="120"/>
      <c r="BM6" s="120"/>
      <c r="BN6" s="120"/>
      <c r="BO6" s="120"/>
      <c r="BP6" s="120"/>
      <c r="BQ6" s="119" t="str">
        <f>"Semaine "&amp;(BQ8-($B$5-WEEKDAY($B$5,1)+2))/7+1</f>
        <v>Semaine 10</v>
      </c>
      <c r="BR6" s="120"/>
      <c r="BS6" s="120"/>
      <c r="BT6" s="120"/>
      <c r="BU6" s="120"/>
      <c r="BV6" s="120"/>
      <c r="BW6" s="120"/>
      <c r="BX6" s="119" t="str">
        <f>"Semaine "&amp;(BX8-($B$5-WEEKDAY($B$5,1)+2))/7+1</f>
        <v>Semaine 11</v>
      </c>
      <c r="BY6" s="120"/>
      <c r="BZ6" s="120"/>
      <c r="CA6" s="120"/>
      <c r="CB6" s="120"/>
      <c r="CC6" s="120"/>
      <c r="CD6" s="120"/>
      <c r="CE6" s="119" t="str">
        <f>"Semaine "&amp;(CE8-($B$5-WEEKDAY($B$5,1)+2))/7+1</f>
        <v>Semaine 12</v>
      </c>
      <c r="CF6" s="120"/>
      <c r="CG6" s="120"/>
      <c r="CH6" s="120"/>
      <c r="CI6" s="120"/>
      <c r="CJ6" s="120"/>
      <c r="CK6" s="120"/>
      <c r="CL6" s="119" t="str">
        <f>"Semaine "&amp;(CL8-($B$5-WEEKDAY($B$5,1)+2))/7+1</f>
        <v>Semaine 13</v>
      </c>
      <c r="CM6" s="120"/>
      <c r="CN6" s="120"/>
      <c r="CO6" s="120"/>
      <c r="CP6" s="120"/>
      <c r="CQ6" s="120"/>
      <c r="CR6" s="120"/>
      <c r="CS6" s="119" t="str">
        <f>"Semaine "&amp;(CS8-($B$5-WEEKDAY($B$5,1)+2))/7+1</f>
        <v>Semaine 14</v>
      </c>
      <c r="CT6" s="120"/>
      <c r="CU6" s="120"/>
      <c r="CV6" s="120"/>
      <c r="CW6" s="120"/>
      <c r="CX6" s="120"/>
      <c r="CY6" s="120"/>
      <c r="CZ6" s="119" t="str">
        <f>"Semaine "&amp;(CZ8-($B$5-WEEKDAY($B$5,1)+2))/7+1</f>
        <v>Semaine 15</v>
      </c>
      <c r="DA6" s="120"/>
      <c r="DB6" s="120"/>
      <c r="DC6" s="120"/>
      <c r="DD6" s="120"/>
      <c r="DE6" s="120"/>
      <c r="DF6" s="120"/>
      <c r="DG6" s="119" t="str">
        <f>"Semaine "&amp;(DG8-($B$5-WEEKDAY($B$5,1)+2))/7+1</f>
        <v>Semaine 16</v>
      </c>
      <c r="DH6" s="120"/>
      <c r="DI6" s="120"/>
      <c r="DJ6" s="120"/>
      <c r="DK6" s="120"/>
      <c r="DL6" s="120"/>
      <c r="DM6" s="120"/>
      <c r="DN6" s="119" t="str">
        <f>"Semaine "&amp;(DN8-($B$5-WEEKDAY($B$5,1)+2))/7+1</f>
        <v>Semaine 17</v>
      </c>
      <c r="DO6" s="120"/>
      <c r="DP6" s="120"/>
      <c r="DQ6" s="120"/>
      <c r="DR6" s="120"/>
      <c r="DS6" s="120"/>
      <c r="DT6" s="120"/>
      <c r="DU6" s="119" t="str">
        <f>"Semaine "&amp;(DU8-($B$5-WEEKDAY($B$5,1)+2))/7+1</f>
        <v>Semaine 18</v>
      </c>
      <c r="DV6" s="120"/>
      <c r="DW6" s="120"/>
      <c r="DX6" s="120"/>
      <c r="DY6" s="120"/>
      <c r="DZ6" s="120"/>
      <c r="EA6" s="120"/>
      <c r="EB6" s="119" t="str">
        <f>"Semaine "&amp;(EB8-($B$5-WEEKDAY($B$5,1)+2))/7+1</f>
        <v>Semaine 19</v>
      </c>
      <c r="EC6" s="120"/>
      <c r="ED6" s="120"/>
      <c r="EE6" s="120"/>
      <c r="EF6" s="120"/>
      <c r="EG6" s="120"/>
      <c r="EH6" s="120"/>
      <c r="EI6" s="119" t="str">
        <f>"Semaine "&amp;(EI8-($B$5-WEEKDAY($B$5,1)+2))/7+1</f>
        <v>Semaine 20</v>
      </c>
      <c r="EJ6" s="120"/>
      <c r="EK6" s="120"/>
      <c r="EL6" s="120"/>
      <c r="EM6" s="120"/>
      <c r="EN6" s="120"/>
      <c r="EO6" s="120"/>
      <c r="EP6" s="119" t="str">
        <f>"Semaine "&amp;(EP8-($B$5-WEEKDAY($B$5,1)+2))/7+1</f>
        <v>Semaine 21</v>
      </c>
      <c r="EQ6" s="120"/>
      <c r="ER6" s="120"/>
      <c r="ES6" s="120"/>
      <c r="ET6" s="120"/>
      <c r="EU6" s="120"/>
      <c r="EV6" s="120"/>
      <c r="EW6" s="119" t="str">
        <f>"Semaine "&amp;(EW8-($B$5-WEEKDAY($B$5,1)+2))/7+1</f>
        <v>Semaine 22</v>
      </c>
      <c r="EX6" s="120"/>
      <c r="EY6" s="120"/>
      <c r="EZ6" s="120"/>
      <c r="FA6" s="120"/>
      <c r="FB6" s="120"/>
      <c r="FC6" s="120"/>
      <c r="FD6" s="119" t="str">
        <f>"Semaine "&amp;(FD8-($B$5-WEEKDAY($B$5,1)+2))/7+1</f>
        <v>Semaine 23</v>
      </c>
      <c r="FE6" s="120"/>
      <c r="FF6" s="120"/>
      <c r="FG6" s="120"/>
      <c r="FH6" s="120"/>
      <c r="FI6" s="120"/>
      <c r="FJ6" s="120"/>
      <c r="FK6" s="119" t="str">
        <f>"Semaine "&amp;(FK8-($B$5-WEEKDAY($B$5,1)+2))/7+1</f>
        <v>Semaine 24</v>
      </c>
      <c r="FL6" s="120"/>
      <c r="FM6" s="120"/>
      <c r="FN6" s="120"/>
      <c r="FO6" s="120"/>
      <c r="FP6" s="120"/>
      <c r="FQ6" s="120"/>
      <c r="FR6" s="119" t="str">
        <f>"Semaine "&amp;(FR8-($B$5-WEEKDAY($B$5,1)+2))/7+1</f>
        <v>Semaine 25</v>
      </c>
      <c r="FS6" s="120"/>
      <c r="FT6" s="120"/>
      <c r="FU6" s="120"/>
      <c r="FV6" s="120"/>
      <c r="FW6" s="120"/>
      <c r="FX6" s="120"/>
      <c r="FY6" s="119" t="str">
        <f t="shared" ref="FY6" si="51">"Semaine "&amp;(FY8-($B$5-WEEKDAY($B$5,1)+2))/7+1</f>
        <v>Semaine 26</v>
      </c>
      <c r="FZ6" s="120"/>
      <c r="GA6" s="120"/>
      <c r="GB6" s="120"/>
      <c r="GC6" s="120"/>
      <c r="GD6" s="120"/>
      <c r="GE6" s="120"/>
      <c r="GF6" s="119" t="str">
        <f t="shared" ref="GF6" si="52">"Semaine "&amp;(GF8-($B$5-WEEKDAY($B$5,1)+2))/7+1</f>
        <v>Semaine 27</v>
      </c>
      <c r="GG6" s="120"/>
      <c r="GH6" s="120"/>
      <c r="GI6" s="120"/>
      <c r="GJ6" s="120"/>
      <c r="GK6" s="120"/>
      <c r="GL6" s="120"/>
      <c r="GM6" s="119" t="str">
        <f t="shared" ref="GM6" si="53">"Semaine "&amp;(GM8-($B$5-WEEKDAY($B$5,1)+2))/7+1</f>
        <v>Semaine 28</v>
      </c>
      <c r="GN6" s="120"/>
      <c r="GO6" s="120"/>
      <c r="GP6" s="120"/>
      <c r="GQ6" s="120"/>
      <c r="GR6" s="120"/>
      <c r="GS6" s="120"/>
      <c r="GT6" s="119" t="str">
        <f t="shared" ref="GT6" si="54">"Semaine "&amp;(GT8-($B$5-WEEKDAY($B$5,1)+2))/7+1</f>
        <v>Semaine 29</v>
      </c>
      <c r="GU6" s="120"/>
      <c r="GV6" s="120"/>
      <c r="GW6" s="120"/>
      <c r="GX6" s="120"/>
      <c r="GY6" s="120"/>
      <c r="GZ6" s="120"/>
      <c r="HA6" s="119" t="str">
        <f t="shared" ref="HA6" si="55">"Semaine "&amp;(HA8-($B$5-WEEKDAY($B$5,1)+2))/7+1</f>
        <v>Semaine 30</v>
      </c>
      <c r="HB6" s="120"/>
      <c r="HC6" s="120"/>
      <c r="HD6" s="120"/>
      <c r="HE6" s="120"/>
      <c r="HF6" s="120"/>
      <c r="HG6" s="120"/>
      <c r="HH6" s="119" t="str">
        <f t="shared" ref="HH6" si="56">"Semaine "&amp;(HH8-($B$5-WEEKDAY($B$5,1)+2))/7+1</f>
        <v>Semaine 31</v>
      </c>
      <c r="HI6" s="120"/>
      <c r="HJ6" s="120"/>
      <c r="HK6" s="120"/>
      <c r="HL6" s="120"/>
      <c r="HM6" s="120"/>
      <c r="HN6" s="120"/>
      <c r="HO6" s="119" t="str">
        <f t="shared" ref="HO6" si="57">"Semaine "&amp;(HO8-($B$5-WEEKDAY($B$5,1)+2))/7+1</f>
        <v>Semaine 32</v>
      </c>
      <c r="HP6" s="120"/>
      <c r="HQ6" s="120"/>
      <c r="HR6" s="120"/>
      <c r="HS6" s="120"/>
      <c r="HT6" s="120"/>
      <c r="HU6" s="120"/>
      <c r="HV6" s="119" t="str">
        <f t="shared" ref="HV6" si="58">"Semaine "&amp;(HV8-($B$5-WEEKDAY($B$5,1)+2))/7+1</f>
        <v>Semaine 33</v>
      </c>
      <c r="HW6" s="120"/>
      <c r="HX6" s="120"/>
      <c r="HY6" s="120"/>
      <c r="HZ6" s="120"/>
      <c r="IA6" s="120"/>
      <c r="IB6" s="120"/>
      <c r="IC6" s="119" t="str">
        <f t="shared" ref="IC6" si="59">"Semaine "&amp;(IC8-($B$5-WEEKDAY($B$5,1)+2))/7+1</f>
        <v>Semaine 34</v>
      </c>
      <c r="ID6" s="120"/>
      <c r="IE6" s="120"/>
      <c r="IF6" s="120"/>
      <c r="IG6" s="120"/>
      <c r="IH6" s="120"/>
      <c r="II6" s="120"/>
      <c r="IJ6" s="119" t="str">
        <f t="shared" ref="IJ6" si="60">"Semaine "&amp;(IJ8-($B$5-WEEKDAY($B$5,1)+2))/7+1</f>
        <v>Semaine 35</v>
      </c>
      <c r="IK6" s="120"/>
      <c r="IL6" s="120"/>
      <c r="IM6" s="120"/>
      <c r="IN6" s="120"/>
      <c r="IO6" s="120"/>
      <c r="IP6" s="120"/>
      <c r="IQ6" s="119" t="str">
        <f t="shared" ref="IQ6" si="61">"Semaine "&amp;(IQ8-($B$5-WEEKDAY($B$5,1)+2))/7+1</f>
        <v>Semaine 36</v>
      </c>
      <c r="IR6" s="120"/>
      <c r="IS6" s="120"/>
      <c r="IT6" s="120"/>
      <c r="IU6" s="120"/>
      <c r="IV6" s="120"/>
      <c r="IW6" s="120"/>
      <c r="IX6" s="119" t="str">
        <f t="shared" ref="IX6" si="62">"Semaine "&amp;(IX8-($B$5-WEEKDAY($B$5,1)+2))/7+1</f>
        <v>Semaine 37</v>
      </c>
      <c r="IY6" s="120"/>
      <c r="IZ6" s="120"/>
      <c r="JA6" s="120"/>
      <c r="JB6" s="120"/>
      <c r="JC6" s="120"/>
      <c r="JD6" s="120"/>
      <c r="JE6" s="119" t="str">
        <f t="shared" ref="JE6" si="63">"Semaine "&amp;(JE8-($B$5-WEEKDAY($B$5,1)+2))/7+1</f>
        <v>Semaine 38</v>
      </c>
      <c r="JF6" s="120"/>
      <c r="JG6" s="120"/>
      <c r="JH6" s="120"/>
      <c r="JI6" s="120"/>
      <c r="JJ6" s="120"/>
      <c r="JK6" s="120"/>
      <c r="JL6" s="119" t="str">
        <f t="shared" ref="JL6" si="64">"Semaine "&amp;(JL8-($B$5-WEEKDAY($B$5,1)+2))/7+1</f>
        <v>Semaine 39</v>
      </c>
      <c r="JM6" s="120"/>
      <c r="JN6" s="120"/>
      <c r="JO6" s="120"/>
      <c r="JP6" s="120"/>
      <c r="JQ6" s="120"/>
      <c r="JR6" s="120"/>
      <c r="JS6" s="119" t="str">
        <f t="shared" ref="JS6" si="65">"Semaine "&amp;(JS8-($B$5-WEEKDAY($B$5,1)+2))/7+1</f>
        <v>Semaine 40</v>
      </c>
      <c r="JT6" s="120"/>
      <c r="JU6" s="120"/>
      <c r="JV6" s="120"/>
      <c r="JW6" s="120"/>
      <c r="JX6" s="120"/>
      <c r="JY6" s="120"/>
      <c r="JZ6" s="119" t="str">
        <f t="shared" ref="JZ6" si="66">"Semaine "&amp;(JZ8-($B$5-WEEKDAY($B$5,1)+2))/7+1</f>
        <v>Semaine 41</v>
      </c>
      <c r="KA6" s="120"/>
      <c r="KB6" s="120"/>
      <c r="KC6" s="120"/>
      <c r="KD6" s="120"/>
      <c r="KE6" s="120"/>
      <c r="KF6" s="120"/>
      <c r="KG6" s="119" t="str">
        <f t="shared" ref="KG6" si="67">"Semaine "&amp;(KG8-($B$5-WEEKDAY($B$5,1)+2))/7+1</f>
        <v>Semaine 42</v>
      </c>
      <c r="KH6" s="120"/>
      <c r="KI6" s="120"/>
      <c r="KJ6" s="120"/>
      <c r="KK6" s="120"/>
      <c r="KL6" s="120"/>
      <c r="KM6" s="120"/>
      <c r="KN6" s="119" t="str">
        <f t="shared" ref="KN6" si="68">"Semaine "&amp;(KN8-($B$5-WEEKDAY($B$5,1)+2))/7+1</f>
        <v>Semaine 43</v>
      </c>
      <c r="KO6" s="120"/>
      <c r="KP6" s="120"/>
      <c r="KQ6" s="120"/>
      <c r="KR6" s="120"/>
      <c r="KS6" s="120"/>
      <c r="KT6" s="120"/>
      <c r="KU6" s="119" t="str">
        <f t="shared" ref="KU6" si="69">"Semaine "&amp;(KU8-($B$5-WEEKDAY($B$5,1)+2))/7+1</f>
        <v>Semaine 44</v>
      </c>
      <c r="KV6" s="120"/>
      <c r="KW6" s="120"/>
      <c r="KX6" s="120"/>
      <c r="KY6" s="120"/>
      <c r="KZ6" s="120"/>
      <c r="LA6" s="120"/>
      <c r="LB6" s="119" t="str">
        <f t="shared" ref="LB6" si="70">"Semaine "&amp;(LB8-($B$5-WEEKDAY($B$5,1)+2))/7+1</f>
        <v>Semaine 45</v>
      </c>
      <c r="LC6" s="120"/>
      <c r="LD6" s="120"/>
      <c r="LE6" s="120"/>
      <c r="LF6" s="120"/>
      <c r="LG6" s="120"/>
      <c r="LH6" s="120"/>
      <c r="LI6" s="119" t="str">
        <f t="shared" ref="LI6" si="71">"Semaine "&amp;(LI8-($B$5-WEEKDAY($B$5,1)+2))/7+1</f>
        <v>Semaine 46</v>
      </c>
      <c r="LJ6" s="120"/>
      <c r="LK6" s="120"/>
      <c r="LL6" s="120"/>
      <c r="LM6" s="120"/>
      <c r="LN6" s="120"/>
      <c r="LO6" s="120"/>
      <c r="LP6" s="119" t="str">
        <f t="shared" ref="LP6" si="72">"Semaine "&amp;(LP8-($B$5-WEEKDAY($B$5,1)+2))/7+1</f>
        <v>Semaine 47</v>
      </c>
      <c r="LQ6" s="120"/>
      <c r="LR6" s="120"/>
      <c r="LS6" s="120"/>
      <c r="LT6" s="120"/>
      <c r="LU6" s="120"/>
      <c r="LV6" s="120"/>
      <c r="LW6" s="119" t="str">
        <f t="shared" ref="LW6" si="73">"Semaine "&amp;(LW8-($B$5-WEEKDAY($B$5,1)+2))/7+1</f>
        <v>Semaine 48</v>
      </c>
      <c r="LX6" s="120"/>
      <c r="LY6" s="120"/>
      <c r="LZ6" s="120"/>
      <c r="MA6" s="120"/>
      <c r="MB6" s="120"/>
      <c r="MC6" s="120"/>
      <c r="MD6" s="119" t="str">
        <f t="shared" ref="MD6" si="74">"Semaine "&amp;(MD8-($B$5-WEEKDAY($B$5,1)+2))/7+1</f>
        <v>Semaine 49</v>
      </c>
      <c r="ME6" s="120"/>
      <c r="MF6" s="120"/>
      <c r="MG6" s="120"/>
      <c r="MH6" s="120"/>
      <c r="MI6" s="120"/>
      <c r="MJ6" s="120"/>
      <c r="MK6" s="119" t="str">
        <f t="shared" ref="MK6" si="75">"Semaine "&amp;(MK8-($B$5-WEEKDAY($B$5,1)+2))/7+1</f>
        <v>Semaine 50</v>
      </c>
      <c r="ML6" s="120"/>
      <c r="MM6" s="120"/>
      <c r="MN6" s="120"/>
      <c r="MO6" s="120"/>
      <c r="MP6" s="120"/>
      <c r="MQ6" s="120"/>
      <c r="MR6" s="119" t="str">
        <f t="shared" ref="MR6" si="76">"Semaine "&amp;(MR8-($B$5-WEEKDAY($B$5,1)+2))/7+1</f>
        <v>Semaine 51</v>
      </c>
      <c r="MS6" s="120"/>
      <c r="MT6" s="120"/>
      <c r="MU6" s="120"/>
      <c r="MV6" s="120"/>
      <c r="MW6" s="120"/>
      <c r="MX6" s="120"/>
      <c r="MY6" s="119" t="str">
        <f t="shared" ref="MY6" si="77">"Semaine "&amp;(MY8-($B$5-WEEKDAY($B$5,1)+2))/7+1</f>
        <v>Semaine 52</v>
      </c>
      <c r="MZ6" s="120"/>
      <c r="NA6" s="120"/>
      <c r="NB6" s="120"/>
      <c r="NC6" s="120"/>
      <c r="ND6" s="120"/>
      <c r="NE6" s="120"/>
      <c r="NF6" s="119" t="str">
        <f t="shared" ref="NF6" si="78">"Semaine "&amp;(NF8-($B$5-WEEKDAY($B$5,1)+2))/7+1</f>
        <v>Semaine 53</v>
      </c>
      <c r="NG6" s="120"/>
      <c r="NH6" s="120"/>
      <c r="NI6" s="120"/>
      <c r="NJ6" s="120"/>
      <c r="NK6" s="120"/>
      <c r="NL6" s="121"/>
    </row>
    <row r="7" spans="1:376" ht="15.75" thickBot="1">
      <c r="A7" s="77" t="s">
        <v>37</v>
      </c>
      <c r="B7" s="18">
        <v>44196</v>
      </c>
      <c r="E7" s="23"/>
      <c r="F7" s="122">
        <f>F8</f>
        <v>43829</v>
      </c>
      <c r="G7" s="116"/>
      <c r="H7" s="116"/>
      <c r="I7" s="116"/>
      <c r="J7" s="116"/>
      <c r="K7" s="116"/>
      <c r="L7" s="117"/>
      <c r="M7" s="115">
        <f>M8</f>
        <v>43836</v>
      </c>
      <c r="N7" s="116"/>
      <c r="O7" s="116"/>
      <c r="P7" s="116"/>
      <c r="Q7" s="116"/>
      <c r="R7" s="116"/>
      <c r="S7" s="117"/>
      <c r="T7" s="115">
        <f>T8</f>
        <v>43843</v>
      </c>
      <c r="U7" s="116"/>
      <c r="V7" s="116"/>
      <c r="W7" s="116"/>
      <c r="X7" s="116"/>
      <c r="Y7" s="116"/>
      <c r="Z7" s="117"/>
      <c r="AA7" s="115">
        <f>AA8</f>
        <v>43850</v>
      </c>
      <c r="AB7" s="116"/>
      <c r="AC7" s="116"/>
      <c r="AD7" s="116"/>
      <c r="AE7" s="116"/>
      <c r="AF7" s="116"/>
      <c r="AG7" s="117"/>
      <c r="AH7" s="115">
        <f t="shared" ref="AH7" si="79">AH8</f>
        <v>43857</v>
      </c>
      <c r="AI7" s="116"/>
      <c r="AJ7" s="116"/>
      <c r="AK7" s="116"/>
      <c r="AL7" s="116"/>
      <c r="AM7" s="116"/>
      <c r="AN7" s="117"/>
      <c r="AO7" s="115">
        <f t="shared" ref="AO7" si="80">AO8</f>
        <v>43864</v>
      </c>
      <c r="AP7" s="116"/>
      <c r="AQ7" s="116"/>
      <c r="AR7" s="116"/>
      <c r="AS7" s="116"/>
      <c r="AT7" s="116"/>
      <c r="AU7" s="117"/>
      <c r="AV7" s="115">
        <f t="shared" ref="AV7" si="81">AV8</f>
        <v>43871</v>
      </c>
      <c r="AW7" s="116"/>
      <c r="AX7" s="116"/>
      <c r="AY7" s="116"/>
      <c r="AZ7" s="116"/>
      <c r="BA7" s="116"/>
      <c r="BB7" s="117"/>
      <c r="BC7" s="115">
        <f t="shared" ref="BC7" si="82">BC8</f>
        <v>43878</v>
      </c>
      <c r="BD7" s="116"/>
      <c r="BE7" s="116"/>
      <c r="BF7" s="116"/>
      <c r="BG7" s="116"/>
      <c r="BH7" s="116"/>
      <c r="BI7" s="117"/>
      <c r="BJ7" s="115">
        <f t="shared" ref="BJ7" si="83">BJ8</f>
        <v>43885</v>
      </c>
      <c r="BK7" s="116"/>
      <c r="BL7" s="116"/>
      <c r="BM7" s="116"/>
      <c r="BN7" s="116"/>
      <c r="BO7" s="116"/>
      <c r="BP7" s="117"/>
      <c r="BQ7" s="115">
        <f t="shared" ref="BQ7" si="84">BQ8</f>
        <v>43892</v>
      </c>
      <c r="BR7" s="116"/>
      <c r="BS7" s="116"/>
      <c r="BT7" s="116"/>
      <c r="BU7" s="116"/>
      <c r="BV7" s="116"/>
      <c r="BW7" s="117"/>
      <c r="BX7" s="115">
        <f t="shared" ref="BX7" si="85">BX8</f>
        <v>43899</v>
      </c>
      <c r="BY7" s="116"/>
      <c r="BZ7" s="116"/>
      <c r="CA7" s="116"/>
      <c r="CB7" s="116"/>
      <c r="CC7" s="116"/>
      <c r="CD7" s="117"/>
      <c r="CE7" s="115">
        <f t="shared" ref="CE7" si="86">CE8</f>
        <v>43906</v>
      </c>
      <c r="CF7" s="116"/>
      <c r="CG7" s="116"/>
      <c r="CH7" s="116"/>
      <c r="CI7" s="116"/>
      <c r="CJ7" s="116"/>
      <c r="CK7" s="117"/>
      <c r="CL7" s="115">
        <f t="shared" ref="CL7" si="87">CL8</f>
        <v>43913</v>
      </c>
      <c r="CM7" s="116"/>
      <c r="CN7" s="116"/>
      <c r="CO7" s="116"/>
      <c r="CP7" s="116"/>
      <c r="CQ7" s="116"/>
      <c r="CR7" s="117"/>
      <c r="CS7" s="115">
        <f t="shared" ref="CS7" si="88">CS8</f>
        <v>43920</v>
      </c>
      <c r="CT7" s="116"/>
      <c r="CU7" s="116"/>
      <c r="CV7" s="116"/>
      <c r="CW7" s="116"/>
      <c r="CX7" s="116"/>
      <c r="CY7" s="117"/>
      <c r="CZ7" s="115">
        <f t="shared" ref="CZ7" si="89">CZ8</f>
        <v>43927</v>
      </c>
      <c r="DA7" s="116"/>
      <c r="DB7" s="116"/>
      <c r="DC7" s="116"/>
      <c r="DD7" s="116"/>
      <c r="DE7" s="116"/>
      <c r="DF7" s="117"/>
      <c r="DG7" s="115">
        <f t="shared" ref="DG7" si="90">DG8</f>
        <v>43934</v>
      </c>
      <c r="DH7" s="116"/>
      <c r="DI7" s="116"/>
      <c r="DJ7" s="116"/>
      <c r="DK7" s="116"/>
      <c r="DL7" s="116"/>
      <c r="DM7" s="117"/>
      <c r="DN7" s="115">
        <f t="shared" ref="DN7" si="91">DN8</f>
        <v>43941</v>
      </c>
      <c r="DO7" s="116"/>
      <c r="DP7" s="116"/>
      <c r="DQ7" s="116"/>
      <c r="DR7" s="116"/>
      <c r="DS7" s="116"/>
      <c r="DT7" s="117"/>
      <c r="DU7" s="115">
        <f t="shared" ref="DU7" si="92">DU8</f>
        <v>43948</v>
      </c>
      <c r="DV7" s="116"/>
      <c r="DW7" s="116"/>
      <c r="DX7" s="116"/>
      <c r="DY7" s="116"/>
      <c r="DZ7" s="116"/>
      <c r="EA7" s="117"/>
      <c r="EB7" s="115">
        <f t="shared" ref="EB7" si="93">EB8</f>
        <v>43955</v>
      </c>
      <c r="EC7" s="116"/>
      <c r="ED7" s="116"/>
      <c r="EE7" s="116"/>
      <c r="EF7" s="116"/>
      <c r="EG7" s="116"/>
      <c r="EH7" s="117"/>
      <c r="EI7" s="115">
        <f t="shared" ref="EI7" si="94">EI8</f>
        <v>43962</v>
      </c>
      <c r="EJ7" s="116"/>
      <c r="EK7" s="116"/>
      <c r="EL7" s="116"/>
      <c r="EM7" s="116"/>
      <c r="EN7" s="116"/>
      <c r="EO7" s="117"/>
      <c r="EP7" s="115">
        <f t="shared" ref="EP7" si="95">EP8</f>
        <v>43969</v>
      </c>
      <c r="EQ7" s="116"/>
      <c r="ER7" s="116"/>
      <c r="ES7" s="116"/>
      <c r="ET7" s="116"/>
      <c r="EU7" s="116"/>
      <c r="EV7" s="117"/>
      <c r="EW7" s="115">
        <f t="shared" ref="EW7" si="96">EW8</f>
        <v>43976</v>
      </c>
      <c r="EX7" s="116"/>
      <c r="EY7" s="116"/>
      <c r="EZ7" s="116"/>
      <c r="FA7" s="116"/>
      <c r="FB7" s="116"/>
      <c r="FC7" s="117"/>
      <c r="FD7" s="115">
        <f t="shared" ref="FD7" si="97">FD8</f>
        <v>43983</v>
      </c>
      <c r="FE7" s="116"/>
      <c r="FF7" s="116"/>
      <c r="FG7" s="116"/>
      <c r="FH7" s="116"/>
      <c r="FI7" s="116"/>
      <c r="FJ7" s="117"/>
      <c r="FK7" s="115">
        <f t="shared" ref="FK7" si="98">FK8</f>
        <v>43990</v>
      </c>
      <c r="FL7" s="116"/>
      <c r="FM7" s="116"/>
      <c r="FN7" s="116"/>
      <c r="FO7" s="116"/>
      <c r="FP7" s="116"/>
      <c r="FQ7" s="117"/>
      <c r="FR7" s="115">
        <f t="shared" ref="FR7" si="99">FR8</f>
        <v>43997</v>
      </c>
      <c r="FS7" s="116"/>
      <c r="FT7" s="116"/>
      <c r="FU7" s="116"/>
      <c r="FV7" s="116"/>
      <c r="FW7" s="116"/>
      <c r="FX7" s="117"/>
      <c r="FY7" s="115">
        <f t="shared" ref="FY7:IJ7" si="100">FY8</f>
        <v>44004</v>
      </c>
      <c r="FZ7" s="116"/>
      <c r="GA7" s="116"/>
      <c r="GB7" s="116"/>
      <c r="GC7" s="116"/>
      <c r="GD7" s="116"/>
      <c r="GE7" s="117"/>
      <c r="GF7" s="115">
        <f t="shared" si="100"/>
        <v>44011</v>
      </c>
      <c r="GG7" s="116"/>
      <c r="GH7" s="116"/>
      <c r="GI7" s="116"/>
      <c r="GJ7" s="116"/>
      <c r="GK7" s="116"/>
      <c r="GL7" s="117"/>
      <c r="GM7" s="115">
        <f t="shared" si="100"/>
        <v>44018</v>
      </c>
      <c r="GN7" s="116"/>
      <c r="GO7" s="116"/>
      <c r="GP7" s="116"/>
      <c r="GQ7" s="116"/>
      <c r="GR7" s="116"/>
      <c r="GS7" s="117"/>
      <c r="GT7" s="115">
        <f t="shared" si="100"/>
        <v>44025</v>
      </c>
      <c r="GU7" s="116"/>
      <c r="GV7" s="116"/>
      <c r="GW7" s="116"/>
      <c r="GX7" s="116"/>
      <c r="GY7" s="116"/>
      <c r="GZ7" s="117"/>
      <c r="HA7" s="115">
        <f t="shared" si="100"/>
        <v>44032</v>
      </c>
      <c r="HB7" s="116"/>
      <c r="HC7" s="116"/>
      <c r="HD7" s="116"/>
      <c r="HE7" s="116"/>
      <c r="HF7" s="116"/>
      <c r="HG7" s="117"/>
      <c r="HH7" s="115">
        <f t="shared" si="100"/>
        <v>44039</v>
      </c>
      <c r="HI7" s="116"/>
      <c r="HJ7" s="116"/>
      <c r="HK7" s="116"/>
      <c r="HL7" s="116"/>
      <c r="HM7" s="116"/>
      <c r="HN7" s="117"/>
      <c r="HO7" s="115">
        <f t="shared" si="100"/>
        <v>44046</v>
      </c>
      <c r="HP7" s="116"/>
      <c r="HQ7" s="116"/>
      <c r="HR7" s="116"/>
      <c r="HS7" s="116"/>
      <c r="HT7" s="116"/>
      <c r="HU7" s="117"/>
      <c r="HV7" s="115">
        <f t="shared" si="100"/>
        <v>44053</v>
      </c>
      <c r="HW7" s="116"/>
      <c r="HX7" s="116"/>
      <c r="HY7" s="116"/>
      <c r="HZ7" s="116"/>
      <c r="IA7" s="116"/>
      <c r="IB7" s="117"/>
      <c r="IC7" s="115">
        <f t="shared" si="100"/>
        <v>44060</v>
      </c>
      <c r="ID7" s="116"/>
      <c r="IE7" s="116"/>
      <c r="IF7" s="116"/>
      <c r="IG7" s="116"/>
      <c r="IH7" s="116"/>
      <c r="II7" s="117"/>
      <c r="IJ7" s="115">
        <f t="shared" si="100"/>
        <v>44067</v>
      </c>
      <c r="IK7" s="116"/>
      <c r="IL7" s="116"/>
      <c r="IM7" s="116"/>
      <c r="IN7" s="116"/>
      <c r="IO7" s="116"/>
      <c r="IP7" s="117"/>
      <c r="IQ7" s="115">
        <f t="shared" ref="IQ7:KG7" si="101">IQ8</f>
        <v>44074</v>
      </c>
      <c r="IR7" s="116"/>
      <c r="IS7" s="116"/>
      <c r="IT7" s="116"/>
      <c r="IU7" s="116"/>
      <c r="IV7" s="116"/>
      <c r="IW7" s="117"/>
      <c r="IX7" s="115">
        <f t="shared" si="101"/>
        <v>44081</v>
      </c>
      <c r="IY7" s="116"/>
      <c r="IZ7" s="116"/>
      <c r="JA7" s="116"/>
      <c r="JB7" s="116"/>
      <c r="JC7" s="116"/>
      <c r="JD7" s="117"/>
      <c r="JE7" s="115">
        <f t="shared" si="101"/>
        <v>44088</v>
      </c>
      <c r="JF7" s="116"/>
      <c r="JG7" s="116"/>
      <c r="JH7" s="116"/>
      <c r="JI7" s="116"/>
      <c r="JJ7" s="116"/>
      <c r="JK7" s="117"/>
      <c r="JL7" s="115">
        <f t="shared" si="101"/>
        <v>44095</v>
      </c>
      <c r="JM7" s="116"/>
      <c r="JN7" s="116"/>
      <c r="JO7" s="116"/>
      <c r="JP7" s="116"/>
      <c r="JQ7" s="116"/>
      <c r="JR7" s="117"/>
      <c r="JS7" s="115">
        <f t="shared" si="101"/>
        <v>44102</v>
      </c>
      <c r="JT7" s="116"/>
      <c r="JU7" s="116"/>
      <c r="JV7" s="116"/>
      <c r="JW7" s="116"/>
      <c r="JX7" s="116"/>
      <c r="JY7" s="117"/>
      <c r="JZ7" s="115">
        <f t="shared" si="101"/>
        <v>44109</v>
      </c>
      <c r="KA7" s="116"/>
      <c r="KB7" s="116"/>
      <c r="KC7" s="116"/>
      <c r="KD7" s="116"/>
      <c r="KE7" s="116"/>
      <c r="KF7" s="117"/>
      <c r="KG7" s="115">
        <f t="shared" si="101"/>
        <v>44116</v>
      </c>
      <c r="KH7" s="116"/>
      <c r="KI7" s="116"/>
      <c r="KJ7" s="116"/>
      <c r="KK7" s="116"/>
      <c r="KL7" s="116"/>
      <c r="KM7" s="117"/>
      <c r="KN7" s="115">
        <f t="shared" ref="KN7:MD7" si="102">KN8</f>
        <v>44123</v>
      </c>
      <c r="KO7" s="116"/>
      <c r="KP7" s="116"/>
      <c r="KQ7" s="116"/>
      <c r="KR7" s="116"/>
      <c r="KS7" s="116"/>
      <c r="KT7" s="117"/>
      <c r="KU7" s="115">
        <f t="shared" si="102"/>
        <v>44130</v>
      </c>
      <c r="KV7" s="116"/>
      <c r="KW7" s="116"/>
      <c r="KX7" s="116"/>
      <c r="KY7" s="116"/>
      <c r="KZ7" s="116"/>
      <c r="LA7" s="117"/>
      <c r="LB7" s="115">
        <f t="shared" si="102"/>
        <v>44137</v>
      </c>
      <c r="LC7" s="116"/>
      <c r="LD7" s="116"/>
      <c r="LE7" s="116"/>
      <c r="LF7" s="116"/>
      <c r="LG7" s="116"/>
      <c r="LH7" s="117"/>
      <c r="LI7" s="115">
        <f t="shared" si="102"/>
        <v>44144</v>
      </c>
      <c r="LJ7" s="116"/>
      <c r="LK7" s="116"/>
      <c r="LL7" s="116"/>
      <c r="LM7" s="116"/>
      <c r="LN7" s="116"/>
      <c r="LO7" s="117"/>
      <c r="LP7" s="115">
        <f t="shared" si="102"/>
        <v>44151</v>
      </c>
      <c r="LQ7" s="116"/>
      <c r="LR7" s="116"/>
      <c r="LS7" s="116"/>
      <c r="LT7" s="116"/>
      <c r="LU7" s="116"/>
      <c r="LV7" s="117"/>
      <c r="LW7" s="115">
        <f t="shared" si="102"/>
        <v>44158</v>
      </c>
      <c r="LX7" s="116"/>
      <c r="LY7" s="116"/>
      <c r="LZ7" s="116"/>
      <c r="MA7" s="116"/>
      <c r="MB7" s="116"/>
      <c r="MC7" s="117"/>
      <c r="MD7" s="115">
        <f t="shared" si="102"/>
        <v>44165</v>
      </c>
      <c r="ME7" s="116"/>
      <c r="MF7" s="116"/>
      <c r="MG7" s="116"/>
      <c r="MH7" s="116"/>
      <c r="MI7" s="116"/>
      <c r="MJ7" s="117"/>
      <c r="MK7" s="115">
        <f t="shared" ref="MK7:NF7" si="103">MK8</f>
        <v>44172</v>
      </c>
      <c r="ML7" s="116"/>
      <c r="MM7" s="116"/>
      <c r="MN7" s="116"/>
      <c r="MO7" s="116"/>
      <c r="MP7" s="116"/>
      <c r="MQ7" s="117"/>
      <c r="MR7" s="115">
        <f t="shared" si="103"/>
        <v>44179</v>
      </c>
      <c r="MS7" s="116"/>
      <c r="MT7" s="116"/>
      <c r="MU7" s="116"/>
      <c r="MV7" s="116"/>
      <c r="MW7" s="116"/>
      <c r="MX7" s="117"/>
      <c r="MY7" s="115">
        <f t="shared" si="103"/>
        <v>44186</v>
      </c>
      <c r="MZ7" s="116"/>
      <c r="NA7" s="116"/>
      <c r="NB7" s="116"/>
      <c r="NC7" s="116"/>
      <c r="ND7" s="116"/>
      <c r="NE7" s="117"/>
      <c r="NF7" s="115">
        <f t="shared" si="103"/>
        <v>44193</v>
      </c>
      <c r="NG7" s="116"/>
      <c r="NH7" s="116"/>
      <c r="NI7" s="116"/>
      <c r="NJ7" s="116"/>
      <c r="NK7" s="116"/>
      <c r="NL7" s="118"/>
    </row>
    <row r="8" spans="1:376">
      <c r="A8" s="13"/>
      <c r="E8" s="24"/>
      <c r="F8" s="5">
        <f>B5-WEEKDAY(B5,1)+2+7*(E5-1)</f>
        <v>43829</v>
      </c>
      <c r="G8" s="6">
        <f t="shared" ref="G8:BR8" si="104">F8+1</f>
        <v>43830</v>
      </c>
      <c r="H8" s="6">
        <f t="shared" si="104"/>
        <v>43831</v>
      </c>
      <c r="I8" s="6">
        <f t="shared" si="104"/>
        <v>43832</v>
      </c>
      <c r="J8" s="6">
        <f t="shared" si="104"/>
        <v>43833</v>
      </c>
      <c r="K8" s="6">
        <f t="shared" ref="K8" si="105">J8+1</f>
        <v>43834</v>
      </c>
      <c r="L8" s="6">
        <f t="shared" ref="L8" si="106">K8+1</f>
        <v>43835</v>
      </c>
      <c r="M8" s="6">
        <f t="shared" si="104"/>
        <v>43836</v>
      </c>
      <c r="N8" s="6">
        <f t="shared" si="104"/>
        <v>43837</v>
      </c>
      <c r="O8" s="6">
        <f t="shared" si="104"/>
        <v>43838</v>
      </c>
      <c r="P8" s="6">
        <f t="shared" si="104"/>
        <v>43839</v>
      </c>
      <c r="Q8" s="6">
        <f t="shared" si="104"/>
        <v>43840</v>
      </c>
      <c r="R8" s="6">
        <f t="shared" si="104"/>
        <v>43841</v>
      </c>
      <c r="S8" s="6">
        <f t="shared" si="104"/>
        <v>43842</v>
      </c>
      <c r="T8" s="6">
        <f t="shared" si="104"/>
        <v>43843</v>
      </c>
      <c r="U8" s="6">
        <f t="shared" si="104"/>
        <v>43844</v>
      </c>
      <c r="V8" s="6">
        <f t="shared" si="104"/>
        <v>43845</v>
      </c>
      <c r="W8" s="6">
        <f t="shared" si="104"/>
        <v>43846</v>
      </c>
      <c r="X8" s="6">
        <f t="shared" si="104"/>
        <v>43847</v>
      </c>
      <c r="Y8" s="6">
        <f t="shared" si="104"/>
        <v>43848</v>
      </c>
      <c r="Z8" s="6">
        <f t="shared" si="104"/>
        <v>43849</v>
      </c>
      <c r="AA8" s="6">
        <f t="shared" si="104"/>
        <v>43850</v>
      </c>
      <c r="AB8" s="6">
        <f t="shared" si="104"/>
        <v>43851</v>
      </c>
      <c r="AC8" s="6">
        <f t="shared" si="104"/>
        <v>43852</v>
      </c>
      <c r="AD8" s="6">
        <f t="shared" si="104"/>
        <v>43853</v>
      </c>
      <c r="AE8" s="6">
        <f t="shared" si="104"/>
        <v>43854</v>
      </c>
      <c r="AF8" s="6">
        <f t="shared" si="104"/>
        <v>43855</v>
      </c>
      <c r="AG8" s="6">
        <f t="shared" si="104"/>
        <v>43856</v>
      </c>
      <c r="AH8" s="6">
        <f t="shared" si="104"/>
        <v>43857</v>
      </c>
      <c r="AI8" s="6">
        <f t="shared" si="104"/>
        <v>43858</v>
      </c>
      <c r="AJ8" s="6">
        <f t="shared" si="104"/>
        <v>43859</v>
      </c>
      <c r="AK8" s="6">
        <f t="shared" si="104"/>
        <v>43860</v>
      </c>
      <c r="AL8" s="6">
        <f t="shared" si="104"/>
        <v>43861</v>
      </c>
      <c r="AM8" s="6">
        <f t="shared" si="104"/>
        <v>43862</v>
      </c>
      <c r="AN8" s="6">
        <f t="shared" si="104"/>
        <v>43863</v>
      </c>
      <c r="AO8" s="6">
        <f t="shared" si="104"/>
        <v>43864</v>
      </c>
      <c r="AP8" s="6">
        <f t="shared" si="104"/>
        <v>43865</v>
      </c>
      <c r="AQ8" s="6">
        <f t="shared" si="104"/>
        <v>43866</v>
      </c>
      <c r="AR8" s="6">
        <f t="shared" si="104"/>
        <v>43867</v>
      </c>
      <c r="AS8" s="6">
        <f t="shared" si="104"/>
        <v>43868</v>
      </c>
      <c r="AT8" s="6">
        <f t="shared" si="104"/>
        <v>43869</v>
      </c>
      <c r="AU8" s="6">
        <f t="shared" si="104"/>
        <v>43870</v>
      </c>
      <c r="AV8" s="6">
        <f t="shared" si="104"/>
        <v>43871</v>
      </c>
      <c r="AW8" s="6">
        <f t="shared" si="104"/>
        <v>43872</v>
      </c>
      <c r="AX8" s="6">
        <f t="shared" si="104"/>
        <v>43873</v>
      </c>
      <c r="AY8" s="6">
        <f t="shared" si="104"/>
        <v>43874</v>
      </c>
      <c r="AZ8" s="6">
        <f t="shared" si="104"/>
        <v>43875</v>
      </c>
      <c r="BA8" s="6">
        <f t="shared" si="104"/>
        <v>43876</v>
      </c>
      <c r="BB8" s="6">
        <f t="shared" si="104"/>
        <v>43877</v>
      </c>
      <c r="BC8" s="6">
        <f t="shared" si="104"/>
        <v>43878</v>
      </c>
      <c r="BD8" s="6">
        <f t="shared" si="104"/>
        <v>43879</v>
      </c>
      <c r="BE8" s="6">
        <f t="shared" si="104"/>
        <v>43880</v>
      </c>
      <c r="BF8" s="6">
        <f t="shared" si="104"/>
        <v>43881</v>
      </c>
      <c r="BG8" s="6">
        <f t="shared" si="104"/>
        <v>43882</v>
      </c>
      <c r="BH8" s="6">
        <f t="shared" si="104"/>
        <v>43883</v>
      </c>
      <c r="BI8" s="6">
        <f t="shared" si="104"/>
        <v>43884</v>
      </c>
      <c r="BJ8" s="6">
        <f t="shared" si="104"/>
        <v>43885</v>
      </c>
      <c r="BK8" s="6">
        <f t="shared" si="104"/>
        <v>43886</v>
      </c>
      <c r="BL8" s="6">
        <f t="shared" si="104"/>
        <v>43887</v>
      </c>
      <c r="BM8" s="6">
        <f t="shared" si="104"/>
        <v>43888</v>
      </c>
      <c r="BN8" s="6">
        <f t="shared" si="104"/>
        <v>43889</v>
      </c>
      <c r="BO8" s="6">
        <f t="shared" si="104"/>
        <v>43890</v>
      </c>
      <c r="BP8" s="6">
        <f t="shared" si="104"/>
        <v>43891</v>
      </c>
      <c r="BQ8" s="6">
        <f t="shared" si="104"/>
        <v>43892</v>
      </c>
      <c r="BR8" s="6">
        <f t="shared" si="104"/>
        <v>43893</v>
      </c>
      <c r="BS8" s="6">
        <f t="shared" ref="BS8:ED8" si="107">BR8+1</f>
        <v>43894</v>
      </c>
      <c r="BT8" s="6">
        <f t="shared" si="107"/>
        <v>43895</v>
      </c>
      <c r="BU8" s="6">
        <f t="shared" si="107"/>
        <v>43896</v>
      </c>
      <c r="BV8" s="6">
        <f t="shared" si="107"/>
        <v>43897</v>
      </c>
      <c r="BW8" s="6">
        <f t="shared" si="107"/>
        <v>43898</v>
      </c>
      <c r="BX8" s="6">
        <f t="shared" si="107"/>
        <v>43899</v>
      </c>
      <c r="BY8" s="6">
        <f t="shared" si="107"/>
        <v>43900</v>
      </c>
      <c r="BZ8" s="6">
        <f t="shared" si="107"/>
        <v>43901</v>
      </c>
      <c r="CA8" s="6">
        <f t="shared" si="107"/>
        <v>43902</v>
      </c>
      <c r="CB8" s="6">
        <f t="shared" si="107"/>
        <v>43903</v>
      </c>
      <c r="CC8" s="6">
        <f t="shared" si="107"/>
        <v>43904</v>
      </c>
      <c r="CD8" s="6">
        <f t="shared" si="107"/>
        <v>43905</v>
      </c>
      <c r="CE8" s="6">
        <f t="shared" si="107"/>
        <v>43906</v>
      </c>
      <c r="CF8" s="6">
        <f t="shared" si="107"/>
        <v>43907</v>
      </c>
      <c r="CG8" s="6">
        <f t="shared" si="107"/>
        <v>43908</v>
      </c>
      <c r="CH8" s="6">
        <f t="shared" si="107"/>
        <v>43909</v>
      </c>
      <c r="CI8" s="6">
        <f t="shared" si="107"/>
        <v>43910</v>
      </c>
      <c r="CJ8" s="6">
        <f t="shared" si="107"/>
        <v>43911</v>
      </c>
      <c r="CK8" s="6">
        <f t="shared" si="107"/>
        <v>43912</v>
      </c>
      <c r="CL8" s="6">
        <f t="shared" si="107"/>
        <v>43913</v>
      </c>
      <c r="CM8" s="6">
        <f t="shared" si="107"/>
        <v>43914</v>
      </c>
      <c r="CN8" s="6">
        <f t="shared" si="107"/>
        <v>43915</v>
      </c>
      <c r="CO8" s="6">
        <f t="shared" si="107"/>
        <v>43916</v>
      </c>
      <c r="CP8" s="6">
        <f t="shared" si="107"/>
        <v>43917</v>
      </c>
      <c r="CQ8" s="6">
        <f t="shared" si="107"/>
        <v>43918</v>
      </c>
      <c r="CR8" s="6">
        <f t="shared" si="107"/>
        <v>43919</v>
      </c>
      <c r="CS8" s="6">
        <f t="shared" si="107"/>
        <v>43920</v>
      </c>
      <c r="CT8" s="6">
        <f t="shared" si="107"/>
        <v>43921</v>
      </c>
      <c r="CU8" s="6">
        <f t="shared" si="107"/>
        <v>43922</v>
      </c>
      <c r="CV8" s="6">
        <f t="shared" si="107"/>
        <v>43923</v>
      </c>
      <c r="CW8" s="6">
        <f t="shared" si="107"/>
        <v>43924</v>
      </c>
      <c r="CX8" s="6">
        <f t="shared" si="107"/>
        <v>43925</v>
      </c>
      <c r="CY8" s="6">
        <f t="shared" si="107"/>
        <v>43926</v>
      </c>
      <c r="CZ8" s="6">
        <f t="shared" si="107"/>
        <v>43927</v>
      </c>
      <c r="DA8" s="6">
        <f t="shared" si="107"/>
        <v>43928</v>
      </c>
      <c r="DB8" s="6">
        <f t="shared" si="107"/>
        <v>43929</v>
      </c>
      <c r="DC8" s="6">
        <f t="shared" si="107"/>
        <v>43930</v>
      </c>
      <c r="DD8" s="6">
        <f t="shared" si="107"/>
        <v>43931</v>
      </c>
      <c r="DE8" s="6">
        <f t="shared" si="107"/>
        <v>43932</v>
      </c>
      <c r="DF8" s="6">
        <f t="shared" si="107"/>
        <v>43933</v>
      </c>
      <c r="DG8" s="6">
        <f t="shared" si="107"/>
        <v>43934</v>
      </c>
      <c r="DH8" s="6">
        <f t="shared" si="107"/>
        <v>43935</v>
      </c>
      <c r="DI8" s="6">
        <f t="shared" si="107"/>
        <v>43936</v>
      </c>
      <c r="DJ8" s="6">
        <f t="shared" si="107"/>
        <v>43937</v>
      </c>
      <c r="DK8" s="6">
        <f t="shared" si="107"/>
        <v>43938</v>
      </c>
      <c r="DL8" s="6">
        <f t="shared" si="107"/>
        <v>43939</v>
      </c>
      <c r="DM8" s="6">
        <f t="shared" si="107"/>
        <v>43940</v>
      </c>
      <c r="DN8" s="6">
        <f t="shared" si="107"/>
        <v>43941</v>
      </c>
      <c r="DO8" s="6">
        <f t="shared" si="107"/>
        <v>43942</v>
      </c>
      <c r="DP8" s="6">
        <f t="shared" si="107"/>
        <v>43943</v>
      </c>
      <c r="DQ8" s="6">
        <f t="shared" si="107"/>
        <v>43944</v>
      </c>
      <c r="DR8" s="6">
        <f t="shared" si="107"/>
        <v>43945</v>
      </c>
      <c r="DS8" s="6">
        <f t="shared" si="107"/>
        <v>43946</v>
      </c>
      <c r="DT8" s="6">
        <f t="shared" si="107"/>
        <v>43947</v>
      </c>
      <c r="DU8" s="6">
        <f t="shared" si="107"/>
        <v>43948</v>
      </c>
      <c r="DV8" s="6">
        <f t="shared" si="107"/>
        <v>43949</v>
      </c>
      <c r="DW8" s="6">
        <f t="shared" si="107"/>
        <v>43950</v>
      </c>
      <c r="DX8" s="6">
        <f t="shared" si="107"/>
        <v>43951</v>
      </c>
      <c r="DY8" s="6">
        <f t="shared" si="107"/>
        <v>43952</v>
      </c>
      <c r="DZ8" s="6">
        <f t="shared" si="107"/>
        <v>43953</v>
      </c>
      <c r="EA8" s="6">
        <f t="shared" si="107"/>
        <v>43954</v>
      </c>
      <c r="EB8" s="6">
        <f t="shared" si="107"/>
        <v>43955</v>
      </c>
      <c r="EC8" s="6">
        <f t="shared" si="107"/>
        <v>43956</v>
      </c>
      <c r="ED8" s="6">
        <f t="shared" si="107"/>
        <v>43957</v>
      </c>
      <c r="EE8" s="6">
        <f t="shared" ref="EE8:GP8" si="108">ED8+1</f>
        <v>43958</v>
      </c>
      <c r="EF8" s="6">
        <f t="shared" si="108"/>
        <v>43959</v>
      </c>
      <c r="EG8" s="6">
        <f t="shared" si="108"/>
        <v>43960</v>
      </c>
      <c r="EH8" s="6">
        <f t="shared" si="108"/>
        <v>43961</v>
      </c>
      <c r="EI8" s="6">
        <f t="shared" si="108"/>
        <v>43962</v>
      </c>
      <c r="EJ8" s="6">
        <f t="shared" si="108"/>
        <v>43963</v>
      </c>
      <c r="EK8" s="6">
        <f t="shared" si="108"/>
        <v>43964</v>
      </c>
      <c r="EL8" s="6">
        <f t="shared" si="108"/>
        <v>43965</v>
      </c>
      <c r="EM8" s="6">
        <f t="shared" si="108"/>
        <v>43966</v>
      </c>
      <c r="EN8" s="6">
        <f t="shared" si="108"/>
        <v>43967</v>
      </c>
      <c r="EO8" s="6">
        <f t="shared" si="108"/>
        <v>43968</v>
      </c>
      <c r="EP8" s="6">
        <f t="shared" si="108"/>
        <v>43969</v>
      </c>
      <c r="EQ8" s="6">
        <f t="shared" si="108"/>
        <v>43970</v>
      </c>
      <c r="ER8" s="6">
        <f t="shared" si="108"/>
        <v>43971</v>
      </c>
      <c r="ES8" s="6">
        <f t="shared" si="108"/>
        <v>43972</v>
      </c>
      <c r="ET8" s="6">
        <f t="shared" si="108"/>
        <v>43973</v>
      </c>
      <c r="EU8" s="6">
        <f t="shared" si="108"/>
        <v>43974</v>
      </c>
      <c r="EV8" s="6">
        <f t="shared" si="108"/>
        <v>43975</v>
      </c>
      <c r="EW8" s="6">
        <f t="shared" si="108"/>
        <v>43976</v>
      </c>
      <c r="EX8" s="6">
        <f t="shared" si="108"/>
        <v>43977</v>
      </c>
      <c r="EY8" s="6">
        <f t="shared" si="108"/>
        <v>43978</v>
      </c>
      <c r="EZ8" s="6">
        <f t="shared" si="108"/>
        <v>43979</v>
      </c>
      <c r="FA8" s="6">
        <f t="shared" si="108"/>
        <v>43980</v>
      </c>
      <c r="FB8" s="6">
        <f t="shared" si="108"/>
        <v>43981</v>
      </c>
      <c r="FC8" s="6">
        <f t="shared" si="108"/>
        <v>43982</v>
      </c>
      <c r="FD8" s="6">
        <f t="shared" si="108"/>
        <v>43983</v>
      </c>
      <c r="FE8" s="6">
        <f t="shared" si="108"/>
        <v>43984</v>
      </c>
      <c r="FF8" s="6">
        <f t="shared" si="108"/>
        <v>43985</v>
      </c>
      <c r="FG8" s="6">
        <f t="shared" si="108"/>
        <v>43986</v>
      </c>
      <c r="FH8" s="6">
        <f t="shared" si="108"/>
        <v>43987</v>
      </c>
      <c r="FI8" s="6">
        <f t="shared" si="108"/>
        <v>43988</v>
      </c>
      <c r="FJ8" s="6">
        <f t="shared" si="108"/>
        <v>43989</v>
      </c>
      <c r="FK8" s="6">
        <f t="shared" si="108"/>
        <v>43990</v>
      </c>
      <c r="FL8" s="6">
        <f t="shared" si="108"/>
        <v>43991</v>
      </c>
      <c r="FM8" s="6">
        <f t="shared" si="108"/>
        <v>43992</v>
      </c>
      <c r="FN8" s="6">
        <f t="shared" si="108"/>
        <v>43993</v>
      </c>
      <c r="FO8" s="6">
        <f t="shared" si="108"/>
        <v>43994</v>
      </c>
      <c r="FP8" s="6">
        <f t="shared" si="108"/>
        <v>43995</v>
      </c>
      <c r="FQ8" s="6">
        <f t="shared" si="108"/>
        <v>43996</v>
      </c>
      <c r="FR8" s="6">
        <f t="shared" si="108"/>
        <v>43997</v>
      </c>
      <c r="FS8" s="6">
        <f t="shared" si="108"/>
        <v>43998</v>
      </c>
      <c r="FT8" s="6">
        <f t="shared" si="108"/>
        <v>43999</v>
      </c>
      <c r="FU8" s="6">
        <f t="shared" si="108"/>
        <v>44000</v>
      </c>
      <c r="FV8" s="6">
        <f t="shared" si="108"/>
        <v>44001</v>
      </c>
      <c r="FW8" s="6">
        <f t="shared" si="108"/>
        <v>44002</v>
      </c>
      <c r="FX8" s="6">
        <f t="shared" si="108"/>
        <v>44003</v>
      </c>
      <c r="FY8" s="6">
        <f t="shared" si="108"/>
        <v>44004</v>
      </c>
      <c r="FZ8" s="6">
        <f t="shared" si="108"/>
        <v>44005</v>
      </c>
      <c r="GA8" s="6">
        <f t="shared" si="108"/>
        <v>44006</v>
      </c>
      <c r="GB8" s="6">
        <f t="shared" si="108"/>
        <v>44007</v>
      </c>
      <c r="GC8" s="6">
        <f t="shared" si="108"/>
        <v>44008</v>
      </c>
      <c r="GD8" s="6">
        <f t="shared" si="108"/>
        <v>44009</v>
      </c>
      <c r="GE8" s="6">
        <f t="shared" si="108"/>
        <v>44010</v>
      </c>
      <c r="GF8" s="6">
        <f t="shared" si="108"/>
        <v>44011</v>
      </c>
      <c r="GG8" s="6">
        <f t="shared" si="108"/>
        <v>44012</v>
      </c>
      <c r="GH8" s="6">
        <f t="shared" si="108"/>
        <v>44013</v>
      </c>
      <c r="GI8" s="6">
        <f t="shared" si="108"/>
        <v>44014</v>
      </c>
      <c r="GJ8" s="6">
        <f t="shared" si="108"/>
        <v>44015</v>
      </c>
      <c r="GK8" s="6">
        <f t="shared" si="108"/>
        <v>44016</v>
      </c>
      <c r="GL8" s="6">
        <f t="shared" si="108"/>
        <v>44017</v>
      </c>
      <c r="GM8" s="6">
        <f t="shared" si="108"/>
        <v>44018</v>
      </c>
      <c r="GN8" s="6">
        <f t="shared" si="108"/>
        <v>44019</v>
      </c>
      <c r="GO8" s="6">
        <f t="shared" si="108"/>
        <v>44020</v>
      </c>
      <c r="GP8" s="6">
        <f t="shared" si="108"/>
        <v>44021</v>
      </c>
      <c r="GQ8" s="6">
        <f t="shared" ref="GQ8:JB8" si="109">GP8+1</f>
        <v>44022</v>
      </c>
      <c r="GR8" s="6">
        <f t="shared" si="109"/>
        <v>44023</v>
      </c>
      <c r="GS8" s="6">
        <f t="shared" si="109"/>
        <v>44024</v>
      </c>
      <c r="GT8" s="6">
        <f t="shared" si="109"/>
        <v>44025</v>
      </c>
      <c r="GU8" s="6">
        <f t="shared" si="109"/>
        <v>44026</v>
      </c>
      <c r="GV8" s="6">
        <f t="shared" si="109"/>
        <v>44027</v>
      </c>
      <c r="GW8" s="6">
        <f t="shared" si="109"/>
        <v>44028</v>
      </c>
      <c r="GX8" s="6">
        <f t="shared" si="109"/>
        <v>44029</v>
      </c>
      <c r="GY8" s="6">
        <f t="shared" si="109"/>
        <v>44030</v>
      </c>
      <c r="GZ8" s="6">
        <f t="shared" si="109"/>
        <v>44031</v>
      </c>
      <c r="HA8" s="6">
        <f t="shared" si="109"/>
        <v>44032</v>
      </c>
      <c r="HB8" s="6">
        <f t="shared" si="109"/>
        <v>44033</v>
      </c>
      <c r="HC8" s="6">
        <f t="shared" si="109"/>
        <v>44034</v>
      </c>
      <c r="HD8" s="6">
        <f t="shared" si="109"/>
        <v>44035</v>
      </c>
      <c r="HE8" s="6">
        <f t="shared" si="109"/>
        <v>44036</v>
      </c>
      <c r="HF8" s="6">
        <f t="shared" si="109"/>
        <v>44037</v>
      </c>
      <c r="HG8" s="6">
        <f t="shared" si="109"/>
        <v>44038</v>
      </c>
      <c r="HH8" s="6">
        <f t="shared" si="109"/>
        <v>44039</v>
      </c>
      <c r="HI8" s="6">
        <f t="shared" si="109"/>
        <v>44040</v>
      </c>
      <c r="HJ8" s="6">
        <f t="shared" si="109"/>
        <v>44041</v>
      </c>
      <c r="HK8" s="6">
        <f t="shared" si="109"/>
        <v>44042</v>
      </c>
      <c r="HL8" s="6">
        <f t="shared" si="109"/>
        <v>44043</v>
      </c>
      <c r="HM8" s="6">
        <f t="shared" si="109"/>
        <v>44044</v>
      </c>
      <c r="HN8" s="6">
        <f t="shared" si="109"/>
        <v>44045</v>
      </c>
      <c r="HO8" s="6">
        <f t="shared" si="109"/>
        <v>44046</v>
      </c>
      <c r="HP8" s="6">
        <f t="shared" si="109"/>
        <v>44047</v>
      </c>
      <c r="HQ8" s="6">
        <f t="shared" si="109"/>
        <v>44048</v>
      </c>
      <c r="HR8" s="6">
        <f t="shared" si="109"/>
        <v>44049</v>
      </c>
      <c r="HS8" s="6">
        <f t="shared" si="109"/>
        <v>44050</v>
      </c>
      <c r="HT8" s="6">
        <f t="shared" si="109"/>
        <v>44051</v>
      </c>
      <c r="HU8" s="6">
        <f t="shared" si="109"/>
        <v>44052</v>
      </c>
      <c r="HV8" s="6">
        <f t="shared" si="109"/>
        <v>44053</v>
      </c>
      <c r="HW8" s="6">
        <f t="shared" si="109"/>
        <v>44054</v>
      </c>
      <c r="HX8" s="6">
        <f t="shared" si="109"/>
        <v>44055</v>
      </c>
      <c r="HY8" s="6">
        <f t="shared" si="109"/>
        <v>44056</v>
      </c>
      <c r="HZ8" s="6">
        <f t="shared" si="109"/>
        <v>44057</v>
      </c>
      <c r="IA8" s="6">
        <f t="shared" si="109"/>
        <v>44058</v>
      </c>
      <c r="IB8" s="6">
        <f t="shared" si="109"/>
        <v>44059</v>
      </c>
      <c r="IC8" s="6">
        <f t="shared" si="109"/>
        <v>44060</v>
      </c>
      <c r="ID8" s="6">
        <f t="shared" si="109"/>
        <v>44061</v>
      </c>
      <c r="IE8" s="6">
        <f t="shared" si="109"/>
        <v>44062</v>
      </c>
      <c r="IF8" s="6">
        <f t="shared" si="109"/>
        <v>44063</v>
      </c>
      <c r="IG8" s="6">
        <f t="shared" si="109"/>
        <v>44064</v>
      </c>
      <c r="IH8" s="6">
        <f t="shared" si="109"/>
        <v>44065</v>
      </c>
      <c r="II8" s="6">
        <f t="shared" si="109"/>
        <v>44066</v>
      </c>
      <c r="IJ8" s="6">
        <f t="shared" si="109"/>
        <v>44067</v>
      </c>
      <c r="IK8" s="6">
        <f t="shared" si="109"/>
        <v>44068</v>
      </c>
      <c r="IL8" s="6">
        <f t="shared" si="109"/>
        <v>44069</v>
      </c>
      <c r="IM8" s="6">
        <f t="shared" si="109"/>
        <v>44070</v>
      </c>
      <c r="IN8" s="6">
        <f t="shared" si="109"/>
        <v>44071</v>
      </c>
      <c r="IO8" s="6">
        <f t="shared" si="109"/>
        <v>44072</v>
      </c>
      <c r="IP8" s="6">
        <f t="shared" si="109"/>
        <v>44073</v>
      </c>
      <c r="IQ8" s="6">
        <f t="shared" si="109"/>
        <v>44074</v>
      </c>
      <c r="IR8" s="6">
        <f t="shared" si="109"/>
        <v>44075</v>
      </c>
      <c r="IS8" s="6">
        <f t="shared" si="109"/>
        <v>44076</v>
      </c>
      <c r="IT8" s="6">
        <f t="shared" si="109"/>
        <v>44077</v>
      </c>
      <c r="IU8" s="6">
        <f t="shared" si="109"/>
        <v>44078</v>
      </c>
      <c r="IV8" s="6">
        <f t="shared" si="109"/>
        <v>44079</v>
      </c>
      <c r="IW8" s="6">
        <f t="shared" si="109"/>
        <v>44080</v>
      </c>
      <c r="IX8" s="6">
        <f t="shared" si="109"/>
        <v>44081</v>
      </c>
      <c r="IY8" s="6">
        <f t="shared" si="109"/>
        <v>44082</v>
      </c>
      <c r="IZ8" s="6">
        <f t="shared" si="109"/>
        <v>44083</v>
      </c>
      <c r="JA8" s="6">
        <f t="shared" si="109"/>
        <v>44084</v>
      </c>
      <c r="JB8" s="6">
        <f t="shared" si="109"/>
        <v>44085</v>
      </c>
      <c r="JC8" s="6">
        <f t="shared" ref="JC8:LN8" si="110">JB8+1</f>
        <v>44086</v>
      </c>
      <c r="JD8" s="6">
        <f t="shared" si="110"/>
        <v>44087</v>
      </c>
      <c r="JE8" s="6">
        <f t="shared" si="110"/>
        <v>44088</v>
      </c>
      <c r="JF8" s="6">
        <f t="shared" si="110"/>
        <v>44089</v>
      </c>
      <c r="JG8" s="6">
        <f t="shared" si="110"/>
        <v>44090</v>
      </c>
      <c r="JH8" s="6">
        <f t="shared" si="110"/>
        <v>44091</v>
      </c>
      <c r="JI8" s="6">
        <f t="shared" si="110"/>
        <v>44092</v>
      </c>
      <c r="JJ8" s="6">
        <f t="shared" si="110"/>
        <v>44093</v>
      </c>
      <c r="JK8" s="6">
        <f t="shared" si="110"/>
        <v>44094</v>
      </c>
      <c r="JL8" s="6">
        <f t="shared" si="110"/>
        <v>44095</v>
      </c>
      <c r="JM8" s="6">
        <f t="shared" si="110"/>
        <v>44096</v>
      </c>
      <c r="JN8" s="6">
        <f t="shared" si="110"/>
        <v>44097</v>
      </c>
      <c r="JO8" s="6">
        <f t="shared" si="110"/>
        <v>44098</v>
      </c>
      <c r="JP8" s="6">
        <f t="shared" si="110"/>
        <v>44099</v>
      </c>
      <c r="JQ8" s="6">
        <f t="shared" si="110"/>
        <v>44100</v>
      </c>
      <c r="JR8" s="6">
        <f t="shared" si="110"/>
        <v>44101</v>
      </c>
      <c r="JS8" s="6">
        <f t="shared" si="110"/>
        <v>44102</v>
      </c>
      <c r="JT8" s="6">
        <f t="shared" si="110"/>
        <v>44103</v>
      </c>
      <c r="JU8" s="6">
        <f t="shared" si="110"/>
        <v>44104</v>
      </c>
      <c r="JV8" s="6">
        <f t="shared" si="110"/>
        <v>44105</v>
      </c>
      <c r="JW8" s="6">
        <f t="shared" si="110"/>
        <v>44106</v>
      </c>
      <c r="JX8" s="6">
        <f t="shared" si="110"/>
        <v>44107</v>
      </c>
      <c r="JY8" s="6">
        <f t="shared" si="110"/>
        <v>44108</v>
      </c>
      <c r="JZ8" s="6">
        <f t="shared" si="110"/>
        <v>44109</v>
      </c>
      <c r="KA8" s="6">
        <f t="shared" si="110"/>
        <v>44110</v>
      </c>
      <c r="KB8" s="6">
        <f t="shared" si="110"/>
        <v>44111</v>
      </c>
      <c r="KC8" s="6">
        <f t="shared" si="110"/>
        <v>44112</v>
      </c>
      <c r="KD8" s="6">
        <f t="shared" si="110"/>
        <v>44113</v>
      </c>
      <c r="KE8" s="6">
        <f t="shared" si="110"/>
        <v>44114</v>
      </c>
      <c r="KF8" s="6">
        <f t="shared" si="110"/>
        <v>44115</v>
      </c>
      <c r="KG8" s="6">
        <f t="shared" si="110"/>
        <v>44116</v>
      </c>
      <c r="KH8" s="6">
        <f t="shared" si="110"/>
        <v>44117</v>
      </c>
      <c r="KI8" s="6">
        <f t="shared" si="110"/>
        <v>44118</v>
      </c>
      <c r="KJ8" s="6">
        <f t="shared" si="110"/>
        <v>44119</v>
      </c>
      <c r="KK8" s="6">
        <f t="shared" si="110"/>
        <v>44120</v>
      </c>
      <c r="KL8" s="6">
        <f t="shared" si="110"/>
        <v>44121</v>
      </c>
      <c r="KM8" s="6">
        <f t="shared" si="110"/>
        <v>44122</v>
      </c>
      <c r="KN8" s="6">
        <f t="shared" si="110"/>
        <v>44123</v>
      </c>
      <c r="KO8" s="6">
        <f t="shared" si="110"/>
        <v>44124</v>
      </c>
      <c r="KP8" s="6">
        <f t="shared" si="110"/>
        <v>44125</v>
      </c>
      <c r="KQ8" s="6">
        <f t="shared" si="110"/>
        <v>44126</v>
      </c>
      <c r="KR8" s="6">
        <f t="shared" si="110"/>
        <v>44127</v>
      </c>
      <c r="KS8" s="6">
        <f t="shared" si="110"/>
        <v>44128</v>
      </c>
      <c r="KT8" s="6">
        <f t="shared" si="110"/>
        <v>44129</v>
      </c>
      <c r="KU8" s="6">
        <f t="shared" si="110"/>
        <v>44130</v>
      </c>
      <c r="KV8" s="6">
        <f t="shared" si="110"/>
        <v>44131</v>
      </c>
      <c r="KW8" s="6">
        <f t="shared" si="110"/>
        <v>44132</v>
      </c>
      <c r="KX8" s="6">
        <f t="shared" si="110"/>
        <v>44133</v>
      </c>
      <c r="KY8" s="6">
        <f t="shared" si="110"/>
        <v>44134</v>
      </c>
      <c r="KZ8" s="6">
        <f t="shared" si="110"/>
        <v>44135</v>
      </c>
      <c r="LA8" s="6">
        <f t="shared" si="110"/>
        <v>44136</v>
      </c>
      <c r="LB8" s="6">
        <f t="shared" si="110"/>
        <v>44137</v>
      </c>
      <c r="LC8" s="6">
        <f t="shared" si="110"/>
        <v>44138</v>
      </c>
      <c r="LD8" s="6">
        <f t="shared" si="110"/>
        <v>44139</v>
      </c>
      <c r="LE8" s="6">
        <f t="shared" si="110"/>
        <v>44140</v>
      </c>
      <c r="LF8" s="6">
        <f t="shared" si="110"/>
        <v>44141</v>
      </c>
      <c r="LG8" s="6">
        <f t="shared" si="110"/>
        <v>44142</v>
      </c>
      <c r="LH8" s="6">
        <f t="shared" si="110"/>
        <v>44143</v>
      </c>
      <c r="LI8" s="6">
        <f t="shared" si="110"/>
        <v>44144</v>
      </c>
      <c r="LJ8" s="6">
        <f t="shared" si="110"/>
        <v>44145</v>
      </c>
      <c r="LK8" s="6">
        <f t="shared" si="110"/>
        <v>44146</v>
      </c>
      <c r="LL8" s="6">
        <f t="shared" si="110"/>
        <v>44147</v>
      </c>
      <c r="LM8" s="6">
        <f t="shared" si="110"/>
        <v>44148</v>
      </c>
      <c r="LN8" s="6">
        <f t="shared" si="110"/>
        <v>44149</v>
      </c>
      <c r="LO8" s="6">
        <f t="shared" ref="LO8:NL8" si="111">LN8+1</f>
        <v>44150</v>
      </c>
      <c r="LP8" s="6">
        <f t="shared" si="111"/>
        <v>44151</v>
      </c>
      <c r="LQ8" s="6">
        <f t="shared" si="111"/>
        <v>44152</v>
      </c>
      <c r="LR8" s="6">
        <f t="shared" si="111"/>
        <v>44153</v>
      </c>
      <c r="LS8" s="6">
        <f t="shared" si="111"/>
        <v>44154</v>
      </c>
      <c r="LT8" s="6">
        <f t="shared" si="111"/>
        <v>44155</v>
      </c>
      <c r="LU8" s="6">
        <f t="shared" si="111"/>
        <v>44156</v>
      </c>
      <c r="LV8" s="6">
        <f t="shared" si="111"/>
        <v>44157</v>
      </c>
      <c r="LW8" s="6">
        <f t="shared" si="111"/>
        <v>44158</v>
      </c>
      <c r="LX8" s="6">
        <f t="shared" si="111"/>
        <v>44159</v>
      </c>
      <c r="LY8" s="6">
        <f t="shared" si="111"/>
        <v>44160</v>
      </c>
      <c r="LZ8" s="6">
        <f t="shared" si="111"/>
        <v>44161</v>
      </c>
      <c r="MA8" s="6">
        <f t="shared" si="111"/>
        <v>44162</v>
      </c>
      <c r="MB8" s="6">
        <f t="shared" si="111"/>
        <v>44163</v>
      </c>
      <c r="MC8" s="6">
        <f t="shared" si="111"/>
        <v>44164</v>
      </c>
      <c r="MD8" s="6">
        <f t="shared" si="111"/>
        <v>44165</v>
      </c>
      <c r="ME8" s="6">
        <f t="shared" si="111"/>
        <v>44166</v>
      </c>
      <c r="MF8" s="6">
        <f t="shared" si="111"/>
        <v>44167</v>
      </c>
      <c r="MG8" s="6">
        <f t="shared" si="111"/>
        <v>44168</v>
      </c>
      <c r="MH8" s="6">
        <f t="shared" si="111"/>
        <v>44169</v>
      </c>
      <c r="MI8" s="6">
        <f t="shared" si="111"/>
        <v>44170</v>
      </c>
      <c r="MJ8" s="6">
        <f t="shared" si="111"/>
        <v>44171</v>
      </c>
      <c r="MK8" s="6">
        <f t="shared" si="111"/>
        <v>44172</v>
      </c>
      <c r="ML8" s="6">
        <f t="shared" si="111"/>
        <v>44173</v>
      </c>
      <c r="MM8" s="6">
        <f t="shared" si="111"/>
        <v>44174</v>
      </c>
      <c r="MN8" s="6">
        <f t="shared" si="111"/>
        <v>44175</v>
      </c>
      <c r="MO8" s="6">
        <f t="shared" si="111"/>
        <v>44176</v>
      </c>
      <c r="MP8" s="6">
        <f t="shared" si="111"/>
        <v>44177</v>
      </c>
      <c r="MQ8" s="6">
        <f t="shared" si="111"/>
        <v>44178</v>
      </c>
      <c r="MR8" s="6">
        <f t="shared" si="111"/>
        <v>44179</v>
      </c>
      <c r="MS8" s="6">
        <f t="shared" si="111"/>
        <v>44180</v>
      </c>
      <c r="MT8" s="6">
        <f t="shared" si="111"/>
        <v>44181</v>
      </c>
      <c r="MU8" s="6">
        <f t="shared" si="111"/>
        <v>44182</v>
      </c>
      <c r="MV8" s="6">
        <f t="shared" si="111"/>
        <v>44183</v>
      </c>
      <c r="MW8" s="6">
        <f t="shared" si="111"/>
        <v>44184</v>
      </c>
      <c r="MX8" s="6">
        <f t="shared" si="111"/>
        <v>44185</v>
      </c>
      <c r="MY8" s="6">
        <f t="shared" si="111"/>
        <v>44186</v>
      </c>
      <c r="MZ8" s="6">
        <f t="shared" si="111"/>
        <v>44187</v>
      </c>
      <c r="NA8" s="6">
        <f t="shared" si="111"/>
        <v>44188</v>
      </c>
      <c r="NB8" s="6">
        <f t="shared" si="111"/>
        <v>44189</v>
      </c>
      <c r="NC8" s="6">
        <f t="shared" si="111"/>
        <v>44190</v>
      </c>
      <c r="ND8" s="6">
        <f t="shared" si="111"/>
        <v>44191</v>
      </c>
      <c r="NE8" s="6">
        <f t="shared" si="111"/>
        <v>44192</v>
      </c>
      <c r="NF8" s="6">
        <f t="shared" si="111"/>
        <v>44193</v>
      </c>
      <c r="NG8" s="6">
        <f t="shared" si="111"/>
        <v>44194</v>
      </c>
      <c r="NH8" s="6">
        <f t="shared" si="111"/>
        <v>44195</v>
      </c>
      <c r="NI8" s="6">
        <f t="shared" si="111"/>
        <v>44196</v>
      </c>
      <c r="NJ8" s="6">
        <f t="shared" si="111"/>
        <v>44197</v>
      </c>
      <c r="NK8" s="6">
        <f t="shared" si="111"/>
        <v>44198</v>
      </c>
      <c r="NL8" s="6">
        <f t="shared" si="111"/>
        <v>44199</v>
      </c>
    </row>
    <row r="9" spans="1:376" ht="16.5" thickBot="1">
      <c r="A9" s="15"/>
      <c r="B9" s="7"/>
      <c r="C9" s="7"/>
      <c r="D9" s="7"/>
      <c r="E9" s="8"/>
      <c r="F9" s="9" t="str">
        <f>CHOOSE(WEEKDAY(F8,1),"Di","Lu","Ma","Me","Je","Ve","Sa")</f>
        <v>Lu</v>
      </c>
      <c r="G9" s="9" t="str">
        <f t="shared" ref="G9:BR9" si="112">CHOOSE(WEEKDAY(G8,1),"Di","Lu","Ma","Me","Je","Ve","Sa")</f>
        <v>Ma</v>
      </c>
      <c r="H9" s="9" t="str">
        <f t="shared" si="112"/>
        <v>Me</v>
      </c>
      <c r="I9" s="9" t="str">
        <f t="shared" si="112"/>
        <v>Je</v>
      </c>
      <c r="J9" s="9" t="str">
        <f t="shared" si="112"/>
        <v>Ve</v>
      </c>
      <c r="K9" s="9" t="str">
        <f t="shared" ref="K9:L9" si="113">CHOOSE(WEEKDAY(K8,1),"Di","Lu","Ma","Me","Je","Ve","Sa")</f>
        <v>Sa</v>
      </c>
      <c r="L9" s="9" t="str">
        <f t="shared" si="113"/>
        <v>Di</v>
      </c>
      <c r="M9" s="9" t="str">
        <f t="shared" si="112"/>
        <v>Lu</v>
      </c>
      <c r="N9" s="9" t="str">
        <f t="shared" si="112"/>
        <v>Ma</v>
      </c>
      <c r="O9" s="9" t="str">
        <f t="shared" si="112"/>
        <v>Me</v>
      </c>
      <c r="P9" s="9" t="str">
        <f t="shared" si="112"/>
        <v>Je</v>
      </c>
      <c r="Q9" s="9" t="str">
        <f t="shared" si="112"/>
        <v>Ve</v>
      </c>
      <c r="R9" s="9" t="str">
        <f t="shared" si="112"/>
        <v>Sa</v>
      </c>
      <c r="S9" s="9" t="str">
        <f t="shared" si="112"/>
        <v>Di</v>
      </c>
      <c r="T9" s="9" t="str">
        <f t="shared" si="112"/>
        <v>Lu</v>
      </c>
      <c r="U9" s="9" t="str">
        <f t="shared" si="112"/>
        <v>Ma</v>
      </c>
      <c r="V9" s="9" t="str">
        <f t="shared" si="112"/>
        <v>Me</v>
      </c>
      <c r="W9" s="9" t="str">
        <f t="shared" si="112"/>
        <v>Je</v>
      </c>
      <c r="X9" s="9" t="str">
        <f t="shared" si="112"/>
        <v>Ve</v>
      </c>
      <c r="Y9" s="9" t="str">
        <f t="shared" si="112"/>
        <v>Sa</v>
      </c>
      <c r="Z9" s="9" t="str">
        <f t="shared" si="112"/>
        <v>Di</v>
      </c>
      <c r="AA9" s="9" t="str">
        <f t="shared" si="112"/>
        <v>Lu</v>
      </c>
      <c r="AB9" s="9" t="str">
        <f t="shared" si="112"/>
        <v>Ma</v>
      </c>
      <c r="AC9" s="9" t="str">
        <f t="shared" si="112"/>
        <v>Me</v>
      </c>
      <c r="AD9" s="9" t="str">
        <f t="shared" si="112"/>
        <v>Je</v>
      </c>
      <c r="AE9" s="9" t="str">
        <f t="shared" si="112"/>
        <v>Ve</v>
      </c>
      <c r="AF9" s="9" t="str">
        <f t="shared" si="112"/>
        <v>Sa</v>
      </c>
      <c r="AG9" s="9" t="str">
        <f t="shared" si="112"/>
        <v>Di</v>
      </c>
      <c r="AH9" s="9" t="str">
        <f t="shared" si="112"/>
        <v>Lu</v>
      </c>
      <c r="AI9" s="9" t="str">
        <f t="shared" si="112"/>
        <v>Ma</v>
      </c>
      <c r="AJ9" s="9" t="str">
        <f t="shared" si="112"/>
        <v>Me</v>
      </c>
      <c r="AK9" s="9" t="str">
        <f t="shared" si="112"/>
        <v>Je</v>
      </c>
      <c r="AL9" s="9" t="str">
        <f t="shared" si="112"/>
        <v>Ve</v>
      </c>
      <c r="AM9" s="9" t="str">
        <f t="shared" si="112"/>
        <v>Sa</v>
      </c>
      <c r="AN9" s="9" t="str">
        <f t="shared" si="112"/>
        <v>Di</v>
      </c>
      <c r="AO9" s="9" t="str">
        <f t="shared" si="112"/>
        <v>Lu</v>
      </c>
      <c r="AP9" s="9" t="str">
        <f t="shared" si="112"/>
        <v>Ma</v>
      </c>
      <c r="AQ9" s="9" t="str">
        <f t="shared" si="112"/>
        <v>Me</v>
      </c>
      <c r="AR9" s="9" t="str">
        <f t="shared" si="112"/>
        <v>Je</v>
      </c>
      <c r="AS9" s="9" t="str">
        <f t="shared" si="112"/>
        <v>Ve</v>
      </c>
      <c r="AT9" s="9" t="str">
        <f t="shared" si="112"/>
        <v>Sa</v>
      </c>
      <c r="AU9" s="9" t="str">
        <f t="shared" si="112"/>
        <v>Di</v>
      </c>
      <c r="AV9" s="9" t="str">
        <f t="shared" si="112"/>
        <v>Lu</v>
      </c>
      <c r="AW9" s="9" t="str">
        <f t="shared" si="112"/>
        <v>Ma</v>
      </c>
      <c r="AX9" s="9" t="str">
        <f t="shared" si="112"/>
        <v>Me</v>
      </c>
      <c r="AY9" s="9" t="str">
        <f t="shared" si="112"/>
        <v>Je</v>
      </c>
      <c r="AZ9" s="9" t="str">
        <f t="shared" si="112"/>
        <v>Ve</v>
      </c>
      <c r="BA9" s="9" t="str">
        <f t="shared" si="112"/>
        <v>Sa</v>
      </c>
      <c r="BB9" s="9" t="str">
        <f t="shared" si="112"/>
        <v>Di</v>
      </c>
      <c r="BC9" s="9" t="str">
        <f t="shared" si="112"/>
        <v>Lu</v>
      </c>
      <c r="BD9" s="9" t="str">
        <f t="shared" si="112"/>
        <v>Ma</v>
      </c>
      <c r="BE9" s="9" t="str">
        <f t="shared" si="112"/>
        <v>Me</v>
      </c>
      <c r="BF9" s="9" t="str">
        <f t="shared" si="112"/>
        <v>Je</v>
      </c>
      <c r="BG9" s="9" t="str">
        <f t="shared" si="112"/>
        <v>Ve</v>
      </c>
      <c r="BH9" s="9" t="str">
        <f t="shared" si="112"/>
        <v>Sa</v>
      </c>
      <c r="BI9" s="9" t="str">
        <f t="shared" si="112"/>
        <v>Di</v>
      </c>
      <c r="BJ9" s="9" t="str">
        <f t="shared" si="112"/>
        <v>Lu</v>
      </c>
      <c r="BK9" s="9" t="str">
        <f t="shared" si="112"/>
        <v>Ma</v>
      </c>
      <c r="BL9" s="9" t="str">
        <f t="shared" si="112"/>
        <v>Me</v>
      </c>
      <c r="BM9" s="9" t="str">
        <f t="shared" si="112"/>
        <v>Je</v>
      </c>
      <c r="BN9" s="9" t="str">
        <f t="shared" si="112"/>
        <v>Ve</v>
      </c>
      <c r="BO9" s="9" t="str">
        <f t="shared" si="112"/>
        <v>Sa</v>
      </c>
      <c r="BP9" s="9" t="str">
        <f t="shared" si="112"/>
        <v>Di</v>
      </c>
      <c r="BQ9" s="9" t="str">
        <f t="shared" si="112"/>
        <v>Lu</v>
      </c>
      <c r="BR9" s="9" t="str">
        <f t="shared" si="112"/>
        <v>Ma</v>
      </c>
      <c r="BS9" s="9" t="str">
        <f t="shared" ref="BS9:ED9" si="114">CHOOSE(WEEKDAY(BS8,1),"Di","Lu","Ma","Me","Je","Ve","Sa")</f>
        <v>Me</v>
      </c>
      <c r="BT9" s="9" t="str">
        <f t="shared" si="114"/>
        <v>Je</v>
      </c>
      <c r="BU9" s="9" t="str">
        <f t="shared" si="114"/>
        <v>Ve</v>
      </c>
      <c r="BV9" s="9" t="str">
        <f t="shared" si="114"/>
        <v>Sa</v>
      </c>
      <c r="BW9" s="9" t="str">
        <f t="shared" si="114"/>
        <v>Di</v>
      </c>
      <c r="BX9" s="9" t="str">
        <f t="shared" si="114"/>
        <v>Lu</v>
      </c>
      <c r="BY9" s="9" t="str">
        <f t="shared" si="114"/>
        <v>Ma</v>
      </c>
      <c r="BZ9" s="9" t="str">
        <f t="shared" si="114"/>
        <v>Me</v>
      </c>
      <c r="CA9" s="9" t="str">
        <f t="shared" si="114"/>
        <v>Je</v>
      </c>
      <c r="CB9" s="9" t="str">
        <f t="shared" si="114"/>
        <v>Ve</v>
      </c>
      <c r="CC9" s="9" t="str">
        <f t="shared" si="114"/>
        <v>Sa</v>
      </c>
      <c r="CD9" s="9" t="str">
        <f t="shared" si="114"/>
        <v>Di</v>
      </c>
      <c r="CE9" s="9" t="str">
        <f t="shared" si="114"/>
        <v>Lu</v>
      </c>
      <c r="CF9" s="9" t="str">
        <f t="shared" si="114"/>
        <v>Ma</v>
      </c>
      <c r="CG9" s="9" t="str">
        <f t="shared" si="114"/>
        <v>Me</v>
      </c>
      <c r="CH9" s="9" t="str">
        <f t="shared" si="114"/>
        <v>Je</v>
      </c>
      <c r="CI9" s="9" t="str">
        <f t="shared" si="114"/>
        <v>Ve</v>
      </c>
      <c r="CJ9" s="9" t="str">
        <f t="shared" si="114"/>
        <v>Sa</v>
      </c>
      <c r="CK9" s="9" t="str">
        <f t="shared" si="114"/>
        <v>Di</v>
      </c>
      <c r="CL9" s="9" t="str">
        <f t="shared" si="114"/>
        <v>Lu</v>
      </c>
      <c r="CM9" s="9" t="str">
        <f t="shared" si="114"/>
        <v>Ma</v>
      </c>
      <c r="CN9" s="9" t="str">
        <f t="shared" si="114"/>
        <v>Me</v>
      </c>
      <c r="CO9" s="9" t="str">
        <f t="shared" si="114"/>
        <v>Je</v>
      </c>
      <c r="CP9" s="9" t="str">
        <f t="shared" si="114"/>
        <v>Ve</v>
      </c>
      <c r="CQ9" s="9" t="str">
        <f t="shared" si="114"/>
        <v>Sa</v>
      </c>
      <c r="CR9" s="9" t="str">
        <f t="shared" si="114"/>
        <v>Di</v>
      </c>
      <c r="CS9" s="9" t="str">
        <f t="shared" si="114"/>
        <v>Lu</v>
      </c>
      <c r="CT9" s="9" t="str">
        <f t="shared" si="114"/>
        <v>Ma</v>
      </c>
      <c r="CU9" s="9" t="str">
        <f t="shared" si="114"/>
        <v>Me</v>
      </c>
      <c r="CV9" s="9" t="str">
        <f t="shared" si="114"/>
        <v>Je</v>
      </c>
      <c r="CW9" s="9" t="str">
        <f t="shared" si="114"/>
        <v>Ve</v>
      </c>
      <c r="CX9" s="9" t="str">
        <f t="shared" si="114"/>
        <v>Sa</v>
      </c>
      <c r="CY9" s="9" t="str">
        <f t="shared" si="114"/>
        <v>Di</v>
      </c>
      <c r="CZ9" s="9" t="str">
        <f t="shared" si="114"/>
        <v>Lu</v>
      </c>
      <c r="DA9" s="9" t="str">
        <f t="shared" si="114"/>
        <v>Ma</v>
      </c>
      <c r="DB9" s="9" t="str">
        <f t="shared" si="114"/>
        <v>Me</v>
      </c>
      <c r="DC9" s="9" t="str">
        <f t="shared" si="114"/>
        <v>Je</v>
      </c>
      <c r="DD9" s="9" t="str">
        <f t="shared" si="114"/>
        <v>Ve</v>
      </c>
      <c r="DE9" s="9" t="str">
        <f t="shared" si="114"/>
        <v>Sa</v>
      </c>
      <c r="DF9" s="9" t="str">
        <f t="shared" si="114"/>
        <v>Di</v>
      </c>
      <c r="DG9" s="9" t="str">
        <f t="shared" si="114"/>
        <v>Lu</v>
      </c>
      <c r="DH9" s="9" t="str">
        <f t="shared" si="114"/>
        <v>Ma</v>
      </c>
      <c r="DI9" s="9" t="str">
        <f t="shared" si="114"/>
        <v>Me</v>
      </c>
      <c r="DJ9" s="9" t="str">
        <f t="shared" si="114"/>
        <v>Je</v>
      </c>
      <c r="DK9" s="9" t="str">
        <f t="shared" si="114"/>
        <v>Ve</v>
      </c>
      <c r="DL9" s="9" t="str">
        <f t="shared" si="114"/>
        <v>Sa</v>
      </c>
      <c r="DM9" s="9" t="str">
        <f t="shared" si="114"/>
        <v>Di</v>
      </c>
      <c r="DN9" s="9" t="str">
        <f t="shared" si="114"/>
        <v>Lu</v>
      </c>
      <c r="DO9" s="9" t="str">
        <f t="shared" si="114"/>
        <v>Ma</v>
      </c>
      <c r="DP9" s="9" t="str">
        <f t="shared" si="114"/>
        <v>Me</v>
      </c>
      <c r="DQ9" s="9" t="str">
        <f t="shared" si="114"/>
        <v>Je</v>
      </c>
      <c r="DR9" s="9" t="str">
        <f t="shared" si="114"/>
        <v>Ve</v>
      </c>
      <c r="DS9" s="9" t="str">
        <f t="shared" si="114"/>
        <v>Sa</v>
      </c>
      <c r="DT9" s="9" t="str">
        <f t="shared" si="114"/>
        <v>Di</v>
      </c>
      <c r="DU9" s="9" t="str">
        <f t="shared" si="114"/>
        <v>Lu</v>
      </c>
      <c r="DV9" s="9" t="str">
        <f t="shared" si="114"/>
        <v>Ma</v>
      </c>
      <c r="DW9" s="9" t="str">
        <f t="shared" si="114"/>
        <v>Me</v>
      </c>
      <c r="DX9" s="9" t="str">
        <f t="shared" si="114"/>
        <v>Je</v>
      </c>
      <c r="DY9" s="9" t="str">
        <f t="shared" si="114"/>
        <v>Ve</v>
      </c>
      <c r="DZ9" s="9" t="str">
        <f t="shared" si="114"/>
        <v>Sa</v>
      </c>
      <c r="EA9" s="9" t="str">
        <f t="shared" si="114"/>
        <v>Di</v>
      </c>
      <c r="EB9" s="9" t="str">
        <f t="shared" si="114"/>
        <v>Lu</v>
      </c>
      <c r="EC9" s="9" t="str">
        <f t="shared" si="114"/>
        <v>Ma</v>
      </c>
      <c r="ED9" s="9" t="str">
        <f t="shared" si="114"/>
        <v>Me</v>
      </c>
      <c r="EE9" s="9" t="str">
        <f t="shared" ref="EE9:GP9" si="115">CHOOSE(WEEKDAY(EE8,1),"Di","Lu","Ma","Me","Je","Ve","Sa")</f>
        <v>Je</v>
      </c>
      <c r="EF9" s="9" t="str">
        <f t="shared" si="115"/>
        <v>Ve</v>
      </c>
      <c r="EG9" s="9" t="str">
        <f t="shared" si="115"/>
        <v>Sa</v>
      </c>
      <c r="EH9" s="9" t="str">
        <f t="shared" si="115"/>
        <v>Di</v>
      </c>
      <c r="EI9" s="9" t="str">
        <f t="shared" si="115"/>
        <v>Lu</v>
      </c>
      <c r="EJ9" s="9" t="str">
        <f t="shared" si="115"/>
        <v>Ma</v>
      </c>
      <c r="EK9" s="9" t="str">
        <f t="shared" si="115"/>
        <v>Me</v>
      </c>
      <c r="EL9" s="9" t="str">
        <f t="shared" si="115"/>
        <v>Je</v>
      </c>
      <c r="EM9" s="9" t="str">
        <f t="shared" si="115"/>
        <v>Ve</v>
      </c>
      <c r="EN9" s="9" t="str">
        <f t="shared" si="115"/>
        <v>Sa</v>
      </c>
      <c r="EO9" s="9" t="str">
        <f t="shared" si="115"/>
        <v>Di</v>
      </c>
      <c r="EP9" s="9" t="str">
        <f t="shared" si="115"/>
        <v>Lu</v>
      </c>
      <c r="EQ9" s="9" t="str">
        <f t="shared" si="115"/>
        <v>Ma</v>
      </c>
      <c r="ER9" s="9" t="str">
        <f t="shared" si="115"/>
        <v>Me</v>
      </c>
      <c r="ES9" s="9" t="str">
        <f t="shared" si="115"/>
        <v>Je</v>
      </c>
      <c r="ET9" s="9" t="str">
        <f t="shared" si="115"/>
        <v>Ve</v>
      </c>
      <c r="EU9" s="9" t="str">
        <f t="shared" si="115"/>
        <v>Sa</v>
      </c>
      <c r="EV9" s="9" t="str">
        <f t="shared" si="115"/>
        <v>Di</v>
      </c>
      <c r="EW9" s="9" t="str">
        <f t="shared" si="115"/>
        <v>Lu</v>
      </c>
      <c r="EX9" s="9" t="str">
        <f t="shared" si="115"/>
        <v>Ma</v>
      </c>
      <c r="EY9" s="9" t="str">
        <f t="shared" si="115"/>
        <v>Me</v>
      </c>
      <c r="EZ9" s="9" t="str">
        <f t="shared" si="115"/>
        <v>Je</v>
      </c>
      <c r="FA9" s="9" t="str">
        <f t="shared" si="115"/>
        <v>Ve</v>
      </c>
      <c r="FB9" s="9" t="str">
        <f t="shared" si="115"/>
        <v>Sa</v>
      </c>
      <c r="FC9" s="9" t="str">
        <f t="shared" si="115"/>
        <v>Di</v>
      </c>
      <c r="FD9" s="9" t="str">
        <f t="shared" si="115"/>
        <v>Lu</v>
      </c>
      <c r="FE9" s="9" t="str">
        <f t="shared" si="115"/>
        <v>Ma</v>
      </c>
      <c r="FF9" s="9" t="str">
        <f t="shared" si="115"/>
        <v>Me</v>
      </c>
      <c r="FG9" s="9" t="str">
        <f t="shared" si="115"/>
        <v>Je</v>
      </c>
      <c r="FH9" s="9" t="str">
        <f t="shared" si="115"/>
        <v>Ve</v>
      </c>
      <c r="FI9" s="9" t="str">
        <f t="shared" si="115"/>
        <v>Sa</v>
      </c>
      <c r="FJ9" s="9" t="str">
        <f t="shared" si="115"/>
        <v>Di</v>
      </c>
      <c r="FK9" s="9" t="str">
        <f t="shared" si="115"/>
        <v>Lu</v>
      </c>
      <c r="FL9" s="9" t="str">
        <f t="shared" si="115"/>
        <v>Ma</v>
      </c>
      <c r="FM9" s="9" t="str">
        <f t="shared" si="115"/>
        <v>Me</v>
      </c>
      <c r="FN9" s="9" t="str">
        <f t="shared" si="115"/>
        <v>Je</v>
      </c>
      <c r="FO9" s="9" t="str">
        <f t="shared" si="115"/>
        <v>Ve</v>
      </c>
      <c r="FP9" s="9" t="str">
        <f t="shared" si="115"/>
        <v>Sa</v>
      </c>
      <c r="FQ9" s="9" t="str">
        <f t="shared" si="115"/>
        <v>Di</v>
      </c>
      <c r="FR9" s="9" t="str">
        <f t="shared" si="115"/>
        <v>Lu</v>
      </c>
      <c r="FS9" s="9" t="str">
        <f t="shared" si="115"/>
        <v>Ma</v>
      </c>
      <c r="FT9" s="9" t="str">
        <f t="shared" si="115"/>
        <v>Me</v>
      </c>
      <c r="FU9" s="9" t="str">
        <f t="shared" si="115"/>
        <v>Je</v>
      </c>
      <c r="FV9" s="9" t="str">
        <f t="shared" si="115"/>
        <v>Ve</v>
      </c>
      <c r="FW9" s="9" t="str">
        <f t="shared" si="115"/>
        <v>Sa</v>
      </c>
      <c r="FX9" s="9" t="str">
        <f t="shared" si="115"/>
        <v>Di</v>
      </c>
      <c r="FY9" s="9" t="str">
        <f t="shared" si="115"/>
        <v>Lu</v>
      </c>
      <c r="FZ9" s="9" t="str">
        <f t="shared" si="115"/>
        <v>Ma</v>
      </c>
      <c r="GA9" s="9" t="str">
        <f t="shared" si="115"/>
        <v>Me</v>
      </c>
      <c r="GB9" s="9" t="str">
        <f t="shared" si="115"/>
        <v>Je</v>
      </c>
      <c r="GC9" s="9" t="str">
        <f t="shared" si="115"/>
        <v>Ve</v>
      </c>
      <c r="GD9" s="9" t="str">
        <f t="shared" si="115"/>
        <v>Sa</v>
      </c>
      <c r="GE9" s="9" t="str">
        <f t="shared" si="115"/>
        <v>Di</v>
      </c>
      <c r="GF9" s="9" t="str">
        <f t="shared" si="115"/>
        <v>Lu</v>
      </c>
      <c r="GG9" s="9" t="str">
        <f t="shared" si="115"/>
        <v>Ma</v>
      </c>
      <c r="GH9" s="9" t="str">
        <f t="shared" si="115"/>
        <v>Me</v>
      </c>
      <c r="GI9" s="9" t="str">
        <f t="shared" si="115"/>
        <v>Je</v>
      </c>
      <c r="GJ9" s="9" t="str">
        <f t="shared" si="115"/>
        <v>Ve</v>
      </c>
      <c r="GK9" s="9" t="str">
        <f t="shared" si="115"/>
        <v>Sa</v>
      </c>
      <c r="GL9" s="9" t="str">
        <f t="shared" si="115"/>
        <v>Di</v>
      </c>
      <c r="GM9" s="9" t="str">
        <f t="shared" si="115"/>
        <v>Lu</v>
      </c>
      <c r="GN9" s="9" t="str">
        <f t="shared" si="115"/>
        <v>Ma</v>
      </c>
      <c r="GO9" s="9" t="str">
        <f t="shared" si="115"/>
        <v>Me</v>
      </c>
      <c r="GP9" s="9" t="str">
        <f t="shared" si="115"/>
        <v>Je</v>
      </c>
      <c r="GQ9" s="9" t="str">
        <f t="shared" ref="GQ9:JB9" si="116">CHOOSE(WEEKDAY(GQ8,1),"Di","Lu","Ma","Me","Je","Ve","Sa")</f>
        <v>Ve</v>
      </c>
      <c r="GR9" s="9" t="str">
        <f t="shared" si="116"/>
        <v>Sa</v>
      </c>
      <c r="GS9" s="9" t="str">
        <f t="shared" si="116"/>
        <v>Di</v>
      </c>
      <c r="GT9" s="9" t="str">
        <f t="shared" si="116"/>
        <v>Lu</v>
      </c>
      <c r="GU9" s="9" t="str">
        <f t="shared" si="116"/>
        <v>Ma</v>
      </c>
      <c r="GV9" s="9" t="str">
        <f t="shared" si="116"/>
        <v>Me</v>
      </c>
      <c r="GW9" s="9" t="str">
        <f t="shared" si="116"/>
        <v>Je</v>
      </c>
      <c r="GX9" s="9" t="str">
        <f t="shared" si="116"/>
        <v>Ve</v>
      </c>
      <c r="GY9" s="9" t="str">
        <f t="shared" si="116"/>
        <v>Sa</v>
      </c>
      <c r="GZ9" s="9" t="str">
        <f t="shared" si="116"/>
        <v>Di</v>
      </c>
      <c r="HA9" s="9" t="str">
        <f t="shared" si="116"/>
        <v>Lu</v>
      </c>
      <c r="HB9" s="9" t="str">
        <f t="shared" si="116"/>
        <v>Ma</v>
      </c>
      <c r="HC9" s="9" t="str">
        <f t="shared" si="116"/>
        <v>Me</v>
      </c>
      <c r="HD9" s="9" t="str">
        <f t="shared" si="116"/>
        <v>Je</v>
      </c>
      <c r="HE9" s="9" t="str">
        <f t="shared" si="116"/>
        <v>Ve</v>
      </c>
      <c r="HF9" s="9" t="str">
        <f t="shared" si="116"/>
        <v>Sa</v>
      </c>
      <c r="HG9" s="9" t="str">
        <f t="shared" si="116"/>
        <v>Di</v>
      </c>
      <c r="HH9" s="9" t="str">
        <f t="shared" si="116"/>
        <v>Lu</v>
      </c>
      <c r="HI9" s="9" t="str">
        <f t="shared" si="116"/>
        <v>Ma</v>
      </c>
      <c r="HJ9" s="9" t="str">
        <f t="shared" si="116"/>
        <v>Me</v>
      </c>
      <c r="HK9" s="9" t="str">
        <f t="shared" si="116"/>
        <v>Je</v>
      </c>
      <c r="HL9" s="9" t="str">
        <f t="shared" si="116"/>
        <v>Ve</v>
      </c>
      <c r="HM9" s="9" t="str">
        <f t="shared" si="116"/>
        <v>Sa</v>
      </c>
      <c r="HN9" s="9" t="str">
        <f t="shared" si="116"/>
        <v>Di</v>
      </c>
      <c r="HO9" s="9" t="str">
        <f t="shared" si="116"/>
        <v>Lu</v>
      </c>
      <c r="HP9" s="9" t="str">
        <f t="shared" si="116"/>
        <v>Ma</v>
      </c>
      <c r="HQ9" s="9" t="str">
        <f t="shared" si="116"/>
        <v>Me</v>
      </c>
      <c r="HR9" s="9" t="str">
        <f t="shared" si="116"/>
        <v>Je</v>
      </c>
      <c r="HS9" s="9" t="str">
        <f t="shared" si="116"/>
        <v>Ve</v>
      </c>
      <c r="HT9" s="9" t="str">
        <f t="shared" si="116"/>
        <v>Sa</v>
      </c>
      <c r="HU9" s="9" t="str">
        <f t="shared" si="116"/>
        <v>Di</v>
      </c>
      <c r="HV9" s="9" t="str">
        <f t="shared" si="116"/>
        <v>Lu</v>
      </c>
      <c r="HW9" s="9" t="str">
        <f t="shared" si="116"/>
        <v>Ma</v>
      </c>
      <c r="HX9" s="9" t="str">
        <f t="shared" si="116"/>
        <v>Me</v>
      </c>
      <c r="HY9" s="9" t="str">
        <f t="shared" si="116"/>
        <v>Je</v>
      </c>
      <c r="HZ9" s="9" t="str">
        <f t="shared" si="116"/>
        <v>Ve</v>
      </c>
      <c r="IA9" s="9" t="str">
        <f t="shared" si="116"/>
        <v>Sa</v>
      </c>
      <c r="IB9" s="9" t="str">
        <f t="shared" si="116"/>
        <v>Di</v>
      </c>
      <c r="IC9" s="9" t="str">
        <f t="shared" si="116"/>
        <v>Lu</v>
      </c>
      <c r="ID9" s="9" t="str">
        <f t="shared" si="116"/>
        <v>Ma</v>
      </c>
      <c r="IE9" s="9" t="str">
        <f t="shared" si="116"/>
        <v>Me</v>
      </c>
      <c r="IF9" s="9" t="str">
        <f t="shared" si="116"/>
        <v>Je</v>
      </c>
      <c r="IG9" s="9" t="str">
        <f t="shared" si="116"/>
        <v>Ve</v>
      </c>
      <c r="IH9" s="9" t="str">
        <f t="shared" si="116"/>
        <v>Sa</v>
      </c>
      <c r="II9" s="9" t="str">
        <f t="shared" si="116"/>
        <v>Di</v>
      </c>
      <c r="IJ9" s="9" t="str">
        <f t="shared" si="116"/>
        <v>Lu</v>
      </c>
      <c r="IK9" s="9" t="str">
        <f t="shared" si="116"/>
        <v>Ma</v>
      </c>
      <c r="IL9" s="9" t="str">
        <f t="shared" si="116"/>
        <v>Me</v>
      </c>
      <c r="IM9" s="9" t="str">
        <f t="shared" si="116"/>
        <v>Je</v>
      </c>
      <c r="IN9" s="9" t="str">
        <f t="shared" si="116"/>
        <v>Ve</v>
      </c>
      <c r="IO9" s="9" t="str">
        <f t="shared" si="116"/>
        <v>Sa</v>
      </c>
      <c r="IP9" s="9" t="str">
        <f t="shared" si="116"/>
        <v>Di</v>
      </c>
      <c r="IQ9" s="9" t="str">
        <f t="shared" si="116"/>
        <v>Lu</v>
      </c>
      <c r="IR9" s="9" t="str">
        <f t="shared" si="116"/>
        <v>Ma</v>
      </c>
      <c r="IS9" s="9" t="str">
        <f t="shared" si="116"/>
        <v>Me</v>
      </c>
      <c r="IT9" s="9" t="str">
        <f t="shared" si="116"/>
        <v>Je</v>
      </c>
      <c r="IU9" s="9" t="str">
        <f t="shared" si="116"/>
        <v>Ve</v>
      </c>
      <c r="IV9" s="9" t="str">
        <f t="shared" si="116"/>
        <v>Sa</v>
      </c>
      <c r="IW9" s="9" t="str">
        <f t="shared" si="116"/>
        <v>Di</v>
      </c>
      <c r="IX9" s="9" t="str">
        <f t="shared" si="116"/>
        <v>Lu</v>
      </c>
      <c r="IY9" s="9" t="str">
        <f t="shared" si="116"/>
        <v>Ma</v>
      </c>
      <c r="IZ9" s="9" t="str">
        <f t="shared" si="116"/>
        <v>Me</v>
      </c>
      <c r="JA9" s="9" t="str">
        <f t="shared" si="116"/>
        <v>Je</v>
      </c>
      <c r="JB9" s="9" t="str">
        <f t="shared" si="116"/>
        <v>Ve</v>
      </c>
      <c r="JC9" s="9" t="str">
        <f t="shared" ref="JC9:LN9" si="117">CHOOSE(WEEKDAY(JC8,1),"Di","Lu","Ma","Me","Je","Ve","Sa")</f>
        <v>Sa</v>
      </c>
      <c r="JD9" s="9" t="str">
        <f t="shared" si="117"/>
        <v>Di</v>
      </c>
      <c r="JE9" s="9" t="str">
        <f t="shared" si="117"/>
        <v>Lu</v>
      </c>
      <c r="JF9" s="9" t="str">
        <f t="shared" si="117"/>
        <v>Ma</v>
      </c>
      <c r="JG9" s="9" t="str">
        <f t="shared" si="117"/>
        <v>Me</v>
      </c>
      <c r="JH9" s="9" t="str">
        <f t="shared" si="117"/>
        <v>Je</v>
      </c>
      <c r="JI9" s="9" t="str">
        <f t="shared" si="117"/>
        <v>Ve</v>
      </c>
      <c r="JJ9" s="9" t="str">
        <f t="shared" si="117"/>
        <v>Sa</v>
      </c>
      <c r="JK9" s="9" t="str">
        <f t="shared" si="117"/>
        <v>Di</v>
      </c>
      <c r="JL9" s="9" t="str">
        <f t="shared" si="117"/>
        <v>Lu</v>
      </c>
      <c r="JM9" s="9" t="str">
        <f t="shared" si="117"/>
        <v>Ma</v>
      </c>
      <c r="JN9" s="9" t="str">
        <f t="shared" si="117"/>
        <v>Me</v>
      </c>
      <c r="JO9" s="9" t="str">
        <f t="shared" si="117"/>
        <v>Je</v>
      </c>
      <c r="JP9" s="9" t="str">
        <f t="shared" si="117"/>
        <v>Ve</v>
      </c>
      <c r="JQ9" s="9" t="str">
        <f t="shared" si="117"/>
        <v>Sa</v>
      </c>
      <c r="JR9" s="9" t="str">
        <f t="shared" si="117"/>
        <v>Di</v>
      </c>
      <c r="JS9" s="9" t="str">
        <f t="shared" si="117"/>
        <v>Lu</v>
      </c>
      <c r="JT9" s="9" t="str">
        <f t="shared" si="117"/>
        <v>Ma</v>
      </c>
      <c r="JU9" s="9" t="str">
        <f t="shared" si="117"/>
        <v>Me</v>
      </c>
      <c r="JV9" s="9" t="str">
        <f t="shared" si="117"/>
        <v>Je</v>
      </c>
      <c r="JW9" s="9" t="str">
        <f t="shared" si="117"/>
        <v>Ve</v>
      </c>
      <c r="JX9" s="9" t="str">
        <f t="shared" si="117"/>
        <v>Sa</v>
      </c>
      <c r="JY9" s="9" t="str">
        <f t="shared" si="117"/>
        <v>Di</v>
      </c>
      <c r="JZ9" s="9" t="str">
        <f t="shared" si="117"/>
        <v>Lu</v>
      </c>
      <c r="KA9" s="9" t="str">
        <f t="shared" si="117"/>
        <v>Ma</v>
      </c>
      <c r="KB9" s="9" t="str">
        <f t="shared" si="117"/>
        <v>Me</v>
      </c>
      <c r="KC9" s="9" t="str">
        <f t="shared" si="117"/>
        <v>Je</v>
      </c>
      <c r="KD9" s="9" t="str">
        <f t="shared" si="117"/>
        <v>Ve</v>
      </c>
      <c r="KE9" s="9" t="str">
        <f t="shared" si="117"/>
        <v>Sa</v>
      </c>
      <c r="KF9" s="9" t="str">
        <f t="shared" si="117"/>
        <v>Di</v>
      </c>
      <c r="KG9" s="9" t="str">
        <f t="shared" si="117"/>
        <v>Lu</v>
      </c>
      <c r="KH9" s="9" t="str">
        <f t="shared" si="117"/>
        <v>Ma</v>
      </c>
      <c r="KI9" s="9" t="str">
        <f t="shared" si="117"/>
        <v>Me</v>
      </c>
      <c r="KJ9" s="9" t="str">
        <f t="shared" si="117"/>
        <v>Je</v>
      </c>
      <c r="KK9" s="9" t="str">
        <f t="shared" si="117"/>
        <v>Ve</v>
      </c>
      <c r="KL9" s="9" t="str">
        <f t="shared" si="117"/>
        <v>Sa</v>
      </c>
      <c r="KM9" s="9" t="str">
        <f t="shared" si="117"/>
        <v>Di</v>
      </c>
      <c r="KN9" s="9" t="str">
        <f t="shared" si="117"/>
        <v>Lu</v>
      </c>
      <c r="KO9" s="9" t="str">
        <f t="shared" si="117"/>
        <v>Ma</v>
      </c>
      <c r="KP9" s="9" t="str">
        <f t="shared" si="117"/>
        <v>Me</v>
      </c>
      <c r="KQ9" s="9" t="str">
        <f t="shared" si="117"/>
        <v>Je</v>
      </c>
      <c r="KR9" s="9" t="str">
        <f t="shared" si="117"/>
        <v>Ve</v>
      </c>
      <c r="KS9" s="9" t="str">
        <f t="shared" si="117"/>
        <v>Sa</v>
      </c>
      <c r="KT9" s="9" t="str">
        <f t="shared" si="117"/>
        <v>Di</v>
      </c>
      <c r="KU9" s="9" t="str">
        <f t="shared" si="117"/>
        <v>Lu</v>
      </c>
      <c r="KV9" s="9" t="str">
        <f t="shared" si="117"/>
        <v>Ma</v>
      </c>
      <c r="KW9" s="9" t="str">
        <f t="shared" si="117"/>
        <v>Me</v>
      </c>
      <c r="KX9" s="9" t="str">
        <f t="shared" si="117"/>
        <v>Je</v>
      </c>
      <c r="KY9" s="9" t="str">
        <f t="shared" si="117"/>
        <v>Ve</v>
      </c>
      <c r="KZ9" s="9" t="str">
        <f t="shared" si="117"/>
        <v>Sa</v>
      </c>
      <c r="LA9" s="9" t="str">
        <f t="shared" si="117"/>
        <v>Di</v>
      </c>
      <c r="LB9" s="9" t="str">
        <f t="shared" si="117"/>
        <v>Lu</v>
      </c>
      <c r="LC9" s="9" t="str">
        <f t="shared" si="117"/>
        <v>Ma</v>
      </c>
      <c r="LD9" s="9" t="str">
        <f t="shared" si="117"/>
        <v>Me</v>
      </c>
      <c r="LE9" s="9" t="str">
        <f t="shared" si="117"/>
        <v>Je</v>
      </c>
      <c r="LF9" s="9" t="str">
        <f t="shared" si="117"/>
        <v>Ve</v>
      </c>
      <c r="LG9" s="9" t="str">
        <f t="shared" si="117"/>
        <v>Sa</v>
      </c>
      <c r="LH9" s="9" t="str">
        <f t="shared" si="117"/>
        <v>Di</v>
      </c>
      <c r="LI9" s="9" t="str">
        <f t="shared" si="117"/>
        <v>Lu</v>
      </c>
      <c r="LJ9" s="9" t="str">
        <f t="shared" si="117"/>
        <v>Ma</v>
      </c>
      <c r="LK9" s="9" t="str">
        <f t="shared" si="117"/>
        <v>Me</v>
      </c>
      <c r="LL9" s="9" t="str">
        <f t="shared" si="117"/>
        <v>Je</v>
      </c>
      <c r="LM9" s="9" t="str">
        <f t="shared" si="117"/>
        <v>Ve</v>
      </c>
      <c r="LN9" s="9" t="str">
        <f t="shared" si="117"/>
        <v>Sa</v>
      </c>
      <c r="LO9" s="9" t="str">
        <f t="shared" ref="LO9:NL9" si="118">CHOOSE(WEEKDAY(LO8,1),"Di","Lu","Ma","Me","Je","Ve","Sa")</f>
        <v>Di</v>
      </c>
      <c r="LP9" s="9" t="str">
        <f t="shared" si="118"/>
        <v>Lu</v>
      </c>
      <c r="LQ9" s="9" t="str">
        <f t="shared" si="118"/>
        <v>Ma</v>
      </c>
      <c r="LR9" s="9" t="str">
        <f t="shared" si="118"/>
        <v>Me</v>
      </c>
      <c r="LS9" s="9" t="str">
        <f t="shared" si="118"/>
        <v>Je</v>
      </c>
      <c r="LT9" s="9" t="str">
        <f t="shared" si="118"/>
        <v>Ve</v>
      </c>
      <c r="LU9" s="9" t="str">
        <f t="shared" si="118"/>
        <v>Sa</v>
      </c>
      <c r="LV9" s="9" t="str">
        <f t="shared" si="118"/>
        <v>Di</v>
      </c>
      <c r="LW9" s="9" t="str">
        <f t="shared" si="118"/>
        <v>Lu</v>
      </c>
      <c r="LX9" s="9" t="str">
        <f t="shared" si="118"/>
        <v>Ma</v>
      </c>
      <c r="LY9" s="9" t="str">
        <f t="shared" si="118"/>
        <v>Me</v>
      </c>
      <c r="LZ9" s="9" t="str">
        <f t="shared" si="118"/>
        <v>Je</v>
      </c>
      <c r="MA9" s="9" t="str">
        <f t="shared" si="118"/>
        <v>Ve</v>
      </c>
      <c r="MB9" s="9" t="str">
        <f t="shared" si="118"/>
        <v>Sa</v>
      </c>
      <c r="MC9" s="9" t="str">
        <f t="shared" si="118"/>
        <v>Di</v>
      </c>
      <c r="MD9" s="9" t="str">
        <f t="shared" si="118"/>
        <v>Lu</v>
      </c>
      <c r="ME9" s="9" t="str">
        <f t="shared" si="118"/>
        <v>Ma</v>
      </c>
      <c r="MF9" s="9" t="str">
        <f t="shared" si="118"/>
        <v>Me</v>
      </c>
      <c r="MG9" s="9" t="str">
        <f t="shared" si="118"/>
        <v>Je</v>
      </c>
      <c r="MH9" s="9" t="str">
        <f t="shared" si="118"/>
        <v>Ve</v>
      </c>
      <c r="MI9" s="9" t="str">
        <f t="shared" si="118"/>
        <v>Sa</v>
      </c>
      <c r="MJ9" s="9" t="str">
        <f t="shared" si="118"/>
        <v>Di</v>
      </c>
      <c r="MK9" s="9" t="str">
        <f t="shared" si="118"/>
        <v>Lu</v>
      </c>
      <c r="ML9" s="9" t="str">
        <f t="shared" si="118"/>
        <v>Ma</v>
      </c>
      <c r="MM9" s="9" t="str">
        <f t="shared" si="118"/>
        <v>Me</v>
      </c>
      <c r="MN9" s="9" t="str">
        <f t="shared" si="118"/>
        <v>Je</v>
      </c>
      <c r="MO9" s="9" t="str">
        <f t="shared" si="118"/>
        <v>Ve</v>
      </c>
      <c r="MP9" s="9" t="str">
        <f t="shared" si="118"/>
        <v>Sa</v>
      </c>
      <c r="MQ9" s="9" t="str">
        <f t="shared" si="118"/>
        <v>Di</v>
      </c>
      <c r="MR9" s="9" t="str">
        <f t="shared" si="118"/>
        <v>Lu</v>
      </c>
      <c r="MS9" s="9" t="str">
        <f t="shared" si="118"/>
        <v>Ma</v>
      </c>
      <c r="MT9" s="9" t="str">
        <f t="shared" si="118"/>
        <v>Me</v>
      </c>
      <c r="MU9" s="9" t="str">
        <f t="shared" si="118"/>
        <v>Je</v>
      </c>
      <c r="MV9" s="9" t="str">
        <f t="shared" si="118"/>
        <v>Ve</v>
      </c>
      <c r="MW9" s="9" t="str">
        <f t="shared" si="118"/>
        <v>Sa</v>
      </c>
      <c r="MX9" s="9" t="str">
        <f t="shared" si="118"/>
        <v>Di</v>
      </c>
      <c r="MY9" s="9" t="str">
        <f t="shared" si="118"/>
        <v>Lu</v>
      </c>
      <c r="MZ9" s="9" t="str">
        <f t="shared" si="118"/>
        <v>Ma</v>
      </c>
      <c r="NA9" s="9" t="str">
        <f t="shared" si="118"/>
        <v>Me</v>
      </c>
      <c r="NB9" s="9" t="str">
        <f t="shared" si="118"/>
        <v>Je</v>
      </c>
      <c r="NC9" s="9" t="str">
        <f t="shared" si="118"/>
        <v>Ve</v>
      </c>
      <c r="ND9" s="9" t="str">
        <f t="shared" si="118"/>
        <v>Sa</v>
      </c>
      <c r="NE9" s="9" t="str">
        <f t="shared" si="118"/>
        <v>Di</v>
      </c>
      <c r="NF9" s="9" t="str">
        <f t="shared" si="118"/>
        <v>Lu</v>
      </c>
      <c r="NG9" s="9" t="str">
        <f t="shared" si="118"/>
        <v>Ma</v>
      </c>
      <c r="NH9" s="9" t="str">
        <f t="shared" si="118"/>
        <v>Me</v>
      </c>
      <c r="NI9" s="9" t="str">
        <f t="shared" si="118"/>
        <v>Je</v>
      </c>
      <c r="NJ9" s="9" t="str">
        <f t="shared" si="118"/>
        <v>Ve</v>
      </c>
      <c r="NK9" s="9" t="str">
        <f t="shared" si="118"/>
        <v>Sa</v>
      </c>
      <c r="NL9" s="9" t="str">
        <f t="shared" si="118"/>
        <v>Di</v>
      </c>
    </row>
    <row r="10" spans="1:376" s="16" customFormat="1" ht="16.5" thickBot="1">
      <c r="A10" s="112" t="s">
        <v>35</v>
      </c>
      <c r="B10" s="113"/>
      <c r="C10" s="113"/>
      <c r="D10" s="113"/>
      <c r="E10" s="114"/>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c r="IW10" s="37"/>
      <c r="IX10" s="37"/>
      <c r="IY10" s="37"/>
      <c r="IZ10" s="37"/>
      <c r="JA10" s="37"/>
      <c r="JB10" s="37"/>
      <c r="JC10" s="37"/>
      <c r="JD10" s="37"/>
      <c r="JE10" s="37"/>
      <c r="JF10" s="37"/>
      <c r="JG10" s="37"/>
      <c r="JH10" s="37"/>
      <c r="JI10" s="37"/>
      <c r="JJ10" s="37"/>
      <c r="JK10" s="37"/>
      <c r="JL10" s="37"/>
      <c r="JM10" s="37"/>
      <c r="JN10" s="37"/>
      <c r="JO10" s="37"/>
      <c r="JP10" s="37"/>
      <c r="JQ10" s="37"/>
      <c r="JR10" s="37"/>
      <c r="JS10" s="37"/>
      <c r="JT10" s="37"/>
      <c r="JU10" s="37"/>
      <c r="JV10" s="37"/>
      <c r="JW10" s="37"/>
      <c r="JX10" s="37"/>
      <c r="JY10" s="37"/>
      <c r="JZ10" s="37"/>
      <c r="KA10" s="37"/>
      <c r="KB10" s="37"/>
      <c r="KC10" s="37"/>
      <c r="KD10" s="37"/>
      <c r="KE10" s="37"/>
      <c r="KF10" s="37"/>
      <c r="KG10" s="37"/>
      <c r="KH10" s="37"/>
      <c r="KI10" s="37"/>
      <c r="KJ10" s="37"/>
      <c r="KK10" s="37"/>
      <c r="KL10" s="37"/>
      <c r="KM10" s="37"/>
      <c r="KN10" s="37"/>
      <c r="KO10" s="37"/>
      <c r="KP10" s="37"/>
      <c r="KQ10" s="37"/>
      <c r="KR10" s="37"/>
      <c r="KS10" s="37"/>
      <c r="KT10" s="37"/>
      <c r="KU10" s="37"/>
      <c r="KV10" s="37"/>
      <c r="KW10" s="37"/>
      <c r="KX10" s="37"/>
      <c r="KY10" s="37"/>
      <c r="KZ10" s="37"/>
      <c r="LA10" s="37"/>
      <c r="LB10" s="37"/>
      <c r="LC10" s="37"/>
      <c r="LD10" s="37"/>
      <c r="LE10" s="37"/>
      <c r="LF10" s="37"/>
      <c r="LG10" s="37"/>
      <c r="LH10" s="37"/>
      <c r="LI10" s="37"/>
      <c r="LJ10" s="37"/>
      <c r="LK10" s="37"/>
      <c r="LL10" s="37"/>
      <c r="LM10" s="37"/>
      <c r="LN10" s="37"/>
      <c r="LO10" s="37"/>
      <c r="LP10" s="37"/>
      <c r="LQ10" s="37"/>
      <c r="LR10" s="37"/>
      <c r="LS10" s="37"/>
      <c r="LT10" s="37"/>
      <c r="LU10" s="37"/>
      <c r="LV10" s="37"/>
      <c r="LW10" s="37"/>
      <c r="LX10" s="37"/>
      <c r="LY10" s="37"/>
      <c r="LZ10" s="37"/>
      <c r="MA10" s="37"/>
      <c r="MB10" s="37"/>
      <c r="MC10" s="37"/>
      <c r="MD10" s="37"/>
      <c r="ME10" s="37"/>
      <c r="MF10" s="37"/>
      <c r="MG10" s="37"/>
      <c r="MH10" s="37"/>
      <c r="MI10" s="37"/>
      <c r="MJ10" s="37"/>
      <c r="MK10" s="37"/>
      <c r="ML10" s="37"/>
      <c r="MM10" s="37"/>
      <c r="MN10" s="37"/>
      <c r="MO10" s="37"/>
      <c r="MP10" s="37"/>
      <c r="MQ10" s="37"/>
      <c r="MR10" s="37"/>
      <c r="MS10" s="37"/>
      <c r="MT10" s="37"/>
      <c r="MU10" s="37"/>
      <c r="MV10" s="37"/>
      <c r="MW10" s="37"/>
      <c r="MX10" s="37"/>
      <c r="MY10" s="37"/>
      <c r="MZ10" s="37"/>
      <c r="NA10" s="37"/>
      <c r="NB10" s="37"/>
      <c r="NC10" s="37"/>
      <c r="ND10" s="37"/>
      <c r="NE10" s="37"/>
      <c r="NF10" s="37"/>
      <c r="NG10" s="37"/>
      <c r="NH10" s="37"/>
      <c r="NI10" s="37"/>
      <c r="NJ10" s="37"/>
      <c r="NK10" s="37"/>
      <c r="NL10" s="37"/>
    </row>
    <row r="11" spans="1:376" ht="16.5" customHeight="1">
      <c r="A11" s="109" t="s">
        <v>8</v>
      </c>
      <c r="B11" s="110"/>
      <c r="C11" s="110"/>
      <c r="D11" s="110"/>
      <c r="E11" s="111"/>
      <c r="F11" s="38">
        <f>IFERROR(SUMPRODUCT((Planning!$A11=Nom)*(Planning!F$8&gt;=Ddebut)*(F$8&lt;=Dfin)),0)</f>
        <v>0</v>
      </c>
      <c r="G11" s="39">
        <f>IFERROR(SUMPRODUCT((Planning!$A11=Nom)*(Planning!G$8&gt;=Ddebut)*(G$8&lt;=Dfin)),0)</f>
        <v>0</v>
      </c>
      <c r="H11" s="39">
        <f>IFERROR(SUMPRODUCT((Planning!$A11=Nom)*(Planning!H$8&gt;=Ddebut)*(H$8&lt;=Dfin)),0)</f>
        <v>1</v>
      </c>
      <c r="I11" s="39">
        <f>IFERROR(SUMPRODUCT((Planning!$A11=Nom)*(Planning!I$8&gt;=Ddebut)*(I$8&lt;=Dfin)),0)</f>
        <v>1</v>
      </c>
      <c r="J11" s="39">
        <f>IFERROR(SUMPRODUCT((Planning!$A11=Nom)*(Planning!J$8&gt;=Ddebut)*(J$8&lt;=Dfin)),0)</f>
        <v>1</v>
      </c>
      <c r="K11" s="39">
        <f>IFERROR(SUMPRODUCT((Planning!$A11=Nom)*(Planning!K$8&gt;=Ddebut)*(K$8&lt;=Dfin)),0)</f>
        <v>1</v>
      </c>
      <c r="L11" s="39">
        <f>IFERROR(SUMPRODUCT((Planning!$A11=Nom)*(Planning!L$8&gt;=Ddebut)*(L$8&lt;=Dfin)),0)</f>
        <v>1</v>
      </c>
      <c r="M11" s="39">
        <f>IFERROR(SUMPRODUCT((Planning!$A11=Nom)*(Planning!M$8&gt;=Ddebut)*(M$8&lt;=Dfin)),0)</f>
        <v>1</v>
      </c>
      <c r="N11" s="39">
        <f>IFERROR(SUMPRODUCT((Planning!$A11=Nom)*(Planning!N$8&gt;=Ddebut)*(N$8&lt;=Dfin)),0)</f>
        <v>1</v>
      </c>
      <c r="O11" s="39">
        <f>IFERROR(SUMPRODUCT((Planning!$A11=Nom)*(Planning!O$8&gt;=Ddebut)*(O$8&lt;=Dfin)),0)</f>
        <v>1</v>
      </c>
      <c r="P11" s="39">
        <f>IFERROR(SUMPRODUCT((Planning!$A11=Nom)*(Planning!P$8&gt;=Ddebut)*(P$8&lt;=Dfin)),0)</f>
        <v>1</v>
      </c>
      <c r="Q11" s="39">
        <f>IFERROR(SUMPRODUCT((Planning!$A11=Nom)*(Planning!Q$8&gt;=Ddebut)*(Q$8&lt;=Dfin)),0)</f>
        <v>1</v>
      </c>
      <c r="R11" s="39">
        <f>IFERROR(SUMPRODUCT((Planning!$A11=Nom)*(Planning!R$8&gt;=Ddebut)*(R$8&lt;=Dfin)),0)</f>
        <v>1</v>
      </c>
      <c r="S11" s="39">
        <f>IFERROR(SUMPRODUCT((Planning!$A11=Nom)*(Planning!S$8&gt;=Ddebut)*(S$8&lt;=Dfin)),0)</f>
        <v>1</v>
      </c>
      <c r="T11" s="39">
        <f>IFERROR(SUMPRODUCT((Planning!$A11=Nom)*(Planning!T$8&gt;=Ddebut)*(T$8&lt;=Dfin)),0)</f>
        <v>1</v>
      </c>
      <c r="U11" s="39">
        <f>IFERROR(SUMPRODUCT((Planning!$A11=Nom)*(Planning!U$8&gt;=Ddebut)*(U$8&lt;=Dfin)),0)</f>
        <v>1</v>
      </c>
      <c r="V11" s="39">
        <f>IFERROR(SUMPRODUCT((Planning!$A11=Nom)*(Planning!V$8&gt;=Ddebut)*(V$8&lt;=Dfin)),0)</f>
        <v>1</v>
      </c>
      <c r="W11" s="39">
        <f>IFERROR(SUMPRODUCT((Planning!$A11=Nom)*(Planning!W$8&gt;=Ddebut)*(W$8&lt;=Dfin)),0)</f>
        <v>1</v>
      </c>
      <c r="X11" s="39">
        <f>IFERROR(SUMPRODUCT((Planning!$A11=Nom)*(Planning!X$8&gt;=Ddebut)*(X$8&lt;=Dfin)),0)</f>
        <v>1</v>
      </c>
      <c r="Y11" s="39">
        <f>IFERROR(SUMPRODUCT((Planning!$A11=Nom)*(Planning!Y$8&gt;=Ddebut)*(Y$8&lt;=Dfin)),0)</f>
        <v>1</v>
      </c>
      <c r="Z11" s="39">
        <f>IFERROR(SUMPRODUCT((Planning!$A11=Nom)*(Planning!Z$8&gt;=Ddebut)*(Z$8&lt;=Dfin)),0)</f>
        <v>1</v>
      </c>
      <c r="AA11" s="39">
        <f>IFERROR(SUMPRODUCT((Planning!$A11=Nom)*(Planning!AA$8&gt;=Ddebut)*(AA$8&lt;=Dfin)),0)</f>
        <v>1</v>
      </c>
      <c r="AB11" s="39">
        <f>IFERROR(SUMPRODUCT((Planning!$A11=Nom)*(Planning!AB$8&gt;=Ddebut)*(AB$8&lt;=Dfin)),0)</f>
        <v>0</v>
      </c>
      <c r="AC11" s="39">
        <f>IFERROR(SUMPRODUCT((Planning!$A11=Nom)*(Planning!AC$8&gt;=Ddebut)*(AC$8&lt;=Dfin)),0)</f>
        <v>0</v>
      </c>
      <c r="AD11" s="39">
        <f>IFERROR(SUMPRODUCT((Planning!$A11=Nom)*(Planning!AD$8&gt;=Ddebut)*(AD$8&lt;=Dfin)),0)</f>
        <v>0</v>
      </c>
      <c r="AE11" s="39">
        <f>IFERROR(SUMPRODUCT((Planning!$A11=Nom)*(Planning!AE$8&gt;=Ddebut)*(AE$8&lt;=Dfin)),0)</f>
        <v>0</v>
      </c>
      <c r="AF11" s="39">
        <f>IFERROR(SUMPRODUCT((Planning!$A11=Nom)*(Planning!AF$8&gt;=Ddebut)*(AF$8&lt;=Dfin)),0)</f>
        <v>0</v>
      </c>
      <c r="AG11" s="39">
        <f>IFERROR(SUMPRODUCT((Planning!$A11=Nom)*(Planning!AG$8&gt;=Ddebut)*(AG$8&lt;=Dfin)),0)</f>
        <v>0</v>
      </c>
      <c r="AH11" s="39">
        <f>IFERROR(SUMPRODUCT((Planning!$A11=Nom)*(Planning!AH$8&gt;=Ddebut)*(AH$8&lt;=Dfin)),0)</f>
        <v>0</v>
      </c>
      <c r="AI11" s="39">
        <f>IFERROR(SUMPRODUCT((Planning!$A11=Nom)*(Planning!AI$8&gt;=Ddebut)*(AI$8&lt;=Dfin)),0)</f>
        <v>0</v>
      </c>
      <c r="AJ11" s="39">
        <f>IFERROR(SUMPRODUCT((Planning!$A11=Nom)*(Planning!AJ$8&gt;=Ddebut)*(AJ$8&lt;=Dfin)),0)</f>
        <v>0</v>
      </c>
      <c r="AK11" s="39">
        <f>IFERROR(SUMPRODUCT((Planning!$A11=Nom)*(Planning!AK$8&gt;=Ddebut)*(AK$8&lt;=Dfin)),0)</f>
        <v>0</v>
      </c>
      <c r="AL11" s="39">
        <f>IFERROR(SUMPRODUCT((Planning!$A11=Nom)*(Planning!AL$8&gt;=Ddebut)*(AL$8&lt;=Dfin)),0)</f>
        <v>0</v>
      </c>
      <c r="AM11" s="39">
        <f>IFERROR(SUMPRODUCT((Planning!$A11=Nom)*(Planning!AM$8&gt;=Ddebut)*(AM$8&lt;=Dfin)),0)</f>
        <v>0</v>
      </c>
      <c r="AN11" s="39">
        <f>IFERROR(SUMPRODUCT((Planning!$A11=Nom)*(Planning!AN$8&gt;=Ddebut)*(AN$8&lt;=Dfin)),0)</f>
        <v>0</v>
      </c>
      <c r="AO11" s="39">
        <f>IFERROR(SUMPRODUCT((Planning!$A11=Nom)*(Planning!AO$8&gt;=Ddebut)*(AO$8&lt;=Dfin)),0)</f>
        <v>0</v>
      </c>
      <c r="AP11" s="39">
        <f>IFERROR(SUMPRODUCT((Planning!$A11=Nom)*(Planning!AP$8&gt;=Ddebut)*(AP$8&lt;=Dfin)),0)</f>
        <v>0</v>
      </c>
      <c r="AQ11" s="39">
        <f>IFERROR(SUMPRODUCT((Planning!$A11=Nom)*(Planning!AQ$8&gt;=Ddebut)*(AQ$8&lt;=Dfin)),0)</f>
        <v>0</v>
      </c>
      <c r="AR11" s="39">
        <f>IFERROR(SUMPRODUCT((Planning!$A11=Nom)*(Planning!AR$8&gt;=Ddebut)*(AR$8&lt;=Dfin)),0)</f>
        <v>0</v>
      </c>
      <c r="AS11" s="39">
        <f>IFERROR(SUMPRODUCT((Planning!$A11=Nom)*(Planning!AS$8&gt;=Ddebut)*(AS$8&lt;=Dfin)),0)</f>
        <v>0</v>
      </c>
      <c r="AT11" s="39">
        <f>IFERROR(SUMPRODUCT((Planning!$A11=Nom)*(Planning!AT$8&gt;=Ddebut)*(AT$8&lt;=Dfin)),0)</f>
        <v>0</v>
      </c>
      <c r="AU11" s="39">
        <f>IFERROR(SUMPRODUCT((Planning!$A11=Nom)*(Planning!AU$8&gt;=Ddebut)*(AU$8&lt;=Dfin)),0)</f>
        <v>0</v>
      </c>
      <c r="AV11" s="39">
        <f>IFERROR(SUMPRODUCT((Planning!$A11=Nom)*(Planning!AV$8&gt;=Ddebut)*(AV$8&lt;=Dfin)),0)</f>
        <v>0</v>
      </c>
      <c r="AW11" s="39">
        <f>IFERROR(SUMPRODUCT((Planning!$A11=Nom)*(Planning!AW$8&gt;=Ddebut)*(AW$8&lt;=Dfin)),0)</f>
        <v>0</v>
      </c>
      <c r="AX11" s="39">
        <f>IFERROR(SUMPRODUCT((Planning!$A11=Nom)*(Planning!AX$8&gt;=Ddebut)*(AX$8&lt;=Dfin)),0)</f>
        <v>0</v>
      </c>
      <c r="AY11" s="39">
        <f>IFERROR(SUMPRODUCT((Planning!$A11=Nom)*(Planning!AY$8&gt;=Ddebut)*(AY$8&lt;=Dfin)),0)</f>
        <v>0</v>
      </c>
      <c r="AZ11" s="39">
        <f>IFERROR(SUMPRODUCT((Planning!$A11=Nom)*(Planning!AZ$8&gt;=Ddebut)*(AZ$8&lt;=Dfin)),0)</f>
        <v>0</v>
      </c>
      <c r="BA11" s="39">
        <f>IFERROR(SUMPRODUCT((Planning!$A11=Nom)*(Planning!BA$8&gt;=Ddebut)*(BA$8&lt;=Dfin)),0)</f>
        <v>0</v>
      </c>
      <c r="BB11" s="39">
        <f>IFERROR(SUMPRODUCT((Planning!$A11=Nom)*(Planning!BB$8&gt;=Ddebut)*(BB$8&lt;=Dfin)),0)</f>
        <v>0</v>
      </c>
      <c r="BC11" s="39">
        <f>IFERROR(SUMPRODUCT((Planning!$A11=Nom)*(Planning!BC$8&gt;=Ddebut)*(BC$8&lt;=Dfin)),0)</f>
        <v>0</v>
      </c>
      <c r="BD11" s="39">
        <f>IFERROR(SUMPRODUCT((Planning!$A11=Nom)*(Planning!BD$8&gt;=Ddebut)*(BD$8&lt;=Dfin)),0)</f>
        <v>0</v>
      </c>
      <c r="BE11" s="39">
        <f>IFERROR(SUMPRODUCT((Planning!$A11=Nom)*(Planning!BE$8&gt;=Ddebut)*(BE$8&lt;=Dfin)),0)</f>
        <v>0</v>
      </c>
      <c r="BF11" s="39">
        <f>IFERROR(SUMPRODUCT((Planning!$A11=Nom)*(Planning!BF$8&gt;=Ddebut)*(BF$8&lt;=Dfin)),0)</f>
        <v>0</v>
      </c>
      <c r="BG11" s="39">
        <f>IFERROR(SUMPRODUCT((Planning!$A11=Nom)*(Planning!BG$8&gt;=Ddebut)*(BG$8&lt;=Dfin)),0)</f>
        <v>0</v>
      </c>
      <c r="BH11" s="39">
        <f>IFERROR(SUMPRODUCT((Planning!$A11=Nom)*(Planning!BH$8&gt;=Ddebut)*(BH$8&lt;=Dfin)),0)</f>
        <v>0</v>
      </c>
      <c r="BI11" s="39">
        <f>IFERROR(SUMPRODUCT((Planning!$A11=Nom)*(Planning!BI$8&gt;=Ddebut)*(BI$8&lt;=Dfin)),0)</f>
        <v>0</v>
      </c>
      <c r="BJ11" s="39">
        <f>IFERROR(SUMPRODUCT((Planning!$A11=Nom)*(Planning!BJ$8&gt;=Ddebut)*(BJ$8&lt;=Dfin)),0)</f>
        <v>0</v>
      </c>
      <c r="BK11" s="39">
        <f>IFERROR(SUMPRODUCT((Planning!$A11=Nom)*(Planning!BK$8&gt;=Ddebut)*(BK$8&lt;=Dfin)),0)</f>
        <v>0</v>
      </c>
      <c r="BL11" s="39">
        <f>IFERROR(SUMPRODUCT((Planning!$A11=Nom)*(Planning!BL$8&gt;=Ddebut)*(BL$8&lt;=Dfin)),0)</f>
        <v>0</v>
      </c>
      <c r="BM11" s="39">
        <f>IFERROR(SUMPRODUCT((Planning!$A11=Nom)*(Planning!BM$8&gt;=Ddebut)*(BM$8&lt;=Dfin)),0)</f>
        <v>0</v>
      </c>
      <c r="BN11" s="39">
        <f>IFERROR(SUMPRODUCT((Planning!$A11=Nom)*(Planning!BN$8&gt;=Ddebut)*(BN$8&lt;=Dfin)),0)</f>
        <v>0</v>
      </c>
      <c r="BO11" s="39">
        <f>IFERROR(SUMPRODUCT((Planning!$A11=Nom)*(Planning!BO$8&gt;=Ddebut)*(BO$8&lt;=Dfin)),0)</f>
        <v>0</v>
      </c>
      <c r="BP11" s="39">
        <f>IFERROR(SUMPRODUCT((Planning!$A11=Nom)*(Planning!BP$8&gt;=Ddebut)*(BP$8&lt;=Dfin)),0)</f>
        <v>0</v>
      </c>
      <c r="BQ11" s="39">
        <f>IFERROR(SUMPRODUCT((Planning!$A11=Nom)*(Planning!BQ$8&gt;=Ddebut)*(BQ$8&lt;=Dfin)),0)</f>
        <v>0</v>
      </c>
      <c r="BR11" s="39">
        <f>IFERROR(SUMPRODUCT((Planning!$A11=Nom)*(Planning!BR$8&gt;=Ddebut)*(BR$8&lt;=Dfin)),0)</f>
        <v>0</v>
      </c>
      <c r="BS11" s="39">
        <f>IFERROR(SUMPRODUCT((Planning!$A11=Nom)*(Planning!BS$8&gt;=Ddebut)*(BS$8&lt;=Dfin)),0)</f>
        <v>0</v>
      </c>
      <c r="BT11" s="39">
        <f>IFERROR(SUMPRODUCT((Planning!$A11=Nom)*(Planning!BT$8&gt;=Ddebut)*(BT$8&lt;=Dfin)),0)</f>
        <v>0</v>
      </c>
      <c r="BU11" s="39">
        <f>IFERROR(SUMPRODUCT((Planning!$A11=Nom)*(Planning!BU$8&gt;=Ddebut)*(BU$8&lt;=Dfin)),0)</f>
        <v>0</v>
      </c>
      <c r="BV11" s="39">
        <f>IFERROR(SUMPRODUCT((Planning!$A11=Nom)*(Planning!BV$8&gt;=Ddebut)*(BV$8&lt;=Dfin)),0)</f>
        <v>0</v>
      </c>
      <c r="BW11" s="39">
        <f>IFERROR(SUMPRODUCT((Planning!$A11=Nom)*(Planning!BW$8&gt;=Ddebut)*(BW$8&lt;=Dfin)),0)</f>
        <v>0</v>
      </c>
      <c r="BX11" s="39">
        <f>IFERROR(SUMPRODUCT((Planning!$A11=Nom)*(Planning!BX$8&gt;=Ddebut)*(BX$8&lt;=Dfin)),0)</f>
        <v>0</v>
      </c>
      <c r="BY11" s="39">
        <f>IFERROR(SUMPRODUCT((Planning!$A11=Nom)*(Planning!BY$8&gt;=Ddebut)*(BY$8&lt;=Dfin)),0)</f>
        <v>0</v>
      </c>
      <c r="BZ11" s="39">
        <f>IFERROR(SUMPRODUCT((Planning!$A11=Nom)*(Planning!BZ$8&gt;=Ddebut)*(BZ$8&lt;=Dfin)),0)</f>
        <v>0</v>
      </c>
      <c r="CA11" s="39">
        <f>IFERROR(SUMPRODUCT((Planning!$A11=Nom)*(Planning!CA$8&gt;=Ddebut)*(CA$8&lt;=Dfin)),0)</f>
        <v>0</v>
      </c>
      <c r="CB11" s="39">
        <f>IFERROR(SUMPRODUCT((Planning!$A11=Nom)*(Planning!CB$8&gt;=Ddebut)*(CB$8&lt;=Dfin)),0)</f>
        <v>0</v>
      </c>
      <c r="CC11" s="39">
        <f>IFERROR(SUMPRODUCT((Planning!$A11=Nom)*(Planning!CC$8&gt;=Ddebut)*(CC$8&lt;=Dfin)),0)</f>
        <v>0</v>
      </c>
      <c r="CD11" s="39">
        <f>IFERROR(SUMPRODUCT((Planning!$A11=Nom)*(Planning!CD$8&gt;=Ddebut)*(CD$8&lt;=Dfin)),0)</f>
        <v>0</v>
      </c>
      <c r="CE11" s="39">
        <f>IFERROR(SUMPRODUCT((Planning!$A11=Nom)*(Planning!CE$8&gt;=Ddebut)*(CE$8&lt;=Dfin)),0)</f>
        <v>0</v>
      </c>
      <c r="CF11" s="39">
        <f>IFERROR(SUMPRODUCT((Planning!$A11=Nom)*(Planning!CF$8&gt;=Ddebut)*(CF$8&lt;=Dfin)),0)</f>
        <v>0</v>
      </c>
      <c r="CG11" s="39">
        <f>IFERROR(SUMPRODUCT((Planning!$A11=Nom)*(Planning!CG$8&gt;=Ddebut)*(CG$8&lt;=Dfin)),0)</f>
        <v>0</v>
      </c>
      <c r="CH11" s="39">
        <f>IFERROR(SUMPRODUCT((Planning!$A11=Nom)*(Planning!CH$8&gt;=Ddebut)*(CH$8&lt;=Dfin)),0)</f>
        <v>0</v>
      </c>
      <c r="CI11" s="39">
        <f>IFERROR(SUMPRODUCT((Planning!$A11=Nom)*(Planning!CI$8&gt;=Ddebut)*(CI$8&lt;=Dfin)),0)</f>
        <v>0</v>
      </c>
      <c r="CJ11" s="39">
        <f>IFERROR(SUMPRODUCT((Planning!$A11=Nom)*(Planning!CJ$8&gt;=Ddebut)*(CJ$8&lt;=Dfin)),0)</f>
        <v>0</v>
      </c>
      <c r="CK11" s="39">
        <f>IFERROR(SUMPRODUCT((Planning!$A11=Nom)*(Planning!CK$8&gt;=Ddebut)*(CK$8&lt;=Dfin)),0)</f>
        <v>0</v>
      </c>
      <c r="CL11" s="39">
        <f>IFERROR(SUMPRODUCT((Planning!$A11=Nom)*(Planning!CL$8&gt;=Ddebut)*(CL$8&lt;=Dfin)),0)</f>
        <v>0</v>
      </c>
      <c r="CM11" s="39">
        <f>IFERROR(SUMPRODUCT((Planning!$A11=Nom)*(Planning!CM$8&gt;=Ddebut)*(CM$8&lt;=Dfin)),0)</f>
        <v>0</v>
      </c>
      <c r="CN11" s="39">
        <f>IFERROR(SUMPRODUCT((Planning!$A11=Nom)*(Planning!CN$8&gt;=Ddebut)*(CN$8&lt;=Dfin)),0)</f>
        <v>0</v>
      </c>
      <c r="CO11" s="39">
        <f>IFERROR(SUMPRODUCT((Planning!$A11=Nom)*(Planning!CO$8&gt;=Ddebut)*(CO$8&lt;=Dfin)),0)</f>
        <v>0</v>
      </c>
      <c r="CP11" s="39">
        <f>IFERROR(SUMPRODUCT((Planning!$A11=Nom)*(Planning!CP$8&gt;=Ddebut)*(CP$8&lt;=Dfin)),0)</f>
        <v>0</v>
      </c>
      <c r="CQ11" s="39">
        <f>IFERROR(SUMPRODUCT((Planning!$A11=Nom)*(Planning!CQ$8&gt;=Ddebut)*(CQ$8&lt;=Dfin)),0)</f>
        <v>0</v>
      </c>
      <c r="CR11" s="39">
        <f>IFERROR(SUMPRODUCT((Planning!$A11=Nom)*(Planning!CR$8&gt;=Ddebut)*(CR$8&lt;=Dfin)),0)</f>
        <v>0</v>
      </c>
      <c r="CS11" s="39">
        <f>IFERROR(SUMPRODUCT((Planning!$A11=Nom)*(Planning!CS$8&gt;=Ddebut)*(CS$8&lt;=Dfin)),0)</f>
        <v>0</v>
      </c>
      <c r="CT11" s="39">
        <f>IFERROR(SUMPRODUCT((Planning!$A11=Nom)*(Planning!CT$8&gt;=Ddebut)*(CT$8&lt;=Dfin)),0)</f>
        <v>0</v>
      </c>
      <c r="CU11" s="39">
        <f>IFERROR(SUMPRODUCT((Planning!$A11=Nom)*(Planning!CU$8&gt;=Ddebut)*(CU$8&lt;=Dfin)),0)</f>
        <v>0</v>
      </c>
      <c r="CV11" s="39">
        <f>IFERROR(SUMPRODUCT((Planning!$A11=Nom)*(Planning!CV$8&gt;=Ddebut)*(CV$8&lt;=Dfin)),0)</f>
        <v>0</v>
      </c>
      <c r="CW11" s="39">
        <f>IFERROR(SUMPRODUCT((Planning!$A11=Nom)*(Planning!CW$8&gt;=Ddebut)*(CW$8&lt;=Dfin)),0)</f>
        <v>0</v>
      </c>
      <c r="CX11" s="39">
        <f>IFERROR(SUMPRODUCT((Planning!$A11=Nom)*(Planning!CX$8&gt;=Ddebut)*(CX$8&lt;=Dfin)),0)</f>
        <v>0</v>
      </c>
      <c r="CY11" s="39">
        <f>IFERROR(SUMPRODUCT((Planning!$A11=Nom)*(Planning!CY$8&gt;=Ddebut)*(CY$8&lt;=Dfin)),0)</f>
        <v>0</v>
      </c>
      <c r="CZ11" s="39">
        <f>IFERROR(SUMPRODUCT((Planning!$A11=Nom)*(Planning!CZ$8&gt;=Ddebut)*(CZ$8&lt;=Dfin)),0)</f>
        <v>0</v>
      </c>
      <c r="DA11" s="39">
        <f>IFERROR(SUMPRODUCT((Planning!$A11=Nom)*(Planning!DA$8&gt;=Ddebut)*(DA$8&lt;=Dfin)),0)</f>
        <v>0</v>
      </c>
      <c r="DB11" s="39">
        <f>IFERROR(SUMPRODUCT((Planning!$A11=Nom)*(Planning!DB$8&gt;=Ddebut)*(DB$8&lt;=Dfin)),0)</f>
        <v>0</v>
      </c>
      <c r="DC11" s="39">
        <f>IFERROR(SUMPRODUCT((Planning!$A11=Nom)*(Planning!DC$8&gt;=Ddebut)*(DC$8&lt;=Dfin)),0)</f>
        <v>0</v>
      </c>
      <c r="DD11" s="39">
        <f>IFERROR(SUMPRODUCT((Planning!$A11=Nom)*(Planning!DD$8&gt;=Ddebut)*(DD$8&lt;=Dfin)),0)</f>
        <v>0</v>
      </c>
      <c r="DE11" s="39">
        <f>IFERROR(SUMPRODUCT((Planning!$A11=Nom)*(Planning!DE$8&gt;=Ddebut)*(DE$8&lt;=Dfin)),0)</f>
        <v>0</v>
      </c>
      <c r="DF11" s="39">
        <f>IFERROR(SUMPRODUCT((Planning!$A11=Nom)*(Planning!DF$8&gt;=Ddebut)*(DF$8&lt;=Dfin)),0)</f>
        <v>0</v>
      </c>
      <c r="DG11" s="39">
        <f>IFERROR(SUMPRODUCT((Planning!$A11=Nom)*(Planning!DG$8&gt;=Ddebut)*(DG$8&lt;=Dfin)),0)</f>
        <v>0</v>
      </c>
      <c r="DH11" s="39">
        <f>IFERROR(SUMPRODUCT((Planning!$A11=Nom)*(Planning!DH$8&gt;=Ddebut)*(DH$8&lt;=Dfin)),0)</f>
        <v>0</v>
      </c>
      <c r="DI11" s="39">
        <f>IFERROR(SUMPRODUCT((Planning!$A11=Nom)*(Planning!DI$8&gt;=Ddebut)*(DI$8&lt;=Dfin)),0)</f>
        <v>0</v>
      </c>
      <c r="DJ11" s="39">
        <f>IFERROR(SUMPRODUCT((Planning!$A11=Nom)*(Planning!DJ$8&gt;=Ddebut)*(DJ$8&lt;=Dfin)),0)</f>
        <v>0</v>
      </c>
      <c r="DK11" s="39">
        <f>IFERROR(SUMPRODUCT((Planning!$A11=Nom)*(Planning!DK$8&gt;=Ddebut)*(DK$8&lt;=Dfin)),0)</f>
        <v>0</v>
      </c>
      <c r="DL11" s="39">
        <f>IFERROR(SUMPRODUCT((Planning!$A11=Nom)*(Planning!DL$8&gt;=Ddebut)*(DL$8&lt;=Dfin)),0)</f>
        <v>0</v>
      </c>
      <c r="DM11" s="39">
        <f>IFERROR(SUMPRODUCT((Planning!$A11=Nom)*(Planning!DM$8&gt;=Ddebut)*(DM$8&lt;=Dfin)),0)</f>
        <v>0</v>
      </c>
      <c r="DN11" s="39">
        <f>IFERROR(SUMPRODUCT((Planning!$A11=Nom)*(Planning!DN$8&gt;=Ddebut)*(DN$8&lt;=Dfin)),0)</f>
        <v>0</v>
      </c>
      <c r="DO11" s="39">
        <f>IFERROR(SUMPRODUCT((Planning!$A11=Nom)*(Planning!DO$8&gt;=Ddebut)*(DO$8&lt;=Dfin)),0)</f>
        <v>0</v>
      </c>
      <c r="DP11" s="39">
        <f>IFERROR(SUMPRODUCT((Planning!$A11=Nom)*(Planning!DP$8&gt;=Ddebut)*(DP$8&lt;=Dfin)),0)</f>
        <v>0</v>
      </c>
      <c r="DQ11" s="39">
        <f>IFERROR(SUMPRODUCT((Planning!$A11=Nom)*(Planning!DQ$8&gt;=Ddebut)*(DQ$8&lt;=Dfin)),0)</f>
        <v>0</v>
      </c>
      <c r="DR11" s="39">
        <f>IFERROR(SUMPRODUCT((Planning!$A11=Nom)*(Planning!DR$8&gt;=Ddebut)*(DR$8&lt;=Dfin)),0)</f>
        <v>0</v>
      </c>
      <c r="DS11" s="39">
        <f>IFERROR(SUMPRODUCT((Planning!$A11=Nom)*(Planning!DS$8&gt;=Ddebut)*(DS$8&lt;=Dfin)),0)</f>
        <v>0</v>
      </c>
      <c r="DT11" s="39">
        <f>IFERROR(SUMPRODUCT((Planning!$A11=Nom)*(Planning!DT$8&gt;=Ddebut)*(DT$8&lt;=Dfin)),0)</f>
        <v>0</v>
      </c>
      <c r="DU11" s="39">
        <f>IFERROR(SUMPRODUCT((Planning!$A11=Nom)*(Planning!DU$8&gt;=Ddebut)*(DU$8&lt;=Dfin)),0)</f>
        <v>0</v>
      </c>
      <c r="DV11" s="39">
        <f>IFERROR(SUMPRODUCT((Planning!$A11=Nom)*(Planning!DV$8&gt;=Ddebut)*(DV$8&lt;=Dfin)),0)</f>
        <v>0</v>
      </c>
      <c r="DW11" s="39">
        <f>IFERROR(SUMPRODUCT((Planning!$A11=Nom)*(Planning!DW$8&gt;=Ddebut)*(DW$8&lt;=Dfin)),0)</f>
        <v>1</v>
      </c>
      <c r="DX11" s="39">
        <f>IFERROR(SUMPRODUCT((Planning!$A11=Nom)*(Planning!DX$8&gt;=Ddebut)*(DX$8&lt;=Dfin)),0)</f>
        <v>1</v>
      </c>
      <c r="DY11" s="39">
        <f>IFERROR(SUMPRODUCT((Planning!$A11=Nom)*(Planning!DY$8&gt;=Ddebut)*(DY$8&lt;=Dfin)),0)</f>
        <v>1</v>
      </c>
      <c r="DZ11" s="39">
        <f>IFERROR(SUMPRODUCT((Planning!$A11=Nom)*(Planning!DZ$8&gt;=Ddebut)*(DZ$8&lt;=Dfin)),0)</f>
        <v>1</v>
      </c>
      <c r="EA11" s="39">
        <f>IFERROR(SUMPRODUCT((Planning!$A11=Nom)*(Planning!EA$8&gt;=Ddebut)*(EA$8&lt;=Dfin)),0)</f>
        <v>1</v>
      </c>
      <c r="EB11" s="39">
        <f>IFERROR(SUMPRODUCT((Planning!$A11=Nom)*(Planning!EB$8&gt;=Ddebut)*(EB$8&lt;=Dfin)),0)</f>
        <v>1</v>
      </c>
      <c r="EC11" s="39">
        <f>IFERROR(SUMPRODUCT((Planning!$A11=Nom)*(Planning!EC$8&gt;=Ddebut)*(EC$8&lt;=Dfin)),0)</f>
        <v>1</v>
      </c>
      <c r="ED11" s="39">
        <f>IFERROR(SUMPRODUCT((Planning!$A11=Nom)*(Planning!ED$8&gt;=Ddebut)*(ED$8&lt;=Dfin)),0)</f>
        <v>1</v>
      </c>
      <c r="EE11" s="39">
        <f>IFERROR(SUMPRODUCT((Planning!$A11=Nom)*(Planning!EE$8&gt;=Ddebut)*(EE$8&lt;=Dfin)),0)</f>
        <v>1</v>
      </c>
      <c r="EF11" s="39">
        <f>IFERROR(SUMPRODUCT((Planning!$A11=Nom)*(Planning!EF$8&gt;=Ddebut)*(EF$8&lt;=Dfin)),0)</f>
        <v>1</v>
      </c>
      <c r="EG11" s="39">
        <f>IFERROR(SUMPRODUCT((Planning!$A11=Nom)*(Planning!EG$8&gt;=Ddebut)*(EG$8&lt;=Dfin)),0)</f>
        <v>1</v>
      </c>
      <c r="EH11" s="39">
        <f>IFERROR(SUMPRODUCT((Planning!$A11=Nom)*(Planning!EH$8&gt;=Ddebut)*(EH$8&lt;=Dfin)),0)</f>
        <v>1</v>
      </c>
      <c r="EI11" s="39">
        <f>IFERROR(SUMPRODUCT((Planning!$A11=Nom)*(Planning!EI$8&gt;=Ddebut)*(EI$8&lt;=Dfin)),0)</f>
        <v>1</v>
      </c>
      <c r="EJ11" s="39">
        <f>IFERROR(SUMPRODUCT((Planning!$A11=Nom)*(Planning!EJ$8&gt;=Ddebut)*(EJ$8&lt;=Dfin)),0)</f>
        <v>1</v>
      </c>
      <c r="EK11" s="39">
        <f>IFERROR(SUMPRODUCT((Planning!$A11=Nom)*(Planning!EK$8&gt;=Ddebut)*(EK$8&lt;=Dfin)),0)</f>
        <v>1</v>
      </c>
      <c r="EL11" s="39">
        <f>IFERROR(SUMPRODUCT((Planning!$A11=Nom)*(Planning!EL$8&gt;=Ddebut)*(EL$8&lt;=Dfin)),0)</f>
        <v>1</v>
      </c>
      <c r="EM11" s="39">
        <f>IFERROR(SUMPRODUCT((Planning!$A11=Nom)*(Planning!EM$8&gt;=Ddebut)*(EM$8&lt;=Dfin)),0)</f>
        <v>1</v>
      </c>
      <c r="EN11" s="39">
        <f>IFERROR(SUMPRODUCT((Planning!$A11=Nom)*(Planning!EN$8&gt;=Ddebut)*(EN$8&lt;=Dfin)),0)</f>
        <v>1</v>
      </c>
      <c r="EO11" s="39">
        <f>IFERROR(SUMPRODUCT((Planning!$A11=Nom)*(Planning!EO$8&gt;=Ddebut)*(EO$8&lt;=Dfin)),0)</f>
        <v>1</v>
      </c>
      <c r="EP11" s="39">
        <f>IFERROR(SUMPRODUCT((Planning!$A11=Nom)*(Planning!EP$8&gt;=Ddebut)*(EP$8&lt;=Dfin)),0)</f>
        <v>1</v>
      </c>
      <c r="EQ11" s="39">
        <f>IFERROR(SUMPRODUCT((Planning!$A11=Nom)*(Planning!EQ$8&gt;=Ddebut)*(EQ$8&lt;=Dfin)),0)</f>
        <v>1</v>
      </c>
      <c r="ER11" s="39">
        <f>IFERROR(SUMPRODUCT((Planning!$A11=Nom)*(Planning!ER$8&gt;=Ddebut)*(ER$8&lt;=Dfin)),0)</f>
        <v>1</v>
      </c>
      <c r="ES11" s="39">
        <f>IFERROR(SUMPRODUCT((Planning!$A11=Nom)*(Planning!ES$8&gt;=Ddebut)*(ES$8&lt;=Dfin)),0)</f>
        <v>1</v>
      </c>
      <c r="ET11" s="39">
        <f>IFERROR(SUMPRODUCT((Planning!$A11=Nom)*(Planning!ET$8&gt;=Ddebut)*(ET$8&lt;=Dfin)),0)</f>
        <v>1</v>
      </c>
      <c r="EU11" s="39">
        <f>IFERROR(SUMPRODUCT((Planning!$A11=Nom)*(Planning!EU$8&gt;=Ddebut)*(EU$8&lt;=Dfin)),0)</f>
        <v>1</v>
      </c>
      <c r="EV11" s="39">
        <f>IFERROR(SUMPRODUCT((Planning!$A11=Nom)*(Planning!EV$8&gt;=Ddebut)*(EV$8&lt;=Dfin)),0)</f>
        <v>1</v>
      </c>
      <c r="EW11" s="39">
        <f>IFERROR(SUMPRODUCT((Planning!$A11=Nom)*(Planning!EW$8&gt;=Ddebut)*(EW$8&lt;=Dfin)),0)</f>
        <v>1</v>
      </c>
      <c r="EX11" s="39">
        <f>IFERROR(SUMPRODUCT((Planning!$A11=Nom)*(Planning!EX$8&gt;=Ddebut)*(EX$8&lt;=Dfin)),0)</f>
        <v>1</v>
      </c>
      <c r="EY11" s="39">
        <f>IFERROR(SUMPRODUCT((Planning!$A11=Nom)*(Planning!EY$8&gt;=Ddebut)*(EY$8&lt;=Dfin)),0)</f>
        <v>1</v>
      </c>
      <c r="EZ11" s="39">
        <f>IFERROR(SUMPRODUCT((Planning!$A11=Nom)*(Planning!EZ$8&gt;=Ddebut)*(EZ$8&lt;=Dfin)),0)</f>
        <v>1</v>
      </c>
      <c r="FA11" s="39">
        <f>IFERROR(SUMPRODUCT((Planning!$A11=Nom)*(Planning!FA$8&gt;=Ddebut)*(FA$8&lt;=Dfin)),0)</f>
        <v>1</v>
      </c>
      <c r="FB11" s="39">
        <f>IFERROR(SUMPRODUCT((Planning!$A11=Nom)*(Planning!FB$8&gt;=Ddebut)*(FB$8&lt;=Dfin)),0)</f>
        <v>1</v>
      </c>
      <c r="FC11" s="39">
        <f>IFERROR(SUMPRODUCT((Planning!$A11=Nom)*(Planning!FC$8&gt;=Ddebut)*(FC$8&lt;=Dfin)),0)</f>
        <v>1</v>
      </c>
      <c r="FD11" s="39">
        <f>IFERROR(SUMPRODUCT((Planning!$A11=Nom)*(Planning!FD$8&gt;=Ddebut)*(FD$8&lt;=Dfin)),0)</f>
        <v>1</v>
      </c>
      <c r="FE11" s="39">
        <f>IFERROR(SUMPRODUCT((Planning!$A11=Nom)*(Planning!FE$8&gt;=Ddebut)*(FE$8&lt;=Dfin)),0)</f>
        <v>1</v>
      </c>
      <c r="FF11" s="39">
        <f>IFERROR(SUMPRODUCT((Planning!$A11=Nom)*(Planning!FF$8&gt;=Ddebut)*(FF$8&lt;=Dfin)),0)</f>
        <v>1</v>
      </c>
      <c r="FG11" s="39">
        <f>IFERROR(SUMPRODUCT((Planning!$A11=Nom)*(Planning!FG$8&gt;=Ddebut)*(FG$8&lt;=Dfin)),0)</f>
        <v>1</v>
      </c>
      <c r="FH11" s="39">
        <f>IFERROR(SUMPRODUCT((Planning!$A11=Nom)*(Planning!FH$8&gt;=Ddebut)*(FH$8&lt;=Dfin)),0)</f>
        <v>1</v>
      </c>
      <c r="FI11" s="39">
        <f>IFERROR(SUMPRODUCT((Planning!$A11=Nom)*(Planning!FI$8&gt;=Ddebut)*(FI$8&lt;=Dfin)),0)</f>
        <v>0</v>
      </c>
      <c r="FJ11" s="39">
        <f>IFERROR(SUMPRODUCT((Planning!$A11=Nom)*(Planning!FJ$8&gt;=Ddebut)*(FJ$8&lt;=Dfin)),0)</f>
        <v>0</v>
      </c>
      <c r="FK11" s="39">
        <f>IFERROR(SUMPRODUCT((Planning!$A11=Nom)*(Planning!FK$8&gt;=Ddebut)*(FK$8&lt;=Dfin)),0)</f>
        <v>0</v>
      </c>
      <c r="FL11" s="39">
        <f>IFERROR(SUMPRODUCT((Planning!$A11=Nom)*(Planning!FL$8&gt;=Ddebut)*(FL$8&lt;=Dfin)),0)</f>
        <v>0</v>
      </c>
      <c r="FM11" s="39">
        <f>IFERROR(SUMPRODUCT((Planning!$A11=Nom)*(Planning!FM$8&gt;=Ddebut)*(FM$8&lt;=Dfin)),0)</f>
        <v>0</v>
      </c>
      <c r="FN11" s="39">
        <f>IFERROR(SUMPRODUCT((Planning!$A11=Nom)*(Planning!FN$8&gt;=Ddebut)*(FN$8&lt;=Dfin)),0)</f>
        <v>0</v>
      </c>
      <c r="FO11" s="39">
        <f>IFERROR(SUMPRODUCT((Planning!$A11=Nom)*(Planning!FO$8&gt;=Ddebut)*(FO$8&lt;=Dfin)),0)</f>
        <v>0</v>
      </c>
      <c r="FP11" s="39">
        <f>IFERROR(SUMPRODUCT((Planning!$A11=Nom)*(Planning!FP$8&gt;=Ddebut)*(FP$8&lt;=Dfin)),0)</f>
        <v>0</v>
      </c>
      <c r="FQ11" s="39">
        <f>IFERROR(SUMPRODUCT((Planning!$A11=Nom)*(Planning!FQ$8&gt;=Ddebut)*(FQ$8&lt;=Dfin)),0)</f>
        <v>0</v>
      </c>
      <c r="FR11" s="39">
        <f>IFERROR(SUMPRODUCT((Planning!$A11=Nom)*(Planning!FR$8&gt;=Ddebut)*(FR$8&lt;=Dfin)),0)</f>
        <v>0</v>
      </c>
      <c r="FS11" s="39">
        <f>IFERROR(SUMPRODUCT((Planning!$A11=Nom)*(Planning!FS$8&gt;=Ddebut)*(FS$8&lt;=Dfin)),0)</f>
        <v>0</v>
      </c>
      <c r="FT11" s="39">
        <f>IFERROR(SUMPRODUCT((Planning!$A11=Nom)*(Planning!FT$8&gt;=Ddebut)*(FT$8&lt;=Dfin)),0)</f>
        <v>0</v>
      </c>
      <c r="FU11" s="39">
        <f>IFERROR(SUMPRODUCT((Planning!$A11=Nom)*(Planning!FU$8&gt;=Ddebut)*(FU$8&lt;=Dfin)),0)</f>
        <v>0</v>
      </c>
      <c r="FV11" s="39">
        <f>IFERROR(SUMPRODUCT((Planning!$A11=Nom)*(Planning!FV$8&gt;=Ddebut)*(FV$8&lt;=Dfin)),0)</f>
        <v>0</v>
      </c>
      <c r="FW11" s="39">
        <f>IFERROR(SUMPRODUCT((Planning!$A11=Nom)*(Planning!FW$8&gt;=Ddebut)*(FW$8&lt;=Dfin)),0)</f>
        <v>0</v>
      </c>
      <c r="FX11" s="39">
        <f>IFERROR(SUMPRODUCT((Planning!$A11=Nom)*(Planning!FX$8&gt;=Ddebut)*(FX$8&lt;=Dfin)),0)</f>
        <v>0</v>
      </c>
      <c r="FY11" s="39">
        <f>IFERROR(SUMPRODUCT((Planning!$A11=Nom)*(Planning!FY$8&gt;=Ddebut)*(FY$8&lt;=Dfin)),0)</f>
        <v>0</v>
      </c>
      <c r="FZ11" s="39">
        <f>IFERROR(SUMPRODUCT((Planning!$A11=Nom)*(Planning!FZ$8&gt;=Ddebut)*(FZ$8&lt;=Dfin)),0)</f>
        <v>0</v>
      </c>
      <c r="GA11" s="39">
        <f>IFERROR(SUMPRODUCT((Planning!$A11=Nom)*(Planning!GA$8&gt;=Ddebut)*(GA$8&lt;=Dfin)),0)</f>
        <v>0</v>
      </c>
      <c r="GB11" s="39">
        <f>IFERROR(SUMPRODUCT((Planning!$A11=Nom)*(Planning!GB$8&gt;=Ddebut)*(GB$8&lt;=Dfin)),0)</f>
        <v>0</v>
      </c>
      <c r="GC11" s="39">
        <f>IFERROR(SUMPRODUCT((Planning!$A11=Nom)*(Planning!GC$8&gt;=Ddebut)*(GC$8&lt;=Dfin)),0)</f>
        <v>0</v>
      </c>
      <c r="GD11" s="39">
        <f>IFERROR(SUMPRODUCT((Planning!$A11=Nom)*(Planning!GD$8&gt;=Ddebut)*(GD$8&lt;=Dfin)),0)</f>
        <v>0</v>
      </c>
      <c r="GE11" s="39">
        <f>IFERROR(SUMPRODUCT((Planning!$A11=Nom)*(Planning!GE$8&gt;=Ddebut)*(GE$8&lt;=Dfin)),0)</f>
        <v>0</v>
      </c>
      <c r="GF11" s="39">
        <f>IFERROR(SUMPRODUCT((Planning!$A11=Nom)*(Planning!GF$8&gt;=Ddebut)*(GF$8&lt;=Dfin)),0)</f>
        <v>0</v>
      </c>
      <c r="GG11" s="39">
        <f>IFERROR(SUMPRODUCT((Planning!$A11=Nom)*(Planning!GG$8&gt;=Ddebut)*(GG$8&lt;=Dfin)),0)</f>
        <v>0</v>
      </c>
      <c r="GH11" s="39">
        <f>IFERROR(SUMPRODUCT((Planning!$A11=Nom)*(Planning!GH$8&gt;=Ddebut)*(GH$8&lt;=Dfin)),0)</f>
        <v>0</v>
      </c>
      <c r="GI11" s="39">
        <f>IFERROR(SUMPRODUCT((Planning!$A11=Nom)*(Planning!GI$8&gt;=Ddebut)*(GI$8&lt;=Dfin)),0)</f>
        <v>0</v>
      </c>
      <c r="GJ11" s="39">
        <f>IFERROR(SUMPRODUCT((Planning!$A11=Nom)*(Planning!GJ$8&gt;=Ddebut)*(GJ$8&lt;=Dfin)),0)</f>
        <v>0</v>
      </c>
      <c r="GK11" s="39">
        <f>IFERROR(SUMPRODUCT((Planning!$A11=Nom)*(Planning!GK$8&gt;=Ddebut)*(GK$8&lt;=Dfin)),0)</f>
        <v>0</v>
      </c>
      <c r="GL11" s="39">
        <f>IFERROR(SUMPRODUCT((Planning!$A11=Nom)*(Planning!GL$8&gt;=Ddebut)*(GL$8&lt;=Dfin)),0)</f>
        <v>0</v>
      </c>
      <c r="GM11" s="39">
        <f>IFERROR(SUMPRODUCT((Planning!$A11=Nom)*(Planning!GM$8&gt;=Ddebut)*(GM$8&lt;=Dfin)),0)</f>
        <v>0</v>
      </c>
      <c r="GN11" s="39">
        <f>IFERROR(SUMPRODUCT((Planning!$A11=Nom)*(Planning!GN$8&gt;=Ddebut)*(GN$8&lt;=Dfin)),0)</f>
        <v>0</v>
      </c>
      <c r="GO11" s="39">
        <f>IFERROR(SUMPRODUCT((Planning!$A11=Nom)*(Planning!GO$8&gt;=Ddebut)*(GO$8&lt;=Dfin)),0)</f>
        <v>0</v>
      </c>
      <c r="GP11" s="39">
        <f>IFERROR(SUMPRODUCT((Planning!$A11=Nom)*(Planning!GP$8&gt;=Ddebut)*(GP$8&lt;=Dfin)),0)</f>
        <v>0</v>
      </c>
      <c r="GQ11" s="39">
        <f>IFERROR(SUMPRODUCT((Planning!$A11=Nom)*(Planning!GQ$8&gt;=Ddebut)*(GQ$8&lt;=Dfin)),0)</f>
        <v>0</v>
      </c>
      <c r="GR11" s="39">
        <f>IFERROR(SUMPRODUCT((Planning!$A11=Nom)*(Planning!GR$8&gt;=Ddebut)*(GR$8&lt;=Dfin)),0)</f>
        <v>0</v>
      </c>
      <c r="GS11" s="39">
        <f>IFERROR(SUMPRODUCT((Planning!$A11=Nom)*(Planning!GS$8&gt;=Ddebut)*(GS$8&lt;=Dfin)),0)</f>
        <v>0</v>
      </c>
      <c r="GT11" s="39">
        <f>IFERROR(SUMPRODUCT((Planning!$A11=Nom)*(Planning!GT$8&gt;=Ddebut)*(GT$8&lt;=Dfin)),0)</f>
        <v>0</v>
      </c>
      <c r="GU11" s="39">
        <f>IFERROR(SUMPRODUCT((Planning!$A11=Nom)*(Planning!GU$8&gt;=Ddebut)*(GU$8&lt;=Dfin)),0)</f>
        <v>0</v>
      </c>
      <c r="GV11" s="39">
        <f>IFERROR(SUMPRODUCT((Planning!$A11=Nom)*(Planning!GV$8&gt;=Ddebut)*(GV$8&lt;=Dfin)),0)</f>
        <v>0</v>
      </c>
      <c r="GW11" s="39">
        <f>IFERROR(SUMPRODUCT((Planning!$A11=Nom)*(Planning!GW$8&gt;=Ddebut)*(GW$8&lt;=Dfin)),0)</f>
        <v>0</v>
      </c>
      <c r="GX11" s="39">
        <f>IFERROR(SUMPRODUCT((Planning!$A11=Nom)*(Planning!GX$8&gt;=Ddebut)*(GX$8&lt;=Dfin)),0)</f>
        <v>0</v>
      </c>
      <c r="GY11" s="39">
        <f>IFERROR(SUMPRODUCT((Planning!$A11=Nom)*(Planning!GY$8&gt;=Ddebut)*(GY$8&lt;=Dfin)),0)</f>
        <v>0</v>
      </c>
      <c r="GZ11" s="39">
        <f>IFERROR(SUMPRODUCT((Planning!$A11=Nom)*(Planning!GZ$8&gt;=Ddebut)*(GZ$8&lt;=Dfin)),0)</f>
        <v>0</v>
      </c>
      <c r="HA11" s="39">
        <f>IFERROR(SUMPRODUCT((Planning!$A11=Nom)*(Planning!HA$8&gt;=Ddebut)*(HA$8&lt;=Dfin)),0)</f>
        <v>0</v>
      </c>
      <c r="HB11" s="39">
        <f>IFERROR(SUMPRODUCT((Planning!$A11=Nom)*(Planning!HB$8&gt;=Ddebut)*(HB$8&lt;=Dfin)),0)</f>
        <v>0</v>
      </c>
      <c r="HC11" s="39">
        <f>IFERROR(SUMPRODUCT((Planning!$A11=Nom)*(Planning!HC$8&gt;=Ddebut)*(HC$8&lt;=Dfin)),0)</f>
        <v>0</v>
      </c>
      <c r="HD11" s="39">
        <f>IFERROR(SUMPRODUCT((Planning!$A11=Nom)*(Planning!HD$8&gt;=Ddebut)*(HD$8&lt;=Dfin)),0)</f>
        <v>0</v>
      </c>
      <c r="HE11" s="39">
        <f>IFERROR(SUMPRODUCT((Planning!$A11=Nom)*(Planning!HE$8&gt;=Ddebut)*(HE$8&lt;=Dfin)),0)</f>
        <v>0</v>
      </c>
      <c r="HF11" s="39">
        <f>IFERROR(SUMPRODUCT((Planning!$A11=Nom)*(Planning!HF$8&gt;=Ddebut)*(HF$8&lt;=Dfin)),0)</f>
        <v>0</v>
      </c>
      <c r="HG11" s="39">
        <f>IFERROR(SUMPRODUCT((Planning!$A11=Nom)*(Planning!HG$8&gt;=Ddebut)*(HG$8&lt;=Dfin)),0)</f>
        <v>0</v>
      </c>
      <c r="HH11" s="39">
        <f>IFERROR(SUMPRODUCT((Planning!$A11=Nom)*(Planning!HH$8&gt;=Ddebut)*(HH$8&lt;=Dfin)),0)</f>
        <v>0</v>
      </c>
      <c r="HI11" s="39">
        <f>IFERROR(SUMPRODUCT((Planning!$A11=Nom)*(Planning!HI$8&gt;=Ddebut)*(HI$8&lt;=Dfin)),0)</f>
        <v>0</v>
      </c>
      <c r="HJ11" s="39">
        <f>IFERROR(SUMPRODUCT((Planning!$A11=Nom)*(Planning!HJ$8&gt;=Ddebut)*(HJ$8&lt;=Dfin)),0)</f>
        <v>0</v>
      </c>
      <c r="HK11" s="39">
        <f>IFERROR(SUMPRODUCT((Planning!$A11=Nom)*(Planning!HK$8&gt;=Ddebut)*(HK$8&lt;=Dfin)),0)</f>
        <v>0</v>
      </c>
      <c r="HL11" s="39">
        <f>IFERROR(SUMPRODUCT((Planning!$A11=Nom)*(Planning!HL$8&gt;=Ddebut)*(HL$8&lt;=Dfin)),0)</f>
        <v>0</v>
      </c>
      <c r="HM11" s="39">
        <f>IFERROR(SUMPRODUCT((Planning!$A11=Nom)*(Planning!HM$8&gt;=Ddebut)*(HM$8&lt;=Dfin)),0)</f>
        <v>0</v>
      </c>
      <c r="HN11" s="39">
        <f>IFERROR(SUMPRODUCT((Planning!$A11=Nom)*(Planning!HN$8&gt;=Ddebut)*(HN$8&lt;=Dfin)),0)</f>
        <v>0</v>
      </c>
      <c r="HO11" s="39">
        <f>IFERROR(SUMPRODUCT((Planning!$A11=Nom)*(Planning!HO$8&gt;=Ddebut)*(HO$8&lt;=Dfin)),0)</f>
        <v>0</v>
      </c>
      <c r="HP11" s="39">
        <f>IFERROR(SUMPRODUCT((Planning!$A11=Nom)*(Planning!HP$8&gt;=Ddebut)*(HP$8&lt;=Dfin)),0)</f>
        <v>0</v>
      </c>
      <c r="HQ11" s="39">
        <f>IFERROR(SUMPRODUCT((Planning!$A11=Nom)*(Planning!HQ$8&gt;=Ddebut)*(HQ$8&lt;=Dfin)),0)</f>
        <v>0</v>
      </c>
      <c r="HR11" s="39">
        <f>IFERROR(SUMPRODUCT((Planning!$A11=Nom)*(Planning!HR$8&gt;=Ddebut)*(HR$8&lt;=Dfin)),0)</f>
        <v>0</v>
      </c>
      <c r="HS11" s="39">
        <f>IFERROR(SUMPRODUCT((Planning!$A11=Nom)*(Planning!HS$8&gt;=Ddebut)*(HS$8&lt;=Dfin)),0)</f>
        <v>0</v>
      </c>
      <c r="HT11" s="39">
        <f>IFERROR(SUMPRODUCT((Planning!$A11=Nom)*(Planning!HT$8&gt;=Ddebut)*(HT$8&lt;=Dfin)),0)</f>
        <v>0</v>
      </c>
      <c r="HU11" s="39">
        <f>IFERROR(SUMPRODUCT((Planning!$A11=Nom)*(Planning!HU$8&gt;=Ddebut)*(HU$8&lt;=Dfin)),0)</f>
        <v>0</v>
      </c>
      <c r="HV11" s="39">
        <f>IFERROR(SUMPRODUCT((Planning!$A11=Nom)*(Planning!HV$8&gt;=Ddebut)*(HV$8&lt;=Dfin)),0)</f>
        <v>0</v>
      </c>
      <c r="HW11" s="39">
        <f>IFERROR(SUMPRODUCT((Planning!$A11=Nom)*(Planning!HW$8&gt;=Ddebut)*(HW$8&lt;=Dfin)),0)</f>
        <v>0</v>
      </c>
      <c r="HX11" s="39">
        <f>IFERROR(SUMPRODUCT((Planning!$A11=Nom)*(Planning!HX$8&gt;=Ddebut)*(HX$8&lt;=Dfin)),0)</f>
        <v>0</v>
      </c>
      <c r="HY11" s="39">
        <f>IFERROR(SUMPRODUCT((Planning!$A11=Nom)*(Planning!HY$8&gt;=Ddebut)*(HY$8&lt;=Dfin)),0)</f>
        <v>0</v>
      </c>
      <c r="HZ11" s="39">
        <f>IFERROR(SUMPRODUCT((Planning!$A11=Nom)*(Planning!HZ$8&gt;=Ddebut)*(HZ$8&lt;=Dfin)),0)</f>
        <v>0</v>
      </c>
      <c r="IA11" s="39">
        <f>IFERROR(SUMPRODUCT((Planning!$A11=Nom)*(Planning!IA$8&gt;=Ddebut)*(IA$8&lt;=Dfin)),0)</f>
        <v>0</v>
      </c>
      <c r="IB11" s="39">
        <f>IFERROR(SUMPRODUCT((Planning!$A11=Nom)*(Planning!IB$8&gt;=Ddebut)*(IB$8&lt;=Dfin)),0)</f>
        <v>0</v>
      </c>
      <c r="IC11" s="39">
        <f>IFERROR(SUMPRODUCT((Planning!$A11=Nom)*(Planning!IC$8&gt;=Ddebut)*(IC$8&lt;=Dfin)),0)</f>
        <v>0</v>
      </c>
      <c r="ID11" s="39">
        <f>IFERROR(SUMPRODUCT((Planning!$A11=Nom)*(Planning!ID$8&gt;=Ddebut)*(ID$8&lt;=Dfin)),0)</f>
        <v>0</v>
      </c>
      <c r="IE11" s="39">
        <f>IFERROR(SUMPRODUCT((Planning!$A11=Nom)*(Planning!IE$8&gt;=Ddebut)*(IE$8&lt;=Dfin)),0)</f>
        <v>0</v>
      </c>
      <c r="IF11" s="39">
        <f>IFERROR(SUMPRODUCT((Planning!$A11=Nom)*(Planning!IF$8&gt;=Ddebut)*(IF$8&lt;=Dfin)),0)</f>
        <v>0</v>
      </c>
      <c r="IG11" s="39">
        <f>IFERROR(SUMPRODUCT((Planning!$A11=Nom)*(Planning!IG$8&gt;=Ddebut)*(IG$8&lt;=Dfin)),0)</f>
        <v>0</v>
      </c>
      <c r="IH11" s="39">
        <f>IFERROR(SUMPRODUCT((Planning!$A11=Nom)*(Planning!IH$8&gt;=Ddebut)*(IH$8&lt;=Dfin)),0)</f>
        <v>0</v>
      </c>
      <c r="II11" s="39">
        <f>IFERROR(SUMPRODUCT((Planning!$A11=Nom)*(Planning!II$8&gt;=Ddebut)*(II$8&lt;=Dfin)),0)</f>
        <v>0</v>
      </c>
      <c r="IJ11" s="39">
        <f>IFERROR(SUMPRODUCT((Planning!$A11=Nom)*(Planning!IJ$8&gt;=Ddebut)*(IJ$8&lt;=Dfin)),0)</f>
        <v>0</v>
      </c>
      <c r="IK11" s="39">
        <f>IFERROR(SUMPRODUCT((Planning!$A11=Nom)*(Planning!IK$8&gt;=Ddebut)*(IK$8&lt;=Dfin)),0)</f>
        <v>0</v>
      </c>
      <c r="IL11" s="39">
        <f>IFERROR(SUMPRODUCT((Planning!$A11=Nom)*(Planning!IL$8&gt;=Ddebut)*(IL$8&lt;=Dfin)),0)</f>
        <v>0</v>
      </c>
      <c r="IM11" s="39">
        <f>IFERROR(SUMPRODUCT((Planning!$A11=Nom)*(Planning!IM$8&gt;=Ddebut)*(IM$8&lt;=Dfin)),0)</f>
        <v>0</v>
      </c>
      <c r="IN11" s="39">
        <f>IFERROR(SUMPRODUCT((Planning!$A11=Nom)*(Planning!IN$8&gt;=Ddebut)*(IN$8&lt;=Dfin)),0)</f>
        <v>0</v>
      </c>
      <c r="IO11" s="39">
        <f>IFERROR(SUMPRODUCT((Planning!$A11=Nom)*(Planning!IO$8&gt;=Ddebut)*(IO$8&lt;=Dfin)),0)</f>
        <v>0</v>
      </c>
      <c r="IP11" s="39">
        <f>IFERROR(SUMPRODUCT((Planning!$A11=Nom)*(Planning!IP$8&gt;=Ddebut)*(IP$8&lt;=Dfin)),0)</f>
        <v>0</v>
      </c>
      <c r="IQ11" s="39">
        <f>IFERROR(SUMPRODUCT((Planning!$A11=Nom)*(Planning!IQ$8&gt;=Ddebut)*(IQ$8&lt;=Dfin)),0)</f>
        <v>0</v>
      </c>
      <c r="IR11" s="39">
        <f>IFERROR(SUMPRODUCT((Planning!$A11=Nom)*(Planning!IR$8&gt;=Ddebut)*(IR$8&lt;=Dfin)),0)</f>
        <v>0</v>
      </c>
      <c r="IS11" s="39">
        <f>IFERROR(SUMPRODUCT((Planning!$A11=Nom)*(Planning!IS$8&gt;=Ddebut)*(IS$8&lt;=Dfin)),0)</f>
        <v>0</v>
      </c>
      <c r="IT11" s="39">
        <f>IFERROR(SUMPRODUCT((Planning!$A11=Nom)*(Planning!IT$8&gt;=Ddebut)*(IT$8&lt;=Dfin)),0)</f>
        <v>0</v>
      </c>
      <c r="IU11" s="39">
        <f>IFERROR(SUMPRODUCT((Planning!$A11=Nom)*(Planning!IU$8&gt;=Ddebut)*(IU$8&lt;=Dfin)),0)</f>
        <v>0</v>
      </c>
      <c r="IV11" s="39">
        <f>IFERROR(SUMPRODUCT((Planning!$A11=Nom)*(Planning!IV$8&gt;=Ddebut)*(IV$8&lt;=Dfin)),0)</f>
        <v>0</v>
      </c>
      <c r="IW11" s="39">
        <f>IFERROR(SUMPRODUCT((Planning!$A11=Nom)*(Planning!IW$8&gt;=Ddebut)*(IW$8&lt;=Dfin)),0)</f>
        <v>0</v>
      </c>
      <c r="IX11" s="39">
        <f>IFERROR(SUMPRODUCT((Planning!$A11=Nom)*(Planning!IX$8&gt;=Ddebut)*(IX$8&lt;=Dfin)),0)</f>
        <v>0</v>
      </c>
      <c r="IY11" s="39">
        <f>IFERROR(SUMPRODUCT((Planning!$A11=Nom)*(Planning!IY$8&gt;=Ddebut)*(IY$8&lt;=Dfin)),0)</f>
        <v>0</v>
      </c>
      <c r="IZ11" s="39">
        <f>IFERROR(SUMPRODUCT((Planning!$A11=Nom)*(Planning!IZ$8&gt;=Ddebut)*(IZ$8&lt;=Dfin)),0)</f>
        <v>0</v>
      </c>
      <c r="JA11" s="39">
        <f>IFERROR(SUMPRODUCT((Planning!$A11=Nom)*(Planning!JA$8&gt;=Ddebut)*(JA$8&lt;=Dfin)),0)</f>
        <v>0</v>
      </c>
      <c r="JB11" s="39">
        <f>IFERROR(SUMPRODUCT((Planning!$A11=Nom)*(Planning!JB$8&gt;=Ddebut)*(JB$8&lt;=Dfin)),0)</f>
        <v>0</v>
      </c>
      <c r="JC11" s="39">
        <f>IFERROR(SUMPRODUCT((Planning!$A11=Nom)*(Planning!JC$8&gt;=Ddebut)*(JC$8&lt;=Dfin)),0)</f>
        <v>0</v>
      </c>
      <c r="JD11" s="39">
        <f>IFERROR(SUMPRODUCT((Planning!$A11=Nom)*(Planning!JD$8&gt;=Ddebut)*(JD$8&lt;=Dfin)),0)</f>
        <v>0</v>
      </c>
      <c r="JE11" s="39">
        <f>IFERROR(SUMPRODUCT((Planning!$A11=Nom)*(Planning!JE$8&gt;=Ddebut)*(JE$8&lt;=Dfin)),0)</f>
        <v>0</v>
      </c>
      <c r="JF11" s="39">
        <f>IFERROR(SUMPRODUCT((Planning!$A11=Nom)*(Planning!JF$8&gt;=Ddebut)*(JF$8&lt;=Dfin)),0)</f>
        <v>0</v>
      </c>
      <c r="JG11" s="39">
        <f>IFERROR(SUMPRODUCT((Planning!$A11=Nom)*(Planning!JG$8&gt;=Ddebut)*(JG$8&lt;=Dfin)),0)</f>
        <v>0</v>
      </c>
      <c r="JH11" s="39">
        <f>IFERROR(SUMPRODUCT((Planning!$A11=Nom)*(Planning!JH$8&gt;=Ddebut)*(JH$8&lt;=Dfin)),0)</f>
        <v>0</v>
      </c>
      <c r="JI11" s="39">
        <f>IFERROR(SUMPRODUCT((Planning!$A11=Nom)*(Planning!JI$8&gt;=Ddebut)*(JI$8&lt;=Dfin)),0)</f>
        <v>0</v>
      </c>
      <c r="JJ11" s="39">
        <f>IFERROR(SUMPRODUCT((Planning!$A11=Nom)*(Planning!JJ$8&gt;=Ddebut)*(JJ$8&lt;=Dfin)),0)</f>
        <v>0</v>
      </c>
      <c r="JK11" s="39">
        <f>IFERROR(SUMPRODUCT((Planning!$A11=Nom)*(Planning!JK$8&gt;=Ddebut)*(JK$8&lt;=Dfin)),0)</f>
        <v>0</v>
      </c>
      <c r="JL11" s="39">
        <f>IFERROR(SUMPRODUCT((Planning!$A11=Nom)*(Planning!JL$8&gt;=Ddebut)*(JL$8&lt;=Dfin)),0)</f>
        <v>0</v>
      </c>
      <c r="JM11" s="39">
        <f>IFERROR(SUMPRODUCT((Planning!$A11=Nom)*(Planning!JM$8&gt;=Ddebut)*(JM$8&lt;=Dfin)),0)</f>
        <v>0</v>
      </c>
      <c r="JN11" s="39">
        <f>IFERROR(SUMPRODUCT((Planning!$A11=Nom)*(Planning!JN$8&gt;=Ddebut)*(JN$8&lt;=Dfin)),0)</f>
        <v>0</v>
      </c>
      <c r="JO11" s="39">
        <f>IFERROR(SUMPRODUCT((Planning!$A11=Nom)*(Planning!JO$8&gt;=Ddebut)*(JO$8&lt;=Dfin)),0)</f>
        <v>0</v>
      </c>
      <c r="JP11" s="39">
        <f>IFERROR(SUMPRODUCT((Planning!$A11=Nom)*(Planning!JP$8&gt;=Ddebut)*(JP$8&lt;=Dfin)),0)</f>
        <v>0</v>
      </c>
      <c r="JQ11" s="39">
        <f>IFERROR(SUMPRODUCT((Planning!$A11=Nom)*(Planning!JQ$8&gt;=Ddebut)*(JQ$8&lt;=Dfin)),0)</f>
        <v>0</v>
      </c>
      <c r="JR11" s="39">
        <f>IFERROR(SUMPRODUCT((Planning!$A11=Nom)*(Planning!JR$8&gt;=Ddebut)*(JR$8&lt;=Dfin)),0)</f>
        <v>0</v>
      </c>
      <c r="JS11" s="39">
        <f>IFERROR(SUMPRODUCT((Planning!$A11=Nom)*(Planning!JS$8&gt;=Ddebut)*(JS$8&lt;=Dfin)),0)</f>
        <v>0</v>
      </c>
      <c r="JT11" s="39">
        <f>IFERROR(SUMPRODUCT((Planning!$A11=Nom)*(Planning!JT$8&gt;=Ddebut)*(JT$8&lt;=Dfin)),0)</f>
        <v>0</v>
      </c>
      <c r="JU11" s="39">
        <f>IFERROR(SUMPRODUCT((Planning!$A11=Nom)*(Planning!JU$8&gt;=Ddebut)*(JU$8&lt;=Dfin)),0)</f>
        <v>0</v>
      </c>
      <c r="JV11" s="39">
        <f>IFERROR(SUMPRODUCT((Planning!$A11=Nom)*(Planning!JV$8&gt;=Ddebut)*(JV$8&lt;=Dfin)),0)</f>
        <v>0</v>
      </c>
      <c r="JW11" s="39">
        <f>IFERROR(SUMPRODUCT((Planning!$A11=Nom)*(Planning!JW$8&gt;=Ddebut)*(JW$8&lt;=Dfin)),0)</f>
        <v>0</v>
      </c>
      <c r="JX11" s="39">
        <f>IFERROR(SUMPRODUCT((Planning!$A11=Nom)*(Planning!JX$8&gt;=Ddebut)*(JX$8&lt;=Dfin)),0)</f>
        <v>0</v>
      </c>
      <c r="JY11" s="39">
        <f>IFERROR(SUMPRODUCT((Planning!$A11=Nom)*(Planning!JY$8&gt;=Ddebut)*(JY$8&lt;=Dfin)),0)</f>
        <v>0</v>
      </c>
      <c r="JZ11" s="39">
        <f>IFERROR(SUMPRODUCT((Planning!$A11=Nom)*(Planning!JZ$8&gt;=Ddebut)*(JZ$8&lt;=Dfin)),0)</f>
        <v>0</v>
      </c>
      <c r="KA11" s="39">
        <f>IFERROR(SUMPRODUCT((Planning!$A11=Nom)*(Planning!KA$8&gt;=Ddebut)*(KA$8&lt;=Dfin)),0)</f>
        <v>0</v>
      </c>
      <c r="KB11" s="39">
        <f>IFERROR(SUMPRODUCT((Planning!$A11=Nom)*(Planning!KB$8&gt;=Ddebut)*(KB$8&lt;=Dfin)),0)</f>
        <v>0</v>
      </c>
      <c r="KC11" s="39">
        <f>IFERROR(SUMPRODUCT((Planning!$A11=Nom)*(Planning!KC$8&gt;=Ddebut)*(KC$8&lt;=Dfin)),0)</f>
        <v>0</v>
      </c>
      <c r="KD11" s="39">
        <f>IFERROR(SUMPRODUCT((Planning!$A11=Nom)*(Planning!KD$8&gt;=Ddebut)*(KD$8&lt;=Dfin)),0)</f>
        <v>0</v>
      </c>
      <c r="KE11" s="39">
        <f>IFERROR(SUMPRODUCT((Planning!$A11=Nom)*(Planning!KE$8&gt;=Ddebut)*(KE$8&lt;=Dfin)),0)</f>
        <v>0</v>
      </c>
      <c r="KF11" s="39">
        <f>IFERROR(SUMPRODUCT((Planning!$A11=Nom)*(Planning!KF$8&gt;=Ddebut)*(KF$8&lt;=Dfin)),0)</f>
        <v>0</v>
      </c>
      <c r="KG11" s="39">
        <f>IFERROR(SUMPRODUCT((Planning!$A11=Nom)*(Planning!KG$8&gt;=Ddebut)*(KG$8&lt;=Dfin)),0)</f>
        <v>0</v>
      </c>
      <c r="KH11" s="39">
        <f>IFERROR(SUMPRODUCT((Planning!$A11=Nom)*(Planning!KH$8&gt;=Ddebut)*(KH$8&lt;=Dfin)),0)</f>
        <v>0</v>
      </c>
      <c r="KI11" s="39">
        <f>IFERROR(SUMPRODUCT((Planning!$A11=Nom)*(Planning!KI$8&gt;=Ddebut)*(KI$8&lt;=Dfin)),0)</f>
        <v>0</v>
      </c>
      <c r="KJ11" s="39">
        <f>IFERROR(SUMPRODUCT((Planning!$A11=Nom)*(Planning!KJ$8&gt;=Ddebut)*(KJ$8&lt;=Dfin)),0)</f>
        <v>0</v>
      </c>
      <c r="KK11" s="39">
        <f>IFERROR(SUMPRODUCT((Planning!$A11=Nom)*(Planning!KK$8&gt;=Ddebut)*(KK$8&lt;=Dfin)),0)</f>
        <v>0</v>
      </c>
      <c r="KL11" s="39">
        <f>IFERROR(SUMPRODUCT((Planning!$A11=Nom)*(Planning!KL$8&gt;=Ddebut)*(KL$8&lt;=Dfin)),0)</f>
        <v>0</v>
      </c>
      <c r="KM11" s="39">
        <f>IFERROR(SUMPRODUCT((Planning!$A11=Nom)*(Planning!KM$8&gt;=Ddebut)*(KM$8&lt;=Dfin)),0)</f>
        <v>0</v>
      </c>
      <c r="KN11" s="39">
        <f>IFERROR(SUMPRODUCT((Planning!$A11=Nom)*(Planning!KN$8&gt;=Ddebut)*(KN$8&lt;=Dfin)),0)</f>
        <v>0</v>
      </c>
      <c r="KO11" s="39">
        <f>IFERROR(SUMPRODUCT((Planning!$A11=Nom)*(Planning!KO$8&gt;=Ddebut)*(KO$8&lt;=Dfin)),0)</f>
        <v>0</v>
      </c>
      <c r="KP11" s="39">
        <f>IFERROR(SUMPRODUCT((Planning!$A11=Nom)*(Planning!KP$8&gt;=Ddebut)*(KP$8&lt;=Dfin)),0)</f>
        <v>0</v>
      </c>
      <c r="KQ11" s="39">
        <f>IFERROR(SUMPRODUCT((Planning!$A11=Nom)*(Planning!KQ$8&gt;=Ddebut)*(KQ$8&lt;=Dfin)),0)</f>
        <v>0</v>
      </c>
      <c r="KR11" s="39">
        <f>IFERROR(SUMPRODUCT((Planning!$A11=Nom)*(Planning!KR$8&gt;=Ddebut)*(KR$8&lt;=Dfin)),0)</f>
        <v>0</v>
      </c>
      <c r="KS11" s="39">
        <f>IFERROR(SUMPRODUCT((Planning!$A11=Nom)*(Planning!KS$8&gt;=Ddebut)*(KS$8&lt;=Dfin)),0)</f>
        <v>0</v>
      </c>
      <c r="KT11" s="39">
        <f>IFERROR(SUMPRODUCT((Planning!$A11=Nom)*(Planning!KT$8&gt;=Ddebut)*(KT$8&lt;=Dfin)),0)</f>
        <v>0</v>
      </c>
      <c r="KU11" s="39">
        <f>IFERROR(SUMPRODUCT((Planning!$A11=Nom)*(Planning!KU$8&gt;=Ddebut)*(KU$8&lt;=Dfin)),0)</f>
        <v>0</v>
      </c>
      <c r="KV11" s="39">
        <f>IFERROR(SUMPRODUCT((Planning!$A11=Nom)*(Planning!KV$8&gt;=Ddebut)*(KV$8&lt;=Dfin)),0)</f>
        <v>0</v>
      </c>
      <c r="KW11" s="39">
        <f>IFERROR(SUMPRODUCT((Planning!$A11=Nom)*(Planning!KW$8&gt;=Ddebut)*(KW$8&lt;=Dfin)),0)</f>
        <v>0</v>
      </c>
      <c r="KX11" s="39">
        <f>IFERROR(SUMPRODUCT((Planning!$A11=Nom)*(Planning!KX$8&gt;=Ddebut)*(KX$8&lt;=Dfin)),0)</f>
        <v>0</v>
      </c>
      <c r="KY11" s="39">
        <f>IFERROR(SUMPRODUCT((Planning!$A11=Nom)*(Planning!KY$8&gt;=Ddebut)*(KY$8&lt;=Dfin)),0)</f>
        <v>0</v>
      </c>
      <c r="KZ11" s="39">
        <f>IFERROR(SUMPRODUCT((Planning!$A11=Nom)*(Planning!KZ$8&gt;=Ddebut)*(KZ$8&lt;=Dfin)),0)</f>
        <v>0</v>
      </c>
      <c r="LA11" s="39">
        <f>IFERROR(SUMPRODUCT((Planning!$A11=Nom)*(Planning!LA$8&gt;=Ddebut)*(LA$8&lt;=Dfin)),0)</f>
        <v>0</v>
      </c>
      <c r="LB11" s="39">
        <f>IFERROR(SUMPRODUCT((Planning!$A11=Nom)*(Planning!LB$8&gt;=Ddebut)*(LB$8&lt;=Dfin)),0)</f>
        <v>0</v>
      </c>
      <c r="LC11" s="39">
        <f>IFERROR(SUMPRODUCT((Planning!$A11=Nom)*(Planning!LC$8&gt;=Ddebut)*(LC$8&lt;=Dfin)),0)</f>
        <v>0</v>
      </c>
      <c r="LD11" s="39">
        <f>IFERROR(SUMPRODUCT((Planning!$A11=Nom)*(Planning!LD$8&gt;=Ddebut)*(LD$8&lt;=Dfin)),0)</f>
        <v>0</v>
      </c>
      <c r="LE11" s="39">
        <f>IFERROR(SUMPRODUCT((Planning!$A11=Nom)*(Planning!LE$8&gt;=Ddebut)*(LE$8&lt;=Dfin)),0)</f>
        <v>0</v>
      </c>
      <c r="LF11" s="39">
        <f>IFERROR(SUMPRODUCT((Planning!$A11=Nom)*(Planning!LF$8&gt;=Ddebut)*(LF$8&lt;=Dfin)),0)</f>
        <v>0</v>
      </c>
      <c r="LG11" s="39">
        <f>IFERROR(SUMPRODUCT((Planning!$A11=Nom)*(Planning!LG$8&gt;=Ddebut)*(LG$8&lt;=Dfin)),0)</f>
        <v>0</v>
      </c>
      <c r="LH11" s="39">
        <f>IFERROR(SUMPRODUCT((Planning!$A11=Nom)*(Planning!LH$8&gt;=Ddebut)*(LH$8&lt;=Dfin)),0)</f>
        <v>0</v>
      </c>
      <c r="LI11" s="39">
        <f>IFERROR(SUMPRODUCT((Planning!$A11=Nom)*(Planning!LI$8&gt;=Ddebut)*(LI$8&lt;=Dfin)),0)</f>
        <v>0</v>
      </c>
      <c r="LJ11" s="39">
        <f>IFERROR(SUMPRODUCT((Planning!$A11=Nom)*(Planning!LJ$8&gt;=Ddebut)*(LJ$8&lt;=Dfin)),0)</f>
        <v>0</v>
      </c>
      <c r="LK11" s="39">
        <f>IFERROR(SUMPRODUCT((Planning!$A11=Nom)*(Planning!LK$8&gt;=Ddebut)*(LK$8&lt;=Dfin)),0)</f>
        <v>0</v>
      </c>
      <c r="LL11" s="39">
        <f>IFERROR(SUMPRODUCT((Planning!$A11=Nom)*(Planning!LL$8&gt;=Ddebut)*(LL$8&lt;=Dfin)),0)</f>
        <v>0</v>
      </c>
      <c r="LM11" s="39">
        <f>IFERROR(SUMPRODUCT((Planning!$A11=Nom)*(Planning!LM$8&gt;=Ddebut)*(LM$8&lt;=Dfin)),0)</f>
        <v>0</v>
      </c>
      <c r="LN11" s="39">
        <f>IFERROR(SUMPRODUCT((Planning!$A11=Nom)*(Planning!LN$8&gt;=Ddebut)*(LN$8&lt;=Dfin)),0)</f>
        <v>0</v>
      </c>
      <c r="LO11" s="39">
        <f>IFERROR(SUMPRODUCT((Planning!$A11=Nom)*(Planning!LO$8&gt;=Ddebut)*(LO$8&lt;=Dfin)),0)</f>
        <v>0</v>
      </c>
      <c r="LP11" s="39">
        <f>IFERROR(SUMPRODUCT((Planning!$A11=Nom)*(Planning!LP$8&gt;=Ddebut)*(LP$8&lt;=Dfin)),0)</f>
        <v>0</v>
      </c>
      <c r="LQ11" s="39">
        <f>IFERROR(SUMPRODUCT((Planning!$A11=Nom)*(Planning!LQ$8&gt;=Ddebut)*(LQ$8&lt;=Dfin)),0)</f>
        <v>0</v>
      </c>
      <c r="LR11" s="39">
        <f>IFERROR(SUMPRODUCT((Planning!$A11=Nom)*(Planning!LR$8&gt;=Ddebut)*(LR$8&lt;=Dfin)),0)</f>
        <v>0</v>
      </c>
      <c r="LS11" s="39">
        <f>IFERROR(SUMPRODUCT((Planning!$A11=Nom)*(Planning!LS$8&gt;=Ddebut)*(LS$8&lt;=Dfin)),0)</f>
        <v>0</v>
      </c>
      <c r="LT11" s="39">
        <f>IFERROR(SUMPRODUCT((Planning!$A11=Nom)*(Planning!LT$8&gt;=Ddebut)*(LT$8&lt;=Dfin)),0)</f>
        <v>0</v>
      </c>
      <c r="LU11" s="39">
        <f>IFERROR(SUMPRODUCT((Planning!$A11=Nom)*(Planning!LU$8&gt;=Ddebut)*(LU$8&lt;=Dfin)),0)</f>
        <v>0</v>
      </c>
      <c r="LV11" s="39">
        <f>IFERROR(SUMPRODUCT((Planning!$A11=Nom)*(Planning!LV$8&gt;=Ddebut)*(LV$8&lt;=Dfin)),0)</f>
        <v>0</v>
      </c>
      <c r="LW11" s="39">
        <f>IFERROR(SUMPRODUCT((Planning!$A11=Nom)*(Planning!LW$8&gt;=Ddebut)*(LW$8&lt;=Dfin)),0)</f>
        <v>0</v>
      </c>
      <c r="LX11" s="39">
        <f>IFERROR(SUMPRODUCT((Planning!$A11=Nom)*(Planning!LX$8&gt;=Ddebut)*(LX$8&lt;=Dfin)),0)</f>
        <v>0</v>
      </c>
      <c r="LY11" s="39">
        <f>IFERROR(SUMPRODUCT((Planning!$A11=Nom)*(Planning!LY$8&gt;=Ddebut)*(LY$8&lt;=Dfin)),0)</f>
        <v>0</v>
      </c>
      <c r="LZ11" s="39">
        <f>IFERROR(SUMPRODUCT((Planning!$A11=Nom)*(Planning!LZ$8&gt;=Ddebut)*(LZ$8&lt;=Dfin)),0)</f>
        <v>0</v>
      </c>
      <c r="MA11" s="39">
        <f>IFERROR(SUMPRODUCT((Planning!$A11=Nom)*(Planning!MA$8&gt;=Ddebut)*(MA$8&lt;=Dfin)),0)</f>
        <v>0</v>
      </c>
      <c r="MB11" s="39">
        <f>IFERROR(SUMPRODUCT((Planning!$A11=Nom)*(Planning!MB$8&gt;=Ddebut)*(MB$8&lt;=Dfin)),0)</f>
        <v>0</v>
      </c>
      <c r="MC11" s="39">
        <f>IFERROR(SUMPRODUCT((Planning!$A11=Nom)*(Planning!MC$8&gt;=Ddebut)*(MC$8&lt;=Dfin)),0)</f>
        <v>0</v>
      </c>
      <c r="MD11" s="39">
        <f>IFERROR(SUMPRODUCT((Planning!$A11=Nom)*(Planning!MD$8&gt;=Ddebut)*(MD$8&lt;=Dfin)),0)</f>
        <v>0</v>
      </c>
      <c r="ME11" s="39">
        <f>IFERROR(SUMPRODUCT((Planning!$A11=Nom)*(Planning!ME$8&gt;=Ddebut)*(ME$8&lt;=Dfin)),0)</f>
        <v>0</v>
      </c>
      <c r="MF11" s="39">
        <f>IFERROR(SUMPRODUCT((Planning!$A11=Nom)*(Planning!MF$8&gt;=Ddebut)*(MF$8&lt;=Dfin)),0)</f>
        <v>0</v>
      </c>
      <c r="MG11" s="39">
        <f>IFERROR(SUMPRODUCT((Planning!$A11=Nom)*(Planning!MG$8&gt;=Ddebut)*(MG$8&lt;=Dfin)),0)</f>
        <v>0</v>
      </c>
      <c r="MH11" s="39">
        <f>IFERROR(SUMPRODUCT((Planning!$A11=Nom)*(Planning!MH$8&gt;=Ddebut)*(MH$8&lt;=Dfin)),0)</f>
        <v>0</v>
      </c>
      <c r="MI11" s="39">
        <f>IFERROR(SUMPRODUCT((Planning!$A11=Nom)*(Planning!MI$8&gt;=Ddebut)*(MI$8&lt;=Dfin)),0)</f>
        <v>0</v>
      </c>
      <c r="MJ11" s="39">
        <f>IFERROR(SUMPRODUCT((Planning!$A11=Nom)*(Planning!MJ$8&gt;=Ddebut)*(MJ$8&lt;=Dfin)),0)</f>
        <v>0</v>
      </c>
      <c r="MK11" s="39">
        <f>IFERROR(SUMPRODUCT((Planning!$A11=Nom)*(Planning!MK$8&gt;=Ddebut)*(MK$8&lt;=Dfin)),0)</f>
        <v>0</v>
      </c>
      <c r="ML11" s="39">
        <f>IFERROR(SUMPRODUCT((Planning!$A11=Nom)*(Planning!ML$8&gt;=Ddebut)*(ML$8&lt;=Dfin)),0)</f>
        <v>0</v>
      </c>
      <c r="MM11" s="39">
        <f>IFERROR(SUMPRODUCT((Planning!$A11=Nom)*(Planning!MM$8&gt;=Ddebut)*(MM$8&lt;=Dfin)),0)</f>
        <v>0</v>
      </c>
      <c r="MN11" s="39">
        <f>IFERROR(SUMPRODUCT((Planning!$A11=Nom)*(Planning!MN$8&gt;=Ddebut)*(MN$8&lt;=Dfin)),0)</f>
        <v>0</v>
      </c>
      <c r="MO11" s="39">
        <f>IFERROR(SUMPRODUCT((Planning!$A11=Nom)*(Planning!MO$8&gt;=Ddebut)*(MO$8&lt;=Dfin)),0)</f>
        <v>0</v>
      </c>
      <c r="MP11" s="39">
        <f>IFERROR(SUMPRODUCT((Planning!$A11=Nom)*(Planning!MP$8&gt;=Ddebut)*(MP$8&lt;=Dfin)),0)</f>
        <v>0</v>
      </c>
      <c r="MQ11" s="39">
        <f>IFERROR(SUMPRODUCT((Planning!$A11=Nom)*(Planning!MQ$8&gt;=Ddebut)*(MQ$8&lt;=Dfin)),0)</f>
        <v>0</v>
      </c>
      <c r="MR11" s="39">
        <f>IFERROR(SUMPRODUCT((Planning!$A11=Nom)*(Planning!MR$8&gt;=Ddebut)*(MR$8&lt;=Dfin)),0)</f>
        <v>0</v>
      </c>
      <c r="MS11" s="39">
        <f>IFERROR(SUMPRODUCT((Planning!$A11=Nom)*(Planning!MS$8&gt;=Ddebut)*(MS$8&lt;=Dfin)),0)</f>
        <v>0</v>
      </c>
      <c r="MT11" s="39">
        <f>IFERROR(SUMPRODUCT((Planning!$A11=Nom)*(Planning!MT$8&gt;=Ddebut)*(MT$8&lt;=Dfin)),0)</f>
        <v>0</v>
      </c>
      <c r="MU11" s="39">
        <f>IFERROR(SUMPRODUCT((Planning!$A11=Nom)*(Planning!MU$8&gt;=Ddebut)*(MU$8&lt;=Dfin)),0)</f>
        <v>0</v>
      </c>
      <c r="MV11" s="39">
        <f>IFERROR(SUMPRODUCT((Planning!$A11=Nom)*(Planning!MV$8&gt;=Ddebut)*(MV$8&lt;=Dfin)),0)</f>
        <v>0</v>
      </c>
      <c r="MW11" s="39">
        <f>IFERROR(SUMPRODUCT((Planning!$A11=Nom)*(Planning!MW$8&gt;=Ddebut)*(MW$8&lt;=Dfin)),0)</f>
        <v>0</v>
      </c>
      <c r="MX11" s="39">
        <f>IFERROR(SUMPRODUCT((Planning!$A11=Nom)*(Planning!MX$8&gt;=Ddebut)*(MX$8&lt;=Dfin)),0)</f>
        <v>0</v>
      </c>
      <c r="MY11" s="39">
        <f>IFERROR(SUMPRODUCT((Planning!$A11=Nom)*(Planning!MY$8&gt;=Ddebut)*(MY$8&lt;=Dfin)),0)</f>
        <v>0</v>
      </c>
      <c r="MZ11" s="39">
        <f>IFERROR(SUMPRODUCT((Planning!$A11=Nom)*(Planning!MZ$8&gt;=Ddebut)*(MZ$8&lt;=Dfin)),0)</f>
        <v>0</v>
      </c>
      <c r="NA11" s="39">
        <f>IFERROR(SUMPRODUCT((Planning!$A11=Nom)*(Planning!NA$8&gt;=Ddebut)*(NA$8&lt;=Dfin)),0)</f>
        <v>0</v>
      </c>
      <c r="NB11" s="39">
        <f>IFERROR(SUMPRODUCT((Planning!$A11=Nom)*(Planning!NB$8&gt;=Ddebut)*(NB$8&lt;=Dfin)),0)</f>
        <v>0</v>
      </c>
      <c r="NC11" s="39">
        <f>IFERROR(SUMPRODUCT((Planning!$A11=Nom)*(Planning!NC$8&gt;=Ddebut)*(NC$8&lt;=Dfin)),0)</f>
        <v>0</v>
      </c>
      <c r="ND11" s="39">
        <f>IFERROR(SUMPRODUCT((Planning!$A11=Nom)*(Planning!ND$8&gt;=Ddebut)*(ND$8&lt;=Dfin)),0)</f>
        <v>0</v>
      </c>
      <c r="NE11" s="39">
        <f>IFERROR(SUMPRODUCT((Planning!$A11=Nom)*(Planning!NE$8&gt;=Ddebut)*(NE$8&lt;=Dfin)),0)</f>
        <v>0</v>
      </c>
      <c r="NF11" s="39">
        <f>IFERROR(SUMPRODUCT((Planning!$A11=Nom)*(Planning!NF$8&gt;=Ddebut)*(NF$8&lt;=Dfin)),0)</f>
        <v>0</v>
      </c>
      <c r="NG11" s="39">
        <f>IFERROR(SUMPRODUCT((Planning!$A11=Nom)*(Planning!NG$8&gt;=Ddebut)*(NG$8&lt;=Dfin)),0)</f>
        <v>0</v>
      </c>
      <c r="NH11" s="39">
        <f>IFERROR(SUMPRODUCT((Planning!$A11=Nom)*(Planning!NH$8&gt;=Ddebut)*(NH$8&lt;=Dfin)),0)</f>
        <v>0</v>
      </c>
      <c r="NI11" s="39">
        <f>IFERROR(SUMPRODUCT((Planning!$A11=Nom)*(Planning!NI$8&gt;=Ddebut)*(NI$8&lt;=Dfin)),0)</f>
        <v>0</v>
      </c>
      <c r="NJ11" s="39">
        <f>IFERROR(SUMPRODUCT((Planning!$A11=Nom)*(Planning!NJ$8&gt;=Ddebut)*(NJ$8&lt;=Dfin)),0)</f>
        <v>0</v>
      </c>
      <c r="NK11" s="39">
        <f>IFERROR(SUMPRODUCT((Planning!$A11=Nom)*(Planning!NK$8&gt;=Ddebut)*(NK$8&lt;=Dfin)),0)</f>
        <v>0</v>
      </c>
      <c r="NL11" s="40">
        <f>IFERROR(SUMPRODUCT((Planning!$A11=Nom)*(Planning!NL$8&gt;=Ddebut)*(NL$8&lt;=Dfin)),0)</f>
        <v>0</v>
      </c>
    </row>
    <row r="12" spans="1:376" ht="15.75" customHeight="1">
      <c r="A12" s="106" t="s">
        <v>9</v>
      </c>
      <c r="B12" s="107"/>
      <c r="C12" s="107"/>
      <c r="D12" s="107"/>
      <c r="E12" s="108"/>
      <c r="F12" s="41">
        <f>IFERROR(SUMPRODUCT((Planning!$A12=Nom)*(Planning!F$8&gt;=Ddebut)*(F$8&lt;=Dfin)),0)</f>
        <v>0</v>
      </c>
      <c r="G12" s="42">
        <f>IFERROR(SUMPRODUCT((Planning!$A12=Nom)*(Planning!G$8&gt;=Ddebut)*(G$8&lt;=Dfin)),0)</f>
        <v>0</v>
      </c>
      <c r="H12" s="42">
        <f>IFERROR(SUMPRODUCT((Planning!$A12=Nom)*(Planning!H$8&gt;=Ddebut)*(H$8&lt;=Dfin)),0)</f>
        <v>0</v>
      </c>
      <c r="I12" s="42">
        <f>IFERROR(SUMPRODUCT((Planning!$A12=Nom)*(Planning!I$8&gt;=Ddebut)*(I$8&lt;=Dfin)),0)</f>
        <v>0</v>
      </c>
      <c r="J12" s="42">
        <f>IFERROR(SUMPRODUCT((Planning!$A12=Nom)*(Planning!J$8&gt;=Ddebut)*(J$8&lt;=Dfin)),0)</f>
        <v>0</v>
      </c>
      <c r="K12" s="42">
        <f>IFERROR(SUMPRODUCT((Planning!$A12=Nom)*(Planning!K$8&gt;=Ddebut)*(K$8&lt;=Dfin)),0)</f>
        <v>0</v>
      </c>
      <c r="L12" s="42">
        <f>IFERROR(SUMPRODUCT((Planning!$A12=Nom)*(Planning!L$8&gt;=Ddebut)*(L$8&lt;=Dfin)),0)</f>
        <v>0</v>
      </c>
      <c r="M12" s="42">
        <f>IFERROR(SUMPRODUCT((Planning!$A12=Nom)*(Planning!M$8&gt;=Ddebut)*(M$8&lt;=Dfin)),0)</f>
        <v>0</v>
      </c>
      <c r="N12" s="42">
        <f>IFERROR(SUMPRODUCT((Planning!$A12=Nom)*(Planning!N$8&gt;=Ddebut)*(N$8&lt;=Dfin)),0)</f>
        <v>0</v>
      </c>
      <c r="O12" s="42">
        <f>IFERROR(SUMPRODUCT((Planning!$A12=Nom)*(Planning!O$8&gt;=Ddebut)*(O$8&lt;=Dfin)),0)</f>
        <v>0</v>
      </c>
      <c r="P12" s="42">
        <f>IFERROR(SUMPRODUCT((Planning!$A12=Nom)*(Planning!P$8&gt;=Ddebut)*(P$8&lt;=Dfin)),0)</f>
        <v>0</v>
      </c>
      <c r="Q12" s="42">
        <f>IFERROR(SUMPRODUCT((Planning!$A12=Nom)*(Planning!Q$8&gt;=Ddebut)*(Q$8&lt;=Dfin)),0)</f>
        <v>0</v>
      </c>
      <c r="R12" s="42">
        <f>IFERROR(SUMPRODUCT((Planning!$A12=Nom)*(Planning!R$8&gt;=Ddebut)*(R$8&lt;=Dfin)),0)</f>
        <v>0</v>
      </c>
      <c r="S12" s="42">
        <f>IFERROR(SUMPRODUCT((Planning!$A12=Nom)*(Planning!S$8&gt;=Ddebut)*(S$8&lt;=Dfin)),0)</f>
        <v>0</v>
      </c>
      <c r="T12" s="42">
        <f>IFERROR(SUMPRODUCT((Planning!$A12=Nom)*(Planning!T$8&gt;=Ddebut)*(T$8&lt;=Dfin)),0)</f>
        <v>0</v>
      </c>
      <c r="U12" s="42">
        <f>IFERROR(SUMPRODUCT((Planning!$A12=Nom)*(Planning!U$8&gt;=Ddebut)*(U$8&lt;=Dfin)),0)</f>
        <v>0</v>
      </c>
      <c r="V12" s="42">
        <f>IFERROR(SUMPRODUCT((Planning!$A12=Nom)*(Planning!V$8&gt;=Ddebut)*(V$8&lt;=Dfin)),0)</f>
        <v>0</v>
      </c>
      <c r="W12" s="42">
        <f>IFERROR(SUMPRODUCT((Planning!$A12=Nom)*(Planning!W$8&gt;=Ddebut)*(W$8&lt;=Dfin)),0)</f>
        <v>0</v>
      </c>
      <c r="X12" s="42">
        <f>IFERROR(SUMPRODUCT((Planning!$A12=Nom)*(Planning!X$8&gt;=Ddebut)*(X$8&lt;=Dfin)),0)</f>
        <v>0</v>
      </c>
      <c r="Y12" s="42">
        <f>IFERROR(SUMPRODUCT((Planning!$A12=Nom)*(Planning!Y$8&gt;=Ddebut)*(Y$8&lt;=Dfin)),0)</f>
        <v>0</v>
      </c>
      <c r="Z12" s="42">
        <f>IFERROR(SUMPRODUCT((Planning!$A12=Nom)*(Planning!Z$8&gt;=Ddebut)*(Z$8&lt;=Dfin)),0)</f>
        <v>0</v>
      </c>
      <c r="AA12" s="42">
        <f>IFERROR(SUMPRODUCT((Planning!$A12=Nom)*(Planning!AA$8&gt;=Ddebut)*(AA$8&lt;=Dfin)),0)</f>
        <v>0</v>
      </c>
      <c r="AB12" s="42">
        <f>IFERROR(SUMPRODUCT((Planning!$A12=Nom)*(Planning!AB$8&gt;=Ddebut)*(AB$8&lt;=Dfin)),0)</f>
        <v>0</v>
      </c>
      <c r="AC12" s="42">
        <f>IFERROR(SUMPRODUCT((Planning!$A12=Nom)*(Planning!AC$8&gt;=Ddebut)*(AC$8&lt;=Dfin)),0)</f>
        <v>0</v>
      </c>
      <c r="AD12" s="42">
        <f>IFERROR(SUMPRODUCT((Planning!$A12=Nom)*(Planning!AD$8&gt;=Ddebut)*(AD$8&lt;=Dfin)),0)</f>
        <v>0</v>
      </c>
      <c r="AE12" s="42">
        <f>IFERROR(SUMPRODUCT((Planning!$A12=Nom)*(Planning!AE$8&gt;=Ddebut)*(AE$8&lt;=Dfin)),0)</f>
        <v>0</v>
      </c>
      <c r="AF12" s="42">
        <f>IFERROR(SUMPRODUCT((Planning!$A12=Nom)*(Planning!AF$8&gt;=Ddebut)*(AF$8&lt;=Dfin)),0)</f>
        <v>0</v>
      </c>
      <c r="AG12" s="42">
        <f>IFERROR(SUMPRODUCT((Planning!$A12=Nom)*(Planning!AG$8&gt;=Ddebut)*(AG$8&lt;=Dfin)),0)</f>
        <v>0</v>
      </c>
      <c r="AH12" s="42">
        <f>IFERROR(SUMPRODUCT((Planning!$A12=Nom)*(Planning!AH$8&gt;=Ddebut)*(AH$8&lt;=Dfin)),0)</f>
        <v>0</v>
      </c>
      <c r="AI12" s="42">
        <f>IFERROR(SUMPRODUCT((Planning!$A12=Nom)*(Planning!AI$8&gt;=Ddebut)*(AI$8&lt;=Dfin)),0)</f>
        <v>0</v>
      </c>
      <c r="AJ12" s="42">
        <f>IFERROR(SUMPRODUCT((Planning!$A12=Nom)*(Planning!AJ$8&gt;=Ddebut)*(AJ$8&lt;=Dfin)),0)</f>
        <v>0</v>
      </c>
      <c r="AK12" s="42">
        <f>IFERROR(SUMPRODUCT((Planning!$A12=Nom)*(Planning!AK$8&gt;=Ddebut)*(AK$8&lt;=Dfin)),0)</f>
        <v>0</v>
      </c>
      <c r="AL12" s="42">
        <f>IFERROR(SUMPRODUCT((Planning!$A12=Nom)*(Planning!AL$8&gt;=Ddebut)*(AL$8&lt;=Dfin)),0)</f>
        <v>0</v>
      </c>
      <c r="AM12" s="42">
        <f>IFERROR(SUMPRODUCT((Planning!$A12=Nom)*(Planning!AM$8&gt;=Ddebut)*(AM$8&lt;=Dfin)),0)</f>
        <v>0</v>
      </c>
      <c r="AN12" s="42">
        <f>IFERROR(SUMPRODUCT((Planning!$A12=Nom)*(Planning!AN$8&gt;=Ddebut)*(AN$8&lt;=Dfin)),0)</f>
        <v>0</v>
      </c>
      <c r="AO12" s="42">
        <f>IFERROR(SUMPRODUCT((Planning!$A12=Nom)*(Planning!AO$8&gt;=Ddebut)*(AO$8&lt;=Dfin)),0)</f>
        <v>0</v>
      </c>
      <c r="AP12" s="42">
        <f>IFERROR(SUMPRODUCT((Planning!$A12=Nom)*(Planning!AP$8&gt;=Ddebut)*(AP$8&lt;=Dfin)),0)</f>
        <v>0</v>
      </c>
      <c r="AQ12" s="42">
        <f>IFERROR(SUMPRODUCT((Planning!$A12=Nom)*(Planning!AQ$8&gt;=Ddebut)*(AQ$8&lt;=Dfin)),0)</f>
        <v>0</v>
      </c>
      <c r="AR12" s="42">
        <f>IFERROR(SUMPRODUCT((Planning!$A12=Nom)*(Planning!AR$8&gt;=Ddebut)*(AR$8&lt;=Dfin)),0)</f>
        <v>0</v>
      </c>
      <c r="AS12" s="42">
        <f>IFERROR(SUMPRODUCT((Planning!$A12=Nom)*(Planning!AS$8&gt;=Ddebut)*(AS$8&lt;=Dfin)),0)</f>
        <v>0</v>
      </c>
      <c r="AT12" s="42">
        <f>IFERROR(SUMPRODUCT((Planning!$A12=Nom)*(Planning!AT$8&gt;=Ddebut)*(AT$8&lt;=Dfin)),0)</f>
        <v>0</v>
      </c>
      <c r="AU12" s="42">
        <f>IFERROR(SUMPRODUCT((Planning!$A12=Nom)*(Planning!AU$8&gt;=Ddebut)*(AU$8&lt;=Dfin)),0)</f>
        <v>0</v>
      </c>
      <c r="AV12" s="42">
        <f>IFERROR(SUMPRODUCT((Planning!$A12=Nom)*(Planning!AV$8&gt;=Ddebut)*(AV$8&lt;=Dfin)),0)</f>
        <v>0</v>
      </c>
      <c r="AW12" s="42">
        <f>IFERROR(SUMPRODUCT((Planning!$A12=Nom)*(Planning!AW$8&gt;=Ddebut)*(AW$8&lt;=Dfin)),0)</f>
        <v>0</v>
      </c>
      <c r="AX12" s="42">
        <f>IFERROR(SUMPRODUCT((Planning!$A12=Nom)*(Planning!AX$8&gt;=Ddebut)*(AX$8&lt;=Dfin)),0)</f>
        <v>0</v>
      </c>
      <c r="AY12" s="42">
        <f>IFERROR(SUMPRODUCT((Planning!$A12=Nom)*(Planning!AY$8&gt;=Ddebut)*(AY$8&lt;=Dfin)),0)</f>
        <v>0</v>
      </c>
      <c r="AZ12" s="42">
        <f>IFERROR(SUMPRODUCT((Planning!$A12=Nom)*(Planning!AZ$8&gt;=Ddebut)*(AZ$8&lt;=Dfin)),0)</f>
        <v>0</v>
      </c>
      <c r="BA12" s="42">
        <f>IFERROR(SUMPRODUCT((Planning!$A12=Nom)*(Planning!BA$8&gt;=Ddebut)*(BA$8&lt;=Dfin)),0)</f>
        <v>0</v>
      </c>
      <c r="BB12" s="42">
        <f>IFERROR(SUMPRODUCT((Planning!$A12=Nom)*(Planning!BB$8&gt;=Ddebut)*(BB$8&lt;=Dfin)),0)</f>
        <v>0</v>
      </c>
      <c r="BC12" s="42">
        <f>IFERROR(SUMPRODUCT((Planning!$A12=Nom)*(Planning!BC$8&gt;=Ddebut)*(BC$8&lt;=Dfin)),0)</f>
        <v>0</v>
      </c>
      <c r="BD12" s="42">
        <f>IFERROR(SUMPRODUCT((Planning!$A12=Nom)*(Planning!BD$8&gt;=Ddebut)*(BD$8&lt;=Dfin)),0)</f>
        <v>0</v>
      </c>
      <c r="BE12" s="42">
        <f>IFERROR(SUMPRODUCT((Planning!$A12=Nom)*(Planning!BE$8&gt;=Ddebut)*(BE$8&lt;=Dfin)),0)</f>
        <v>0</v>
      </c>
      <c r="BF12" s="42">
        <f>IFERROR(SUMPRODUCT((Planning!$A12=Nom)*(Planning!BF$8&gt;=Ddebut)*(BF$8&lt;=Dfin)),0)</f>
        <v>0</v>
      </c>
      <c r="BG12" s="42">
        <f>IFERROR(SUMPRODUCT((Planning!$A12=Nom)*(Planning!BG$8&gt;=Ddebut)*(BG$8&lt;=Dfin)),0)</f>
        <v>0</v>
      </c>
      <c r="BH12" s="42">
        <f>IFERROR(SUMPRODUCT((Planning!$A12=Nom)*(Planning!BH$8&gt;=Ddebut)*(BH$8&lt;=Dfin)),0)</f>
        <v>0</v>
      </c>
      <c r="BI12" s="42">
        <f>IFERROR(SUMPRODUCT((Planning!$A12=Nom)*(Planning!BI$8&gt;=Ddebut)*(BI$8&lt;=Dfin)),0)</f>
        <v>0</v>
      </c>
      <c r="BJ12" s="42">
        <f>IFERROR(SUMPRODUCT((Planning!$A12=Nom)*(Planning!BJ$8&gt;=Ddebut)*(BJ$8&lt;=Dfin)),0)</f>
        <v>0</v>
      </c>
      <c r="BK12" s="42">
        <f>IFERROR(SUMPRODUCT((Planning!$A12=Nom)*(Planning!BK$8&gt;=Ddebut)*(BK$8&lt;=Dfin)),0)</f>
        <v>0</v>
      </c>
      <c r="BL12" s="42">
        <f>IFERROR(SUMPRODUCT((Planning!$A12=Nom)*(Planning!BL$8&gt;=Ddebut)*(BL$8&lt;=Dfin)),0)</f>
        <v>0</v>
      </c>
      <c r="BM12" s="42">
        <f>IFERROR(SUMPRODUCT((Planning!$A12=Nom)*(Planning!BM$8&gt;=Ddebut)*(BM$8&lt;=Dfin)),0)</f>
        <v>0</v>
      </c>
      <c r="BN12" s="42">
        <f>IFERROR(SUMPRODUCT((Planning!$A12=Nom)*(Planning!BN$8&gt;=Ddebut)*(BN$8&lt;=Dfin)),0)</f>
        <v>0</v>
      </c>
      <c r="BO12" s="42">
        <f>IFERROR(SUMPRODUCT((Planning!$A12=Nom)*(Planning!BO$8&gt;=Ddebut)*(BO$8&lt;=Dfin)),0)</f>
        <v>0</v>
      </c>
      <c r="BP12" s="42">
        <f>IFERROR(SUMPRODUCT((Planning!$A12=Nom)*(Planning!BP$8&gt;=Ddebut)*(BP$8&lt;=Dfin)),0)</f>
        <v>0</v>
      </c>
      <c r="BQ12" s="42">
        <f>IFERROR(SUMPRODUCT((Planning!$A12=Nom)*(Planning!BQ$8&gt;=Ddebut)*(BQ$8&lt;=Dfin)),0)</f>
        <v>0</v>
      </c>
      <c r="BR12" s="42">
        <f>IFERROR(SUMPRODUCT((Planning!$A12=Nom)*(Planning!BR$8&gt;=Ddebut)*(BR$8&lt;=Dfin)),0)</f>
        <v>0</v>
      </c>
      <c r="BS12" s="42">
        <f>IFERROR(SUMPRODUCT((Planning!$A12=Nom)*(Planning!BS$8&gt;=Ddebut)*(BS$8&lt;=Dfin)),0)</f>
        <v>0</v>
      </c>
      <c r="BT12" s="42">
        <f>IFERROR(SUMPRODUCT((Planning!$A12=Nom)*(Planning!BT$8&gt;=Ddebut)*(BT$8&lt;=Dfin)),0)</f>
        <v>0</v>
      </c>
      <c r="BU12" s="42">
        <f>IFERROR(SUMPRODUCT((Planning!$A12=Nom)*(Planning!BU$8&gt;=Ddebut)*(BU$8&lt;=Dfin)),0)</f>
        <v>0</v>
      </c>
      <c r="BV12" s="42">
        <f>IFERROR(SUMPRODUCT((Planning!$A12=Nom)*(Planning!BV$8&gt;=Ddebut)*(BV$8&lt;=Dfin)),0)</f>
        <v>0</v>
      </c>
      <c r="BW12" s="42">
        <f>IFERROR(SUMPRODUCT((Planning!$A12=Nom)*(Planning!BW$8&gt;=Ddebut)*(BW$8&lt;=Dfin)),0)</f>
        <v>0</v>
      </c>
      <c r="BX12" s="42">
        <f>IFERROR(SUMPRODUCT((Planning!$A12=Nom)*(Planning!BX$8&gt;=Ddebut)*(BX$8&lt;=Dfin)),0)</f>
        <v>0</v>
      </c>
      <c r="BY12" s="42">
        <f>IFERROR(SUMPRODUCT((Planning!$A12=Nom)*(Planning!BY$8&gt;=Ddebut)*(BY$8&lt;=Dfin)),0)</f>
        <v>0</v>
      </c>
      <c r="BZ12" s="42">
        <f>IFERROR(SUMPRODUCT((Planning!$A12=Nom)*(Planning!BZ$8&gt;=Ddebut)*(BZ$8&lt;=Dfin)),0)</f>
        <v>0</v>
      </c>
      <c r="CA12" s="42">
        <f>IFERROR(SUMPRODUCT((Planning!$A12=Nom)*(Planning!CA$8&gt;=Ddebut)*(CA$8&lt;=Dfin)),0)</f>
        <v>0</v>
      </c>
      <c r="CB12" s="42">
        <f>IFERROR(SUMPRODUCT((Planning!$A12=Nom)*(Planning!CB$8&gt;=Ddebut)*(CB$8&lt;=Dfin)),0)</f>
        <v>0</v>
      </c>
      <c r="CC12" s="42">
        <f>IFERROR(SUMPRODUCT((Planning!$A12=Nom)*(Planning!CC$8&gt;=Ddebut)*(CC$8&lt;=Dfin)),0)</f>
        <v>0</v>
      </c>
      <c r="CD12" s="42">
        <f>IFERROR(SUMPRODUCT((Planning!$A12=Nom)*(Planning!CD$8&gt;=Ddebut)*(CD$8&lt;=Dfin)),0)</f>
        <v>0</v>
      </c>
      <c r="CE12" s="42">
        <f>IFERROR(SUMPRODUCT((Planning!$A12=Nom)*(Planning!CE$8&gt;=Ddebut)*(CE$8&lt;=Dfin)),0)</f>
        <v>0</v>
      </c>
      <c r="CF12" s="42">
        <f>IFERROR(SUMPRODUCT((Planning!$A12=Nom)*(Planning!CF$8&gt;=Ddebut)*(CF$8&lt;=Dfin)),0)</f>
        <v>0</v>
      </c>
      <c r="CG12" s="42">
        <f>IFERROR(SUMPRODUCT((Planning!$A12=Nom)*(Planning!CG$8&gt;=Ddebut)*(CG$8&lt;=Dfin)),0)</f>
        <v>0</v>
      </c>
      <c r="CH12" s="42">
        <f>IFERROR(SUMPRODUCT((Planning!$A12=Nom)*(Planning!CH$8&gt;=Ddebut)*(CH$8&lt;=Dfin)),0)</f>
        <v>0</v>
      </c>
      <c r="CI12" s="42">
        <f>IFERROR(SUMPRODUCT((Planning!$A12=Nom)*(Planning!CI$8&gt;=Ddebut)*(CI$8&lt;=Dfin)),0)</f>
        <v>0</v>
      </c>
      <c r="CJ12" s="42">
        <f>IFERROR(SUMPRODUCT((Planning!$A12=Nom)*(Planning!CJ$8&gt;=Ddebut)*(CJ$8&lt;=Dfin)),0)</f>
        <v>0</v>
      </c>
      <c r="CK12" s="42">
        <f>IFERROR(SUMPRODUCT((Planning!$A12=Nom)*(Planning!CK$8&gt;=Ddebut)*(CK$8&lt;=Dfin)),0)</f>
        <v>0</v>
      </c>
      <c r="CL12" s="42">
        <f>IFERROR(SUMPRODUCT((Planning!$A12=Nom)*(Planning!CL$8&gt;=Ddebut)*(CL$8&lt;=Dfin)),0)</f>
        <v>0</v>
      </c>
      <c r="CM12" s="42">
        <f>IFERROR(SUMPRODUCT((Planning!$A12=Nom)*(Planning!CM$8&gt;=Ddebut)*(CM$8&lt;=Dfin)),0)</f>
        <v>0</v>
      </c>
      <c r="CN12" s="42">
        <f>IFERROR(SUMPRODUCT((Planning!$A12=Nom)*(Planning!CN$8&gt;=Ddebut)*(CN$8&lt;=Dfin)),0)</f>
        <v>0</v>
      </c>
      <c r="CO12" s="42">
        <f>IFERROR(SUMPRODUCT((Planning!$A12=Nom)*(Planning!CO$8&gt;=Ddebut)*(CO$8&lt;=Dfin)),0)</f>
        <v>0</v>
      </c>
      <c r="CP12" s="42">
        <f>IFERROR(SUMPRODUCT((Planning!$A12=Nom)*(Planning!CP$8&gt;=Ddebut)*(CP$8&lt;=Dfin)),0)</f>
        <v>0</v>
      </c>
      <c r="CQ12" s="42">
        <f>IFERROR(SUMPRODUCT((Planning!$A12=Nom)*(Planning!CQ$8&gt;=Ddebut)*(CQ$8&lt;=Dfin)),0)</f>
        <v>0</v>
      </c>
      <c r="CR12" s="42">
        <f>IFERROR(SUMPRODUCT((Planning!$A12=Nom)*(Planning!CR$8&gt;=Ddebut)*(CR$8&lt;=Dfin)),0)</f>
        <v>0</v>
      </c>
      <c r="CS12" s="42">
        <f>IFERROR(SUMPRODUCT((Planning!$A12=Nom)*(Planning!CS$8&gt;=Ddebut)*(CS$8&lt;=Dfin)),0)</f>
        <v>0</v>
      </c>
      <c r="CT12" s="42">
        <f>IFERROR(SUMPRODUCT((Planning!$A12=Nom)*(Planning!CT$8&gt;=Ddebut)*(CT$8&lt;=Dfin)),0)</f>
        <v>0</v>
      </c>
      <c r="CU12" s="42">
        <f>IFERROR(SUMPRODUCT((Planning!$A12=Nom)*(Planning!CU$8&gt;=Ddebut)*(CU$8&lt;=Dfin)),0)</f>
        <v>0</v>
      </c>
      <c r="CV12" s="42">
        <f>IFERROR(SUMPRODUCT((Planning!$A12=Nom)*(Planning!CV$8&gt;=Ddebut)*(CV$8&lt;=Dfin)),0)</f>
        <v>0</v>
      </c>
      <c r="CW12" s="42">
        <f>IFERROR(SUMPRODUCT((Planning!$A12=Nom)*(Planning!CW$8&gt;=Ddebut)*(CW$8&lt;=Dfin)),0)</f>
        <v>0</v>
      </c>
      <c r="CX12" s="42">
        <f>IFERROR(SUMPRODUCT((Planning!$A12=Nom)*(Planning!CX$8&gt;=Ddebut)*(CX$8&lt;=Dfin)),0)</f>
        <v>0</v>
      </c>
      <c r="CY12" s="42">
        <f>IFERROR(SUMPRODUCT((Planning!$A12=Nom)*(Planning!CY$8&gt;=Ddebut)*(CY$8&lt;=Dfin)),0)</f>
        <v>0</v>
      </c>
      <c r="CZ12" s="42">
        <f>IFERROR(SUMPRODUCT((Planning!$A12=Nom)*(Planning!CZ$8&gt;=Ddebut)*(CZ$8&lt;=Dfin)),0)</f>
        <v>0</v>
      </c>
      <c r="DA12" s="42">
        <f>IFERROR(SUMPRODUCT((Planning!$A12=Nom)*(Planning!DA$8&gt;=Ddebut)*(DA$8&lt;=Dfin)),0)</f>
        <v>0</v>
      </c>
      <c r="DB12" s="42">
        <f>IFERROR(SUMPRODUCT((Planning!$A12=Nom)*(Planning!DB$8&gt;=Ddebut)*(DB$8&lt;=Dfin)),0)</f>
        <v>0</v>
      </c>
      <c r="DC12" s="42">
        <f>IFERROR(SUMPRODUCT((Planning!$A12=Nom)*(Planning!DC$8&gt;=Ddebut)*(DC$8&lt;=Dfin)),0)</f>
        <v>0</v>
      </c>
      <c r="DD12" s="42">
        <f>IFERROR(SUMPRODUCT((Planning!$A12=Nom)*(Planning!DD$8&gt;=Ddebut)*(DD$8&lt;=Dfin)),0)</f>
        <v>0</v>
      </c>
      <c r="DE12" s="42">
        <f>IFERROR(SUMPRODUCT((Planning!$A12=Nom)*(Planning!DE$8&gt;=Ddebut)*(DE$8&lt;=Dfin)),0)</f>
        <v>0</v>
      </c>
      <c r="DF12" s="42">
        <f>IFERROR(SUMPRODUCT((Planning!$A12=Nom)*(Planning!DF$8&gt;=Ddebut)*(DF$8&lt;=Dfin)),0)</f>
        <v>0</v>
      </c>
      <c r="DG12" s="42">
        <f>IFERROR(SUMPRODUCT((Planning!$A12=Nom)*(Planning!DG$8&gt;=Ddebut)*(DG$8&lt;=Dfin)),0)</f>
        <v>0</v>
      </c>
      <c r="DH12" s="42">
        <f>IFERROR(SUMPRODUCT((Planning!$A12=Nom)*(Planning!DH$8&gt;=Ddebut)*(DH$8&lt;=Dfin)),0)</f>
        <v>0</v>
      </c>
      <c r="DI12" s="42">
        <f>IFERROR(SUMPRODUCT((Planning!$A12=Nom)*(Planning!DI$8&gt;=Ddebut)*(DI$8&lt;=Dfin)),0)</f>
        <v>0</v>
      </c>
      <c r="DJ12" s="42">
        <f>IFERROR(SUMPRODUCT((Planning!$A12=Nom)*(Planning!DJ$8&gt;=Ddebut)*(DJ$8&lt;=Dfin)),0)</f>
        <v>0</v>
      </c>
      <c r="DK12" s="42">
        <f>IFERROR(SUMPRODUCT((Planning!$A12=Nom)*(Planning!DK$8&gt;=Ddebut)*(DK$8&lt;=Dfin)),0)</f>
        <v>0</v>
      </c>
      <c r="DL12" s="42">
        <f>IFERROR(SUMPRODUCT((Planning!$A12=Nom)*(Planning!DL$8&gt;=Ddebut)*(DL$8&lt;=Dfin)),0)</f>
        <v>0</v>
      </c>
      <c r="DM12" s="42">
        <f>IFERROR(SUMPRODUCT((Planning!$A12=Nom)*(Planning!DM$8&gt;=Ddebut)*(DM$8&lt;=Dfin)),0)</f>
        <v>0</v>
      </c>
      <c r="DN12" s="42">
        <f>IFERROR(SUMPRODUCT((Planning!$A12=Nom)*(Planning!DN$8&gt;=Ddebut)*(DN$8&lt;=Dfin)),0)</f>
        <v>0</v>
      </c>
      <c r="DO12" s="42">
        <f>IFERROR(SUMPRODUCT((Planning!$A12=Nom)*(Planning!DO$8&gt;=Ddebut)*(DO$8&lt;=Dfin)),0)</f>
        <v>0</v>
      </c>
      <c r="DP12" s="42">
        <f>IFERROR(SUMPRODUCT((Planning!$A12=Nom)*(Planning!DP$8&gt;=Ddebut)*(DP$8&lt;=Dfin)),0)</f>
        <v>0</v>
      </c>
      <c r="DQ12" s="42">
        <f>IFERROR(SUMPRODUCT((Planning!$A12=Nom)*(Planning!DQ$8&gt;=Ddebut)*(DQ$8&lt;=Dfin)),0)</f>
        <v>0</v>
      </c>
      <c r="DR12" s="42">
        <f>IFERROR(SUMPRODUCT((Planning!$A12=Nom)*(Planning!DR$8&gt;=Ddebut)*(DR$8&lt;=Dfin)),0)</f>
        <v>0</v>
      </c>
      <c r="DS12" s="42">
        <f>IFERROR(SUMPRODUCT((Planning!$A12=Nom)*(Planning!DS$8&gt;=Ddebut)*(DS$8&lt;=Dfin)),0)</f>
        <v>0</v>
      </c>
      <c r="DT12" s="42">
        <f>IFERROR(SUMPRODUCT((Planning!$A12=Nom)*(Planning!DT$8&gt;=Ddebut)*(DT$8&lt;=Dfin)),0)</f>
        <v>0</v>
      </c>
      <c r="DU12" s="42">
        <f>IFERROR(SUMPRODUCT((Planning!$A12=Nom)*(Planning!DU$8&gt;=Ddebut)*(DU$8&lt;=Dfin)),0)</f>
        <v>0</v>
      </c>
      <c r="DV12" s="42">
        <f>IFERROR(SUMPRODUCT((Planning!$A12=Nom)*(Planning!DV$8&gt;=Ddebut)*(DV$8&lt;=Dfin)),0)</f>
        <v>0</v>
      </c>
      <c r="DW12" s="42">
        <f>IFERROR(SUMPRODUCT((Planning!$A12=Nom)*(Planning!DW$8&gt;=Ddebut)*(DW$8&lt;=Dfin)),0)</f>
        <v>0</v>
      </c>
      <c r="DX12" s="42">
        <f>IFERROR(SUMPRODUCT((Planning!$A12=Nom)*(Planning!DX$8&gt;=Ddebut)*(DX$8&lt;=Dfin)),0)</f>
        <v>0</v>
      </c>
      <c r="DY12" s="42">
        <f>IFERROR(SUMPRODUCT((Planning!$A12=Nom)*(Planning!DY$8&gt;=Ddebut)*(DY$8&lt;=Dfin)),0)</f>
        <v>0</v>
      </c>
      <c r="DZ12" s="42">
        <f>IFERROR(SUMPRODUCT((Planning!$A12=Nom)*(Planning!DZ$8&gt;=Ddebut)*(DZ$8&lt;=Dfin)),0)</f>
        <v>0</v>
      </c>
      <c r="EA12" s="42">
        <f>IFERROR(SUMPRODUCT((Planning!$A12=Nom)*(Planning!EA$8&gt;=Ddebut)*(EA$8&lt;=Dfin)),0)</f>
        <v>0</v>
      </c>
      <c r="EB12" s="42">
        <f>IFERROR(SUMPRODUCT((Planning!$A12=Nom)*(Planning!EB$8&gt;=Ddebut)*(EB$8&lt;=Dfin)),0)</f>
        <v>0</v>
      </c>
      <c r="EC12" s="42">
        <f>IFERROR(SUMPRODUCT((Planning!$A12=Nom)*(Planning!EC$8&gt;=Ddebut)*(EC$8&lt;=Dfin)),0)</f>
        <v>0</v>
      </c>
      <c r="ED12" s="42">
        <f>IFERROR(SUMPRODUCT((Planning!$A12=Nom)*(Planning!ED$8&gt;=Ddebut)*(ED$8&lt;=Dfin)),0)</f>
        <v>0</v>
      </c>
      <c r="EE12" s="42">
        <f>IFERROR(SUMPRODUCT((Planning!$A12=Nom)*(Planning!EE$8&gt;=Ddebut)*(EE$8&lt;=Dfin)),0)</f>
        <v>0</v>
      </c>
      <c r="EF12" s="42">
        <f>IFERROR(SUMPRODUCT((Planning!$A12=Nom)*(Planning!EF$8&gt;=Ddebut)*(EF$8&lt;=Dfin)),0)</f>
        <v>0</v>
      </c>
      <c r="EG12" s="42">
        <f>IFERROR(SUMPRODUCT((Planning!$A12=Nom)*(Planning!EG$8&gt;=Ddebut)*(EG$8&lt;=Dfin)),0)</f>
        <v>0</v>
      </c>
      <c r="EH12" s="42">
        <f>IFERROR(SUMPRODUCT((Planning!$A12=Nom)*(Planning!EH$8&gt;=Ddebut)*(EH$8&lt;=Dfin)),0)</f>
        <v>0</v>
      </c>
      <c r="EI12" s="42">
        <f>IFERROR(SUMPRODUCT((Planning!$A12=Nom)*(Planning!EI$8&gt;=Ddebut)*(EI$8&lt;=Dfin)),0)</f>
        <v>0</v>
      </c>
      <c r="EJ12" s="42">
        <f>IFERROR(SUMPRODUCT((Planning!$A12=Nom)*(Planning!EJ$8&gt;=Ddebut)*(EJ$8&lt;=Dfin)),0)</f>
        <v>0</v>
      </c>
      <c r="EK12" s="42">
        <f>IFERROR(SUMPRODUCT((Planning!$A12=Nom)*(Planning!EK$8&gt;=Ddebut)*(EK$8&lt;=Dfin)),0)</f>
        <v>0</v>
      </c>
      <c r="EL12" s="42">
        <f>IFERROR(SUMPRODUCT((Planning!$A12=Nom)*(Planning!EL$8&gt;=Ddebut)*(EL$8&lt;=Dfin)),0)</f>
        <v>0</v>
      </c>
      <c r="EM12" s="42">
        <f>IFERROR(SUMPRODUCT((Planning!$A12=Nom)*(Planning!EM$8&gt;=Ddebut)*(EM$8&lt;=Dfin)),0)</f>
        <v>0</v>
      </c>
      <c r="EN12" s="42">
        <f>IFERROR(SUMPRODUCT((Planning!$A12=Nom)*(Planning!EN$8&gt;=Ddebut)*(EN$8&lt;=Dfin)),0)</f>
        <v>0</v>
      </c>
      <c r="EO12" s="42">
        <f>IFERROR(SUMPRODUCT((Planning!$A12=Nom)*(Planning!EO$8&gt;=Ddebut)*(EO$8&lt;=Dfin)),0)</f>
        <v>0</v>
      </c>
      <c r="EP12" s="42">
        <f>IFERROR(SUMPRODUCT((Planning!$A12=Nom)*(Planning!EP$8&gt;=Ddebut)*(EP$8&lt;=Dfin)),0)</f>
        <v>0</v>
      </c>
      <c r="EQ12" s="42">
        <f>IFERROR(SUMPRODUCT((Planning!$A12=Nom)*(Planning!EQ$8&gt;=Ddebut)*(EQ$8&lt;=Dfin)),0)</f>
        <v>0</v>
      </c>
      <c r="ER12" s="42">
        <f>IFERROR(SUMPRODUCT((Planning!$A12=Nom)*(Planning!ER$8&gt;=Ddebut)*(ER$8&lt;=Dfin)),0)</f>
        <v>0</v>
      </c>
      <c r="ES12" s="42">
        <f>IFERROR(SUMPRODUCT((Planning!$A12=Nom)*(Planning!ES$8&gt;=Ddebut)*(ES$8&lt;=Dfin)),0)</f>
        <v>0</v>
      </c>
      <c r="ET12" s="42">
        <f>IFERROR(SUMPRODUCT((Planning!$A12=Nom)*(Planning!ET$8&gt;=Ddebut)*(ET$8&lt;=Dfin)),0)</f>
        <v>0</v>
      </c>
      <c r="EU12" s="42">
        <f>IFERROR(SUMPRODUCT((Planning!$A12=Nom)*(Planning!EU$8&gt;=Ddebut)*(EU$8&lt;=Dfin)),0)</f>
        <v>0</v>
      </c>
      <c r="EV12" s="42">
        <f>IFERROR(SUMPRODUCT((Planning!$A12=Nom)*(Planning!EV$8&gt;=Ddebut)*(EV$8&lt;=Dfin)),0)</f>
        <v>0</v>
      </c>
      <c r="EW12" s="42">
        <f>IFERROR(SUMPRODUCT((Planning!$A12=Nom)*(Planning!EW$8&gt;=Ddebut)*(EW$8&lt;=Dfin)),0)</f>
        <v>0</v>
      </c>
      <c r="EX12" s="42">
        <f>IFERROR(SUMPRODUCT((Planning!$A12=Nom)*(Planning!EX$8&gt;=Ddebut)*(EX$8&lt;=Dfin)),0)</f>
        <v>0</v>
      </c>
      <c r="EY12" s="42">
        <f>IFERROR(SUMPRODUCT((Planning!$A12=Nom)*(Planning!EY$8&gt;=Ddebut)*(EY$8&lt;=Dfin)),0)</f>
        <v>0</v>
      </c>
      <c r="EZ12" s="42">
        <f>IFERROR(SUMPRODUCT((Planning!$A12=Nom)*(Planning!EZ$8&gt;=Ddebut)*(EZ$8&lt;=Dfin)),0)</f>
        <v>0</v>
      </c>
      <c r="FA12" s="42">
        <f>IFERROR(SUMPRODUCT((Planning!$A12=Nom)*(Planning!FA$8&gt;=Ddebut)*(FA$8&lt;=Dfin)),0)</f>
        <v>0</v>
      </c>
      <c r="FB12" s="42">
        <f>IFERROR(SUMPRODUCT((Planning!$A12=Nom)*(Planning!FB$8&gt;=Ddebut)*(FB$8&lt;=Dfin)),0)</f>
        <v>0</v>
      </c>
      <c r="FC12" s="42">
        <f>IFERROR(SUMPRODUCT((Planning!$A12=Nom)*(Planning!FC$8&gt;=Ddebut)*(FC$8&lt;=Dfin)),0)</f>
        <v>0</v>
      </c>
      <c r="FD12" s="42">
        <f>IFERROR(SUMPRODUCT((Planning!$A12=Nom)*(Planning!FD$8&gt;=Ddebut)*(FD$8&lt;=Dfin)),0)</f>
        <v>0</v>
      </c>
      <c r="FE12" s="42">
        <f>IFERROR(SUMPRODUCT((Planning!$A12=Nom)*(Planning!FE$8&gt;=Ddebut)*(FE$8&lt;=Dfin)),0)</f>
        <v>0</v>
      </c>
      <c r="FF12" s="42">
        <f>IFERROR(SUMPRODUCT((Planning!$A12=Nom)*(Planning!FF$8&gt;=Ddebut)*(FF$8&lt;=Dfin)),0)</f>
        <v>0</v>
      </c>
      <c r="FG12" s="42">
        <f>IFERROR(SUMPRODUCT((Planning!$A12=Nom)*(Planning!FG$8&gt;=Ddebut)*(FG$8&lt;=Dfin)),0)</f>
        <v>0</v>
      </c>
      <c r="FH12" s="42">
        <f>IFERROR(SUMPRODUCT((Planning!$A12=Nom)*(Planning!FH$8&gt;=Ddebut)*(FH$8&lt;=Dfin)),0)</f>
        <v>0</v>
      </c>
      <c r="FI12" s="42">
        <f>IFERROR(SUMPRODUCT((Planning!$A12=Nom)*(Planning!FI$8&gt;=Ddebut)*(FI$8&lt;=Dfin)),0)</f>
        <v>0</v>
      </c>
      <c r="FJ12" s="42">
        <f>IFERROR(SUMPRODUCT((Planning!$A12=Nom)*(Planning!FJ$8&gt;=Ddebut)*(FJ$8&lt;=Dfin)),0)</f>
        <v>0</v>
      </c>
      <c r="FK12" s="42">
        <f>IFERROR(SUMPRODUCT((Planning!$A12=Nom)*(Planning!FK$8&gt;=Ddebut)*(FK$8&lt;=Dfin)),0)</f>
        <v>0</v>
      </c>
      <c r="FL12" s="42">
        <f>IFERROR(SUMPRODUCT((Planning!$A12=Nom)*(Planning!FL$8&gt;=Ddebut)*(FL$8&lt;=Dfin)),0)</f>
        <v>0</v>
      </c>
      <c r="FM12" s="42">
        <f>IFERROR(SUMPRODUCT((Planning!$A12=Nom)*(Planning!FM$8&gt;=Ddebut)*(FM$8&lt;=Dfin)),0)</f>
        <v>0</v>
      </c>
      <c r="FN12" s="42">
        <f>IFERROR(SUMPRODUCT((Planning!$A12=Nom)*(Planning!FN$8&gt;=Ddebut)*(FN$8&lt;=Dfin)),0)</f>
        <v>0</v>
      </c>
      <c r="FO12" s="42">
        <f>IFERROR(SUMPRODUCT((Planning!$A12=Nom)*(Planning!FO$8&gt;=Ddebut)*(FO$8&lt;=Dfin)),0)</f>
        <v>0</v>
      </c>
      <c r="FP12" s="42">
        <f>IFERROR(SUMPRODUCT((Planning!$A12=Nom)*(Planning!FP$8&gt;=Ddebut)*(FP$8&lt;=Dfin)),0)</f>
        <v>0</v>
      </c>
      <c r="FQ12" s="42">
        <f>IFERROR(SUMPRODUCT((Planning!$A12=Nom)*(Planning!FQ$8&gt;=Ddebut)*(FQ$8&lt;=Dfin)),0)</f>
        <v>0</v>
      </c>
      <c r="FR12" s="42">
        <f>IFERROR(SUMPRODUCT((Planning!$A12=Nom)*(Planning!FR$8&gt;=Ddebut)*(FR$8&lt;=Dfin)),0)</f>
        <v>0</v>
      </c>
      <c r="FS12" s="42">
        <f>IFERROR(SUMPRODUCT((Planning!$A12=Nom)*(Planning!FS$8&gt;=Ddebut)*(FS$8&lt;=Dfin)),0)</f>
        <v>0</v>
      </c>
      <c r="FT12" s="42">
        <f>IFERROR(SUMPRODUCT((Planning!$A12=Nom)*(Planning!FT$8&gt;=Ddebut)*(FT$8&lt;=Dfin)),0)</f>
        <v>0</v>
      </c>
      <c r="FU12" s="42">
        <f>IFERROR(SUMPRODUCT((Planning!$A12=Nom)*(Planning!FU$8&gt;=Ddebut)*(FU$8&lt;=Dfin)),0)</f>
        <v>0</v>
      </c>
      <c r="FV12" s="42">
        <f>IFERROR(SUMPRODUCT((Planning!$A12=Nom)*(Planning!FV$8&gt;=Ddebut)*(FV$8&lt;=Dfin)),0)</f>
        <v>0</v>
      </c>
      <c r="FW12" s="42">
        <f>IFERROR(SUMPRODUCT((Planning!$A12=Nom)*(Planning!FW$8&gt;=Ddebut)*(FW$8&lt;=Dfin)),0)</f>
        <v>0</v>
      </c>
      <c r="FX12" s="42">
        <f>IFERROR(SUMPRODUCT((Planning!$A12=Nom)*(Planning!FX$8&gt;=Ddebut)*(FX$8&lt;=Dfin)),0)</f>
        <v>0</v>
      </c>
      <c r="FY12" s="42">
        <f>IFERROR(SUMPRODUCT((Planning!$A12=Nom)*(Planning!FY$8&gt;=Ddebut)*(FY$8&lt;=Dfin)),0)</f>
        <v>0</v>
      </c>
      <c r="FZ12" s="42">
        <f>IFERROR(SUMPRODUCT((Planning!$A12=Nom)*(Planning!FZ$8&gt;=Ddebut)*(FZ$8&lt;=Dfin)),0)</f>
        <v>0</v>
      </c>
      <c r="GA12" s="42">
        <f>IFERROR(SUMPRODUCT((Planning!$A12=Nom)*(Planning!GA$8&gt;=Ddebut)*(GA$8&lt;=Dfin)),0)</f>
        <v>0</v>
      </c>
      <c r="GB12" s="42">
        <f>IFERROR(SUMPRODUCT((Planning!$A12=Nom)*(Planning!GB$8&gt;=Ddebut)*(GB$8&lt;=Dfin)),0)</f>
        <v>0</v>
      </c>
      <c r="GC12" s="42">
        <f>IFERROR(SUMPRODUCT((Planning!$A12=Nom)*(Planning!GC$8&gt;=Ddebut)*(GC$8&lt;=Dfin)),0)</f>
        <v>0</v>
      </c>
      <c r="GD12" s="42">
        <f>IFERROR(SUMPRODUCT((Planning!$A12=Nom)*(Planning!GD$8&gt;=Ddebut)*(GD$8&lt;=Dfin)),0)</f>
        <v>0</v>
      </c>
      <c r="GE12" s="42">
        <f>IFERROR(SUMPRODUCT((Planning!$A12=Nom)*(Planning!GE$8&gt;=Ddebut)*(GE$8&lt;=Dfin)),0)</f>
        <v>0</v>
      </c>
      <c r="GF12" s="42">
        <f>IFERROR(SUMPRODUCT((Planning!$A12=Nom)*(Planning!GF$8&gt;=Ddebut)*(GF$8&lt;=Dfin)),0)</f>
        <v>0</v>
      </c>
      <c r="GG12" s="42">
        <f>IFERROR(SUMPRODUCT((Planning!$A12=Nom)*(Planning!GG$8&gt;=Ddebut)*(GG$8&lt;=Dfin)),0)</f>
        <v>0</v>
      </c>
      <c r="GH12" s="42">
        <f>IFERROR(SUMPRODUCT((Planning!$A12=Nom)*(Planning!GH$8&gt;=Ddebut)*(GH$8&lt;=Dfin)),0)</f>
        <v>0</v>
      </c>
      <c r="GI12" s="42">
        <f>IFERROR(SUMPRODUCT((Planning!$A12=Nom)*(Planning!GI$8&gt;=Ddebut)*(GI$8&lt;=Dfin)),0)</f>
        <v>0</v>
      </c>
      <c r="GJ12" s="42">
        <f>IFERROR(SUMPRODUCT((Planning!$A12=Nom)*(Planning!GJ$8&gt;=Ddebut)*(GJ$8&lt;=Dfin)),0)</f>
        <v>0</v>
      </c>
      <c r="GK12" s="42">
        <f>IFERROR(SUMPRODUCT((Planning!$A12=Nom)*(Planning!GK$8&gt;=Ddebut)*(GK$8&lt;=Dfin)),0)</f>
        <v>0</v>
      </c>
      <c r="GL12" s="42">
        <f>IFERROR(SUMPRODUCT((Planning!$A12=Nom)*(Planning!GL$8&gt;=Ddebut)*(GL$8&lt;=Dfin)),0)</f>
        <v>0</v>
      </c>
      <c r="GM12" s="42">
        <f>IFERROR(SUMPRODUCT((Planning!$A12=Nom)*(Planning!GM$8&gt;=Ddebut)*(GM$8&lt;=Dfin)),0)</f>
        <v>0</v>
      </c>
      <c r="GN12" s="42">
        <f>IFERROR(SUMPRODUCT((Planning!$A12=Nom)*(Planning!GN$8&gt;=Ddebut)*(GN$8&lt;=Dfin)),0)</f>
        <v>0</v>
      </c>
      <c r="GO12" s="42">
        <f>IFERROR(SUMPRODUCT((Planning!$A12=Nom)*(Planning!GO$8&gt;=Ddebut)*(GO$8&lt;=Dfin)),0)</f>
        <v>0</v>
      </c>
      <c r="GP12" s="42">
        <f>IFERROR(SUMPRODUCT((Planning!$A12=Nom)*(Planning!GP$8&gt;=Ddebut)*(GP$8&lt;=Dfin)),0)</f>
        <v>0</v>
      </c>
      <c r="GQ12" s="42">
        <f>IFERROR(SUMPRODUCT((Planning!$A12=Nom)*(Planning!GQ$8&gt;=Ddebut)*(GQ$8&lt;=Dfin)),0)</f>
        <v>0</v>
      </c>
      <c r="GR12" s="42">
        <f>IFERROR(SUMPRODUCT((Planning!$A12=Nom)*(Planning!GR$8&gt;=Ddebut)*(GR$8&lt;=Dfin)),0)</f>
        <v>0</v>
      </c>
      <c r="GS12" s="42">
        <f>IFERROR(SUMPRODUCT((Planning!$A12=Nom)*(Planning!GS$8&gt;=Ddebut)*(GS$8&lt;=Dfin)),0)</f>
        <v>0</v>
      </c>
      <c r="GT12" s="42">
        <f>IFERROR(SUMPRODUCT((Planning!$A12=Nom)*(Planning!GT$8&gt;=Ddebut)*(GT$8&lt;=Dfin)),0)</f>
        <v>0</v>
      </c>
      <c r="GU12" s="42">
        <f>IFERROR(SUMPRODUCT((Planning!$A12=Nom)*(Planning!GU$8&gt;=Ddebut)*(GU$8&lt;=Dfin)),0)</f>
        <v>0</v>
      </c>
      <c r="GV12" s="42">
        <f>IFERROR(SUMPRODUCT((Planning!$A12=Nom)*(Planning!GV$8&gt;=Ddebut)*(GV$8&lt;=Dfin)),0)</f>
        <v>0</v>
      </c>
      <c r="GW12" s="42">
        <f>IFERROR(SUMPRODUCT((Planning!$A12=Nom)*(Planning!GW$8&gt;=Ddebut)*(GW$8&lt;=Dfin)),0)</f>
        <v>0</v>
      </c>
      <c r="GX12" s="42">
        <f>IFERROR(SUMPRODUCT((Planning!$A12=Nom)*(Planning!GX$8&gt;=Ddebut)*(GX$8&lt;=Dfin)),0)</f>
        <v>0</v>
      </c>
      <c r="GY12" s="42">
        <f>IFERROR(SUMPRODUCT((Planning!$A12=Nom)*(Planning!GY$8&gt;=Ddebut)*(GY$8&lt;=Dfin)),0)</f>
        <v>0</v>
      </c>
      <c r="GZ12" s="42">
        <f>IFERROR(SUMPRODUCT((Planning!$A12=Nom)*(Planning!GZ$8&gt;=Ddebut)*(GZ$8&lt;=Dfin)),0)</f>
        <v>0</v>
      </c>
      <c r="HA12" s="42">
        <f>IFERROR(SUMPRODUCT((Planning!$A12=Nom)*(Planning!HA$8&gt;=Ddebut)*(HA$8&lt;=Dfin)),0)</f>
        <v>0</v>
      </c>
      <c r="HB12" s="42">
        <f>IFERROR(SUMPRODUCT((Planning!$A12=Nom)*(Planning!HB$8&gt;=Ddebut)*(HB$8&lt;=Dfin)),0)</f>
        <v>0</v>
      </c>
      <c r="HC12" s="42">
        <f>IFERROR(SUMPRODUCT((Planning!$A12=Nom)*(Planning!HC$8&gt;=Ddebut)*(HC$8&lt;=Dfin)),0)</f>
        <v>0</v>
      </c>
      <c r="HD12" s="42">
        <f>IFERROR(SUMPRODUCT((Planning!$A12=Nom)*(Planning!HD$8&gt;=Ddebut)*(HD$8&lt;=Dfin)),0)</f>
        <v>0</v>
      </c>
      <c r="HE12" s="42">
        <f>IFERROR(SUMPRODUCT((Planning!$A12=Nom)*(Planning!HE$8&gt;=Ddebut)*(HE$8&lt;=Dfin)),0)</f>
        <v>0</v>
      </c>
      <c r="HF12" s="42">
        <f>IFERROR(SUMPRODUCT((Planning!$A12=Nom)*(Planning!HF$8&gt;=Ddebut)*(HF$8&lt;=Dfin)),0)</f>
        <v>0</v>
      </c>
      <c r="HG12" s="42">
        <f>IFERROR(SUMPRODUCT((Planning!$A12=Nom)*(Planning!HG$8&gt;=Ddebut)*(HG$8&lt;=Dfin)),0)</f>
        <v>0</v>
      </c>
      <c r="HH12" s="42">
        <f>IFERROR(SUMPRODUCT((Planning!$A12=Nom)*(Planning!HH$8&gt;=Ddebut)*(HH$8&lt;=Dfin)),0)</f>
        <v>0</v>
      </c>
      <c r="HI12" s="42">
        <f>IFERROR(SUMPRODUCT((Planning!$A12=Nom)*(Planning!HI$8&gt;=Ddebut)*(HI$8&lt;=Dfin)),0)</f>
        <v>0</v>
      </c>
      <c r="HJ12" s="42">
        <f>IFERROR(SUMPRODUCT((Planning!$A12=Nom)*(Planning!HJ$8&gt;=Ddebut)*(HJ$8&lt;=Dfin)),0)</f>
        <v>0</v>
      </c>
      <c r="HK12" s="42">
        <f>IFERROR(SUMPRODUCT((Planning!$A12=Nom)*(Planning!HK$8&gt;=Ddebut)*(HK$8&lt;=Dfin)),0)</f>
        <v>0</v>
      </c>
      <c r="HL12" s="42">
        <f>IFERROR(SUMPRODUCT((Planning!$A12=Nom)*(Planning!HL$8&gt;=Ddebut)*(HL$8&lt;=Dfin)),0)</f>
        <v>0</v>
      </c>
      <c r="HM12" s="42">
        <f>IFERROR(SUMPRODUCT((Planning!$A12=Nom)*(Planning!HM$8&gt;=Ddebut)*(HM$8&lt;=Dfin)),0)</f>
        <v>0</v>
      </c>
      <c r="HN12" s="42">
        <f>IFERROR(SUMPRODUCT((Planning!$A12=Nom)*(Planning!HN$8&gt;=Ddebut)*(HN$8&lt;=Dfin)),0)</f>
        <v>0</v>
      </c>
      <c r="HO12" s="42">
        <f>IFERROR(SUMPRODUCT((Planning!$A12=Nom)*(Planning!HO$8&gt;=Ddebut)*(HO$8&lt;=Dfin)),0)</f>
        <v>0</v>
      </c>
      <c r="HP12" s="42">
        <f>IFERROR(SUMPRODUCT((Planning!$A12=Nom)*(Planning!HP$8&gt;=Ddebut)*(HP$8&lt;=Dfin)),0)</f>
        <v>0</v>
      </c>
      <c r="HQ12" s="42">
        <f>IFERROR(SUMPRODUCT((Planning!$A12=Nom)*(Planning!HQ$8&gt;=Ddebut)*(HQ$8&lt;=Dfin)),0)</f>
        <v>0</v>
      </c>
      <c r="HR12" s="42">
        <f>IFERROR(SUMPRODUCT((Planning!$A12=Nom)*(Planning!HR$8&gt;=Ddebut)*(HR$8&lt;=Dfin)),0)</f>
        <v>0</v>
      </c>
      <c r="HS12" s="42">
        <f>IFERROR(SUMPRODUCT((Planning!$A12=Nom)*(Planning!HS$8&gt;=Ddebut)*(HS$8&lt;=Dfin)),0)</f>
        <v>0</v>
      </c>
      <c r="HT12" s="42">
        <f>IFERROR(SUMPRODUCT((Planning!$A12=Nom)*(Planning!HT$8&gt;=Ddebut)*(HT$8&lt;=Dfin)),0)</f>
        <v>0</v>
      </c>
      <c r="HU12" s="42">
        <f>IFERROR(SUMPRODUCT((Planning!$A12=Nom)*(Planning!HU$8&gt;=Ddebut)*(HU$8&lt;=Dfin)),0)</f>
        <v>0</v>
      </c>
      <c r="HV12" s="42">
        <f>IFERROR(SUMPRODUCT((Planning!$A12=Nom)*(Planning!HV$8&gt;=Ddebut)*(HV$8&lt;=Dfin)),0)</f>
        <v>0</v>
      </c>
      <c r="HW12" s="42">
        <f>IFERROR(SUMPRODUCT((Planning!$A12=Nom)*(Planning!HW$8&gt;=Ddebut)*(HW$8&lt;=Dfin)),0)</f>
        <v>0</v>
      </c>
      <c r="HX12" s="42">
        <f>IFERROR(SUMPRODUCT((Planning!$A12=Nom)*(Planning!HX$8&gt;=Ddebut)*(HX$8&lt;=Dfin)),0)</f>
        <v>0</v>
      </c>
      <c r="HY12" s="42">
        <f>IFERROR(SUMPRODUCT((Planning!$A12=Nom)*(Planning!HY$8&gt;=Ddebut)*(HY$8&lt;=Dfin)),0)</f>
        <v>0</v>
      </c>
      <c r="HZ12" s="42">
        <f>IFERROR(SUMPRODUCT((Planning!$A12=Nom)*(Planning!HZ$8&gt;=Ddebut)*(HZ$8&lt;=Dfin)),0)</f>
        <v>0</v>
      </c>
      <c r="IA12" s="42">
        <f>IFERROR(SUMPRODUCT((Planning!$A12=Nom)*(Planning!IA$8&gt;=Ddebut)*(IA$8&lt;=Dfin)),0)</f>
        <v>0</v>
      </c>
      <c r="IB12" s="42">
        <f>IFERROR(SUMPRODUCT((Planning!$A12=Nom)*(Planning!IB$8&gt;=Ddebut)*(IB$8&lt;=Dfin)),0)</f>
        <v>0</v>
      </c>
      <c r="IC12" s="42">
        <f>IFERROR(SUMPRODUCT((Planning!$A12=Nom)*(Planning!IC$8&gt;=Ddebut)*(IC$8&lt;=Dfin)),0)</f>
        <v>1</v>
      </c>
      <c r="ID12" s="42">
        <f>IFERROR(SUMPRODUCT((Planning!$A12=Nom)*(Planning!ID$8&gt;=Ddebut)*(ID$8&lt;=Dfin)),0)</f>
        <v>1</v>
      </c>
      <c r="IE12" s="42">
        <f>IFERROR(SUMPRODUCT((Planning!$A12=Nom)*(Planning!IE$8&gt;=Ddebut)*(IE$8&lt;=Dfin)),0)</f>
        <v>1</v>
      </c>
      <c r="IF12" s="42">
        <f>IFERROR(SUMPRODUCT((Planning!$A12=Nom)*(Planning!IF$8&gt;=Ddebut)*(IF$8&lt;=Dfin)),0)</f>
        <v>1</v>
      </c>
      <c r="IG12" s="42">
        <f>IFERROR(SUMPRODUCT((Planning!$A12=Nom)*(Planning!IG$8&gt;=Ddebut)*(IG$8&lt;=Dfin)),0)</f>
        <v>0</v>
      </c>
      <c r="IH12" s="42">
        <f>IFERROR(SUMPRODUCT((Planning!$A12=Nom)*(Planning!IH$8&gt;=Ddebut)*(IH$8&lt;=Dfin)),0)</f>
        <v>0</v>
      </c>
      <c r="II12" s="42">
        <f>IFERROR(SUMPRODUCT((Planning!$A12=Nom)*(Planning!II$8&gt;=Ddebut)*(II$8&lt;=Dfin)),0)</f>
        <v>0</v>
      </c>
      <c r="IJ12" s="42">
        <f>IFERROR(SUMPRODUCT((Planning!$A12=Nom)*(Planning!IJ$8&gt;=Ddebut)*(IJ$8&lt;=Dfin)),0)</f>
        <v>0</v>
      </c>
      <c r="IK12" s="42">
        <f>IFERROR(SUMPRODUCT((Planning!$A12=Nom)*(Planning!IK$8&gt;=Ddebut)*(IK$8&lt;=Dfin)),0)</f>
        <v>0</v>
      </c>
      <c r="IL12" s="42">
        <f>IFERROR(SUMPRODUCT((Planning!$A12=Nom)*(Planning!IL$8&gt;=Ddebut)*(IL$8&lt;=Dfin)),0)</f>
        <v>0</v>
      </c>
      <c r="IM12" s="42">
        <f>IFERROR(SUMPRODUCT((Planning!$A12=Nom)*(Planning!IM$8&gt;=Ddebut)*(IM$8&lt;=Dfin)),0)</f>
        <v>0</v>
      </c>
      <c r="IN12" s="42">
        <f>IFERROR(SUMPRODUCT((Planning!$A12=Nom)*(Planning!IN$8&gt;=Ddebut)*(IN$8&lt;=Dfin)),0)</f>
        <v>0</v>
      </c>
      <c r="IO12" s="42">
        <f>IFERROR(SUMPRODUCT((Planning!$A12=Nom)*(Planning!IO$8&gt;=Ddebut)*(IO$8&lt;=Dfin)),0)</f>
        <v>0</v>
      </c>
      <c r="IP12" s="42">
        <f>IFERROR(SUMPRODUCT((Planning!$A12=Nom)*(Planning!IP$8&gt;=Ddebut)*(IP$8&lt;=Dfin)),0)</f>
        <v>0</v>
      </c>
      <c r="IQ12" s="42">
        <f>IFERROR(SUMPRODUCT((Planning!$A12=Nom)*(Planning!IQ$8&gt;=Ddebut)*(IQ$8&lt;=Dfin)),0)</f>
        <v>0</v>
      </c>
      <c r="IR12" s="42">
        <f>IFERROR(SUMPRODUCT((Planning!$A12=Nom)*(Planning!IR$8&gt;=Ddebut)*(IR$8&lt;=Dfin)),0)</f>
        <v>0</v>
      </c>
      <c r="IS12" s="42">
        <f>IFERROR(SUMPRODUCT((Planning!$A12=Nom)*(Planning!IS$8&gt;=Ddebut)*(IS$8&lt;=Dfin)),0)</f>
        <v>0</v>
      </c>
      <c r="IT12" s="42">
        <f>IFERROR(SUMPRODUCT((Planning!$A12=Nom)*(Planning!IT$8&gt;=Ddebut)*(IT$8&lt;=Dfin)),0)</f>
        <v>0</v>
      </c>
      <c r="IU12" s="42">
        <f>IFERROR(SUMPRODUCT((Planning!$A12=Nom)*(Planning!IU$8&gt;=Ddebut)*(IU$8&lt;=Dfin)),0)</f>
        <v>0</v>
      </c>
      <c r="IV12" s="42">
        <f>IFERROR(SUMPRODUCT((Planning!$A12=Nom)*(Planning!IV$8&gt;=Ddebut)*(IV$8&lt;=Dfin)),0)</f>
        <v>0</v>
      </c>
      <c r="IW12" s="42">
        <f>IFERROR(SUMPRODUCT((Planning!$A12=Nom)*(Planning!IW$8&gt;=Ddebut)*(IW$8&lt;=Dfin)),0)</f>
        <v>0</v>
      </c>
      <c r="IX12" s="42">
        <f>IFERROR(SUMPRODUCT((Planning!$A12=Nom)*(Planning!IX$8&gt;=Ddebut)*(IX$8&lt;=Dfin)),0)</f>
        <v>0</v>
      </c>
      <c r="IY12" s="42">
        <f>IFERROR(SUMPRODUCT((Planning!$A12=Nom)*(Planning!IY$8&gt;=Ddebut)*(IY$8&lt;=Dfin)),0)</f>
        <v>0</v>
      </c>
      <c r="IZ12" s="42">
        <f>IFERROR(SUMPRODUCT((Planning!$A12=Nom)*(Planning!IZ$8&gt;=Ddebut)*(IZ$8&lt;=Dfin)),0)</f>
        <v>0</v>
      </c>
      <c r="JA12" s="42">
        <f>IFERROR(SUMPRODUCT((Planning!$A12=Nom)*(Planning!JA$8&gt;=Ddebut)*(JA$8&lt;=Dfin)),0)</f>
        <v>0</v>
      </c>
      <c r="JB12" s="42">
        <f>IFERROR(SUMPRODUCT((Planning!$A12=Nom)*(Planning!JB$8&gt;=Ddebut)*(JB$8&lt;=Dfin)),0)</f>
        <v>0</v>
      </c>
      <c r="JC12" s="42">
        <f>IFERROR(SUMPRODUCT((Planning!$A12=Nom)*(Planning!JC$8&gt;=Ddebut)*(JC$8&lt;=Dfin)),0)</f>
        <v>0</v>
      </c>
      <c r="JD12" s="42">
        <f>IFERROR(SUMPRODUCT((Planning!$A12=Nom)*(Planning!JD$8&gt;=Ddebut)*(JD$8&lt;=Dfin)),0)</f>
        <v>0</v>
      </c>
      <c r="JE12" s="42">
        <f>IFERROR(SUMPRODUCT((Planning!$A12=Nom)*(Planning!JE$8&gt;=Ddebut)*(JE$8&lt;=Dfin)),0)</f>
        <v>0</v>
      </c>
      <c r="JF12" s="42">
        <f>IFERROR(SUMPRODUCT((Planning!$A12=Nom)*(Planning!JF$8&gt;=Ddebut)*(JF$8&lt;=Dfin)),0)</f>
        <v>0</v>
      </c>
      <c r="JG12" s="42">
        <f>IFERROR(SUMPRODUCT((Planning!$A12=Nom)*(Planning!JG$8&gt;=Ddebut)*(JG$8&lt;=Dfin)),0)</f>
        <v>0</v>
      </c>
      <c r="JH12" s="42">
        <f>IFERROR(SUMPRODUCT((Planning!$A12=Nom)*(Planning!JH$8&gt;=Ddebut)*(JH$8&lt;=Dfin)),0)</f>
        <v>0</v>
      </c>
      <c r="JI12" s="42">
        <f>IFERROR(SUMPRODUCT((Planning!$A12=Nom)*(Planning!JI$8&gt;=Ddebut)*(JI$8&lt;=Dfin)),0)</f>
        <v>0</v>
      </c>
      <c r="JJ12" s="42">
        <f>IFERROR(SUMPRODUCT((Planning!$A12=Nom)*(Planning!JJ$8&gt;=Ddebut)*(JJ$8&lt;=Dfin)),0)</f>
        <v>0</v>
      </c>
      <c r="JK12" s="42">
        <f>IFERROR(SUMPRODUCT((Planning!$A12=Nom)*(Planning!JK$8&gt;=Ddebut)*(JK$8&lt;=Dfin)),0)</f>
        <v>0</v>
      </c>
      <c r="JL12" s="42">
        <f>IFERROR(SUMPRODUCT((Planning!$A12=Nom)*(Planning!JL$8&gt;=Ddebut)*(JL$8&lt;=Dfin)),0)</f>
        <v>0</v>
      </c>
      <c r="JM12" s="42">
        <f>IFERROR(SUMPRODUCT((Planning!$A12=Nom)*(Planning!JM$8&gt;=Ddebut)*(JM$8&lt;=Dfin)),0)</f>
        <v>0</v>
      </c>
      <c r="JN12" s="42">
        <f>IFERROR(SUMPRODUCT((Planning!$A12=Nom)*(Planning!JN$8&gt;=Ddebut)*(JN$8&lt;=Dfin)),0)</f>
        <v>0</v>
      </c>
      <c r="JO12" s="42">
        <f>IFERROR(SUMPRODUCT((Planning!$A12=Nom)*(Planning!JO$8&gt;=Ddebut)*(JO$8&lt;=Dfin)),0)</f>
        <v>0</v>
      </c>
      <c r="JP12" s="42">
        <f>IFERROR(SUMPRODUCT((Planning!$A12=Nom)*(Planning!JP$8&gt;=Ddebut)*(JP$8&lt;=Dfin)),0)</f>
        <v>0</v>
      </c>
      <c r="JQ12" s="42">
        <f>IFERROR(SUMPRODUCT((Planning!$A12=Nom)*(Planning!JQ$8&gt;=Ddebut)*(JQ$8&lt;=Dfin)),0)</f>
        <v>0</v>
      </c>
      <c r="JR12" s="42">
        <f>IFERROR(SUMPRODUCT((Planning!$A12=Nom)*(Planning!JR$8&gt;=Ddebut)*(JR$8&lt;=Dfin)),0)</f>
        <v>0</v>
      </c>
      <c r="JS12" s="42">
        <f>IFERROR(SUMPRODUCT((Planning!$A12=Nom)*(Planning!JS$8&gt;=Ddebut)*(JS$8&lt;=Dfin)),0)</f>
        <v>0</v>
      </c>
      <c r="JT12" s="42">
        <f>IFERROR(SUMPRODUCT((Planning!$A12=Nom)*(Planning!JT$8&gt;=Ddebut)*(JT$8&lt;=Dfin)),0)</f>
        <v>0</v>
      </c>
      <c r="JU12" s="42">
        <f>IFERROR(SUMPRODUCT((Planning!$A12=Nom)*(Planning!JU$8&gt;=Ddebut)*(JU$8&lt;=Dfin)),0)</f>
        <v>0</v>
      </c>
      <c r="JV12" s="42">
        <f>IFERROR(SUMPRODUCT((Planning!$A12=Nom)*(Planning!JV$8&gt;=Ddebut)*(JV$8&lt;=Dfin)),0)</f>
        <v>0</v>
      </c>
      <c r="JW12" s="42">
        <f>IFERROR(SUMPRODUCT((Planning!$A12=Nom)*(Planning!JW$8&gt;=Ddebut)*(JW$8&lt;=Dfin)),0)</f>
        <v>0</v>
      </c>
      <c r="JX12" s="42">
        <f>IFERROR(SUMPRODUCT((Planning!$A12=Nom)*(Planning!JX$8&gt;=Ddebut)*(JX$8&lt;=Dfin)),0)</f>
        <v>0</v>
      </c>
      <c r="JY12" s="42">
        <f>IFERROR(SUMPRODUCT((Planning!$A12=Nom)*(Planning!JY$8&gt;=Ddebut)*(JY$8&lt;=Dfin)),0)</f>
        <v>0</v>
      </c>
      <c r="JZ12" s="42">
        <f>IFERROR(SUMPRODUCT((Planning!$A12=Nom)*(Planning!JZ$8&gt;=Ddebut)*(JZ$8&lt;=Dfin)),0)</f>
        <v>0</v>
      </c>
      <c r="KA12" s="42">
        <f>IFERROR(SUMPRODUCT((Planning!$A12=Nom)*(Planning!KA$8&gt;=Ddebut)*(KA$8&lt;=Dfin)),0)</f>
        <v>0</v>
      </c>
      <c r="KB12" s="42">
        <f>IFERROR(SUMPRODUCT((Planning!$A12=Nom)*(Planning!KB$8&gt;=Ddebut)*(KB$8&lt;=Dfin)),0)</f>
        <v>0</v>
      </c>
      <c r="KC12" s="42">
        <f>IFERROR(SUMPRODUCT((Planning!$A12=Nom)*(Planning!KC$8&gt;=Ddebut)*(KC$8&lt;=Dfin)),0)</f>
        <v>0</v>
      </c>
      <c r="KD12" s="42">
        <f>IFERROR(SUMPRODUCT((Planning!$A12=Nom)*(Planning!KD$8&gt;=Ddebut)*(KD$8&lt;=Dfin)),0)</f>
        <v>0</v>
      </c>
      <c r="KE12" s="42">
        <f>IFERROR(SUMPRODUCT((Planning!$A12=Nom)*(Planning!KE$8&gt;=Ddebut)*(KE$8&lt;=Dfin)),0)</f>
        <v>0</v>
      </c>
      <c r="KF12" s="42">
        <f>IFERROR(SUMPRODUCT((Planning!$A12=Nom)*(Planning!KF$8&gt;=Ddebut)*(KF$8&lt;=Dfin)),0)</f>
        <v>0</v>
      </c>
      <c r="KG12" s="42">
        <f>IFERROR(SUMPRODUCT((Planning!$A12=Nom)*(Planning!KG$8&gt;=Ddebut)*(KG$8&lt;=Dfin)),0)</f>
        <v>0</v>
      </c>
      <c r="KH12" s="42">
        <f>IFERROR(SUMPRODUCT((Planning!$A12=Nom)*(Planning!KH$8&gt;=Ddebut)*(KH$8&lt;=Dfin)),0)</f>
        <v>0</v>
      </c>
      <c r="KI12" s="42">
        <f>IFERROR(SUMPRODUCT((Planning!$A12=Nom)*(Planning!KI$8&gt;=Ddebut)*(KI$8&lt;=Dfin)),0)</f>
        <v>0</v>
      </c>
      <c r="KJ12" s="42">
        <f>IFERROR(SUMPRODUCT((Planning!$A12=Nom)*(Planning!KJ$8&gt;=Ddebut)*(KJ$8&lt;=Dfin)),0)</f>
        <v>0</v>
      </c>
      <c r="KK12" s="42">
        <f>IFERROR(SUMPRODUCT((Planning!$A12=Nom)*(Planning!KK$8&gt;=Ddebut)*(KK$8&lt;=Dfin)),0)</f>
        <v>0</v>
      </c>
      <c r="KL12" s="42">
        <f>IFERROR(SUMPRODUCT((Planning!$A12=Nom)*(Planning!KL$8&gt;=Ddebut)*(KL$8&lt;=Dfin)),0)</f>
        <v>0</v>
      </c>
      <c r="KM12" s="42">
        <f>IFERROR(SUMPRODUCT((Planning!$A12=Nom)*(Planning!KM$8&gt;=Ddebut)*(KM$8&lt;=Dfin)),0)</f>
        <v>0</v>
      </c>
      <c r="KN12" s="42">
        <f>IFERROR(SUMPRODUCT((Planning!$A12=Nom)*(Planning!KN$8&gt;=Ddebut)*(KN$8&lt;=Dfin)),0)</f>
        <v>0</v>
      </c>
      <c r="KO12" s="42">
        <f>IFERROR(SUMPRODUCT((Planning!$A12=Nom)*(Planning!KO$8&gt;=Ddebut)*(KO$8&lt;=Dfin)),0)</f>
        <v>0</v>
      </c>
      <c r="KP12" s="42">
        <f>IFERROR(SUMPRODUCT((Planning!$A12=Nom)*(Planning!KP$8&gt;=Ddebut)*(KP$8&lt;=Dfin)),0)</f>
        <v>0</v>
      </c>
      <c r="KQ12" s="42">
        <f>IFERROR(SUMPRODUCT((Planning!$A12=Nom)*(Planning!KQ$8&gt;=Ddebut)*(KQ$8&lt;=Dfin)),0)</f>
        <v>0</v>
      </c>
      <c r="KR12" s="42">
        <f>IFERROR(SUMPRODUCT((Planning!$A12=Nom)*(Planning!KR$8&gt;=Ddebut)*(KR$8&lt;=Dfin)),0)</f>
        <v>0</v>
      </c>
      <c r="KS12" s="42">
        <f>IFERROR(SUMPRODUCT((Planning!$A12=Nom)*(Planning!KS$8&gt;=Ddebut)*(KS$8&lt;=Dfin)),0)</f>
        <v>0</v>
      </c>
      <c r="KT12" s="42">
        <f>IFERROR(SUMPRODUCT((Planning!$A12=Nom)*(Planning!KT$8&gt;=Ddebut)*(KT$8&lt;=Dfin)),0)</f>
        <v>0</v>
      </c>
      <c r="KU12" s="42">
        <f>IFERROR(SUMPRODUCT((Planning!$A12=Nom)*(Planning!KU$8&gt;=Ddebut)*(KU$8&lt;=Dfin)),0)</f>
        <v>0</v>
      </c>
      <c r="KV12" s="42">
        <f>IFERROR(SUMPRODUCT((Planning!$A12=Nom)*(Planning!KV$8&gt;=Ddebut)*(KV$8&lt;=Dfin)),0)</f>
        <v>0</v>
      </c>
      <c r="KW12" s="42">
        <f>IFERROR(SUMPRODUCT((Planning!$A12=Nom)*(Planning!KW$8&gt;=Ddebut)*(KW$8&lt;=Dfin)),0)</f>
        <v>0</v>
      </c>
      <c r="KX12" s="42">
        <f>IFERROR(SUMPRODUCT((Planning!$A12=Nom)*(Planning!KX$8&gt;=Ddebut)*(KX$8&lt;=Dfin)),0)</f>
        <v>0</v>
      </c>
      <c r="KY12" s="42">
        <f>IFERROR(SUMPRODUCT((Planning!$A12=Nom)*(Planning!KY$8&gt;=Ddebut)*(KY$8&lt;=Dfin)),0)</f>
        <v>0</v>
      </c>
      <c r="KZ12" s="42">
        <f>IFERROR(SUMPRODUCT((Planning!$A12=Nom)*(Planning!KZ$8&gt;=Ddebut)*(KZ$8&lt;=Dfin)),0)</f>
        <v>0</v>
      </c>
      <c r="LA12" s="42">
        <f>IFERROR(SUMPRODUCT((Planning!$A12=Nom)*(Planning!LA$8&gt;=Ddebut)*(LA$8&lt;=Dfin)),0)</f>
        <v>0</v>
      </c>
      <c r="LB12" s="42">
        <f>IFERROR(SUMPRODUCT((Planning!$A12=Nom)*(Planning!LB$8&gt;=Ddebut)*(LB$8&lt;=Dfin)),0)</f>
        <v>0</v>
      </c>
      <c r="LC12" s="42">
        <f>IFERROR(SUMPRODUCT((Planning!$A12=Nom)*(Planning!LC$8&gt;=Ddebut)*(LC$8&lt;=Dfin)),0)</f>
        <v>0</v>
      </c>
      <c r="LD12" s="42">
        <f>IFERROR(SUMPRODUCT((Planning!$A12=Nom)*(Planning!LD$8&gt;=Ddebut)*(LD$8&lt;=Dfin)),0)</f>
        <v>0</v>
      </c>
      <c r="LE12" s="42">
        <f>IFERROR(SUMPRODUCT((Planning!$A12=Nom)*(Planning!LE$8&gt;=Ddebut)*(LE$8&lt;=Dfin)),0)</f>
        <v>0</v>
      </c>
      <c r="LF12" s="42">
        <f>IFERROR(SUMPRODUCT((Planning!$A12=Nom)*(Planning!LF$8&gt;=Ddebut)*(LF$8&lt;=Dfin)),0)</f>
        <v>0</v>
      </c>
      <c r="LG12" s="42">
        <f>IFERROR(SUMPRODUCT((Planning!$A12=Nom)*(Planning!LG$8&gt;=Ddebut)*(LG$8&lt;=Dfin)),0)</f>
        <v>0</v>
      </c>
      <c r="LH12" s="42">
        <f>IFERROR(SUMPRODUCT((Planning!$A12=Nom)*(Planning!LH$8&gt;=Ddebut)*(LH$8&lt;=Dfin)),0)</f>
        <v>0</v>
      </c>
      <c r="LI12" s="42">
        <f>IFERROR(SUMPRODUCT((Planning!$A12=Nom)*(Planning!LI$8&gt;=Ddebut)*(LI$8&lt;=Dfin)),0)</f>
        <v>0</v>
      </c>
      <c r="LJ12" s="42">
        <f>IFERROR(SUMPRODUCT((Planning!$A12=Nom)*(Planning!LJ$8&gt;=Ddebut)*(LJ$8&lt;=Dfin)),0)</f>
        <v>0</v>
      </c>
      <c r="LK12" s="42">
        <f>IFERROR(SUMPRODUCT((Planning!$A12=Nom)*(Planning!LK$8&gt;=Ddebut)*(LK$8&lt;=Dfin)),0)</f>
        <v>0</v>
      </c>
      <c r="LL12" s="42">
        <f>IFERROR(SUMPRODUCT((Planning!$A12=Nom)*(Planning!LL$8&gt;=Ddebut)*(LL$8&lt;=Dfin)),0)</f>
        <v>0</v>
      </c>
      <c r="LM12" s="42">
        <f>IFERROR(SUMPRODUCT((Planning!$A12=Nom)*(Planning!LM$8&gt;=Ddebut)*(LM$8&lt;=Dfin)),0)</f>
        <v>0</v>
      </c>
      <c r="LN12" s="42">
        <f>IFERROR(SUMPRODUCT((Planning!$A12=Nom)*(Planning!LN$8&gt;=Ddebut)*(LN$8&lt;=Dfin)),0)</f>
        <v>0</v>
      </c>
      <c r="LO12" s="42">
        <f>IFERROR(SUMPRODUCT((Planning!$A12=Nom)*(Planning!LO$8&gt;=Ddebut)*(LO$8&lt;=Dfin)),0)</f>
        <v>0</v>
      </c>
      <c r="LP12" s="42">
        <f>IFERROR(SUMPRODUCT((Planning!$A12=Nom)*(Planning!LP$8&gt;=Ddebut)*(LP$8&lt;=Dfin)),0)</f>
        <v>0</v>
      </c>
      <c r="LQ12" s="42">
        <f>IFERROR(SUMPRODUCT((Planning!$A12=Nom)*(Planning!LQ$8&gt;=Ddebut)*(LQ$8&lt;=Dfin)),0)</f>
        <v>0</v>
      </c>
      <c r="LR12" s="42">
        <f>IFERROR(SUMPRODUCT((Planning!$A12=Nom)*(Planning!LR$8&gt;=Ddebut)*(LR$8&lt;=Dfin)),0)</f>
        <v>0</v>
      </c>
      <c r="LS12" s="42">
        <f>IFERROR(SUMPRODUCT((Planning!$A12=Nom)*(Planning!LS$8&gt;=Ddebut)*(LS$8&lt;=Dfin)),0)</f>
        <v>0</v>
      </c>
      <c r="LT12" s="42">
        <f>IFERROR(SUMPRODUCT((Planning!$A12=Nom)*(Planning!LT$8&gt;=Ddebut)*(LT$8&lt;=Dfin)),0)</f>
        <v>0</v>
      </c>
      <c r="LU12" s="42">
        <f>IFERROR(SUMPRODUCT((Planning!$A12=Nom)*(Planning!LU$8&gt;=Ddebut)*(LU$8&lt;=Dfin)),0)</f>
        <v>0</v>
      </c>
      <c r="LV12" s="42">
        <f>IFERROR(SUMPRODUCT((Planning!$A12=Nom)*(Planning!LV$8&gt;=Ddebut)*(LV$8&lt;=Dfin)),0)</f>
        <v>0</v>
      </c>
      <c r="LW12" s="42">
        <f>IFERROR(SUMPRODUCT((Planning!$A12=Nom)*(Planning!LW$8&gt;=Ddebut)*(LW$8&lt;=Dfin)),0)</f>
        <v>0</v>
      </c>
      <c r="LX12" s="42">
        <f>IFERROR(SUMPRODUCT((Planning!$A12=Nom)*(Planning!LX$8&gt;=Ddebut)*(LX$8&lt;=Dfin)),0)</f>
        <v>0</v>
      </c>
      <c r="LY12" s="42">
        <f>IFERROR(SUMPRODUCT((Planning!$A12=Nom)*(Planning!LY$8&gt;=Ddebut)*(LY$8&lt;=Dfin)),0)</f>
        <v>0</v>
      </c>
      <c r="LZ12" s="42">
        <f>IFERROR(SUMPRODUCT((Planning!$A12=Nom)*(Planning!LZ$8&gt;=Ddebut)*(LZ$8&lt;=Dfin)),0)</f>
        <v>0</v>
      </c>
      <c r="MA12" s="42">
        <f>IFERROR(SUMPRODUCT((Planning!$A12=Nom)*(Planning!MA$8&gt;=Ddebut)*(MA$8&lt;=Dfin)),0)</f>
        <v>0</v>
      </c>
      <c r="MB12" s="42">
        <f>IFERROR(SUMPRODUCT((Planning!$A12=Nom)*(Planning!MB$8&gt;=Ddebut)*(MB$8&lt;=Dfin)),0)</f>
        <v>0</v>
      </c>
      <c r="MC12" s="42">
        <f>IFERROR(SUMPRODUCT((Planning!$A12=Nom)*(Planning!MC$8&gt;=Ddebut)*(MC$8&lt;=Dfin)),0)</f>
        <v>0</v>
      </c>
      <c r="MD12" s="42">
        <f>IFERROR(SUMPRODUCT((Planning!$A12=Nom)*(Planning!MD$8&gt;=Ddebut)*(MD$8&lt;=Dfin)),0)</f>
        <v>0</v>
      </c>
      <c r="ME12" s="42">
        <f>IFERROR(SUMPRODUCT((Planning!$A12=Nom)*(Planning!ME$8&gt;=Ddebut)*(ME$8&lt;=Dfin)),0)</f>
        <v>0</v>
      </c>
      <c r="MF12" s="42">
        <f>IFERROR(SUMPRODUCT((Planning!$A12=Nom)*(Planning!MF$8&gt;=Ddebut)*(MF$8&lt;=Dfin)),0)</f>
        <v>0</v>
      </c>
      <c r="MG12" s="42">
        <f>IFERROR(SUMPRODUCT((Planning!$A12=Nom)*(Planning!MG$8&gt;=Ddebut)*(MG$8&lt;=Dfin)),0)</f>
        <v>0</v>
      </c>
      <c r="MH12" s="42">
        <f>IFERROR(SUMPRODUCT((Planning!$A12=Nom)*(Planning!MH$8&gt;=Ddebut)*(MH$8&lt;=Dfin)),0)</f>
        <v>0</v>
      </c>
      <c r="MI12" s="42">
        <f>IFERROR(SUMPRODUCT((Planning!$A12=Nom)*(Planning!MI$8&gt;=Ddebut)*(MI$8&lt;=Dfin)),0)</f>
        <v>0</v>
      </c>
      <c r="MJ12" s="42">
        <f>IFERROR(SUMPRODUCT((Planning!$A12=Nom)*(Planning!MJ$8&gt;=Ddebut)*(MJ$8&lt;=Dfin)),0)</f>
        <v>0</v>
      </c>
      <c r="MK12" s="42">
        <f>IFERROR(SUMPRODUCT((Planning!$A12=Nom)*(Planning!MK$8&gt;=Ddebut)*(MK$8&lt;=Dfin)),0)</f>
        <v>0</v>
      </c>
      <c r="ML12" s="42">
        <f>IFERROR(SUMPRODUCT((Planning!$A12=Nom)*(Planning!ML$8&gt;=Ddebut)*(ML$8&lt;=Dfin)),0)</f>
        <v>0</v>
      </c>
      <c r="MM12" s="42">
        <f>IFERROR(SUMPRODUCT((Planning!$A12=Nom)*(Planning!MM$8&gt;=Ddebut)*(MM$8&lt;=Dfin)),0)</f>
        <v>0</v>
      </c>
      <c r="MN12" s="42">
        <f>IFERROR(SUMPRODUCT((Planning!$A12=Nom)*(Planning!MN$8&gt;=Ddebut)*(MN$8&lt;=Dfin)),0)</f>
        <v>0</v>
      </c>
      <c r="MO12" s="42">
        <f>IFERROR(SUMPRODUCT((Planning!$A12=Nom)*(Planning!MO$8&gt;=Ddebut)*(MO$8&lt;=Dfin)),0)</f>
        <v>0</v>
      </c>
      <c r="MP12" s="42">
        <f>IFERROR(SUMPRODUCT((Planning!$A12=Nom)*(Planning!MP$8&gt;=Ddebut)*(MP$8&lt;=Dfin)),0)</f>
        <v>0</v>
      </c>
      <c r="MQ12" s="42">
        <f>IFERROR(SUMPRODUCT((Planning!$A12=Nom)*(Planning!MQ$8&gt;=Ddebut)*(MQ$8&lt;=Dfin)),0)</f>
        <v>0</v>
      </c>
      <c r="MR12" s="42">
        <f>IFERROR(SUMPRODUCT((Planning!$A12=Nom)*(Planning!MR$8&gt;=Ddebut)*(MR$8&lt;=Dfin)),0)</f>
        <v>0</v>
      </c>
      <c r="MS12" s="42">
        <f>IFERROR(SUMPRODUCT((Planning!$A12=Nom)*(Planning!MS$8&gt;=Ddebut)*(MS$8&lt;=Dfin)),0)</f>
        <v>0</v>
      </c>
      <c r="MT12" s="42">
        <f>IFERROR(SUMPRODUCT((Planning!$A12=Nom)*(Planning!MT$8&gt;=Ddebut)*(MT$8&lt;=Dfin)),0)</f>
        <v>0</v>
      </c>
      <c r="MU12" s="42">
        <f>IFERROR(SUMPRODUCT((Planning!$A12=Nom)*(Planning!MU$8&gt;=Ddebut)*(MU$8&lt;=Dfin)),0)</f>
        <v>0</v>
      </c>
      <c r="MV12" s="42">
        <f>IFERROR(SUMPRODUCT((Planning!$A12=Nom)*(Planning!MV$8&gt;=Ddebut)*(MV$8&lt;=Dfin)),0)</f>
        <v>0</v>
      </c>
      <c r="MW12" s="42">
        <f>IFERROR(SUMPRODUCT((Planning!$A12=Nom)*(Planning!MW$8&gt;=Ddebut)*(MW$8&lt;=Dfin)),0)</f>
        <v>0</v>
      </c>
      <c r="MX12" s="42">
        <f>IFERROR(SUMPRODUCT((Planning!$A12=Nom)*(Planning!MX$8&gt;=Ddebut)*(MX$8&lt;=Dfin)),0)</f>
        <v>0</v>
      </c>
      <c r="MY12" s="42">
        <f>IFERROR(SUMPRODUCT((Planning!$A12=Nom)*(Planning!MY$8&gt;=Ddebut)*(MY$8&lt;=Dfin)),0)</f>
        <v>0</v>
      </c>
      <c r="MZ12" s="42">
        <f>IFERROR(SUMPRODUCT((Planning!$A12=Nom)*(Planning!MZ$8&gt;=Ddebut)*(MZ$8&lt;=Dfin)),0)</f>
        <v>0</v>
      </c>
      <c r="NA12" s="42">
        <f>IFERROR(SUMPRODUCT((Planning!$A12=Nom)*(Planning!NA$8&gt;=Ddebut)*(NA$8&lt;=Dfin)),0)</f>
        <v>0</v>
      </c>
      <c r="NB12" s="42">
        <f>IFERROR(SUMPRODUCT((Planning!$A12=Nom)*(Planning!NB$8&gt;=Ddebut)*(NB$8&lt;=Dfin)),0)</f>
        <v>0</v>
      </c>
      <c r="NC12" s="42">
        <f>IFERROR(SUMPRODUCT((Planning!$A12=Nom)*(Planning!NC$8&gt;=Ddebut)*(NC$8&lt;=Dfin)),0)</f>
        <v>0</v>
      </c>
      <c r="ND12" s="42">
        <f>IFERROR(SUMPRODUCT((Planning!$A12=Nom)*(Planning!ND$8&gt;=Ddebut)*(ND$8&lt;=Dfin)),0)</f>
        <v>0</v>
      </c>
      <c r="NE12" s="42">
        <f>IFERROR(SUMPRODUCT((Planning!$A12=Nom)*(Planning!NE$8&gt;=Ddebut)*(NE$8&lt;=Dfin)),0)</f>
        <v>0</v>
      </c>
      <c r="NF12" s="42">
        <f>IFERROR(SUMPRODUCT((Planning!$A12=Nom)*(Planning!NF$8&gt;=Ddebut)*(NF$8&lt;=Dfin)),0)</f>
        <v>0</v>
      </c>
      <c r="NG12" s="42">
        <f>IFERROR(SUMPRODUCT((Planning!$A12=Nom)*(Planning!NG$8&gt;=Ddebut)*(NG$8&lt;=Dfin)),0)</f>
        <v>0</v>
      </c>
      <c r="NH12" s="42">
        <f>IFERROR(SUMPRODUCT((Planning!$A12=Nom)*(Planning!NH$8&gt;=Ddebut)*(NH$8&lt;=Dfin)),0)</f>
        <v>0</v>
      </c>
      <c r="NI12" s="42">
        <f>IFERROR(SUMPRODUCT((Planning!$A12=Nom)*(Planning!NI$8&gt;=Ddebut)*(NI$8&lt;=Dfin)),0)</f>
        <v>0</v>
      </c>
      <c r="NJ12" s="42">
        <f>IFERROR(SUMPRODUCT((Planning!$A12=Nom)*(Planning!NJ$8&gt;=Ddebut)*(NJ$8&lt;=Dfin)),0)</f>
        <v>0</v>
      </c>
      <c r="NK12" s="42">
        <f>IFERROR(SUMPRODUCT((Planning!$A12=Nom)*(Planning!NK$8&gt;=Ddebut)*(NK$8&lt;=Dfin)),0)</f>
        <v>0</v>
      </c>
      <c r="NL12" s="43">
        <f>IFERROR(SUMPRODUCT((Planning!$A12=Nom)*(Planning!NL$8&gt;=Ddebut)*(NL$8&lt;=Dfin)),0)</f>
        <v>0</v>
      </c>
    </row>
    <row r="13" spans="1:376" ht="15.75" customHeight="1">
      <c r="A13" s="106" t="s">
        <v>10</v>
      </c>
      <c r="B13" s="107"/>
      <c r="C13" s="107"/>
      <c r="D13" s="107"/>
      <c r="E13" s="108"/>
      <c r="F13" s="41">
        <f>IFERROR(SUMPRODUCT((Planning!$A13=Nom)*(Planning!F$8&gt;=Ddebut)*(F$8&lt;=Dfin)),0)</f>
        <v>0</v>
      </c>
      <c r="G13" s="42">
        <f>IFERROR(SUMPRODUCT((Planning!$A13=Nom)*(Planning!G$8&gt;=Ddebut)*(G$8&lt;=Dfin)),0)</f>
        <v>0</v>
      </c>
      <c r="H13" s="42">
        <f>IFERROR(SUMPRODUCT((Planning!$A13=Nom)*(Planning!H$8&gt;=Ddebut)*(H$8&lt;=Dfin)),0)</f>
        <v>0</v>
      </c>
      <c r="I13" s="42">
        <f>IFERROR(SUMPRODUCT((Planning!$A13=Nom)*(Planning!I$8&gt;=Ddebut)*(I$8&lt;=Dfin)),0)</f>
        <v>0</v>
      </c>
      <c r="J13" s="42">
        <f>IFERROR(SUMPRODUCT((Planning!$A13=Nom)*(Planning!J$8&gt;=Ddebut)*(J$8&lt;=Dfin)),0)</f>
        <v>0</v>
      </c>
      <c r="K13" s="42">
        <f>IFERROR(SUMPRODUCT((Planning!$A13=Nom)*(Planning!K$8&gt;=Ddebut)*(K$8&lt;=Dfin)),0)</f>
        <v>0</v>
      </c>
      <c r="L13" s="42">
        <f>IFERROR(SUMPRODUCT((Planning!$A13=Nom)*(Planning!L$8&gt;=Ddebut)*(L$8&lt;=Dfin)),0)</f>
        <v>0</v>
      </c>
      <c r="M13" s="42">
        <f>IFERROR(SUMPRODUCT((Planning!$A13=Nom)*(Planning!M$8&gt;=Ddebut)*(M$8&lt;=Dfin)),0)</f>
        <v>0</v>
      </c>
      <c r="N13" s="42">
        <f>IFERROR(SUMPRODUCT((Planning!$A13=Nom)*(Planning!N$8&gt;=Ddebut)*(N$8&lt;=Dfin)),0)</f>
        <v>0</v>
      </c>
      <c r="O13" s="42">
        <f>IFERROR(SUMPRODUCT((Planning!$A13=Nom)*(Planning!O$8&gt;=Ddebut)*(O$8&lt;=Dfin)),0)</f>
        <v>0</v>
      </c>
      <c r="P13" s="42">
        <f>IFERROR(SUMPRODUCT((Planning!$A13=Nom)*(Planning!P$8&gt;=Ddebut)*(P$8&lt;=Dfin)),0)</f>
        <v>0</v>
      </c>
      <c r="Q13" s="42">
        <f>IFERROR(SUMPRODUCT((Planning!$A13=Nom)*(Planning!Q$8&gt;=Ddebut)*(Q$8&lt;=Dfin)),0)</f>
        <v>0</v>
      </c>
      <c r="R13" s="42">
        <f>IFERROR(SUMPRODUCT((Planning!$A13=Nom)*(Planning!R$8&gt;=Ddebut)*(R$8&lt;=Dfin)),0)</f>
        <v>0</v>
      </c>
      <c r="S13" s="42">
        <f>IFERROR(SUMPRODUCT((Planning!$A13=Nom)*(Planning!S$8&gt;=Ddebut)*(S$8&lt;=Dfin)),0)</f>
        <v>0</v>
      </c>
      <c r="T13" s="42">
        <f>IFERROR(SUMPRODUCT((Planning!$A13=Nom)*(Planning!T$8&gt;=Ddebut)*(T$8&lt;=Dfin)),0)</f>
        <v>1</v>
      </c>
      <c r="U13" s="42">
        <f>IFERROR(SUMPRODUCT((Planning!$A13=Nom)*(Planning!U$8&gt;=Ddebut)*(U$8&lt;=Dfin)),0)</f>
        <v>1</v>
      </c>
      <c r="V13" s="42">
        <f>IFERROR(SUMPRODUCT((Planning!$A13=Nom)*(Planning!V$8&gt;=Ddebut)*(V$8&lt;=Dfin)),0)</f>
        <v>1</v>
      </c>
      <c r="W13" s="42">
        <f>IFERROR(SUMPRODUCT((Planning!$A13=Nom)*(Planning!W$8&gt;=Ddebut)*(W$8&lt;=Dfin)),0)</f>
        <v>1</v>
      </c>
      <c r="X13" s="42">
        <f>IFERROR(SUMPRODUCT((Planning!$A13=Nom)*(Planning!X$8&gt;=Ddebut)*(X$8&lt;=Dfin)),0)</f>
        <v>0</v>
      </c>
      <c r="Y13" s="42">
        <f>IFERROR(SUMPRODUCT((Planning!$A13=Nom)*(Planning!Y$8&gt;=Ddebut)*(Y$8&lt;=Dfin)),0)</f>
        <v>0</v>
      </c>
      <c r="Z13" s="42">
        <f>IFERROR(SUMPRODUCT((Planning!$A13=Nom)*(Planning!Z$8&gt;=Ddebut)*(Z$8&lt;=Dfin)),0)</f>
        <v>0</v>
      </c>
      <c r="AA13" s="42">
        <f>IFERROR(SUMPRODUCT((Planning!$A13=Nom)*(Planning!AA$8&gt;=Ddebut)*(AA$8&lt;=Dfin)),0)</f>
        <v>0</v>
      </c>
      <c r="AB13" s="42">
        <f>IFERROR(SUMPRODUCT((Planning!$A13=Nom)*(Planning!AB$8&gt;=Ddebut)*(AB$8&lt;=Dfin)),0)</f>
        <v>0</v>
      </c>
      <c r="AC13" s="42">
        <f>IFERROR(SUMPRODUCT((Planning!$A13=Nom)*(Planning!AC$8&gt;=Ddebut)*(AC$8&lt;=Dfin)),0)</f>
        <v>0</v>
      </c>
      <c r="AD13" s="42">
        <f>IFERROR(SUMPRODUCT((Planning!$A13=Nom)*(Planning!AD$8&gt;=Ddebut)*(AD$8&lt;=Dfin)),0)</f>
        <v>0</v>
      </c>
      <c r="AE13" s="42">
        <f>IFERROR(SUMPRODUCT((Planning!$A13=Nom)*(Planning!AE$8&gt;=Ddebut)*(AE$8&lt;=Dfin)),0)</f>
        <v>0</v>
      </c>
      <c r="AF13" s="42">
        <f>IFERROR(SUMPRODUCT((Planning!$A13=Nom)*(Planning!AF$8&gt;=Ddebut)*(AF$8&lt;=Dfin)),0)</f>
        <v>0</v>
      </c>
      <c r="AG13" s="42">
        <f>IFERROR(SUMPRODUCT((Planning!$A13=Nom)*(Planning!AG$8&gt;=Ddebut)*(AG$8&lt;=Dfin)),0)</f>
        <v>0</v>
      </c>
      <c r="AH13" s="42">
        <f>IFERROR(SUMPRODUCT((Planning!$A13=Nom)*(Planning!AH$8&gt;=Ddebut)*(AH$8&lt;=Dfin)),0)</f>
        <v>0</v>
      </c>
      <c r="AI13" s="42">
        <f>IFERROR(SUMPRODUCT((Planning!$A13=Nom)*(Planning!AI$8&gt;=Ddebut)*(AI$8&lt;=Dfin)),0)</f>
        <v>0</v>
      </c>
      <c r="AJ13" s="42">
        <f>IFERROR(SUMPRODUCT((Planning!$A13=Nom)*(Planning!AJ$8&gt;=Ddebut)*(AJ$8&lt;=Dfin)),0)</f>
        <v>0</v>
      </c>
      <c r="AK13" s="42">
        <f>IFERROR(SUMPRODUCT((Planning!$A13=Nom)*(Planning!AK$8&gt;=Ddebut)*(AK$8&lt;=Dfin)),0)</f>
        <v>0</v>
      </c>
      <c r="AL13" s="42">
        <f>IFERROR(SUMPRODUCT((Planning!$A13=Nom)*(Planning!AL$8&gt;=Ddebut)*(AL$8&lt;=Dfin)),0)</f>
        <v>0</v>
      </c>
      <c r="AM13" s="42">
        <f>IFERROR(SUMPRODUCT((Planning!$A13=Nom)*(Planning!AM$8&gt;=Ddebut)*(AM$8&lt;=Dfin)),0)</f>
        <v>0</v>
      </c>
      <c r="AN13" s="42">
        <f>IFERROR(SUMPRODUCT((Planning!$A13=Nom)*(Planning!AN$8&gt;=Ddebut)*(AN$8&lt;=Dfin)),0)</f>
        <v>0</v>
      </c>
      <c r="AO13" s="42">
        <f>IFERROR(SUMPRODUCT((Planning!$A13=Nom)*(Planning!AO$8&gt;=Ddebut)*(AO$8&lt;=Dfin)),0)</f>
        <v>0</v>
      </c>
      <c r="AP13" s="42">
        <f>IFERROR(SUMPRODUCT((Planning!$A13=Nom)*(Planning!AP$8&gt;=Ddebut)*(AP$8&lt;=Dfin)),0)</f>
        <v>0</v>
      </c>
      <c r="AQ13" s="42">
        <f>IFERROR(SUMPRODUCT((Planning!$A13=Nom)*(Planning!AQ$8&gt;=Ddebut)*(AQ$8&lt;=Dfin)),0)</f>
        <v>0</v>
      </c>
      <c r="AR13" s="42">
        <f>IFERROR(SUMPRODUCT((Planning!$A13=Nom)*(Planning!AR$8&gt;=Ddebut)*(AR$8&lt;=Dfin)),0)</f>
        <v>0</v>
      </c>
      <c r="AS13" s="42">
        <f>IFERROR(SUMPRODUCT((Planning!$A13=Nom)*(Planning!AS$8&gt;=Ddebut)*(AS$8&lt;=Dfin)),0)</f>
        <v>0</v>
      </c>
      <c r="AT13" s="42">
        <f>IFERROR(SUMPRODUCT((Planning!$A13=Nom)*(Planning!AT$8&gt;=Ddebut)*(AT$8&lt;=Dfin)),0)</f>
        <v>0</v>
      </c>
      <c r="AU13" s="42">
        <f>IFERROR(SUMPRODUCT((Planning!$A13=Nom)*(Planning!AU$8&gt;=Ddebut)*(AU$8&lt;=Dfin)),0)</f>
        <v>0</v>
      </c>
      <c r="AV13" s="42">
        <f>IFERROR(SUMPRODUCT((Planning!$A13=Nom)*(Planning!AV$8&gt;=Ddebut)*(AV$8&lt;=Dfin)),0)</f>
        <v>0</v>
      </c>
      <c r="AW13" s="42">
        <f>IFERROR(SUMPRODUCT((Planning!$A13=Nom)*(Planning!AW$8&gt;=Ddebut)*(AW$8&lt;=Dfin)),0)</f>
        <v>0</v>
      </c>
      <c r="AX13" s="42">
        <f>IFERROR(SUMPRODUCT((Planning!$A13=Nom)*(Planning!AX$8&gt;=Ddebut)*(AX$8&lt;=Dfin)),0)</f>
        <v>0</v>
      </c>
      <c r="AY13" s="42">
        <f>IFERROR(SUMPRODUCT((Planning!$A13=Nom)*(Planning!AY$8&gt;=Ddebut)*(AY$8&lt;=Dfin)),0)</f>
        <v>0</v>
      </c>
      <c r="AZ13" s="42">
        <f>IFERROR(SUMPRODUCT((Planning!$A13=Nom)*(Planning!AZ$8&gt;=Ddebut)*(AZ$8&lt;=Dfin)),0)</f>
        <v>0</v>
      </c>
      <c r="BA13" s="42">
        <f>IFERROR(SUMPRODUCT((Planning!$A13=Nom)*(Planning!BA$8&gt;=Ddebut)*(BA$8&lt;=Dfin)),0)</f>
        <v>0</v>
      </c>
      <c r="BB13" s="42">
        <f>IFERROR(SUMPRODUCT((Planning!$A13=Nom)*(Planning!BB$8&gt;=Ddebut)*(BB$8&lt;=Dfin)),0)</f>
        <v>0</v>
      </c>
      <c r="BC13" s="42">
        <f>IFERROR(SUMPRODUCT((Planning!$A13=Nom)*(Planning!BC$8&gt;=Ddebut)*(BC$8&lt;=Dfin)),0)</f>
        <v>0</v>
      </c>
      <c r="BD13" s="42">
        <f>IFERROR(SUMPRODUCT((Planning!$A13=Nom)*(Planning!BD$8&gt;=Ddebut)*(BD$8&lt;=Dfin)),0)</f>
        <v>0</v>
      </c>
      <c r="BE13" s="42">
        <f>IFERROR(SUMPRODUCT((Planning!$A13=Nom)*(Planning!BE$8&gt;=Ddebut)*(BE$8&lt;=Dfin)),0)</f>
        <v>0</v>
      </c>
      <c r="BF13" s="42">
        <f>IFERROR(SUMPRODUCT((Planning!$A13=Nom)*(Planning!BF$8&gt;=Ddebut)*(BF$8&lt;=Dfin)),0)</f>
        <v>0</v>
      </c>
      <c r="BG13" s="42">
        <f>IFERROR(SUMPRODUCT((Planning!$A13=Nom)*(Planning!BG$8&gt;=Ddebut)*(BG$8&lt;=Dfin)),0)</f>
        <v>0</v>
      </c>
      <c r="BH13" s="42">
        <f>IFERROR(SUMPRODUCT((Planning!$A13=Nom)*(Planning!BH$8&gt;=Ddebut)*(BH$8&lt;=Dfin)),0)</f>
        <v>0</v>
      </c>
      <c r="BI13" s="42">
        <f>IFERROR(SUMPRODUCT((Planning!$A13=Nom)*(Planning!BI$8&gt;=Ddebut)*(BI$8&lt;=Dfin)),0)</f>
        <v>0</v>
      </c>
      <c r="BJ13" s="42">
        <f>IFERROR(SUMPRODUCT((Planning!$A13=Nom)*(Planning!BJ$8&gt;=Ddebut)*(BJ$8&lt;=Dfin)),0)</f>
        <v>0</v>
      </c>
      <c r="BK13" s="42">
        <f>IFERROR(SUMPRODUCT((Planning!$A13=Nom)*(Planning!BK$8&gt;=Ddebut)*(BK$8&lt;=Dfin)),0)</f>
        <v>0</v>
      </c>
      <c r="BL13" s="42">
        <f>IFERROR(SUMPRODUCT((Planning!$A13=Nom)*(Planning!BL$8&gt;=Ddebut)*(BL$8&lt;=Dfin)),0)</f>
        <v>0</v>
      </c>
      <c r="BM13" s="42">
        <f>IFERROR(SUMPRODUCT((Planning!$A13=Nom)*(Planning!BM$8&gt;=Ddebut)*(BM$8&lt;=Dfin)),0)</f>
        <v>0</v>
      </c>
      <c r="BN13" s="42">
        <f>IFERROR(SUMPRODUCT((Planning!$A13=Nom)*(Planning!BN$8&gt;=Ddebut)*(BN$8&lt;=Dfin)),0)</f>
        <v>0</v>
      </c>
      <c r="BO13" s="42">
        <f>IFERROR(SUMPRODUCT((Planning!$A13=Nom)*(Planning!BO$8&gt;=Ddebut)*(BO$8&lt;=Dfin)),0)</f>
        <v>0</v>
      </c>
      <c r="BP13" s="42">
        <f>IFERROR(SUMPRODUCT((Planning!$A13=Nom)*(Planning!BP$8&gt;=Ddebut)*(BP$8&lt;=Dfin)),0)</f>
        <v>0</v>
      </c>
      <c r="BQ13" s="42">
        <f>IFERROR(SUMPRODUCT((Planning!$A13=Nom)*(Planning!BQ$8&gt;=Ddebut)*(BQ$8&lt;=Dfin)),0)</f>
        <v>0</v>
      </c>
      <c r="BR13" s="42">
        <f>IFERROR(SUMPRODUCT((Planning!$A13=Nom)*(Planning!BR$8&gt;=Ddebut)*(BR$8&lt;=Dfin)),0)</f>
        <v>0</v>
      </c>
      <c r="BS13" s="42">
        <f>IFERROR(SUMPRODUCT((Planning!$A13=Nom)*(Planning!BS$8&gt;=Ddebut)*(BS$8&lt;=Dfin)),0)</f>
        <v>0</v>
      </c>
      <c r="BT13" s="42">
        <f>IFERROR(SUMPRODUCT((Planning!$A13=Nom)*(Planning!BT$8&gt;=Ddebut)*(BT$8&lt;=Dfin)),0)</f>
        <v>0</v>
      </c>
      <c r="BU13" s="42">
        <f>IFERROR(SUMPRODUCT((Planning!$A13=Nom)*(Planning!BU$8&gt;=Ddebut)*(BU$8&lt;=Dfin)),0)</f>
        <v>0</v>
      </c>
      <c r="BV13" s="42">
        <f>IFERROR(SUMPRODUCT((Planning!$A13=Nom)*(Planning!BV$8&gt;=Ddebut)*(BV$8&lt;=Dfin)),0)</f>
        <v>0</v>
      </c>
      <c r="BW13" s="42">
        <f>IFERROR(SUMPRODUCT((Planning!$A13=Nom)*(Planning!BW$8&gt;=Ddebut)*(BW$8&lt;=Dfin)),0)</f>
        <v>0</v>
      </c>
      <c r="BX13" s="42">
        <f>IFERROR(SUMPRODUCT((Planning!$A13=Nom)*(Planning!BX$8&gt;=Ddebut)*(BX$8&lt;=Dfin)),0)</f>
        <v>0</v>
      </c>
      <c r="BY13" s="42">
        <f>IFERROR(SUMPRODUCT((Planning!$A13=Nom)*(Planning!BY$8&gt;=Ddebut)*(BY$8&lt;=Dfin)),0)</f>
        <v>0</v>
      </c>
      <c r="BZ13" s="42">
        <f>IFERROR(SUMPRODUCT((Planning!$A13=Nom)*(Planning!BZ$8&gt;=Ddebut)*(BZ$8&lt;=Dfin)),0)</f>
        <v>0</v>
      </c>
      <c r="CA13" s="42">
        <f>IFERROR(SUMPRODUCT((Planning!$A13=Nom)*(Planning!CA$8&gt;=Ddebut)*(CA$8&lt;=Dfin)),0)</f>
        <v>0</v>
      </c>
      <c r="CB13" s="42">
        <f>IFERROR(SUMPRODUCT((Planning!$A13=Nom)*(Planning!CB$8&gt;=Ddebut)*(CB$8&lt;=Dfin)),0)</f>
        <v>0</v>
      </c>
      <c r="CC13" s="42">
        <f>IFERROR(SUMPRODUCT((Planning!$A13=Nom)*(Planning!CC$8&gt;=Ddebut)*(CC$8&lt;=Dfin)),0)</f>
        <v>0</v>
      </c>
      <c r="CD13" s="42">
        <f>IFERROR(SUMPRODUCT((Planning!$A13=Nom)*(Planning!CD$8&gt;=Ddebut)*(CD$8&lt;=Dfin)),0)</f>
        <v>0</v>
      </c>
      <c r="CE13" s="42">
        <f>IFERROR(SUMPRODUCT((Planning!$A13=Nom)*(Planning!CE$8&gt;=Ddebut)*(CE$8&lt;=Dfin)),0)</f>
        <v>0</v>
      </c>
      <c r="CF13" s="42">
        <f>IFERROR(SUMPRODUCT((Planning!$A13=Nom)*(Planning!CF$8&gt;=Ddebut)*(CF$8&lt;=Dfin)),0)</f>
        <v>0</v>
      </c>
      <c r="CG13" s="42">
        <f>IFERROR(SUMPRODUCT((Planning!$A13=Nom)*(Planning!CG$8&gt;=Ddebut)*(CG$8&lt;=Dfin)),0)</f>
        <v>0</v>
      </c>
      <c r="CH13" s="42">
        <f>IFERROR(SUMPRODUCT((Planning!$A13=Nom)*(Planning!CH$8&gt;=Ddebut)*(CH$8&lt;=Dfin)),0)</f>
        <v>0</v>
      </c>
      <c r="CI13" s="42">
        <f>IFERROR(SUMPRODUCT((Planning!$A13=Nom)*(Planning!CI$8&gt;=Ddebut)*(CI$8&lt;=Dfin)),0)</f>
        <v>0</v>
      </c>
      <c r="CJ13" s="42">
        <f>IFERROR(SUMPRODUCT((Planning!$A13=Nom)*(Planning!CJ$8&gt;=Ddebut)*(CJ$8&lt;=Dfin)),0)</f>
        <v>0</v>
      </c>
      <c r="CK13" s="42">
        <f>IFERROR(SUMPRODUCT((Planning!$A13=Nom)*(Planning!CK$8&gt;=Ddebut)*(CK$8&lt;=Dfin)),0)</f>
        <v>0</v>
      </c>
      <c r="CL13" s="42">
        <f>IFERROR(SUMPRODUCT((Planning!$A13=Nom)*(Planning!CL$8&gt;=Ddebut)*(CL$8&lt;=Dfin)),0)</f>
        <v>0</v>
      </c>
      <c r="CM13" s="42">
        <f>IFERROR(SUMPRODUCT((Planning!$A13=Nom)*(Planning!CM$8&gt;=Ddebut)*(CM$8&lt;=Dfin)),0)</f>
        <v>0</v>
      </c>
      <c r="CN13" s="42">
        <f>IFERROR(SUMPRODUCT((Planning!$A13=Nom)*(Planning!CN$8&gt;=Ddebut)*(CN$8&lt;=Dfin)),0)</f>
        <v>0</v>
      </c>
      <c r="CO13" s="42">
        <f>IFERROR(SUMPRODUCT((Planning!$A13=Nom)*(Planning!CO$8&gt;=Ddebut)*(CO$8&lt;=Dfin)),0)</f>
        <v>0</v>
      </c>
      <c r="CP13" s="42">
        <f>IFERROR(SUMPRODUCT((Planning!$A13=Nom)*(Planning!CP$8&gt;=Ddebut)*(CP$8&lt;=Dfin)),0)</f>
        <v>0</v>
      </c>
      <c r="CQ13" s="42">
        <f>IFERROR(SUMPRODUCT((Planning!$A13=Nom)*(Planning!CQ$8&gt;=Ddebut)*(CQ$8&lt;=Dfin)),0)</f>
        <v>0</v>
      </c>
      <c r="CR13" s="42">
        <f>IFERROR(SUMPRODUCT((Planning!$A13=Nom)*(Planning!CR$8&gt;=Ddebut)*(CR$8&lt;=Dfin)),0)</f>
        <v>0</v>
      </c>
      <c r="CS13" s="42">
        <f>IFERROR(SUMPRODUCT((Planning!$A13=Nom)*(Planning!CS$8&gt;=Ddebut)*(CS$8&lt;=Dfin)),0)</f>
        <v>0</v>
      </c>
      <c r="CT13" s="42">
        <f>IFERROR(SUMPRODUCT((Planning!$A13=Nom)*(Planning!CT$8&gt;=Ddebut)*(CT$8&lt;=Dfin)),0)</f>
        <v>0</v>
      </c>
      <c r="CU13" s="42">
        <f>IFERROR(SUMPRODUCT((Planning!$A13=Nom)*(Planning!CU$8&gt;=Ddebut)*(CU$8&lt;=Dfin)),0)</f>
        <v>0</v>
      </c>
      <c r="CV13" s="42">
        <f>IFERROR(SUMPRODUCT((Planning!$A13=Nom)*(Planning!CV$8&gt;=Ddebut)*(CV$8&lt;=Dfin)),0)</f>
        <v>0</v>
      </c>
      <c r="CW13" s="42">
        <f>IFERROR(SUMPRODUCT((Planning!$A13=Nom)*(Planning!CW$8&gt;=Ddebut)*(CW$8&lt;=Dfin)),0)</f>
        <v>0</v>
      </c>
      <c r="CX13" s="42">
        <f>IFERROR(SUMPRODUCT((Planning!$A13=Nom)*(Planning!CX$8&gt;=Ddebut)*(CX$8&lt;=Dfin)),0)</f>
        <v>0</v>
      </c>
      <c r="CY13" s="42">
        <f>IFERROR(SUMPRODUCT((Planning!$A13=Nom)*(Planning!CY$8&gt;=Ddebut)*(CY$8&lt;=Dfin)),0)</f>
        <v>0</v>
      </c>
      <c r="CZ13" s="42">
        <f>IFERROR(SUMPRODUCT((Planning!$A13=Nom)*(Planning!CZ$8&gt;=Ddebut)*(CZ$8&lt;=Dfin)),0)</f>
        <v>0</v>
      </c>
      <c r="DA13" s="42">
        <f>IFERROR(SUMPRODUCT((Planning!$A13=Nom)*(Planning!DA$8&gt;=Ddebut)*(DA$8&lt;=Dfin)),0)</f>
        <v>0</v>
      </c>
      <c r="DB13" s="42">
        <f>IFERROR(SUMPRODUCT((Planning!$A13=Nom)*(Planning!DB$8&gt;=Ddebut)*(DB$8&lt;=Dfin)),0)</f>
        <v>0</v>
      </c>
      <c r="DC13" s="42">
        <f>IFERROR(SUMPRODUCT((Planning!$A13=Nom)*(Planning!DC$8&gt;=Ddebut)*(DC$8&lt;=Dfin)),0)</f>
        <v>0</v>
      </c>
      <c r="DD13" s="42">
        <f>IFERROR(SUMPRODUCT((Planning!$A13=Nom)*(Planning!DD$8&gt;=Ddebut)*(DD$8&lt;=Dfin)),0)</f>
        <v>0</v>
      </c>
      <c r="DE13" s="42">
        <f>IFERROR(SUMPRODUCT((Planning!$A13=Nom)*(Planning!DE$8&gt;=Ddebut)*(DE$8&lt;=Dfin)),0)</f>
        <v>0</v>
      </c>
      <c r="DF13" s="42">
        <f>IFERROR(SUMPRODUCT((Planning!$A13=Nom)*(Planning!DF$8&gt;=Ddebut)*(DF$8&lt;=Dfin)),0)</f>
        <v>0</v>
      </c>
      <c r="DG13" s="42">
        <f>IFERROR(SUMPRODUCT((Planning!$A13=Nom)*(Planning!DG$8&gt;=Ddebut)*(DG$8&lt;=Dfin)),0)</f>
        <v>0</v>
      </c>
      <c r="DH13" s="42">
        <f>IFERROR(SUMPRODUCT((Planning!$A13=Nom)*(Planning!DH$8&gt;=Ddebut)*(DH$8&lt;=Dfin)),0)</f>
        <v>0</v>
      </c>
      <c r="DI13" s="42">
        <f>IFERROR(SUMPRODUCT((Planning!$A13=Nom)*(Planning!DI$8&gt;=Ddebut)*(DI$8&lt;=Dfin)),0)</f>
        <v>0</v>
      </c>
      <c r="DJ13" s="42">
        <f>IFERROR(SUMPRODUCT((Planning!$A13=Nom)*(Planning!DJ$8&gt;=Ddebut)*(DJ$8&lt;=Dfin)),0)</f>
        <v>0</v>
      </c>
      <c r="DK13" s="42">
        <f>IFERROR(SUMPRODUCT((Planning!$A13=Nom)*(Planning!DK$8&gt;=Ddebut)*(DK$8&lt;=Dfin)),0)</f>
        <v>0</v>
      </c>
      <c r="DL13" s="42">
        <f>IFERROR(SUMPRODUCT((Planning!$A13=Nom)*(Planning!DL$8&gt;=Ddebut)*(DL$8&lt;=Dfin)),0)</f>
        <v>0</v>
      </c>
      <c r="DM13" s="42">
        <f>IFERROR(SUMPRODUCT((Planning!$A13=Nom)*(Planning!DM$8&gt;=Ddebut)*(DM$8&lt;=Dfin)),0)</f>
        <v>0</v>
      </c>
      <c r="DN13" s="42">
        <f>IFERROR(SUMPRODUCT((Planning!$A13=Nom)*(Planning!DN$8&gt;=Ddebut)*(DN$8&lt;=Dfin)),0)</f>
        <v>0</v>
      </c>
      <c r="DO13" s="42">
        <f>IFERROR(SUMPRODUCT((Planning!$A13=Nom)*(Planning!DO$8&gt;=Ddebut)*(DO$8&lt;=Dfin)),0)</f>
        <v>0</v>
      </c>
      <c r="DP13" s="42">
        <f>IFERROR(SUMPRODUCT((Planning!$A13=Nom)*(Planning!DP$8&gt;=Ddebut)*(DP$8&lt;=Dfin)),0)</f>
        <v>0</v>
      </c>
      <c r="DQ13" s="42">
        <f>IFERROR(SUMPRODUCT((Planning!$A13=Nom)*(Planning!DQ$8&gt;=Ddebut)*(DQ$8&lt;=Dfin)),0)</f>
        <v>0</v>
      </c>
      <c r="DR13" s="42">
        <f>IFERROR(SUMPRODUCT((Planning!$A13=Nom)*(Planning!DR$8&gt;=Ddebut)*(DR$8&lt;=Dfin)),0)</f>
        <v>0</v>
      </c>
      <c r="DS13" s="42">
        <f>IFERROR(SUMPRODUCT((Planning!$A13=Nom)*(Planning!DS$8&gt;=Ddebut)*(DS$8&lt;=Dfin)),0)</f>
        <v>0</v>
      </c>
      <c r="DT13" s="42">
        <f>IFERROR(SUMPRODUCT((Planning!$A13=Nom)*(Planning!DT$8&gt;=Ddebut)*(DT$8&lt;=Dfin)),0)</f>
        <v>0</v>
      </c>
      <c r="DU13" s="42">
        <f>IFERROR(SUMPRODUCT((Planning!$A13=Nom)*(Planning!DU$8&gt;=Ddebut)*(DU$8&lt;=Dfin)),0)</f>
        <v>0</v>
      </c>
      <c r="DV13" s="42">
        <f>IFERROR(SUMPRODUCT((Planning!$A13=Nom)*(Planning!DV$8&gt;=Ddebut)*(DV$8&lt;=Dfin)),0)</f>
        <v>0</v>
      </c>
      <c r="DW13" s="42">
        <f>IFERROR(SUMPRODUCT((Planning!$A13=Nom)*(Planning!DW$8&gt;=Ddebut)*(DW$8&lt;=Dfin)),0)</f>
        <v>0</v>
      </c>
      <c r="DX13" s="42">
        <f>IFERROR(SUMPRODUCT((Planning!$A13=Nom)*(Planning!DX$8&gt;=Ddebut)*(DX$8&lt;=Dfin)),0)</f>
        <v>0</v>
      </c>
      <c r="DY13" s="42">
        <f>IFERROR(SUMPRODUCT((Planning!$A13=Nom)*(Planning!DY$8&gt;=Ddebut)*(DY$8&lt;=Dfin)),0)</f>
        <v>0</v>
      </c>
      <c r="DZ13" s="42">
        <f>IFERROR(SUMPRODUCT((Planning!$A13=Nom)*(Planning!DZ$8&gt;=Ddebut)*(DZ$8&lt;=Dfin)),0)</f>
        <v>0</v>
      </c>
      <c r="EA13" s="42">
        <f>IFERROR(SUMPRODUCT((Planning!$A13=Nom)*(Planning!EA$8&gt;=Ddebut)*(EA$8&lt;=Dfin)),0)</f>
        <v>0</v>
      </c>
      <c r="EB13" s="42">
        <f>IFERROR(SUMPRODUCT((Planning!$A13=Nom)*(Planning!EB$8&gt;=Ddebut)*(EB$8&lt;=Dfin)),0)</f>
        <v>0</v>
      </c>
      <c r="EC13" s="42">
        <f>IFERROR(SUMPRODUCT((Planning!$A13=Nom)*(Planning!EC$8&gt;=Ddebut)*(EC$8&lt;=Dfin)),0)</f>
        <v>0</v>
      </c>
      <c r="ED13" s="42">
        <f>IFERROR(SUMPRODUCT((Planning!$A13=Nom)*(Planning!ED$8&gt;=Ddebut)*(ED$8&lt;=Dfin)),0)</f>
        <v>1</v>
      </c>
      <c r="EE13" s="42">
        <f>IFERROR(SUMPRODUCT((Planning!$A13=Nom)*(Planning!EE$8&gt;=Ddebut)*(EE$8&lt;=Dfin)),0)</f>
        <v>1</v>
      </c>
      <c r="EF13" s="42">
        <f>IFERROR(SUMPRODUCT((Planning!$A13=Nom)*(Planning!EF$8&gt;=Ddebut)*(EF$8&lt;=Dfin)),0)</f>
        <v>1</v>
      </c>
      <c r="EG13" s="42">
        <f>IFERROR(SUMPRODUCT((Planning!$A13=Nom)*(Planning!EG$8&gt;=Ddebut)*(EG$8&lt;=Dfin)),0)</f>
        <v>1</v>
      </c>
      <c r="EH13" s="42">
        <f>IFERROR(SUMPRODUCT((Planning!$A13=Nom)*(Planning!EH$8&gt;=Ddebut)*(EH$8&lt;=Dfin)),0)</f>
        <v>1</v>
      </c>
      <c r="EI13" s="42">
        <f>IFERROR(SUMPRODUCT((Planning!$A13=Nom)*(Planning!EI$8&gt;=Ddebut)*(EI$8&lt;=Dfin)),0)</f>
        <v>1</v>
      </c>
      <c r="EJ13" s="42">
        <f>IFERROR(SUMPRODUCT((Planning!$A13=Nom)*(Planning!EJ$8&gt;=Ddebut)*(EJ$8&lt;=Dfin)),0)</f>
        <v>1</v>
      </c>
      <c r="EK13" s="42">
        <f>IFERROR(SUMPRODUCT((Planning!$A13=Nom)*(Planning!EK$8&gt;=Ddebut)*(EK$8&lt;=Dfin)),0)</f>
        <v>1</v>
      </c>
      <c r="EL13" s="42">
        <f>IFERROR(SUMPRODUCT((Planning!$A13=Nom)*(Planning!EL$8&gt;=Ddebut)*(EL$8&lt;=Dfin)),0)</f>
        <v>1</v>
      </c>
      <c r="EM13" s="42">
        <f>IFERROR(SUMPRODUCT((Planning!$A13=Nom)*(Planning!EM$8&gt;=Ddebut)*(EM$8&lt;=Dfin)),0)</f>
        <v>1</v>
      </c>
      <c r="EN13" s="42">
        <f>IFERROR(SUMPRODUCT((Planning!$A13=Nom)*(Planning!EN$8&gt;=Ddebut)*(EN$8&lt;=Dfin)),0)</f>
        <v>1</v>
      </c>
      <c r="EO13" s="42">
        <f>IFERROR(SUMPRODUCT((Planning!$A13=Nom)*(Planning!EO$8&gt;=Ddebut)*(EO$8&lt;=Dfin)),0)</f>
        <v>1</v>
      </c>
      <c r="EP13" s="42">
        <f>IFERROR(SUMPRODUCT((Planning!$A13=Nom)*(Planning!EP$8&gt;=Ddebut)*(EP$8&lt;=Dfin)),0)</f>
        <v>1</v>
      </c>
      <c r="EQ13" s="42">
        <f>IFERROR(SUMPRODUCT((Planning!$A13=Nom)*(Planning!EQ$8&gt;=Ddebut)*(EQ$8&lt;=Dfin)),0)</f>
        <v>1</v>
      </c>
      <c r="ER13" s="42">
        <f>IFERROR(SUMPRODUCT((Planning!$A13=Nom)*(Planning!ER$8&gt;=Ddebut)*(ER$8&lt;=Dfin)),0)</f>
        <v>1</v>
      </c>
      <c r="ES13" s="42">
        <f>IFERROR(SUMPRODUCT((Planning!$A13=Nom)*(Planning!ES$8&gt;=Ddebut)*(ES$8&lt;=Dfin)),0)</f>
        <v>1</v>
      </c>
      <c r="ET13" s="42">
        <f>IFERROR(SUMPRODUCT((Planning!$A13=Nom)*(Planning!ET$8&gt;=Ddebut)*(ET$8&lt;=Dfin)),0)</f>
        <v>1</v>
      </c>
      <c r="EU13" s="42">
        <f>IFERROR(SUMPRODUCT((Planning!$A13=Nom)*(Planning!EU$8&gt;=Ddebut)*(EU$8&lt;=Dfin)),0)</f>
        <v>0</v>
      </c>
      <c r="EV13" s="42">
        <f>IFERROR(SUMPRODUCT((Planning!$A13=Nom)*(Planning!EV$8&gt;=Ddebut)*(EV$8&lt;=Dfin)),0)</f>
        <v>0</v>
      </c>
      <c r="EW13" s="42">
        <f>IFERROR(SUMPRODUCT((Planning!$A13=Nom)*(Planning!EW$8&gt;=Ddebut)*(EW$8&lt;=Dfin)),0)</f>
        <v>0</v>
      </c>
      <c r="EX13" s="42">
        <f>IFERROR(SUMPRODUCT((Planning!$A13=Nom)*(Planning!EX$8&gt;=Ddebut)*(EX$8&lt;=Dfin)),0)</f>
        <v>0</v>
      </c>
      <c r="EY13" s="42">
        <f>IFERROR(SUMPRODUCT((Planning!$A13=Nom)*(Planning!EY$8&gt;=Ddebut)*(EY$8&lt;=Dfin)),0)</f>
        <v>0</v>
      </c>
      <c r="EZ13" s="42">
        <f>IFERROR(SUMPRODUCT((Planning!$A13=Nom)*(Planning!EZ$8&gt;=Ddebut)*(EZ$8&lt;=Dfin)),0)</f>
        <v>0</v>
      </c>
      <c r="FA13" s="42">
        <f>IFERROR(SUMPRODUCT((Planning!$A13=Nom)*(Planning!FA$8&gt;=Ddebut)*(FA$8&lt;=Dfin)),0)</f>
        <v>0</v>
      </c>
      <c r="FB13" s="42">
        <f>IFERROR(SUMPRODUCT((Planning!$A13=Nom)*(Planning!FB$8&gt;=Ddebut)*(FB$8&lt;=Dfin)),0)</f>
        <v>0</v>
      </c>
      <c r="FC13" s="42">
        <f>IFERROR(SUMPRODUCT((Planning!$A13=Nom)*(Planning!FC$8&gt;=Ddebut)*(FC$8&lt;=Dfin)),0)</f>
        <v>0</v>
      </c>
      <c r="FD13" s="42">
        <f>IFERROR(SUMPRODUCT((Planning!$A13=Nom)*(Planning!FD$8&gt;=Ddebut)*(FD$8&lt;=Dfin)),0)</f>
        <v>0</v>
      </c>
      <c r="FE13" s="42">
        <f>IFERROR(SUMPRODUCT((Planning!$A13=Nom)*(Planning!FE$8&gt;=Ddebut)*(FE$8&lt;=Dfin)),0)</f>
        <v>0</v>
      </c>
      <c r="FF13" s="42">
        <f>IFERROR(SUMPRODUCT((Planning!$A13=Nom)*(Planning!FF$8&gt;=Ddebut)*(FF$8&lt;=Dfin)),0)</f>
        <v>0</v>
      </c>
      <c r="FG13" s="42">
        <f>IFERROR(SUMPRODUCT((Planning!$A13=Nom)*(Planning!FG$8&gt;=Ddebut)*(FG$8&lt;=Dfin)),0)</f>
        <v>0</v>
      </c>
      <c r="FH13" s="42">
        <f>IFERROR(SUMPRODUCT((Planning!$A13=Nom)*(Planning!FH$8&gt;=Ddebut)*(FH$8&lt;=Dfin)),0)</f>
        <v>0</v>
      </c>
      <c r="FI13" s="42">
        <f>IFERROR(SUMPRODUCT((Planning!$A13=Nom)*(Planning!FI$8&gt;=Ddebut)*(FI$8&lt;=Dfin)),0)</f>
        <v>0</v>
      </c>
      <c r="FJ13" s="42">
        <f>IFERROR(SUMPRODUCT((Planning!$A13=Nom)*(Planning!FJ$8&gt;=Ddebut)*(FJ$8&lt;=Dfin)),0)</f>
        <v>0</v>
      </c>
      <c r="FK13" s="42">
        <f>IFERROR(SUMPRODUCT((Planning!$A13=Nom)*(Planning!FK$8&gt;=Ddebut)*(FK$8&lt;=Dfin)),0)</f>
        <v>0</v>
      </c>
      <c r="FL13" s="42">
        <f>IFERROR(SUMPRODUCT((Planning!$A13=Nom)*(Planning!FL$8&gt;=Ddebut)*(FL$8&lt;=Dfin)),0)</f>
        <v>0</v>
      </c>
      <c r="FM13" s="42">
        <f>IFERROR(SUMPRODUCT((Planning!$A13=Nom)*(Planning!FM$8&gt;=Ddebut)*(FM$8&lt;=Dfin)),0)</f>
        <v>0</v>
      </c>
      <c r="FN13" s="42">
        <f>IFERROR(SUMPRODUCT((Planning!$A13=Nom)*(Planning!FN$8&gt;=Ddebut)*(FN$8&lt;=Dfin)),0)</f>
        <v>0</v>
      </c>
      <c r="FO13" s="42">
        <f>IFERROR(SUMPRODUCT((Planning!$A13=Nom)*(Planning!FO$8&gt;=Ddebut)*(FO$8&lt;=Dfin)),0)</f>
        <v>0</v>
      </c>
      <c r="FP13" s="42">
        <f>IFERROR(SUMPRODUCT((Planning!$A13=Nom)*(Planning!FP$8&gt;=Ddebut)*(FP$8&lt;=Dfin)),0)</f>
        <v>0</v>
      </c>
      <c r="FQ13" s="42">
        <f>IFERROR(SUMPRODUCT((Planning!$A13=Nom)*(Planning!FQ$8&gt;=Ddebut)*(FQ$8&lt;=Dfin)),0)</f>
        <v>0</v>
      </c>
      <c r="FR13" s="42">
        <f>IFERROR(SUMPRODUCT((Planning!$A13=Nom)*(Planning!FR$8&gt;=Ddebut)*(FR$8&lt;=Dfin)),0)</f>
        <v>0</v>
      </c>
      <c r="FS13" s="42">
        <f>IFERROR(SUMPRODUCT((Planning!$A13=Nom)*(Planning!FS$8&gt;=Ddebut)*(FS$8&lt;=Dfin)),0)</f>
        <v>0</v>
      </c>
      <c r="FT13" s="42">
        <f>IFERROR(SUMPRODUCT((Planning!$A13=Nom)*(Planning!FT$8&gt;=Ddebut)*(FT$8&lt;=Dfin)),0)</f>
        <v>0</v>
      </c>
      <c r="FU13" s="42">
        <f>IFERROR(SUMPRODUCT((Planning!$A13=Nom)*(Planning!FU$8&gt;=Ddebut)*(FU$8&lt;=Dfin)),0)</f>
        <v>0</v>
      </c>
      <c r="FV13" s="42">
        <f>IFERROR(SUMPRODUCT((Planning!$A13=Nom)*(Planning!FV$8&gt;=Ddebut)*(FV$8&lt;=Dfin)),0)</f>
        <v>0</v>
      </c>
      <c r="FW13" s="42">
        <f>IFERROR(SUMPRODUCT((Planning!$A13=Nom)*(Planning!FW$8&gt;=Ddebut)*(FW$8&lt;=Dfin)),0)</f>
        <v>0</v>
      </c>
      <c r="FX13" s="42">
        <f>IFERROR(SUMPRODUCT((Planning!$A13=Nom)*(Planning!FX$8&gt;=Ddebut)*(FX$8&lt;=Dfin)),0)</f>
        <v>0</v>
      </c>
      <c r="FY13" s="42">
        <f>IFERROR(SUMPRODUCT((Planning!$A13=Nom)*(Planning!FY$8&gt;=Ddebut)*(FY$8&lt;=Dfin)),0)</f>
        <v>0</v>
      </c>
      <c r="FZ13" s="42">
        <f>IFERROR(SUMPRODUCT((Planning!$A13=Nom)*(Planning!FZ$8&gt;=Ddebut)*(FZ$8&lt;=Dfin)),0)</f>
        <v>0</v>
      </c>
      <c r="GA13" s="42">
        <f>IFERROR(SUMPRODUCT((Planning!$A13=Nom)*(Planning!GA$8&gt;=Ddebut)*(GA$8&lt;=Dfin)),0)</f>
        <v>0</v>
      </c>
      <c r="GB13" s="42">
        <f>IFERROR(SUMPRODUCT((Planning!$A13=Nom)*(Planning!GB$8&gt;=Ddebut)*(GB$8&lt;=Dfin)),0)</f>
        <v>0</v>
      </c>
      <c r="GC13" s="42">
        <f>IFERROR(SUMPRODUCT((Planning!$A13=Nom)*(Planning!GC$8&gt;=Ddebut)*(GC$8&lt;=Dfin)),0)</f>
        <v>0</v>
      </c>
      <c r="GD13" s="42">
        <f>IFERROR(SUMPRODUCT((Planning!$A13=Nom)*(Planning!GD$8&gt;=Ddebut)*(GD$8&lt;=Dfin)),0)</f>
        <v>0</v>
      </c>
      <c r="GE13" s="42">
        <f>IFERROR(SUMPRODUCT((Planning!$A13=Nom)*(Planning!GE$8&gt;=Ddebut)*(GE$8&lt;=Dfin)),0)</f>
        <v>0</v>
      </c>
      <c r="GF13" s="42">
        <f>IFERROR(SUMPRODUCT((Planning!$A13=Nom)*(Planning!GF$8&gt;=Ddebut)*(GF$8&lt;=Dfin)),0)</f>
        <v>0</v>
      </c>
      <c r="GG13" s="42">
        <f>IFERROR(SUMPRODUCT((Planning!$A13=Nom)*(Planning!GG$8&gt;=Ddebut)*(GG$8&lt;=Dfin)),0)</f>
        <v>0</v>
      </c>
      <c r="GH13" s="42">
        <f>IFERROR(SUMPRODUCT((Planning!$A13=Nom)*(Planning!GH$8&gt;=Ddebut)*(GH$8&lt;=Dfin)),0)</f>
        <v>0</v>
      </c>
      <c r="GI13" s="42">
        <f>IFERROR(SUMPRODUCT((Planning!$A13=Nom)*(Planning!GI$8&gt;=Ddebut)*(GI$8&lt;=Dfin)),0)</f>
        <v>0</v>
      </c>
      <c r="GJ13" s="42">
        <f>IFERROR(SUMPRODUCT((Planning!$A13=Nom)*(Planning!GJ$8&gt;=Ddebut)*(GJ$8&lt;=Dfin)),0)</f>
        <v>0</v>
      </c>
      <c r="GK13" s="42">
        <f>IFERROR(SUMPRODUCT((Planning!$A13=Nom)*(Planning!GK$8&gt;=Ddebut)*(GK$8&lt;=Dfin)),0)</f>
        <v>0</v>
      </c>
      <c r="GL13" s="42">
        <f>IFERROR(SUMPRODUCT((Planning!$A13=Nom)*(Planning!GL$8&gt;=Ddebut)*(GL$8&lt;=Dfin)),0)</f>
        <v>0</v>
      </c>
      <c r="GM13" s="42">
        <f>IFERROR(SUMPRODUCT((Planning!$A13=Nom)*(Planning!GM$8&gt;=Ddebut)*(GM$8&lt;=Dfin)),0)</f>
        <v>0</v>
      </c>
      <c r="GN13" s="42">
        <f>IFERROR(SUMPRODUCT((Planning!$A13=Nom)*(Planning!GN$8&gt;=Ddebut)*(GN$8&lt;=Dfin)),0)</f>
        <v>0</v>
      </c>
      <c r="GO13" s="42">
        <f>IFERROR(SUMPRODUCT((Planning!$A13=Nom)*(Planning!GO$8&gt;=Ddebut)*(GO$8&lt;=Dfin)),0)</f>
        <v>0</v>
      </c>
      <c r="GP13" s="42">
        <f>IFERROR(SUMPRODUCT((Planning!$A13=Nom)*(Planning!GP$8&gt;=Ddebut)*(GP$8&lt;=Dfin)),0)</f>
        <v>0</v>
      </c>
      <c r="GQ13" s="42">
        <f>IFERROR(SUMPRODUCT((Planning!$A13=Nom)*(Planning!GQ$8&gt;=Ddebut)*(GQ$8&lt;=Dfin)),0)</f>
        <v>0</v>
      </c>
      <c r="GR13" s="42">
        <f>IFERROR(SUMPRODUCT((Planning!$A13=Nom)*(Planning!GR$8&gt;=Ddebut)*(GR$8&lt;=Dfin)),0)</f>
        <v>0</v>
      </c>
      <c r="GS13" s="42">
        <f>IFERROR(SUMPRODUCT((Planning!$A13=Nom)*(Planning!GS$8&gt;=Ddebut)*(GS$8&lt;=Dfin)),0)</f>
        <v>0</v>
      </c>
      <c r="GT13" s="42">
        <f>IFERROR(SUMPRODUCT((Planning!$A13=Nom)*(Planning!GT$8&gt;=Ddebut)*(GT$8&lt;=Dfin)),0)</f>
        <v>0</v>
      </c>
      <c r="GU13" s="42">
        <f>IFERROR(SUMPRODUCT((Planning!$A13=Nom)*(Planning!GU$8&gt;=Ddebut)*(GU$8&lt;=Dfin)),0)</f>
        <v>0</v>
      </c>
      <c r="GV13" s="42">
        <f>IFERROR(SUMPRODUCT((Planning!$A13=Nom)*(Planning!GV$8&gt;=Ddebut)*(GV$8&lt;=Dfin)),0)</f>
        <v>0</v>
      </c>
      <c r="GW13" s="42">
        <f>IFERROR(SUMPRODUCT((Planning!$A13=Nom)*(Planning!GW$8&gt;=Ddebut)*(GW$8&lt;=Dfin)),0)</f>
        <v>0</v>
      </c>
      <c r="GX13" s="42">
        <f>IFERROR(SUMPRODUCT((Planning!$A13=Nom)*(Planning!GX$8&gt;=Ddebut)*(GX$8&lt;=Dfin)),0)</f>
        <v>0</v>
      </c>
      <c r="GY13" s="42">
        <f>IFERROR(SUMPRODUCT((Planning!$A13=Nom)*(Planning!GY$8&gt;=Ddebut)*(GY$8&lt;=Dfin)),0)</f>
        <v>0</v>
      </c>
      <c r="GZ13" s="42">
        <f>IFERROR(SUMPRODUCT((Planning!$A13=Nom)*(Planning!GZ$8&gt;=Ddebut)*(GZ$8&lt;=Dfin)),0)</f>
        <v>0</v>
      </c>
      <c r="HA13" s="42">
        <f>IFERROR(SUMPRODUCT((Planning!$A13=Nom)*(Planning!HA$8&gt;=Ddebut)*(HA$8&lt;=Dfin)),0)</f>
        <v>0</v>
      </c>
      <c r="HB13" s="42">
        <f>IFERROR(SUMPRODUCT((Planning!$A13=Nom)*(Planning!HB$8&gt;=Ddebut)*(HB$8&lt;=Dfin)),0)</f>
        <v>0</v>
      </c>
      <c r="HC13" s="42">
        <f>IFERROR(SUMPRODUCT((Planning!$A13=Nom)*(Planning!HC$8&gt;=Ddebut)*(HC$8&lt;=Dfin)),0)</f>
        <v>0</v>
      </c>
      <c r="HD13" s="42">
        <f>IFERROR(SUMPRODUCT((Planning!$A13=Nom)*(Planning!HD$8&gt;=Ddebut)*(HD$8&lt;=Dfin)),0)</f>
        <v>0</v>
      </c>
      <c r="HE13" s="42">
        <f>IFERROR(SUMPRODUCT((Planning!$A13=Nom)*(Planning!HE$8&gt;=Ddebut)*(HE$8&lt;=Dfin)),0)</f>
        <v>0</v>
      </c>
      <c r="HF13" s="42">
        <f>IFERROR(SUMPRODUCT((Planning!$A13=Nom)*(Planning!HF$8&gt;=Ddebut)*(HF$8&lt;=Dfin)),0)</f>
        <v>0</v>
      </c>
      <c r="HG13" s="42">
        <f>IFERROR(SUMPRODUCT((Planning!$A13=Nom)*(Planning!HG$8&gt;=Ddebut)*(HG$8&lt;=Dfin)),0)</f>
        <v>0</v>
      </c>
      <c r="HH13" s="42">
        <f>IFERROR(SUMPRODUCT((Planning!$A13=Nom)*(Planning!HH$8&gt;=Ddebut)*(HH$8&lt;=Dfin)),0)</f>
        <v>0</v>
      </c>
      <c r="HI13" s="42">
        <f>IFERROR(SUMPRODUCT((Planning!$A13=Nom)*(Planning!HI$8&gt;=Ddebut)*(HI$8&lt;=Dfin)),0)</f>
        <v>0</v>
      </c>
      <c r="HJ13" s="42">
        <f>IFERROR(SUMPRODUCT((Planning!$A13=Nom)*(Planning!HJ$8&gt;=Ddebut)*(HJ$8&lt;=Dfin)),0)</f>
        <v>0</v>
      </c>
      <c r="HK13" s="42">
        <f>IFERROR(SUMPRODUCT((Planning!$A13=Nom)*(Planning!HK$8&gt;=Ddebut)*(HK$8&lt;=Dfin)),0)</f>
        <v>0</v>
      </c>
      <c r="HL13" s="42">
        <f>IFERROR(SUMPRODUCT((Planning!$A13=Nom)*(Planning!HL$8&gt;=Ddebut)*(HL$8&lt;=Dfin)),0)</f>
        <v>0</v>
      </c>
      <c r="HM13" s="42">
        <f>IFERROR(SUMPRODUCT((Planning!$A13=Nom)*(Planning!HM$8&gt;=Ddebut)*(HM$8&lt;=Dfin)),0)</f>
        <v>0</v>
      </c>
      <c r="HN13" s="42">
        <f>IFERROR(SUMPRODUCT((Planning!$A13=Nom)*(Planning!HN$8&gt;=Ddebut)*(HN$8&lt;=Dfin)),0)</f>
        <v>0</v>
      </c>
      <c r="HO13" s="42">
        <f>IFERROR(SUMPRODUCT((Planning!$A13=Nom)*(Planning!HO$8&gt;=Ddebut)*(HO$8&lt;=Dfin)),0)</f>
        <v>0</v>
      </c>
      <c r="HP13" s="42">
        <f>IFERROR(SUMPRODUCT((Planning!$A13=Nom)*(Planning!HP$8&gt;=Ddebut)*(HP$8&lt;=Dfin)),0)</f>
        <v>0</v>
      </c>
      <c r="HQ13" s="42">
        <f>IFERROR(SUMPRODUCT((Planning!$A13=Nom)*(Planning!HQ$8&gt;=Ddebut)*(HQ$8&lt;=Dfin)),0)</f>
        <v>0</v>
      </c>
      <c r="HR13" s="42">
        <f>IFERROR(SUMPRODUCT((Planning!$A13=Nom)*(Planning!HR$8&gt;=Ddebut)*(HR$8&lt;=Dfin)),0)</f>
        <v>0</v>
      </c>
      <c r="HS13" s="42">
        <f>IFERROR(SUMPRODUCT((Planning!$A13=Nom)*(Planning!HS$8&gt;=Ddebut)*(HS$8&lt;=Dfin)),0)</f>
        <v>0</v>
      </c>
      <c r="HT13" s="42">
        <f>IFERROR(SUMPRODUCT((Planning!$A13=Nom)*(Planning!HT$8&gt;=Ddebut)*(HT$8&lt;=Dfin)),0)</f>
        <v>0</v>
      </c>
      <c r="HU13" s="42">
        <f>IFERROR(SUMPRODUCT((Planning!$A13=Nom)*(Planning!HU$8&gt;=Ddebut)*(HU$8&lt;=Dfin)),0)</f>
        <v>0</v>
      </c>
      <c r="HV13" s="42">
        <f>IFERROR(SUMPRODUCT((Planning!$A13=Nom)*(Planning!HV$8&gt;=Ddebut)*(HV$8&lt;=Dfin)),0)</f>
        <v>0</v>
      </c>
      <c r="HW13" s="42">
        <f>IFERROR(SUMPRODUCT((Planning!$A13=Nom)*(Planning!HW$8&gt;=Ddebut)*(HW$8&lt;=Dfin)),0)</f>
        <v>0</v>
      </c>
      <c r="HX13" s="42">
        <f>IFERROR(SUMPRODUCT((Planning!$A13=Nom)*(Planning!HX$8&gt;=Ddebut)*(HX$8&lt;=Dfin)),0)</f>
        <v>0</v>
      </c>
      <c r="HY13" s="42">
        <f>IFERROR(SUMPRODUCT((Planning!$A13=Nom)*(Planning!HY$8&gt;=Ddebut)*(HY$8&lt;=Dfin)),0)</f>
        <v>0</v>
      </c>
      <c r="HZ13" s="42">
        <f>IFERROR(SUMPRODUCT((Planning!$A13=Nom)*(Planning!HZ$8&gt;=Ddebut)*(HZ$8&lt;=Dfin)),0)</f>
        <v>0</v>
      </c>
      <c r="IA13" s="42">
        <f>IFERROR(SUMPRODUCT((Planning!$A13=Nom)*(Planning!IA$8&gt;=Ddebut)*(IA$8&lt;=Dfin)),0)</f>
        <v>0</v>
      </c>
      <c r="IB13" s="42">
        <f>IFERROR(SUMPRODUCT((Planning!$A13=Nom)*(Planning!IB$8&gt;=Ddebut)*(IB$8&lt;=Dfin)),0)</f>
        <v>0</v>
      </c>
      <c r="IC13" s="42">
        <f>IFERROR(SUMPRODUCT((Planning!$A13=Nom)*(Planning!IC$8&gt;=Ddebut)*(IC$8&lt;=Dfin)),0)</f>
        <v>0</v>
      </c>
      <c r="ID13" s="42">
        <f>IFERROR(SUMPRODUCT((Planning!$A13=Nom)*(Planning!ID$8&gt;=Ddebut)*(ID$8&lt;=Dfin)),0)</f>
        <v>0</v>
      </c>
      <c r="IE13" s="42">
        <f>IFERROR(SUMPRODUCT((Planning!$A13=Nom)*(Planning!IE$8&gt;=Ddebut)*(IE$8&lt;=Dfin)),0)</f>
        <v>0</v>
      </c>
      <c r="IF13" s="42">
        <f>IFERROR(SUMPRODUCT((Planning!$A13=Nom)*(Planning!IF$8&gt;=Ddebut)*(IF$8&lt;=Dfin)),0)</f>
        <v>0</v>
      </c>
      <c r="IG13" s="42">
        <f>IFERROR(SUMPRODUCT((Planning!$A13=Nom)*(Planning!IG$8&gt;=Ddebut)*(IG$8&lt;=Dfin)),0)</f>
        <v>0</v>
      </c>
      <c r="IH13" s="42">
        <f>IFERROR(SUMPRODUCT((Planning!$A13=Nom)*(Planning!IH$8&gt;=Ddebut)*(IH$8&lt;=Dfin)),0)</f>
        <v>0</v>
      </c>
      <c r="II13" s="42">
        <f>IFERROR(SUMPRODUCT((Planning!$A13=Nom)*(Planning!II$8&gt;=Ddebut)*(II$8&lt;=Dfin)),0)</f>
        <v>0</v>
      </c>
      <c r="IJ13" s="42">
        <f>IFERROR(SUMPRODUCT((Planning!$A13=Nom)*(Planning!IJ$8&gt;=Ddebut)*(IJ$8&lt;=Dfin)),0)</f>
        <v>0</v>
      </c>
      <c r="IK13" s="42">
        <f>IFERROR(SUMPRODUCT((Planning!$A13=Nom)*(Planning!IK$8&gt;=Ddebut)*(IK$8&lt;=Dfin)),0)</f>
        <v>0</v>
      </c>
      <c r="IL13" s="42">
        <f>IFERROR(SUMPRODUCT((Planning!$A13=Nom)*(Planning!IL$8&gt;=Ddebut)*(IL$8&lt;=Dfin)),0)</f>
        <v>0</v>
      </c>
      <c r="IM13" s="42">
        <f>IFERROR(SUMPRODUCT((Planning!$A13=Nom)*(Planning!IM$8&gt;=Ddebut)*(IM$8&lt;=Dfin)),0)</f>
        <v>0</v>
      </c>
      <c r="IN13" s="42">
        <f>IFERROR(SUMPRODUCT((Planning!$A13=Nom)*(Planning!IN$8&gt;=Ddebut)*(IN$8&lt;=Dfin)),0)</f>
        <v>0</v>
      </c>
      <c r="IO13" s="42">
        <f>IFERROR(SUMPRODUCT((Planning!$A13=Nom)*(Planning!IO$8&gt;=Ddebut)*(IO$8&lt;=Dfin)),0)</f>
        <v>0</v>
      </c>
      <c r="IP13" s="42">
        <f>IFERROR(SUMPRODUCT((Planning!$A13=Nom)*(Planning!IP$8&gt;=Ddebut)*(IP$8&lt;=Dfin)),0)</f>
        <v>0</v>
      </c>
      <c r="IQ13" s="42">
        <f>IFERROR(SUMPRODUCT((Planning!$A13=Nom)*(Planning!IQ$8&gt;=Ddebut)*(IQ$8&lt;=Dfin)),0)</f>
        <v>0</v>
      </c>
      <c r="IR13" s="42">
        <f>IFERROR(SUMPRODUCT((Planning!$A13=Nom)*(Planning!IR$8&gt;=Ddebut)*(IR$8&lt;=Dfin)),0)</f>
        <v>0</v>
      </c>
      <c r="IS13" s="42">
        <f>IFERROR(SUMPRODUCT((Planning!$A13=Nom)*(Planning!IS$8&gt;=Ddebut)*(IS$8&lt;=Dfin)),0)</f>
        <v>0</v>
      </c>
      <c r="IT13" s="42">
        <f>IFERROR(SUMPRODUCT((Planning!$A13=Nom)*(Planning!IT$8&gt;=Ddebut)*(IT$8&lt;=Dfin)),0)</f>
        <v>0</v>
      </c>
      <c r="IU13" s="42">
        <f>IFERROR(SUMPRODUCT((Planning!$A13=Nom)*(Planning!IU$8&gt;=Ddebut)*(IU$8&lt;=Dfin)),0)</f>
        <v>0</v>
      </c>
      <c r="IV13" s="42">
        <f>IFERROR(SUMPRODUCT((Planning!$A13=Nom)*(Planning!IV$8&gt;=Ddebut)*(IV$8&lt;=Dfin)),0)</f>
        <v>0</v>
      </c>
      <c r="IW13" s="42">
        <f>IFERROR(SUMPRODUCT((Planning!$A13=Nom)*(Planning!IW$8&gt;=Ddebut)*(IW$8&lt;=Dfin)),0)</f>
        <v>0</v>
      </c>
      <c r="IX13" s="42">
        <f>IFERROR(SUMPRODUCT((Planning!$A13=Nom)*(Planning!IX$8&gt;=Ddebut)*(IX$8&lt;=Dfin)),0)</f>
        <v>0</v>
      </c>
      <c r="IY13" s="42">
        <f>IFERROR(SUMPRODUCT((Planning!$A13=Nom)*(Planning!IY$8&gt;=Ddebut)*(IY$8&lt;=Dfin)),0)</f>
        <v>0</v>
      </c>
      <c r="IZ13" s="42">
        <f>IFERROR(SUMPRODUCT((Planning!$A13=Nom)*(Planning!IZ$8&gt;=Ddebut)*(IZ$8&lt;=Dfin)),0)</f>
        <v>0</v>
      </c>
      <c r="JA13" s="42">
        <f>IFERROR(SUMPRODUCT((Planning!$A13=Nom)*(Planning!JA$8&gt;=Ddebut)*(JA$8&lt;=Dfin)),0)</f>
        <v>0</v>
      </c>
      <c r="JB13" s="42">
        <f>IFERROR(SUMPRODUCT((Planning!$A13=Nom)*(Planning!JB$8&gt;=Ddebut)*(JB$8&lt;=Dfin)),0)</f>
        <v>0</v>
      </c>
      <c r="JC13" s="42">
        <f>IFERROR(SUMPRODUCT((Planning!$A13=Nom)*(Planning!JC$8&gt;=Ddebut)*(JC$8&lt;=Dfin)),0)</f>
        <v>0</v>
      </c>
      <c r="JD13" s="42">
        <f>IFERROR(SUMPRODUCT((Planning!$A13=Nom)*(Planning!JD$8&gt;=Ddebut)*(JD$8&lt;=Dfin)),0)</f>
        <v>0</v>
      </c>
      <c r="JE13" s="42">
        <f>IFERROR(SUMPRODUCT((Planning!$A13=Nom)*(Planning!JE$8&gt;=Ddebut)*(JE$8&lt;=Dfin)),0)</f>
        <v>0</v>
      </c>
      <c r="JF13" s="42">
        <f>IFERROR(SUMPRODUCT((Planning!$A13=Nom)*(Planning!JF$8&gt;=Ddebut)*(JF$8&lt;=Dfin)),0)</f>
        <v>0</v>
      </c>
      <c r="JG13" s="42">
        <f>IFERROR(SUMPRODUCT((Planning!$A13=Nom)*(Planning!JG$8&gt;=Ddebut)*(JG$8&lt;=Dfin)),0)</f>
        <v>0</v>
      </c>
      <c r="JH13" s="42">
        <f>IFERROR(SUMPRODUCT((Planning!$A13=Nom)*(Planning!JH$8&gt;=Ddebut)*(JH$8&lt;=Dfin)),0)</f>
        <v>0</v>
      </c>
      <c r="JI13" s="42">
        <f>IFERROR(SUMPRODUCT((Planning!$A13=Nom)*(Planning!JI$8&gt;=Ddebut)*(JI$8&lt;=Dfin)),0)</f>
        <v>0</v>
      </c>
      <c r="JJ13" s="42">
        <f>IFERROR(SUMPRODUCT((Planning!$A13=Nom)*(Planning!JJ$8&gt;=Ddebut)*(JJ$8&lt;=Dfin)),0)</f>
        <v>0</v>
      </c>
      <c r="JK13" s="42">
        <f>IFERROR(SUMPRODUCT((Planning!$A13=Nom)*(Planning!JK$8&gt;=Ddebut)*(JK$8&lt;=Dfin)),0)</f>
        <v>0</v>
      </c>
      <c r="JL13" s="42">
        <f>IFERROR(SUMPRODUCT((Planning!$A13=Nom)*(Planning!JL$8&gt;=Ddebut)*(JL$8&lt;=Dfin)),0)</f>
        <v>0</v>
      </c>
      <c r="JM13" s="42">
        <f>IFERROR(SUMPRODUCT((Planning!$A13=Nom)*(Planning!JM$8&gt;=Ddebut)*(JM$8&lt;=Dfin)),0)</f>
        <v>0</v>
      </c>
      <c r="JN13" s="42">
        <f>IFERROR(SUMPRODUCT((Planning!$A13=Nom)*(Planning!JN$8&gt;=Ddebut)*(JN$8&lt;=Dfin)),0)</f>
        <v>0</v>
      </c>
      <c r="JO13" s="42">
        <f>IFERROR(SUMPRODUCT((Planning!$A13=Nom)*(Planning!JO$8&gt;=Ddebut)*(JO$8&lt;=Dfin)),0)</f>
        <v>0</v>
      </c>
      <c r="JP13" s="42">
        <f>IFERROR(SUMPRODUCT((Planning!$A13=Nom)*(Planning!JP$8&gt;=Ddebut)*(JP$8&lt;=Dfin)),0)</f>
        <v>0</v>
      </c>
      <c r="JQ13" s="42">
        <f>IFERROR(SUMPRODUCT((Planning!$A13=Nom)*(Planning!JQ$8&gt;=Ddebut)*(JQ$8&lt;=Dfin)),0)</f>
        <v>0</v>
      </c>
      <c r="JR13" s="42">
        <f>IFERROR(SUMPRODUCT((Planning!$A13=Nom)*(Planning!JR$8&gt;=Ddebut)*(JR$8&lt;=Dfin)),0)</f>
        <v>0</v>
      </c>
      <c r="JS13" s="42">
        <f>IFERROR(SUMPRODUCT((Planning!$A13=Nom)*(Planning!JS$8&gt;=Ddebut)*(JS$8&lt;=Dfin)),0)</f>
        <v>0</v>
      </c>
      <c r="JT13" s="42">
        <f>IFERROR(SUMPRODUCT((Planning!$A13=Nom)*(Planning!JT$8&gt;=Ddebut)*(JT$8&lt;=Dfin)),0)</f>
        <v>0</v>
      </c>
      <c r="JU13" s="42">
        <f>IFERROR(SUMPRODUCT((Planning!$A13=Nom)*(Planning!JU$8&gt;=Ddebut)*(JU$8&lt;=Dfin)),0)</f>
        <v>0</v>
      </c>
      <c r="JV13" s="42">
        <f>IFERROR(SUMPRODUCT((Planning!$A13=Nom)*(Planning!JV$8&gt;=Ddebut)*(JV$8&lt;=Dfin)),0)</f>
        <v>0</v>
      </c>
      <c r="JW13" s="42">
        <f>IFERROR(SUMPRODUCT((Planning!$A13=Nom)*(Planning!JW$8&gt;=Ddebut)*(JW$8&lt;=Dfin)),0)</f>
        <v>0</v>
      </c>
      <c r="JX13" s="42">
        <f>IFERROR(SUMPRODUCT((Planning!$A13=Nom)*(Planning!JX$8&gt;=Ddebut)*(JX$8&lt;=Dfin)),0)</f>
        <v>0</v>
      </c>
      <c r="JY13" s="42">
        <f>IFERROR(SUMPRODUCT((Planning!$A13=Nom)*(Planning!JY$8&gt;=Ddebut)*(JY$8&lt;=Dfin)),0)</f>
        <v>0</v>
      </c>
      <c r="JZ13" s="42">
        <f>IFERROR(SUMPRODUCT((Planning!$A13=Nom)*(Planning!JZ$8&gt;=Ddebut)*(JZ$8&lt;=Dfin)),0)</f>
        <v>0</v>
      </c>
      <c r="KA13" s="42">
        <f>IFERROR(SUMPRODUCT((Planning!$A13=Nom)*(Planning!KA$8&gt;=Ddebut)*(KA$8&lt;=Dfin)),0)</f>
        <v>0</v>
      </c>
      <c r="KB13" s="42">
        <f>IFERROR(SUMPRODUCT((Planning!$A13=Nom)*(Planning!KB$8&gt;=Ddebut)*(KB$8&lt;=Dfin)),0)</f>
        <v>0</v>
      </c>
      <c r="KC13" s="42">
        <f>IFERROR(SUMPRODUCT((Planning!$A13=Nom)*(Planning!KC$8&gt;=Ddebut)*(KC$8&lt;=Dfin)),0)</f>
        <v>0</v>
      </c>
      <c r="KD13" s="42">
        <f>IFERROR(SUMPRODUCT((Planning!$A13=Nom)*(Planning!KD$8&gt;=Ddebut)*(KD$8&lt;=Dfin)),0)</f>
        <v>0</v>
      </c>
      <c r="KE13" s="42">
        <f>IFERROR(SUMPRODUCT((Planning!$A13=Nom)*(Planning!KE$8&gt;=Ddebut)*(KE$8&lt;=Dfin)),0)</f>
        <v>0</v>
      </c>
      <c r="KF13" s="42">
        <f>IFERROR(SUMPRODUCT((Planning!$A13=Nom)*(Planning!KF$8&gt;=Ddebut)*(KF$8&lt;=Dfin)),0)</f>
        <v>0</v>
      </c>
      <c r="KG13" s="42">
        <f>IFERROR(SUMPRODUCT((Planning!$A13=Nom)*(Planning!KG$8&gt;=Ddebut)*(KG$8&lt;=Dfin)),0)</f>
        <v>0</v>
      </c>
      <c r="KH13" s="42">
        <f>IFERROR(SUMPRODUCT((Planning!$A13=Nom)*(Planning!KH$8&gt;=Ddebut)*(KH$8&lt;=Dfin)),0)</f>
        <v>0</v>
      </c>
      <c r="KI13" s="42">
        <f>IFERROR(SUMPRODUCT((Planning!$A13=Nom)*(Planning!KI$8&gt;=Ddebut)*(KI$8&lt;=Dfin)),0)</f>
        <v>0</v>
      </c>
      <c r="KJ13" s="42">
        <f>IFERROR(SUMPRODUCT((Planning!$A13=Nom)*(Planning!KJ$8&gt;=Ddebut)*(KJ$8&lt;=Dfin)),0)</f>
        <v>0</v>
      </c>
      <c r="KK13" s="42">
        <f>IFERROR(SUMPRODUCT((Planning!$A13=Nom)*(Planning!KK$8&gt;=Ddebut)*(KK$8&lt;=Dfin)),0)</f>
        <v>0</v>
      </c>
      <c r="KL13" s="42">
        <f>IFERROR(SUMPRODUCT((Planning!$A13=Nom)*(Planning!KL$8&gt;=Ddebut)*(KL$8&lt;=Dfin)),0)</f>
        <v>0</v>
      </c>
      <c r="KM13" s="42">
        <f>IFERROR(SUMPRODUCT((Planning!$A13=Nom)*(Planning!KM$8&gt;=Ddebut)*(KM$8&lt;=Dfin)),0)</f>
        <v>0</v>
      </c>
      <c r="KN13" s="42">
        <f>IFERROR(SUMPRODUCT((Planning!$A13=Nom)*(Planning!KN$8&gt;=Ddebut)*(KN$8&lt;=Dfin)),0)</f>
        <v>0</v>
      </c>
      <c r="KO13" s="42">
        <f>IFERROR(SUMPRODUCT((Planning!$A13=Nom)*(Planning!KO$8&gt;=Ddebut)*(KO$8&lt;=Dfin)),0)</f>
        <v>0</v>
      </c>
      <c r="KP13" s="42">
        <f>IFERROR(SUMPRODUCT((Planning!$A13=Nom)*(Planning!KP$8&gt;=Ddebut)*(KP$8&lt;=Dfin)),0)</f>
        <v>0</v>
      </c>
      <c r="KQ13" s="42">
        <f>IFERROR(SUMPRODUCT((Planning!$A13=Nom)*(Planning!KQ$8&gt;=Ddebut)*(KQ$8&lt;=Dfin)),0)</f>
        <v>0</v>
      </c>
      <c r="KR13" s="42">
        <f>IFERROR(SUMPRODUCT((Planning!$A13=Nom)*(Planning!KR$8&gt;=Ddebut)*(KR$8&lt;=Dfin)),0)</f>
        <v>0</v>
      </c>
      <c r="KS13" s="42">
        <f>IFERROR(SUMPRODUCT((Planning!$A13=Nom)*(Planning!KS$8&gt;=Ddebut)*(KS$8&lt;=Dfin)),0)</f>
        <v>0</v>
      </c>
      <c r="KT13" s="42">
        <f>IFERROR(SUMPRODUCT((Planning!$A13=Nom)*(Planning!KT$8&gt;=Ddebut)*(KT$8&lt;=Dfin)),0)</f>
        <v>0</v>
      </c>
      <c r="KU13" s="42">
        <f>IFERROR(SUMPRODUCT((Planning!$A13=Nom)*(Planning!KU$8&gt;=Ddebut)*(KU$8&lt;=Dfin)),0)</f>
        <v>0</v>
      </c>
      <c r="KV13" s="42">
        <f>IFERROR(SUMPRODUCT((Planning!$A13=Nom)*(Planning!KV$8&gt;=Ddebut)*(KV$8&lt;=Dfin)),0)</f>
        <v>0</v>
      </c>
      <c r="KW13" s="42">
        <f>IFERROR(SUMPRODUCT((Planning!$A13=Nom)*(Planning!KW$8&gt;=Ddebut)*(KW$8&lt;=Dfin)),0)</f>
        <v>0</v>
      </c>
      <c r="KX13" s="42">
        <f>IFERROR(SUMPRODUCT((Planning!$A13=Nom)*(Planning!KX$8&gt;=Ddebut)*(KX$8&lt;=Dfin)),0)</f>
        <v>0</v>
      </c>
      <c r="KY13" s="42">
        <f>IFERROR(SUMPRODUCT((Planning!$A13=Nom)*(Planning!KY$8&gt;=Ddebut)*(KY$8&lt;=Dfin)),0)</f>
        <v>0</v>
      </c>
      <c r="KZ13" s="42">
        <f>IFERROR(SUMPRODUCT((Planning!$A13=Nom)*(Planning!KZ$8&gt;=Ddebut)*(KZ$8&lt;=Dfin)),0)</f>
        <v>0</v>
      </c>
      <c r="LA13" s="42">
        <f>IFERROR(SUMPRODUCT((Planning!$A13=Nom)*(Planning!LA$8&gt;=Ddebut)*(LA$8&lt;=Dfin)),0)</f>
        <v>0</v>
      </c>
      <c r="LB13" s="42">
        <f>IFERROR(SUMPRODUCT((Planning!$A13=Nom)*(Planning!LB$8&gt;=Ddebut)*(LB$8&lt;=Dfin)),0)</f>
        <v>0</v>
      </c>
      <c r="LC13" s="42">
        <f>IFERROR(SUMPRODUCT((Planning!$A13=Nom)*(Planning!LC$8&gt;=Ddebut)*(LC$8&lt;=Dfin)),0)</f>
        <v>0</v>
      </c>
      <c r="LD13" s="42">
        <f>IFERROR(SUMPRODUCT((Planning!$A13=Nom)*(Planning!LD$8&gt;=Ddebut)*(LD$8&lt;=Dfin)),0)</f>
        <v>0</v>
      </c>
      <c r="LE13" s="42">
        <f>IFERROR(SUMPRODUCT((Planning!$A13=Nom)*(Planning!LE$8&gt;=Ddebut)*(LE$8&lt;=Dfin)),0)</f>
        <v>0</v>
      </c>
      <c r="LF13" s="42">
        <f>IFERROR(SUMPRODUCT((Planning!$A13=Nom)*(Planning!LF$8&gt;=Ddebut)*(LF$8&lt;=Dfin)),0)</f>
        <v>0</v>
      </c>
      <c r="LG13" s="42">
        <f>IFERROR(SUMPRODUCT((Planning!$A13=Nom)*(Planning!LG$8&gt;=Ddebut)*(LG$8&lt;=Dfin)),0)</f>
        <v>0</v>
      </c>
      <c r="LH13" s="42">
        <f>IFERROR(SUMPRODUCT((Planning!$A13=Nom)*(Planning!LH$8&gt;=Ddebut)*(LH$8&lt;=Dfin)),0)</f>
        <v>0</v>
      </c>
      <c r="LI13" s="42">
        <f>IFERROR(SUMPRODUCT((Planning!$A13=Nom)*(Planning!LI$8&gt;=Ddebut)*(LI$8&lt;=Dfin)),0)</f>
        <v>0</v>
      </c>
      <c r="LJ13" s="42">
        <f>IFERROR(SUMPRODUCT((Planning!$A13=Nom)*(Planning!LJ$8&gt;=Ddebut)*(LJ$8&lt;=Dfin)),0)</f>
        <v>0</v>
      </c>
      <c r="LK13" s="42">
        <f>IFERROR(SUMPRODUCT((Planning!$A13=Nom)*(Planning!LK$8&gt;=Ddebut)*(LK$8&lt;=Dfin)),0)</f>
        <v>0</v>
      </c>
      <c r="LL13" s="42">
        <f>IFERROR(SUMPRODUCT((Planning!$A13=Nom)*(Planning!LL$8&gt;=Ddebut)*(LL$8&lt;=Dfin)),0)</f>
        <v>0</v>
      </c>
      <c r="LM13" s="42">
        <f>IFERROR(SUMPRODUCT((Planning!$A13=Nom)*(Planning!LM$8&gt;=Ddebut)*(LM$8&lt;=Dfin)),0)</f>
        <v>0</v>
      </c>
      <c r="LN13" s="42">
        <f>IFERROR(SUMPRODUCT((Planning!$A13=Nom)*(Planning!LN$8&gt;=Ddebut)*(LN$8&lt;=Dfin)),0)</f>
        <v>0</v>
      </c>
      <c r="LO13" s="42">
        <f>IFERROR(SUMPRODUCT((Planning!$A13=Nom)*(Planning!LO$8&gt;=Ddebut)*(LO$8&lt;=Dfin)),0)</f>
        <v>0</v>
      </c>
      <c r="LP13" s="42">
        <f>IFERROR(SUMPRODUCT((Planning!$A13=Nom)*(Planning!LP$8&gt;=Ddebut)*(LP$8&lt;=Dfin)),0)</f>
        <v>0</v>
      </c>
      <c r="LQ13" s="42">
        <f>IFERROR(SUMPRODUCT((Planning!$A13=Nom)*(Planning!LQ$8&gt;=Ddebut)*(LQ$8&lt;=Dfin)),0)</f>
        <v>0</v>
      </c>
      <c r="LR13" s="42">
        <f>IFERROR(SUMPRODUCT((Planning!$A13=Nom)*(Planning!LR$8&gt;=Ddebut)*(LR$8&lt;=Dfin)),0)</f>
        <v>0</v>
      </c>
      <c r="LS13" s="42">
        <f>IFERROR(SUMPRODUCT((Planning!$A13=Nom)*(Planning!LS$8&gt;=Ddebut)*(LS$8&lt;=Dfin)),0)</f>
        <v>0</v>
      </c>
      <c r="LT13" s="42">
        <f>IFERROR(SUMPRODUCT((Planning!$A13=Nom)*(Planning!LT$8&gt;=Ddebut)*(LT$8&lt;=Dfin)),0)</f>
        <v>0</v>
      </c>
      <c r="LU13" s="42">
        <f>IFERROR(SUMPRODUCT((Planning!$A13=Nom)*(Planning!LU$8&gt;=Ddebut)*(LU$8&lt;=Dfin)),0)</f>
        <v>0</v>
      </c>
      <c r="LV13" s="42">
        <f>IFERROR(SUMPRODUCT((Planning!$A13=Nom)*(Planning!LV$8&gt;=Ddebut)*(LV$8&lt;=Dfin)),0)</f>
        <v>0</v>
      </c>
      <c r="LW13" s="42">
        <f>IFERROR(SUMPRODUCT((Planning!$A13=Nom)*(Planning!LW$8&gt;=Ddebut)*(LW$8&lt;=Dfin)),0)</f>
        <v>0</v>
      </c>
      <c r="LX13" s="42">
        <f>IFERROR(SUMPRODUCT((Planning!$A13=Nom)*(Planning!LX$8&gt;=Ddebut)*(LX$8&lt;=Dfin)),0)</f>
        <v>0</v>
      </c>
      <c r="LY13" s="42">
        <f>IFERROR(SUMPRODUCT((Planning!$A13=Nom)*(Planning!LY$8&gt;=Ddebut)*(LY$8&lt;=Dfin)),0)</f>
        <v>0</v>
      </c>
      <c r="LZ13" s="42">
        <f>IFERROR(SUMPRODUCT((Planning!$A13=Nom)*(Planning!LZ$8&gt;=Ddebut)*(LZ$8&lt;=Dfin)),0)</f>
        <v>0</v>
      </c>
      <c r="MA13" s="42">
        <f>IFERROR(SUMPRODUCT((Planning!$A13=Nom)*(Planning!MA$8&gt;=Ddebut)*(MA$8&lt;=Dfin)),0)</f>
        <v>0</v>
      </c>
      <c r="MB13" s="42">
        <f>IFERROR(SUMPRODUCT((Planning!$A13=Nom)*(Planning!MB$8&gt;=Ddebut)*(MB$8&lt;=Dfin)),0)</f>
        <v>0</v>
      </c>
      <c r="MC13" s="42">
        <f>IFERROR(SUMPRODUCT((Planning!$A13=Nom)*(Planning!MC$8&gt;=Ddebut)*(MC$8&lt;=Dfin)),0)</f>
        <v>0</v>
      </c>
      <c r="MD13" s="42">
        <f>IFERROR(SUMPRODUCT((Planning!$A13=Nom)*(Planning!MD$8&gt;=Ddebut)*(MD$8&lt;=Dfin)),0)</f>
        <v>0</v>
      </c>
      <c r="ME13" s="42">
        <f>IFERROR(SUMPRODUCT((Planning!$A13=Nom)*(Planning!ME$8&gt;=Ddebut)*(ME$8&lt;=Dfin)),0)</f>
        <v>0</v>
      </c>
      <c r="MF13" s="42">
        <f>IFERROR(SUMPRODUCT((Planning!$A13=Nom)*(Planning!MF$8&gt;=Ddebut)*(MF$8&lt;=Dfin)),0)</f>
        <v>0</v>
      </c>
      <c r="MG13" s="42">
        <f>IFERROR(SUMPRODUCT((Planning!$A13=Nom)*(Planning!MG$8&gt;=Ddebut)*(MG$8&lt;=Dfin)),0)</f>
        <v>0</v>
      </c>
      <c r="MH13" s="42">
        <f>IFERROR(SUMPRODUCT((Planning!$A13=Nom)*(Planning!MH$8&gt;=Ddebut)*(MH$8&lt;=Dfin)),0)</f>
        <v>0</v>
      </c>
      <c r="MI13" s="42">
        <f>IFERROR(SUMPRODUCT((Planning!$A13=Nom)*(Planning!MI$8&gt;=Ddebut)*(MI$8&lt;=Dfin)),0)</f>
        <v>0</v>
      </c>
      <c r="MJ13" s="42">
        <f>IFERROR(SUMPRODUCT((Planning!$A13=Nom)*(Planning!MJ$8&gt;=Ddebut)*(MJ$8&lt;=Dfin)),0)</f>
        <v>0</v>
      </c>
      <c r="MK13" s="42">
        <f>IFERROR(SUMPRODUCT((Planning!$A13=Nom)*(Planning!MK$8&gt;=Ddebut)*(MK$8&lt;=Dfin)),0)</f>
        <v>0</v>
      </c>
      <c r="ML13" s="42">
        <f>IFERROR(SUMPRODUCT((Planning!$A13=Nom)*(Planning!ML$8&gt;=Ddebut)*(ML$8&lt;=Dfin)),0)</f>
        <v>0</v>
      </c>
      <c r="MM13" s="42">
        <f>IFERROR(SUMPRODUCT((Planning!$A13=Nom)*(Planning!MM$8&gt;=Ddebut)*(MM$8&lt;=Dfin)),0)</f>
        <v>0</v>
      </c>
      <c r="MN13" s="42">
        <f>IFERROR(SUMPRODUCT((Planning!$A13=Nom)*(Planning!MN$8&gt;=Ddebut)*(MN$8&lt;=Dfin)),0)</f>
        <v>0</v>
      </c>
      <c r="MO13" s="42">
        <f>IFERROR(SUMPRODUCT((Planning!$A13=Nom)*(Planning!MO$8&gt;=Ddebut)*(MO$8&lt;=Dfin)),0)</f>
        <v>0</v>
      </c>
      <c r="MP13" s="42">
        <f>IFERROR(SUMPRODUCT((Planning!$A13=Nom)*(Planning!MP$8&gt;=Ddebut)*(MP$8&lt;=Dfin)),0)</f>
        <v>0</v>
      </c>
      <c r="MQ13" s="42">
        <f>IFERROR(SUMPRODUCT((Planning!$A13=Nom)*(Planning!MQ$8&gt;=Ddebut)*(MQ$8&lt;=Dfin)),0)</f>
        <v>0</v>
      </c>
      <c r="MR13" s="42">
        <f>IFERROR(SUMPRODUCT((Planning!$A13=Nom)*(Planning!MR$8&gt;=Ddebut)*(MR$8&lt;=Dfin)),0)</f>
        <v>0</v>
      </c>
      <c r="MS13" s="42">
        <f>IFERROR(SUMPRODUCT((Planning!$A13=Nom)*(Planning!MS$8&gt;=Ddebut)*(MS$8&lt;=Dfin)),0)</f>
        <v>0</v>
      </c>
      <c r="MT13" s="42">
        <f>IFERROR(SUMPRODUCT((Planning!$A13=Nom)*(Planning!MT$8&gt;=Ddebut)*(MT$8&lt;=Dfin)),0)</f>
        <v>0</v>
      </c>
      <c r="MU13" s="42">
        <f>IFERROR(SUMPRODUCT((Planning!$A13=Nom)*(Planning!MU$8&gt;=Ddebut)*(MU$8&lt;=Dfin)),0)</f>
        <v>0</v>
      </c>
      <c r="MV13" s="42">
        <f>IFERROR(SUMPRODUCT((Planning!$A13=Nom)*(Planning!MV$8&gt;=Ddebut)*(MV$8&lt;=Dfin)),0)</f>
        <v>0</v>
      </c>
      <c r="MW13" s="42">
        <f>IFERROR(SUMPRODUCT((Planning!$A13=Nom)*(Planning!MW$8&gt;=Ddebut)*(MW$8&lt;=Dfin)),0)</f>
        <v>0</v>
      </c>
      <c r="MX13" s="42">
        <f>IFERROR(SUMPRODUCT((Planning!$A13=Nom)*(Planning!MX$8&gt;=Ddebut)*(MX$8&lt;=Dfin)),0)</f>
        <v>0</v>
      </c>
      <c r="MY13" s="42">
        <f>IFERROR(SUMPRODUCT((Planning!$A13=Nom)*(Planning!MY$8&gt;=Ddebut)*(MY$8&lt;=Dfin)),0)</f>
        <v>0</v>
      </c>
      <c r="MZ13" s="42">
        <f>IFERROR(SUMPRODUCT((Planning!$A13=Nom)*(Planning!MZ$8&gt;=Ddebut)*(MZ$8&lt;=Dfin)),0)</f>
        <v>0</v>
      </c>
      <c r="NA13" s="42">
        <f>IFERROR(SUMPRODUCT((Planning!$A13=Nom)*(Planning!NA$8&gt;=Ddebut)*(NA$8&lt;=Dfin)),0)</f>
        <v>0</v>
      </c>
      <c r="NB13" s="42">
        <f>IFERROR(SUMPRODUCT((Planning!$A13=Nom)*(Planning!NB$8&gt;=Ddebut)*(NB$8&lt;=Dfin)),0)</f>
        <v>0</v>
      </c>
      <c r="NC13" s="42">
        <f>IFERROR(SUMPRODUCT((Planning!$A13=Nom)*(Planning!NC$8&gt;=Ddebut)*(NC$8&lt;=Dfin)),0)</f>
        <v>0</v>
      </c>
      <c r="ND13" s="42">
        <f>IFERROR(SUMPRODUCT((Planning!$A13=Nom)*(Planning!ND$8&gt;=Ddebut)*(ND$8&lt;=Dfin)),0)</f>
        <v>0</v>
      </c>
      <c r="NE13" s="42">
        <f>IFERROR(SUMPRODUCT((Planning!$A13=Nom)*(Planning!NE$8&gt;=Ddebut)*(NE$8&lt;=Dfin)),0)</f>
        <v>0</v>
      </c>
      <c r="NF13" s="42">
        <f>IFERROR(SUMPRODUCT((Planning!$A13=Nom)*(Planning!NF$8&gt;=Ddebut)*(NF$8&lt;=Dfin)),0)</f>
        <v>0</v>
      </c>
      <c r="NG13" s="42">
        <f>IFERROR(SUMPRODUCT((Planning!$A13=Nom)*(Planning!NG$8&gt;=Ddebut)*(NG$8&lt;=Dfin)),0)</f>
        <v>0</v>
      </c>
      <c r="NH13" s="42">
        <f>IFERROR(SUMPRODUCT((Planning!$A13=Nom)*(Planning!NH$8&gt;=Ddebut)*(NH$8&lt;=Dfin)),0)</f>
        <v>0</v>
      </c>
      <c r="NI13" s="42">
        <f>IFERROR(SUMPRODUCT((Planning!$A13=Nom)*(Planning!NI$8&gt;=Ddebut)*(NI$8&lt;=Dfin)),0)</f>
        <v>0</v>
      </c>
      <c r="NJ13" s="42">
        <f>IFERROR(SUMPRODUCT((Planning!$A13=Nom)*(Planning!NJ$8&gt;=Ddebut)*(NJ$8&lt;=Dfin)),0)</f>
        <v>0</v>
      </c>
      <c r="NK13" s="42">
        <f>IFERROR(SUMPRODUCT((Planning!$A13=Nom)*(Planning!NK$8&gt;=Ddebut)*(NK$8&lt;=Dfin)),0)</f>
        <v>0</v>
      </c>
      <c r="NL13" s="43">
        <f>IFERROR(SUMPRODUCT((Planning!$A13=Nom)*(Planning!NL$8&gt;=Ddebut)*(NL$8&lt;=Dfin)),0)</f>
        <v>0</v>
      </c>
    </row>
    <row r="14" spans="1:376" ht="15.75" customHeight="1" thickBot="1">
      <c r="A14" s="103" t="s">
        <v>11</v>
      </c>
      <c r="B14" s="104"/>
      <c r="C14" s="104"/>
      <c r="D14" s="104"/>
      <c r="E14" s="105"/>
      <c r="F14" s="72">
        <f>IFERROR(SUMPRODUCT((Planning!$A14=Nom)*(Planning!F$8&gt;=Ddebut)*(F$8&lt;=Dfin)),0)</f>
        <v>0</v>
      </c>
      <c r="G14" s="73">
        <f>IFERROR(SUMPRODUCT((Planning!$A14=Nom)*(Planning!G$8&gt;=Ddebut)*(G$8&lt;=Dfin)),0)</f>
        <v>0</v>
      </c>
      <c r="H14" s="73">
        <f>IFERROR(SUMPRODUCT((Planning!$A14=Nom)*(Planning!H$8&gt;=Ddebut)*(H$8&lt;=Dfin)),0)</f>
        <v>0</v>
      </c>
      <c r="I14" s="73">
        <f>IFERROR(SUMPRODUCT((Planning!$A14=Nom)*(Planning!I$8&gt;=Ddebut)*(I$8&lt;=Dfin)),0)</f>
        <v>0</v>
      </c>
      <c r="J14" s="73">
        <f>IFERROR(SUMPRODUCT((Planning!$A14=Nom)*(Planning!J$8&gt;=Ddebut)*(J$8&lt;=Dfin)),0)</f>
        <v>0</v>
      </c>
      <c r="K14" s="73">
        <f>IFERROR(SUMPRODUCT((Planning!$A14=Nom)*(Planning!K$8&gt;=Ddebut)*(K$8&lt;=Dfin)),0)</f>
        <v>0</v>
      </c>
      <c r="L14" s="73">
        <f>IFERROR(SUMPRODUCT((Planning!$A14=Nom)*(Planning!L$8&gt;=Ddebut)*(L$8&lt;=Dfin)),0)</f>
        <v>0</v>
      </c>
      <c r="M14" s="73">
        <f>IFERROR(SUMPRODUCT((Planning!$A14=Nom)*(Planning!M$8&gt;=Ddebut)*(M$8&lt;=Dfin)),0)</f>
        <v>0</v>
      </c>
      <c r="N14" s="73">
        <f>IFERROR(SUMPRODUCT((Planning!$A14=Nom)*(Planning!N$8&gt;=Ddebut)*(N$8&lt;=Dfin)),0)</f>
        <v>0</v>
      </c>
      <c r="O14" s="73">
        <f>IFERROR(SUMPRODUCT((Planning!$A14=Nom)*(Planning!O$8&gt;=Ddebut)*(O$8&lt;=Dfin)),0)</f>
        <v>0</v>
      </c>
      <c r="P14" s="73">
        <f>IFERROR(SUMPRODUCT((Planning!$A14=Nom)*(Planning!P$8&gt;=Ddebut)*(P$8&lt;=Dfin)),0)</f>
        <v>0</v>
      </c>
      <c r="Q14" s="73">
        <f>IFERROR(SUMPRODUCT((Planning!$A14=Nom)*(Planning!Q$8&gt;=Ddebut)*(Q$8&lt;=Dfin)),0)</f>
        <v>0</v>
      </c>
      <c r="R14" s="73">
        <f>IFERROR(SUMPRODUCT((Planning!$A14=Nom)*(Planning!R$8&gt;=Ddebut)*(R$8&lt;=Dfin)),0)</f>
        <v>0</v>
      </c>
      <c r="S14" s="73">
        <f>IFERROR(SUMPRODUCT((Planning!$A14=Nom)*(Planning!S$8&gt;=Ddebut)*(S$8&lt;=Dfin)),0)</f>
        <v>0</v>
      </c>
      <c r="T14" s="73">
        <f>IFERROR(SUMPRODUCT((Planning!$A14=Nom)*(Planning!T$8&gt;=Ddebut)*(T$8&lt;=Dfin)),0)</f>
        <v>0</v>
      </c>
      <c r="U14" s="73">
        <f>IFERROR(SUMPRODUCT((Planning!$A14=Nom)*(Planning!U$8&gt;=Ddebut)*(U$8&lt;=Dfin)),0)</f>
        <v>0</v>
      </c>
      <c r="V14" s="73">
        <f>IFERROR(SUMPRODUCT((Planning!$A14=Nom)*(Planning!V$8&gt;=Ddebut)*(V$8&lt;=Dfin)),0)</f>
        <v>0</v>
      </c>
      <c r="W14" s="73">
        <f>IFERROR(SUMPRODUCT((Planning!$A14=Nom)*(Planning!W$8&gt;=Ddebut)*(W$8&lt;=Dfin)),0)</f>
        <v>0</v>
      </c>
      <c r="X14" s="73">
        <f>IFERROR(SUMPRODUCT((Planning!$A14=Nom)*(Planning!X$8&gt;=Ddebut)*(X$8&lt;=Dfin)),0)</f>
        <v>0</v>
      </c>
      <c r="Y14" s="73">
        <f>IFERROR(SUMPRODUCT((Planning!$A14=Nom)*(Planning!Y$8&gt;=Ddebut)*(Y$8&lt;=Dfin)),0)</f>
        <v>0</v>
      </c>
      <c r="Z14" s="73">
        <f>IFERROR(SUMPRODUCT((Planning!$A14=Nom)*(Planning!Z$8&gt;=Ddebut)*(Z$8&lt;=Dfin)),0)</f>
        <v>0</v>
      </c>
      <c r="AA14" s="73">
        <f>IFERROR(SUMPRODUCT((Planning!$A14=Nom)*(Planning!AA$8&gt;=Ddebut)*(AA$8&lt;=Dfin)),0)</f>
        <v>0</v>
      </c>
      <c r="AB14" s="73">
        <f>IFERROR(SUMPRODUCT((Planning!$A14=Nom)*(Planning!AB$8&gt;=Ddebut)*(AB$8&lt;=Dfin)),0)</f>
        <v>0</v>
      </c>
      <c r="AC14" s="73">
        <f>IFERROR(SUMPRODUCT((Planning!$A14=Nom)*(Planning!AC$8&gt;=Ddebut)*(AC$8&lt;=Dfin)),0)</f>
        <v>0</v>
      </c>
      <c r="AD14" s="73">
        <f>IFERROR(SUMPRODUCT((Planning!$A14=Nom)*(Planning!AD$8&gt;=Ddebut)*(AD$8&lt;=Dfin)),0)</f>
        <v>0</v>
      </c>
      <c r="AE14" s="73">
        <f>IFERROR(SUMPRODUCT((Planning!$A14=Nom)*(Planning!AE$8&gt;=Ddebut)*(AE$8&lt;=Dfin)),0)</f>
        <v>0</v>
      </c>
      <c r="AF14" s="73">
        <f>IFERROR(SUMPRODUCT((Planning!$A14=Nom)*(Planning!AF$8&gt;=Ddebut)*(AF$8&lt;=Dfin)),0)</f>
        <v>0</v>
      </c>
      <c r="AG14" s="73">
        <f>IFERROR(SUMPRODUCT((Planning!$A14=Nom)*(Planning!AG$8&gt;=Ddebut)*(AG$8&lt;=Dfin)),0)</f>
        <v>0</v>
      </c>
      <c r="AH14" s="73">
        <f>IFERROR(SUMPRODUCT((Planning!$A14=Nom)*(Planning!AH$8&gt;=Ddebut)*(AH$8&lt;=Dfin)),0)</f>
        <v>0</v>
      </c>
      <c r="AI14" s="73">
        <f>IFERROR(SUMPRODUCT((Planning!$A14=Nom)*(Planning!AI$8&gt;=Ddebut)*(AI$8&lt;=Dfin)),0)</f>
        <v>0</v>
      </c>
      <c r="AJ14" s="73">
        <f>IFERROR(SUMPRODUCT((Planning!$A14=Nom)*(Planning!AJ$8&gt;=Ddebut)*(AJ$8&lt;=Dfin)),0)</f>
        <v>0</v>
      </c>
      <c r="AK14" s="73">
        <f>IFERROR(SUMPRODUCT((Planning!$A14=Nom)*(Planning!AK$8&gt;=Ddebut)*(AK$8&lt;=Dfin)),0)</f>
        <v>0</v>
      </c>
      <c r="AL14" s="73">
        <f>IFERROR(SUMPRODUCT((Planning!$A14=Nom)*(Planning!AL$8&gt;=Ddebut)*(AL$8&lt;=Dfin)),0)</f>
        <v>0</v>
      </c>
      <c r="AM14" s="73">
        <f>IFERROR(SUMPRODUCT((Planning!$A14=Nom)*(Planning!AM$8&gt;=Ddebut)*(AM$8&lt;=Dfin)),0)</f>
        <v>0</v>
      </c>
      <c r="AN14" s="73">
        <f>IFERROR(SUMPRODUCT((Planning!$A14=Nom)*(Planning!AN$8&gt;=Ddebut)*(AN$8&lt;=Dfin)),0)</f>
        <v>0</v>
      </c>
      <c r="AO14" s="73">
        <f>IFERROR(SUMPRODUCT((Planning!$A14=Nom)*(Planning!AO$8&gt;=Ddebut)*(AO$8&lt;=Dfin)),0)</f>
        <v>0</v>
      </c>
      <c r="AP14" s="73">
        <f>IFERROR(SUMPRODUCT((Planning!$A14=Nom)*(Planning!AP$8&gt;=Ddebut)*(AP$8&lt;=Dfin)),0)</f>
        <v>0</v>
      </c>
      <c r="AQ14" s="73">
        <f>IFERROR(SUMPRODUCT((Planning!$A14=Nom)*(Planning!AQ$8&gt;=Ddebut)*(AQ$8&lt;=Dfin)),0)</f>
        <v>0</v>
      </c>
      <c r="AR14" s="73">
        <f>IFERROR(SUMPRODUCT((Planning!$A14=Nom)*(Planning!AR$8&gt;=Ddebut)*(AR$8&lt;=Dfin)),0)</f>
        <v>0</v>
      </c>
      <c r="AS14" s="73">
        <f>IFERROR(SUMPRODUCT((Planning!$A14=Nom)*(Planning!AS$8&gt;=Ddebut)*(AS$8&lt;=Dfin)),0)</f>
        <v>0</v>
      </c>
      <c r="AT14" s="73">
        <f>IFERROR(SUMPRODUCT((Planning!$A14=Nom)*(Planning!AT$8&gt;=Ddebut)*(AT$8&lt;=Dfin)),0)</f>
        <v>0</v>
      </c>
      <c r="AU14" s="73">
        <f>IFERROR(SUMPRODUCT((Planning!$A14=Nom)*(Planning!AU$8&gt;=Ddebut)*(AU$8&lt;=Dfin)),0)</f>
        <v>0</v>
      </c>
      <c r="AV14" s="73">
        <f>IFERROR(SUMPRODUCT((Planning!$A14=Nom)*(Planning!AV$8&gt;=Ddebut)*(AV$8&lt;=Dfin)),0)</f>
        <v>0</v>
      </c>
      <c r="AW14" s="73">
        <f>IFERROR(SUMPRODUCT((Planning!$A14=Nom)*(Planning!AW$8&gt;=Ddebut)*(AW$8&lt;=Dfin)),0)</f>
        <v>0</v>
      </c>
      <c r="AX14" s="73">
        <f>IFERROR(SUMPRODUCT((Planning!$A14=Nom)*(Planning!AX$8&gt;=Ddebut)*(AX$8&lt;=Dfin)),0)</f>
        <v>0</v>
      </c>
      <c r="AY14" s="73">
        <f>IFERROR(SUMPRODUCT((Planning!$A14=Nom)*(Planning!AY$8&gt;=Ddebut)*(AY$8&lt;=Dfin)),0)</f>
        <v>0</v>
      </c>
      <c r="AZ14" s="73">
        <f>IFERROR(SUMPRODUCT((Planning!$A14=Nom)*(Planning!AZ$8&gt;=Ddebut)*(AZ$8&lt;=Dfin)),0)</f>
        <v>0</v>
      </c>
      <c r="BA14" s="73">
        <f>IFERROR(SUMPRODUCT((Planning!$A14=Nom)*(Planning!BA$8&gt;=Ddebut)*(BA$8&lt;=Dfin)),0)</f>
        <v>0</v>
      </c>
      <c r="BB14" s="73">
        <f>IFERROR(SUMPRODUCT((Planning!$A14=Nom)*(Planning!BB$8&gt;=Ddebut)*(BB$8&lt;=Dfin)),0)</f>
        <v>0</v>
      </c>
      <c r="BC14" s="73">
        <f>IFERROR(SUMPRODUCT((Planning!$A14=Nom)*(Planning!BC$8&gt;=Ddebut)*(BC$8&lt;=Dfin)),0)</f>
        <v>0</v>
      </c>
      <c r="BD14" s="73">
        <f>IFERROR(SUMPRODUCT((Planning!$A14=Nom)*(Planning!BD$8&gt;=Ddebut)*(BD$8&lt;=Dfin)),0)</f>
        <v>0</v>
      </c>
      <c r="BE14" s="73">
        <f>IFERROR(SUMPRODUCT((Planning!$A14=Nom)*(Planning!BE$8&gt;=Ddebut)*(BE$8&lt;=Dfin)),0)</f>
        <v>0</v>
      </c>
      <c r="BF14" s="73">
        <f>IFERROR(SUMPRODUCT((Planning!$A14=Nom)*(Planning!BF$8&gt;=Ddebut)*(BF$8&lt;=Dfin)),0)</f>
        <v>0</v>
      </c>
      <c r="BG14" s="73">
        <f>IFERROR(SUMPRODUCT((Planning!$A14=Nom)*(Planning!BG$8&gt;=Ddebut)*(BG$8&lt;=Dfin)),0)</f>
        <v>0</v>
      </c>
      <c r="BH14" s="73">
        <f>IFERROR(SUMPRODUCT((Planning!$A14=Nom)*(Planning!BH$8&gt;=Ddebut)*(BH$8&lt;=Dfin)),0)</f>
        <v>0</v>
      </c>
      <c r="BI14" s="73">
        <f>IFERROR(SUMPRODUCT((Planning!$A14=Nom)*(Planning!BI$8&gt;=Ddebut)*(BI$8&lt;=Dfin)),0)</f>
        <v>0</v>
      </c>
      <c r="BJ14" s="73">
        <f>IFERROR(SUMPRODUCT((Planning!$A14=Nom)*(Planning!BJ$8&gt;=Ddebut)*(BJ$8&lt;=Dfin)),0)</f>
        <v>0</v>
      </c>
      <c r="BK14" s="73">
        <f>IFERROR(SUMPRODUCT((Planning!$A14=Nom)*(Planning!BK$8&gt;=Ddebut)*(BK$8&lt;=Dfin)),0)</f>
        <v>0</v>
      </c>
      <c r="BL14" s="73">
        <f>IFERROR(SUMPRODUCT((Planning!$A14=Nom)*(Planning!BL$8&gt;=Ddebut)*(BL$8&lt;=Dfin)),0)</f>
        <v>0</v>
      </c>
      <c r="BM14" s="73">
        <f>IFERROR(SUMPRODUCT((Planning!$A14=Nom)*(Planning!BM$8&gt;=Ddebut)*(BM$8&lt;=Dfin)),0)</f>
        <v>0</v>
      </c>
      <c r="BN14" s="73">
        <f>IFERROR(SUMPRODUCT((Planning!$A14=Nom)*(Planning!BN$8&gt;=Ddebut)*(BN$8&lt;=Dfin)),0)</f>
        <v>0</v>
      </c>
      <c r="BO14" s="73">
        <f>IFERROR(SUMPRODUCT((Planning!$A14=Nom)*(Planning!BO$8&gt;=Ddebut)*(BO$8&lt;=Dfin)),0)</f>
        <v>0</v>
      </c>
      <c r="BP14" s="73">
        <f>IFERROR(SUMPRODUCT((Planning!$A14=Nom)*(Planning!BP$8&gt;=Ddebut)*(BP$8&lt;=Dfin)),0)</f>
        <v>0</v>
      </c>
      <c r="BQ14" s="73">
        <f>IFERROR(SUMPRODUCT((Planning!$A14=Nom)*(Planning!BQ$8&gt;=Ddebut)*(BQ$8&lt;=Dfin)),0)</f>
        <v>0</v>
      </c>
      <c r="BR14" s="73">
        <f>IFERROR(SUMPRODUCT((Planning!$A14=Nom)*(Planning!BR$8&gt;=Ddebut)*(BR$8&lt;=Dfin)),0)</f>
        <v>0</v>
      </c>
      <c r="BS14" s="73">
        <f>IFERROR(SUMPRODUCT((Planning!$A14=Nom)*(Planning!BS$8&gt;=Ddebut)*(BS$8&lt;=Dfin)),0)</f>
        <v>0</v>
      </c>
      <c r="BT14" s="73">
        <f>IFERROR(SUMPRODUCT((Planning!$A14=Nom)*(Planning!BT$8&gt;=Ddebut)*(BT$8&lt;=Dfin)),0)</f>
        <v>0</v>
      </c>
      <c r="BU14" s="73">
        <f>IFERROR(SUMPRODUCT((Planning!$A14=Nom)*(Planning!BU$8&gt;=Ddebut)*(BU$8&lt;=Dfin)),0)</f>
        <v>0</v>
      </c>
      <c r="BV14" s="73">
        <f>IFERROR(SUMPRODUCT((Planning!$A14=Nom)*(Planning!BV$8&gt;=Ddebut)*(BV$8&lt;=Dfin)),0)</f>
        <v>0</v>
      </c>
      <c r="BW14" s="73">
        <f>IFERROR(SUMPRODUCT((Planning!$A14=Nom)*(Planning!BW$8&gt;=Ddebut)*(BW$8&lt;=Dfin)),0)</f>
        <v>0</v>
      </c>
      <c r="BX14" s="73">
        <f>IFERROR(SUMPRODUCT((Planning!$A14=Nom)*(Planning!BX$8&gt;=Ddebut)*(BX$8&lt;=Dfin)),0)</f>
        <v>0</v>
      </c>
      <c r="BY14" s="73">
        <f>IFERROR(SUMPRODUCT((Planning!$A14=Nom)*(Planning!BY$8&gt;=Ddebut)*(BY$8&lt;=Dfin)),0)</f>
        <v>0</v>
      </c>
      <c r="BZ14" s="73">
        <f>IFERROR(SUMPRODUCT((Planning!$A14=Nom)*(Planning!BZ$8&gt;=Ddebut)*(BZ$8&lt;=Dfin)),0)</f>
        <v>0</v>
      </c>
      <c r="CA14" s="73">
        <f>IFERROR(SUMPRODUCT((Planning!$A14=Nom)*(Planning!CA$8&gt;=Ddebut)*(CA$8&lt;=Dfin)),0)</f>
        <v>0</v>
      </c>
      <c r="CB14" s="73">
        <f>IFERROR(SUMPRODUCT((Planning!$A14=Nom)*(Planning!CB$8&gt;=Ddebut)*(CB$8&lt;=Dfin)),0)</f>
        <v>0</v>
      </c>
      <c r="CC14" s="73">
        <f>IFERROR(SUMPRODUCT((Planning!$A14=Nom)*(Planning!CC$8&gt;=Ddebut)*(CC$8&lt;=Dfin)),0)</f>
        <v>0</v>
      </c>
      <c r="CD14" s="73">
        <f>IFERROR(SUMPRODUCT((Planning!$A14=Nom)*(Planning!CD$8&gt;=Ddebut)*(CD$8&lt;=Dfin)),0)</f>
        <v>0</v>
      </c>
      <c r="CE14" s="73">
        <f>IFERROR(SUMPRODUCT((Planning!$A14=Nom)*(Planning!CE$8&gt;=Ddebut)*(CE$8&lt;=Dfin)),0)</f>
        <v>0</v>
      </c>
      <c r="CF14" s="73">
        <f>IFERROR(SUMPRODUCT((Planning!$A14=Nom)*(Planning!CF$8&gt;=Ddebut)*(CF$8&lt;=Dfin)),0)</f>
        <v>0</v>
      </c>
      <c r="CG14" s="73">
        <f>IFERROR(SUMPRODUCT((Planning!$A14=Nom)*(Planning!CG$8&gt;=Ddebut)*(CG$8&lt;=Dfin)),0)</f>
        <v>0</v>
      </c>
      <c r="CH14" s="73">
        <f>IFERROR(SUMPRODUCT((Planning!$A14=Nom)*(Planning!CH$8&gt;=Ddebut)*(CH$8&lt;=Dfin)),0)</f>
        <v>0</v>
      </c>
      <c r="CI14" s="73">
        <f>IFERROR(SUMPRODUCT((Planning!$A14=Nom)*(Planning!CI$8&gt;=Ddebut)*(CI$8&lt;=Dfin)),0)</f>
        <v>0</v>
      </c>
      <c r="CJ14" s="73">
        <f>IFERROR(SUMPRODUCT((Planning!$A14=Nom)*(Planning!CJ$8&gt;=Ddebut)*(CJ$8&lt;=Dfin)),0)</f>
        <v>0</v>
      </c>
      <c r="CK14" s="73">
        <f>IFERROR(SUMPRODUCT((Planning!$A14=Nom)*(Planning!CK$8&gt;=Ddebut)*(CK$8&lt;=Dfin)),0)</f>
        <v>0</v>
      </c>
      <c r="CL14" s="73">
        <f>IFERROR(SUMPRODUCT((Planning!$A14=Nom)*(Planning!CL$8&gt;=Ddebut)*(CL$8&lt;=Dfin)),0)</f>
        <v>0</v>
      </c>
      <c r="CM14" s="73">
        <f>IFERROR(SUMPRODUCT((Planning!$A14=Nom)*(Planning!CM$8&gt;=Ddebut)*(CM$8&lt;=Dfin)),0)</f>
        <v>0</v>
      </c>
      <c r="CN14" s="73">
        <f>IFERROR(SUMPRODUCT((Planning!$A14=Nom)*(Planning!CN$8&gt;=Ddebut)*(CN$8&lt;=Dfin)),0)</f>
        <v>0</v>
      </c>
      <c r="CO14" s="73">
        <f>IFERROR(SUMPRODUCT((Planning!$A14=Nom)*(Planning!CO$8&gt;=Ddebut)*(CO$8&lt;=Dfin)),0)</f>
        <v>0</v>
      </c>
      <c r="CP14" s="73">
        <f>IFERROR(SUMPRODUCT((Planning!$A14=Nom)*(Planning!CP$8&gt;=Ddebut)*(CP$8&lt;=Dfin)),0)</f>
        <v>0</v>
      </c>
      <c r="CQ14" s="73">
        <f>IFERROR(SUMPRODUCT((Planning!$A14=Nom)*(Planning!CQ$8&gt;=Ddebut)*(CQ$8&lt;=Dfin)),0)</f>
        <v>0</v>
      </c>
      <c r="CR14" s="73">
        <f>IFERROR(SUMPRODUCT((Planning!$A14=Nom)*(Planning!CR$8&gt;=Ddebut)*(CR$8&lt;=Dfin)),0)</f>
        <v>0</v>
      </c>
      <c r="CS14" s="73">
        <f>IFERROR(SUMPRODUCT((Planning!$A14=Nom)*(Planning!CS$8&gt;=Ddebut)*(CS$8&lt;=Dfin)),0)</f>
        <v>0</v>
      </c>
      <c r="CT14" s="73">
        <f>IFERROR(SUMPRODUCT((Planning!$A14=Nom)*(Planning!CT$8&gt;=Ddebut)*(CT$8&lt;=Dfin)),0)</f>
        <v>0</v>
      </c>
      <c r="CU14" s="73">
        <f>IFERROR(SUMPRODUCT((Planning!$A14=Nom)*(Planning!CU$8&gt;=Ddebut)*(CU$8&lt;=Dfin)),0)</f>
        <v>0</v>
      </c>
      <c r="CV14" s="73">
        <f>IFERROR(SUMPRODUCT((Planning!$A14=Nom)*(Planning!CV$8&gt;=Ddebut)*(CV$8&lt;=Dfin)),0)</f>
        <v>0</v>
      </c>
      <c r="CW14" s="73">
        <f>IFERROR(SUMPRODUCT((Planning!$A14=Nom)*(Planning!CW$8&gt;=Ddebut)*(CW$8&lt;=Dfin)),0)</f>
        <v>0</v>
      </c>
      <c r="CX14" s="73">
        <f>IFERROR(SUMPRODUCT((Planning!$A14=Nom)*(Planning!CX$8&gt;=Ddebut)*(CX$8&lt;=Dfin)),0)</f>
        <v>0</v>
      </c>
      <c r="CY14" s="73">
        <f>IFERROR(SUMPRODUCT((Planning!$A14=Nom)*(Planning!CY$8&gt;=Ddebut)*(CY$8&lt;=Dfin)),0)</f>
        <v>0</v>
      </c>
      <c r="CZ14" s="73">
        <f>IFERROR(SUMPRODUCT((Planning!$A14=Nom)*(Planning!CZ$8&gt;=Ddebut)*(CZ$8&lt;=Dfin)),0)</f>
        <v>0</v>
      </c>
      <c r="DA14" s="73">
        <f>IFERROR(SUMPRODUCT((Planning!$A14=Nom)*(Planning!DA$8&gt;=Ddebut)*(DA$8&lt;=Dfin)),0)</f>
        <v>0</v>
      </c>
      <c r="DB14" s="73">
        <f>IFERROR(SUMPRODUCT((Planning!$A14=Nom)*(Planning!DB$8&gt;=Ddebut)*(DB$8&lt;=Dfin)),0)</f>
        <v>0</v>
      </c>
      <c r="DC14" s="73">
        <f>IFERROR(SUMPRODUCT((Planning!$A14=Nom)*(Planning!DC$8&gt;=Ddebut)*(DC$8&lt;=Dfin)),0)</f>
        <v>0</v>
      </c>
      <c r="DD14" s="73">
        <f>IFERROR(SUMPRODUCT((Planning!$A14=Nom)*(Planning!DD$8&gt;=Ddebut)*(DD$8&lt;=Dfin)),0)</f>
        <v>0</v>
      </c>
      <c r="DE14" s="73">
        <f>IFERROR(SUMPRODUCT((Planning!$A14=Nom)*(Planning!DE$8&gt;=Ddebut)*(DE$8&lt;=Dfin)),0)</f>
        <v>0</v>
      </c>
      <c r="DF14" s="73">
        <f>IFERROR(SUMPRODUCT((Planning!$A14=Nom)*(Planning!DF$8&gt;=Ddebut)*(DF$8&lt;=Dfin)),0)</f>
        <v>0</v>
      </c>
      <c r="DG14" s="73">
        <f>IFERROR(SUMPRODUCT((Planning!$A14=Nom)*(Planning!DG$8&gt;=Ddebut)*(DG$8&lt;=Dfin)),0)</f>
        <v>0</v>
      </c>
      <c r="DH14" s="73">
        <f>IFERROR(SUMPRODUCT((Planning!$A14=Nom)*(Planning!DH$8&gt;=Ddebut)*(DH$8&lt;=Dfin)),0)</f>
        <v>0</v>
      </c>
      <c r="DI14" s="73">
        <f>IFERROR(SUMPRODUCT((Planning!$A14=Nom)*(Planning!DI$8&gt;=Ddebut)*(DI$8&lt;=Dfin)),0)</f>
        <v>0</v>
      </c>
      <c r="DJ14" s="73">
        <f>IFERROR(SUMPRODUCT((Planning!$A14=Nom)*(Planning!DJ$8&gt;=Ddebut)*(DJ$8&lt;=Dfin)),0)</f>
        <v>0</v>
      </c>
      <c r="DK14" s="73">
        <f>IFERROR(SUMPRODUCT((Planning!$A14=Nom)*(Planning!DK$8&gt;=Ddebut)*(DK$8&lt;=Dfin)),0)</f>
        <v>0</v>
      </c>
      <c r="DL14" s="73">
        <f>IFERROR(SUMPRODUCT((Planning!$A14=Nom)*(Planning!DL$8&gt;=Ddebut)*(DL$8&lt;=Dfin)),0)</f>
        <v>0</v>
      </c>
      <c r="DM14" s="73">
        <f>IFERROR(SUMPRODUCT((Planning!$A14=Nom)*(Planning!DM$8&gt;=Ddebut)*(DM$8&lt;=Dfin)),0)</f>
        <v>0</v>
      </c>
      <c r="DN14" s="73">
        <f>IFERROR(SUMPRODUCT((Planning!$A14=Nom)*(Planning!DN$8&gt;=Ddebut)*(DN$8&lt;=Dfin)),0)</f>
        <v>0</v>
      </c>
      <c r="DO14" s="73">
        <f>IFERROR(SUMPRODUCT((Planning!$A14=Nom)*(Planning!DO$8&gt;=Ddebut)*(DO$8&lt;=Dfin)),0)</f>
        <v>0</v>
      </c>
      <c r="DP14" s="73">
        <f>IFERROR(SUMPRODUCT((Planning!$A14=Nom)*(Planning!DP$8&gt;=Ddebut)*(DP$8&lt;=Dfin)),0)</f>
        <v>0</v>
      </c>
      <c r="DQ14" s="73">
        <f>IFERROR(SUMPRODUCT((Planning!$A14=Nom)*(Planning!DQ$8&gt;=Ddebut)*(DQ$8&lt;=Dfin)),0)</f>
        <v>0</v>
      </c>
      <c r="DR14" s="73">
        <f>IFERROR(SUMPRODUCT((Planning!$A14=Nom)*(Planning!DR$8&gt;=Ddebut)*(DR$8&lt;=Dfin)),0)</f>
        <v>0</v>
      </c>
      <c r="DS14" s="73">
        <f>IFERROR(SUMPRODUCT((Planning!$A14=Nom)*(Planning!DS$8&gt;=Ddebut)*(DS$8&lt;=Dfin)),0)</f>
        <v>0</v>
      </c>
      <c r="DT14" s="73">
        <f>IFERROR(SUMPRODUCT((Planning!$A14=Nom)*(Planning!DT$8&gt;=Ddebut)*(DT$8&lt;=Dfin)),0)</f>
        <v>0</v>
      </c>
      <c r="DU14" s="73">
        <f>IFERROR(SUMPRODUCT((Planning!$A14=Nom)*(Planning!DU$8&gt;=Ddebut)*(DU$8&lt;=Dfin)),0)</f>
        <v>0</v>
      </c>
      <c r="DV14" s="73">
        <f>IFERROR(SUMPRODUCT((Planning!$A14=Nom)*(Planning!DV$8&gt;=Ddebut)*(DV$8&lt;=Dfin)),0)</f>
        <v>0</v>
      </c>
      <c r="DW14" s="73">
        <f>IFERROR(SUMPRODUCT((Planning!$A14=Nom)*(Planning!DW$8&gt;=Ddebut)*(DW$8&lt;=Dfin)),0)</f>
        <v>0</v>
      </c>
      <c r="DX14" s="73">
        <f>IFERROR(SUMPRODUCT((Planning!$A14=Nom)*(Planning!DX$8&gt;=Ddebut)*(DX$8&lt;=Dfin)),0)</f>
        <v>0</v>
      </c>
      <c r="DY14" s="73">
        <f>IFERROR(SUMPRODUCT((Planning!$A14=Nom)*(Planning!DY$8&gt;=Ddebut)*(DY$8&lt;=Dfin)),0)</f>
        <v>0</v>
      </c>
      <c r="DZ14" s="73">
        <f>IFERROR(SUMPRODUCT((Planning!$A14=Nom)*(Planning!DZ$8&gt;=Ddebut)*(DZ$8&lt;=Dfin)),0)</f>
        <v>0</v>
      </c>
      <c r="EA14" s="73">
        <f>IFERROR(SUMPRODUCT((Planning!$A14=Nom)*(Planning!EA$8&gt;=Ddebut)*(EA$8&lt;=Dfin)),0)</f>
        <v>0</v>
      </c>
      <c r="EB14" s="73">
        <f>IFERROR(SUMPRODUCT((Planning!$A14=Nom)*(Planning!EB$8&gt;=Ddebut)*(EB$8&lt;=Dfin)),0)</f>
        <v>0</v>
      </c>
      <c r="EC14" s="73">
        <f>IFERROR(SUMPRODUCT((Planning!$A14=Nom)*(Planning!EC$8&gt;=Ddebut)*(EC$8&lt;=Dfin)),0)</f>
        <v>0</v>
      </c>
      <c r="ED14" s="73">
        <f>IFERROR(SUMPRODUCT((Planning!$A14=Nom)*(Planning!ED$8&gt;=Ddebut)*(ED$8&lt;=Dfin)),0)</f>
        <v>0</v>
      </c>
      <c r="EE14" s="73">
        <f>IFERROR(SUMPRODUCT((Planning!$A14=Nom)*(Planning!EE$8&gt;=Ddebut)*(EE$8&lt;=Dfin)),0)</f>
        <v>0</v>
      </c>
      <c r="EF14" s="73">
        <f>IFERROR(SUMPRODUCT((Planning!$A14=Nom)*(Planning!EF$8&gt;=Ddebut)*(EF$8&lt;=Dfin)),0)</f>
        <v>0</v>
      </c>
      <c r="EG14" s="73">
        <f>IFERROR(SUMPRODUCT((Planning!$A14=Nom)*(Planning!EG$8&gt;=Ddebut)*(EG$8&lt;=Dfin)),0)</f>
        <v>0</v>
      </c>
      <c r="EH14" s="73">
        <f>IFERROR(SUMPRODUCT((Planning!$A14=Nom)*(Planning!EH$8&gt;=Ddebut)*(EH$8&lt;=Dfin)),0)</f>
        <v>0</v>
      </c>
      <c r="EI14" s="73">
        <f>IFERROR(SUMPRODUCT((Planning!$A14=Nom)*(Planning!EI$8&gt;=Ddebut)*(EI$8&lt;=Dfin)),0)</f>
        <v>0</v>
      </c>
      <c r="EJ14" s="73">
        <f>IFERROR(SUMPRODUCT((Planning!$A14=Nom)*(Planning!EJ$8&gt;=Ddebut)*(EJ$8&lt;=Dfin)),0)</f>
        <v>0</v>
      </c>
      <c r="EK14" s="73">
        <f>IFERROR(SUMPRODUCT((Planning!$A14=Nom)*(Planning!EK$8&gt;=Ddebut)*(EK$8&lt;=Dfin)),0)</f>
        <v>0</v>
      </c>
      <c r="EL14" s="73">
        <f>IFERROR(SUMPRODUCT((Planning!$A14=Nom)*(Planning!EL$8&gt;=Ddebut)*(EL$8&lt;=Dfin)),0)</f>
        <v>0</v>
      </c>
      <c r="EM14" s="73">
        <f>IFERROR(SUMPRODUCT((Planning!$A14=Nom)*(Planning!EM$8&gt;=Ddebut)*(EM$8&lt;=Dfin)),0)</f>
        <v>0</v>
      </c>
      <c r="EN14" s="73">
        <f>IFERROR(SUMPRODUCT((Planning!$A14=Nom)*(Planning!EN$8&gt;=Ddebut)*(EN$8&lt;=Dfin)),0)</f>
        <v>0</v>
      </c>
      <c r="EO14" s="73">
        <f>IFERROR(SUMPRODUCT((Planning!$A14=Nom)*(Planning!EO$8&gt;=Ddebut)*(EO$8&lt;=Dfin)),0)</f>
        <v>0</v>
      </c>
      <c r="EP14" s="73">
        <f>IFERROR(SUMPRODUCT((Planning!$A14=Nom)*(Planning!EP$8&gt;=Ddebut)*(EP$8&lt;=Dfin)),0)</f>
        <v>0</v>
      </c>
      <c r="EQ14" s="73">
        <f>IFERROR(SUMPRODUCT((Planning!$A14=Nom)*(Planning!EQ$8&gt;=Ddebut)*(EQ$8&lt;=Dfin)),0)</f>
        <v>0</v>
      </c>
      <c r="ER14" s="73">
        <f>IFERROR(SUMPRODUCT((Planning!$A14=Nom)*(Planning!ER$8&gt;=Ddebut)*(ER$8&lt;=Dfin)),0)</f>
        <v>0</v>
      </c>
      <c r="ES14" s="73">
        <f>IFERROR(SUMPRODUCT((Planning!$A14=Nom)*(Planning!ES$8&gt;=Ddebut)*(ES$8&lt;=Dfin)),0)</f>
        <v>0</v>
      </c>
      <c r="ET14" s="73">
        <f>IFERROR(SUMPRODUCT((Planning!$A14=Nom)*(Planning!ET$8&gt;=Ddebut)*(ET$8&lt;=Dfin)),0)</f>
        <v>0</v>
      </c>
      <c r="EU14" s="73">
        <f>IFERROR(SUMPRODUCT((Planning!$A14=Nom)*(Planning!EU$8&gt;=Ddebut)*(EU$8&lt;=Dfin)),0)</f>
        <v>0</v>
      </c>
      <c r="EV14" s="73">
        <f>IFERROR(SUMPRODUCT((Planning!$A14=Nom)*(Planning!EV$8&gt;=Ddebut)*(EV$8&lt;=Dfin)),0)</f>
        <v>0</v>
      </c>
      <c r="EW14" s="73">
        <f>IFERROR(SUMPRODUCT((Planning!$A14=Nom)*(Planning!EW$8&gt;=Ddebut)*(EW$8&lt;=Dfin)),0)</f>
        <v>0</v>
      </c>
      <c r="EX14" s="73">
        <f>IFERROR(SUMPRODUCT((Planning!$A14=Nom)*(Planning!EX$8&gt;=Ddebut)*(EX$8&lt;=Dfin)),0)</f>
        <v>0</v>
      </c>
      <c r="EY14" s="73">
        <f>IFERROR(SUMPRODUCT((Planning!$A14=Nom)*(Planning!EY$8&gt;=Ddebut)*(EY$8&lt;=Dfin)),0)</f>
        <v>0</v>
      </c>
      <c r="EZ14" s="73">
        <f>IFERROR(SUMPRODUCT((Planning!$A14=Nom)*(Planning!EZ$8&gt;=Ddebut)*(EZ$8&lt;=Dfin)),0)</f>
        <v>0</v>
      </c>
      <c r="FA14" s="73">
        <f>IFERROR(SUMPRODUCT((Planning!$A14=Nom)*(Planning!FA$8&gt;=Ddebut)*(FA$8&lt;=Dfin)),0)</f>
        <v>0</v>
      </c>
      <c r="FB14" s="73">
        <f>IFERROR(SUMPRODUCT((Planning!$A14=Nom)*(Planning!FB$8&gt;=Ddebut)*(FB$8&lt;=Dfin)),0)</f>
        <v>0</v>
      </c>
      <c r="FC14" s="73">
        <f>IFERROR(SUMPRODUCT((Planning!$A14=Nom)*(Planning!FC$8&gt;=Ddebut)*(FC$8&lt;=Dfin)),0)</f>
        <v>0</v>
      </c>
      <c r="FD14" s="73">
        <f>IFERROR(SUMPRODUCT((Planning!$A14=Nom)*(Planning!FD$8&gt;=Ddebut)*(FD$8&lt;=Dfin)),0)</f>
        <v>0</v>
      </c>
      <c r="FE14" s="73">
        <f>IFERROR(SUMPRODUCT((Planning!$A14=Nom)*(Planning!FE$8&gt;=Ddebut)*(FE$8&lt;=Dfin)),0)</f>
        <v>0</v>
      </c>
      <c r="FF14" s="73">
        <f>IFERROR(SUMPRODUCT((Planning!$A14=Nom)*(Planning!FF$8&gt;=Ddebut)*(FF$8&lt;=Dfin)),0)</f>
        <v>0</v>
      </c>
      <c r="FG14" s="73">
        <f>IFERROR(SUMPRODUCT((Planning!$A14=Nom)*(Planning!FG$8&gt;=Ddebut)*(FG$8&lt;=Dfin)),0)</f>
        <v>0</v>
      </c>
      <c r="FH14" s="73">
        <f>IFERROR(SUMPRODUCT((Planning!$A14=Nom)*(Planning!FH$8&gt;=Ddebut)*(FH$8&lt;=Dfin)),0)</f>
        <v>0</v>
      </c>
      <c r="FI14" s="73">
        <f>IFERROR(SUMPRODUCT((Planning!$A14=Nom)*(Planning!FI$8&gt;=Ddebut)*(FI$8&lt;=Dfin)),0)</f>
        <v>0</v>
      </c>
      <c r="FJ14" s="73">
        <f>IFERROR(SUMPRODUCT((Planning!$A14=Nom)*(Planning!FJ$8&gt;=Ddebut)*(FJ$8&lt;=Dfin)),0)</f>
        <v>0</v>
      </c>
      <c r="FK14" s="73">
        <f>IFERROR(SUMPRODUCT((Planning!$A14=Nom)*(Planning!FK$8&gt;=Ddebut)*(FK$8&lt;=Dfin)),0)</f>
        <v>0</v>
      </c>
      <c r="FL14" s="73">
        <f>IFERROR(SUMPRODUCT((Planning!$A14=Nom)*(Planning!FL$8&gt;=Ddebut)*(FL$8&lt;=Dfin)),0)</f>
        <v>0</v>
      </c>
      <c r="FM14" s="73">
        <f>IFERROR(SUMPRODUCT((Planning!$A14=Nom)*(Planning!FM$8&gt;=Ddebut)*(FM$8&lt;=Dfin)),0)</f>
        <v>0</v>
      </c>
      <c r="FN14" s="73">
        <f>IFERROR(SUMPRODUCT((Planning!$A14=Nom)*(Planning!FN$8&gt;=Ddebut)*(FN$8&lt;=Dfin)),0)</f>
        <v>0</v>
      </c>
      <c r="FO14" s="73">
        <f>IFERROR(SUMPRODUCT((Planning!$A14=Nom)*(Planning!FO$8&gt;=Ddebut)*(FO$8&lt;=Dfin)),0)</f>
        <v>0</v>
      </c>
      <c r="FP14" s="73">
        <f>IFERROR(SUMPRODUCT((Planning!$A14=Nom)*(Planning!FP$8&gt;=Ddebut)*(FP$8&lt;=Dfin)),0)</f>
        <v>0</v>
      </c>
      <c r="FQ14" s="73">
        <f>IFERROR(SUMPRODUCT((Planning!$A14=Nom)*(Planning!FQ$8&gt;=Ddebut)*(FQ$8&lt;=Dfin)),0)</f>
        <v>0</v>
      </c>
      <c r="FR14" s="73">
        <f>IFERROR(SUMPRODUCT((Planning!$A14=Nom)*(Planning!FR$8&gt;=Ddebut)*(FR$8&lt;=Dfin)),0)</f>
        <v>0</v>
      </c>
      <c r="FS14" s="73">
        <f>IFERROR(SUMPRODUCT((Planning!$A14=Nom)*(Planning!FS$8&gt;=Ddebut)*(FS$8&lt;=Dfin)),0)</f>
        <v>0</v>
      </c>
      <c r="FT14" s="73">
        <f>IFERROR(SUMPRODUCT((Planning!$A14=Nom)*(Planning!FT$8&gt;=Ddebut)*(FT$8&lt;=Dfin)),0)</f>
        <v>0</v>
      </c>
      <c r="FU14" s="73">
        <f>IFERROR(SUMPRODUCT((Planning!$A14=Nom)*(Planning!FU$8&gt;=Ddebut)*(FU$8&lt;=Dfin)),0)</f>
        <v>0</v>
      </c>
      <c r="FV14" s="73">
        <f>IFERROR(SUMPRODUCT((Planning!$A14=Nom)*(Planning!FV$8&gt;=Ddebut)*(FV$8&lt;=Dfin)),0)</f>
        <v>0</v>
      </c>
      <c r="FW14" s="73">
        <f>IFERROR(SUMPRODUCT((Planning!$A14=Nom)*(Planning!FW$8&gt;=Ddebut)*(FW$8&lt;=Dfin)),0)</f>
        <v>0</v>
      </c>
      <c r="FX14" s="73">
        <f>IFERROR(SUMPRODUCT((Planning!$A14=Nom)*(Planning!FX$8&gt;=Ddebut)*(FX$8&lt;=Dfin)),0)</f>
        <v>0</v>
      </c>
      <c r="FY14" s="73">
        <f>IFERROR(SUMPRODUCT((Planning!$A14=Nom)*(Planning!FY$8&gt;=Ddebut)*(FY$8&lt;=Dfin)),0)</f>
        <v>0</v>
      </c>
      <c r="FZ14" s="73">
        <f>IFERROR(SUMPRODUCT((Planning!$A14=Nom)*(Planning!FZ$8&gt;=Ddebut)*(FZ$8&lt;=Dfin)),0)</f>
        <v>0</v>
      </c>
      <c r="GA14" s="73">
        <f>IFERROR(SUMPRODUCT((Planning!$A14=Nom)*(Planning!GA$8&gt;=Ddebut)*(GA$8&lt;=Dfin)),0)</f>
        <v>0</v>
      </c>
      <c r="GB14" s="73">
        <f>IFERROR(SUMPRODUCT((Planning!$A14=Nom)*(Planning!GB$8&gt;=Ddebut)*(GB$8&lt;=Dfin)),0)</f>
        <v>0</v>
      </c>
      <c r="GC14" s="73">
        <f>IFERROR(SUMPRODUCT((Planning!$A14=Nom)*(Planning!GC$8&gt;=Ddebut)*(GC$8&lt;=Dfin)),0)</f>
        <v>0</v>
      </c>
      <c r="GD14" s="73">
        <f>IFERROR(SUMPRODUCT((Planning!$A14=Nom)*(Planning!GD$8&gt;=Ddebut)*(GD$8&lt;=Dfin)),0)</f>
        <v>0</v>
      </c>
      <c r="GE14" s="73">
        <f>IFERROR(SUMPRODUCT((Planning!$A14=Nom)*(Planning!GE$8&gt;=Ddebut)*(GE$8&lt;=Dfin)),0)</f>
        <v>0</v>
      </c>
      <c r="GF14" s="73">
        <f>IFERROR(SUMPRODUCT((Planning!$A14=Nom)*(Planning!GF$8&gt;=Ddebut)*(GF$8&lt;=Dfin)),0)</f>
        <v>0</v>
      </c>
      <c r="GG14" s="73">
        <f>IFERROR(SUMPRODUCT((Planning!$A14=Nom)*(Planning!GG$8&gt;=Ddebut)*(GG$8&lt;=Dfin)),0)</f>
        <v>0</v>
      </c>
      <c r="GH14" s="73">
        <f>IFERROR(SUMPRODUCT((Planning!$A14=Nom)*(Planning!GH$8&gt;=Ddebut)*(GH$8&lt;=Dfin)),0)</f>
        <v>0</v>
      </c>
      <c r="GI14" s="73">
        <f>IFERROR(SUMPRODUCT((Planning!$A14=Nom)*(Planning!GI$8&gt;=Ddebut)*(GI$8&lt;=Dfin)),0)</f>
        <v>0</v>
      </c>
      <c r="GJ14" s="73">
        <f>IFERROR(SUMPRODUCT((Planning!$A14=Nom)*(Planning!GJ$8&gt;=Ddebut)*(GJ$8&lt;=Dfin)),0)</f>
        <v>0</v>
      </c>
      <c r="GK14" s="73">
        <f>IFERROR(SUMPRODUCT((Planning!$A14=Nom)*(Planning!GK$8&gt;=Ddebut)*(GK$8&lt;=Dfin)),0)</f>
        <v>0</v>
      </c>
      <c r="GL14" s="73">
        <f>IFERROR(SUMPRODUCT((Planning!$A14=Nom)*(Planning!GL$8&gt;=Ddebut)*(GL$8&lt;=Dfin)),0)</f>
        <v>0</v>
      </c>
      <c r="GM14" s="73">
        <f>IFERROR(SUMPRODUCT((Planning!$A14=Nom)*(Planning!GM$8&gt;=Ddebut)*(GM$8&lt;=Dfin)),0)</f>
        <v>0</v>
      </c>
      <c r="GN14" s="73">
        <f>IFERROR(SUMPRODUCT((Planning!$A14=Nom)*(Planning!GN$8&gt;=Ddebut)*(GN$8&lt;=Dfin)),0)</f>
        <v>0</v>
      </c>
      <c r="GO14" s="73">
        <f>IFERROR(SUMPRODUCT((Planning!$A14=Nom)*(Planning!GO$8&gt;=Ddebut)*(GO$8&lt;=Dfin)),0)</f>
        <v>0</v>
      </c>
      <c r="GP14" s="73">
        <f>IFERROR(SUMPRODUCT((Planning!$A14=Nom)*(Planning!GP$8&gt;=Ddebut)*(GP$8&lt;=Dfin)),0)</f>
        <v>0</v>
      </c>
      <c r="GQ14" s="73">
        <f>IFERROR(SUMPRODUCT((Planning!$A14=Nom)*(Planning!GQ$8&gt;=Ddebut)*(GQ$8&lt;=Dfin)),0)</f>
        <v>0</v>
      </c>
      <c r="GR14" s="73">
        <f>IFERROR(SUMPRODUCT((Planning!$A14=Nom)*(Planning!GR$8&gt;=Ddebut)*(GR$8&lt;=Dfin)),0)</f>
        <v>0</v>
      </c>
      <c r="GS14" s="73">
        <f>IFERROR(SUMPRODUCT((Planning!$A14=Nom)*(Planning!GS$8&gt;=Ddebut)*(GS$8&lt;=Dfin)),0)</f>
        <v>0</v>
      </c>
      <c r="GT14" s="73">
        <f>IFERROR(SUMPRODUCT((Planning!$A14=Nom)*(Planning!GT$8&gt;=Ddebut)*(GT$8&lt;=Dfin)),0)</f>
        <v>0</v>
      </c>
      <c r="GU14" s="73">
        <f>IFERROR(SUMPRODUCT((Planning!$A14=Nom)*(Planning!GU$8&gt;=Ddebut)*(GU$8&lt;=Dfin)),0)</f>
        <v>0</v>
      </c>
      <c r="GV14" s="73">
        <f>IFERROR(SUMPRODUCT((Planning!$A14=Nom)*(Planning!GV$8&gt;=Ddebut)*(GV$8&lt;=Dfin)),0)</f>
        <v>0</v>
      </c>
      <c r="GW14" s="73">
        <f>IFERROR(SUMPRODUCT((Planning!$A14=Nom)*(Planning!GW$8&gt;=Ddebut)*(GW$8&lt;=Dfin)),0)</f>
        <v>0</v>
      </c>
      <c r="GX14" s="73">
        <f>IFERROR(SUMPRODUCT((Planning!$A14=Nom)*(Planning!GX$8&gt;=Ddebut)*(GX$8&lt;=Dfin)),0)</f>
        <v>0</v>
      </c>
      <c r="GY14" s="73">
        <f>IFERROR(SUMPRODUCT((Planning!$A14=Nom)*(Planning!GY$8&gt;=Ddebut)*(GY$8&lt;=Dfin)),0)</f>
        <v>0</v>
      </c>
      <c r="GZ14" s="73">
        <f>IFERROR(SUMPRODUCT((Planning!$A14=Nom)*(Planning!GZ$8&gt;=Ddebut)*(GZ$8&lt;=Dfin)),0)</f>
        <v>0</v>
      </c>
      <c r="HA14" s="73">
        <f>IFERROR(SUMPRODUCT((Planning!$A14=Nom)*(Planning!HA$8&gt;=Ddebut)*(HA$8&lt;=Dfin)),0)</f>
        <v>0</v>
      </c>
      <c r="HB14" s="73">
        <f>IFERROR(SUMPRODUCT((Planning!$A14=Nom)*(Planning!HB$8&gt;=Ddebut)*(HB$8&lt;=Dfin)),0)</f>
        <v>0</v>
      </c>
      <c r="HC14" s="73">
        <f>IFERROR(SUMPRODUCT((Planning!$A14=Nom)*(Planning!HC$8&gt;=Ddebut)*(HC$8&lt;=Dfin)),0)</f>
        <v>0</v>
      </c>
      <c r="HD14" s="73">
        <f>IFERROR(SUMPRODUCT((Planning!$A14=Nom)*(Planning!HD$8&gt;=Ddebut)*(HD$8&lt;=Dfin)),0)</f>
        <v>0</v>
      </c>
      <c r="HE14" s="73">
        <f>IFERROR(SUMPRODUCT((Planning!$A14=Nom)*(Planning!HE$8&gt;=Ddebut)*(HE$8&lt;=Dfin)),0)</f>
        <v>0</v>
      </c>
      <c r="HF14" s="73">
        <f>IFERROR(SUMPRODUCT((Planning!$A14=Nom)*(Planning!HF$8&gt;=Ddebut)*(HF$8&lt;=Dfin)),0)</f>
        <v>0</v>
      </c>
      <c r="HG14" s="73">
        <f>IFERROR(SUMPRODUCT((Planning!$A14=Nom)*(Planning!HG$8&gt;=Ddebut)*(HG$8&lt;=Dfin)),0)</f>
        <v>0</v>
      </c>
      <c r="HH14" s="73">
        <f>IFERROR(SUMPRODUCT((Planning!$A14=Nom)*(Planning!HH$8&gt;=Ddebut)*(HH$8&lt;=Dfin)),0)</f>
        <v>0</v>
      </c>
      <c r="HI14" s="73">
        <f>IFERROR(SUMPRODUCT((Planning!$A14=Nom)*(Planning!HI$8&gt;=Ddebut)*(HI$8&lt;=Dfin)),0)</f>
        <v>0</v>
      </c>
      <c r="HJ14" s="73">
        <f>IFERROR(SUMPRODUCT((Planning!$A14=Nom)*(Planning!HJ$8&gt;=Ddebut)*(HJ$8&lt;=Dfin)),0)</f>
        <v>0</v>
      </c>
      <c r="HK14" s="73">
        <f>IFERROR(SUMPRODUCT((Planning!$A14=Nom)*(Planning!HK$8&gt;=Ddebut)*(HK$8&lt;=Dfin)),0)</f>
        <v>0</v>
      </c>
      <c r="HL14" s="73">
        <f>IFERROR(SUMPRODUCT((Planning!$A14=Nom)*(Planning!HL$8&gt;=Ddebut)*(HL$8&lt;=Dfin)),0)</f>
        <v>0</v>
      </c>
      <c r="HM14" s="73">
        <f>IFERROR(SUMPRODUCT((Planning!$A14=Nom)*(Planning!HM$8&gt;=Ddebut)*(HM$8&lt;=Dfin)),0)</f>
        <v>0</v>
      </c>
      <c r="HN14" s="73">
        <f>IFERROR(SUMPRODUCT((Planning!$A14=Nom)*(Planning!HN$8&gt;=Ddebut)*(HN$8&lt;=Dfin)),0)</f>
        <v>0</v>
      </c>
      <c r="HO14" s="73">
        <f>IFERROR(SUMPRODUCT((Planning!$A14=Nom)*(Planning!HO$8&gt;=Ddebut)*(HO$8&lt;=Dfin)),0)</f>
        <v>0</v>
      </c>
      <c r="HP14" s="73">
        <f>IFERROR(SUMPRODUCT((Planning!$A14=Nom)*(Planning!HP$8&gt;=Ddebut)*(HP$8&lt;=Dfin)),0)</f>
        <v>0</v>
      </c>
      <c r="HQ14" s="73">
        <f>IFERROR(SUMPRODUCT((Planning!$A14=Nom)*(Planning!HQ$8&gt;=Ddebut)*(HQ$8&lt;=Dfin)),0)</f>
        <v>0</v>
      </c>
      <c r="HR14" s="73">
        <f>IFERROR(SUMPRODUCT((Planning!$A14=Nom)*(Planning!HR$8&gt;=Ddebut)*(HR$8&lt;=Dfin)),0)</f>
        <v>0</v>
      </c>
      <c r="HS14" s="73">
        <f>IFERROR(SUMPRODUCT((Planning!$A14=Nom)*(Planning!HS$8&gt;=Ddebut)*(HS$8&lt;=Dfin)),0)</f>
        <v>0</v>
      </c>
      <c r="HT14" s="73">
        <f>IFERROR(SUMPRODUCT((Planning!$A14=Nom)*(Planning!HT$8&gt;=Ddebut)*(HT$8&lt;=Dfin)),0)</f>
        <v>0</v>
      </c>
      <c r="HU14" s="73">
        <f>IFERROR(SUMPRODUCT((Planning!$A14=Nom)*(Planning!HU$8&gt;=Ddebut)*(HU$8&lt;=Dfin)),0)</f>
        <v>0</v>
      </c>
      <c r="HV14" s="73">
        <f>IFERROR(SUMPRODUCT((Planning!$A14=Nom)*(Planning!HV$8&gt;=Ddebut)*(HV$8&lt;=Dfin)),0)</f>
        <v>0</v>
      </c>
      <c r="HW14" s="73">
        <f>IFERROR(SUMPRODUCT((Planning!$A14=Nom)*(Planning!HW$8&gt;=Ddebut)*(HW$8&lt;=Dfin)),0)</f>
        <v>0</v>
      </c>
      <c r="HX14" s="73">
        <f>IFERROR(SUMPRODUCT((Planning!$A14=Nom)*(Planning!HX$8&gt;=Ddebut)*(HX$8&lt;=Dfin)),0)</f>
        <v>0</v>
      </c>
      <c r="HY14" s="73">
        <f>IFERROR(SUMPRODUCT((Planning!$A14=Nom)*(Planning!HY$8&gt;=Ddebut)*(HY$8&lt;=Dfin)),0)</f>
        <v>0</v>
      </c>
      <c r="HZ14" s="73">
        <f>IFERROR(SUMPRODUCT((Planning!$A14=Nom)*(Planning!HZ$8&gt;=Ddebut)*(HZ$8&lt;=Dfin)),0)</f>
        <v>0</v>
      </c>
      <c r="IA14" s="73">
        <f>IFERROR(SUMPRODUCT((Planning!$A14=Nom)*(Planning!IA$8&gt;=Ddebut)*(IA$8&lt;=Dfin)),0)</f>
        <v>0</v>
      </c>
      <c r="IB14" s="73">
        <f>IFERROR(SUMPRODUCT((Planning!$A14=Nom)*(Planning!IB$8&gt;=Ddebut)*(IB$8&lt;=Dfin)),0)</f>
        <v>0</v>
      </c>
      <c r="IC14" s="73">
        <f>IFERROR(SUMPRODUCT((Planning!$A14=Nom)*(Planning!IC$8&gt;=Ddebut)*(IC$8&lt;=Dfin)),0)</f>
        <v>0</v>
      </c>
      <c r="ID14" s="73">
        <f>IFERROR(SUMPRODUCT((Planning!$A14=Nom)*(Planning!ID$8&gt;=Ddebut)*(ID$8&lt;=Dfin)),0)</f>
        <v>0</v>
      </c>
      <c r="IE14" s="73">
        <f>IFERROR(SUMPRODUCT((Planning!$A14=Nom)*(Planning!IE$8&gt;=Ddebut)*(IE$8&lt;=Dfin)),0)</f>
        <v>0</v>
      </c>
      <c r="IF14" s="73">
        <f>IFERROR(SUMPRODUCT((Planning!$A14=Nom)*(Planning!IF$8&gt;=Ddebut)*(IF$8&lt;=Dfin)),0)</f>
        <v>0</v>
      </c>
      <c r="IG14" s="73">
        <f>IFERROR(SUMPRODUCT((Planning!$A14=Nom)*(Planning!IG$8&gt;=Ddebut)*(IG$8&lt;=Dfin)),0)</f>
        <v>0</v>
      </c>
      <c r="IH14" s="73">
        <f>IFERROR(SUMPRODUCT((Planning!$A14=Nom)*(Planning!IH$8&gt;=Ddebut)*(IH$8&lt;=Dfin)),0)</f>
        <v>0</v>
      </c>
      <c r="II14" s="73">
        <f>IFERROR(SUMPRODUCT((Planning!$A14=Nom)*(Planning!II$8&gt;=Ddebut)*(II$8&lt;=Dfin)),0)</f>
        <v>0</v>
      </c>
      <c r="IJ14" s="73">
        <f>IFERROR(SUMPRODUCT((Planning!$A14=Nom)*(Planning!IJ$8&gt;=Ddebut)*(IJ$8&lt;=Dfin)),0)</f>
        <v>0</v>
      </c>
      <c r="IK14" s="73">
        <f>IFERROR(SUMPRODUCT((Planning!$A14=Nom)*(Planning!IK$8&gt;=Ddebut)*(IK$8&lt;=Dfin)),0)</f>
        <v>0</v>
      </c>
      <c r="IL14" s="73">
        <f>IFERROR(SUMPRODUCT((Planning!$A14=Nom)*(Planning!IL$8&gt;=Ddebut)*(IL$8&lt;=Dfin)),0)</f>
        <v>0</v>
      </c>
      <c r="IM14" s="73">
        <f>IFERROR(SUMPRODUCT((Planning!$A14=Nom)*(Planning!IM$8&gt;=Ddebut)*(IM$8&lt;=Dfin)),0)</f>
        <v>0</v>
      </c>
      <c r="IN14" s="73">
        <f>IFERROR(SUMPRODUCT((Planning!$A14=Nom)*(Planning!IN$8&gt;=Ddebut)*(IN$8&lt;=Dfin)),0)</f>
        <v>0</v>
      </c>
      <c r="IO14" s="73">
        <f>IFERROR(SUMPRODUCT((Planning!$A14=Nom)*(Planning!IO$8&gt;=Ddebut)*(IO$8&lt;=Dfin)),0)</f>
        <v>0</v>
      </c>
      <c r="IP14" s="73">
        <f>IFERROR(SUMPRODUCT((Planning!$A14=Nom)*(Planning!IP$8&gt;=Ddebut)*(IP$8&lt;=Dfin)),0)</f>
        <v>0</v>
      </c>
      <c r="IQ14" s="73">
        <f>IFERROR(SUMPRODUCT((Planning!$A14=Nom)*(Planning!IQ$8&gt;=Ddebut)*(IQ$8&lt;=Dfin)),0)</f>
        <v>0</v>
      </c>
      <c r="IR14" s="73">
        <f>IFERROR(SUMPRODUCT((Planning!$A14=Nom)*(Planning!IR$8&gt;=Ddebut)*(IR$8&lt;=Dfin)),0)</f>
        <v>0</v>
      </c>
      <c r="IS14" s="73">
        <f>IFERROR(SUMPRODUCT((Planning!$A14=Nom)*(Planning!IS$8&gt;=Ddebut)*(IS$8&lt;=Dfin)),0)</f>
        <v>0</v>
      </c>
      <c r="IT14" s="73">
        <f>IFERROR(SUMPRODUCT((Planning!$A14=Nom)*(Planning!IT$8&gt;=Ddebut)*(IT$8&lt;=Dfin)),0)</f>
        <v>0</v>
      </c>
      <c r="IU14" s="73">
        <f>IFERROR(SUMPRODUCT((Planning!$A14=Nom)*(Planning!IU$8&gt;=Ddebut)*(IU$8&lt;=Dfin)),0)</f>
        <v>0</v>
      </c>
      <c r="IV14" s="73">
        <f>IFERROR(SUMPRODUCT((Planning!$A14=Nom)*(Planning!IV$8&gt;=Ddebut)*(IV$8&lt;=Dfin)),0)</f>
        <v>0</v>
      </c>
      <c r="IW14" s="73">
        <f>IFERROR(SUMPRODUCT((Planning!$A14=Nom)*(Planning!IW$8&gt;=Ddebut)*(IW$8&lt;=Dfin)),0)</f>
        <v>0</v>
      </c>
      <c r="IX14" s="73">
        <f>IFERROR(SUMPRODUCT((Planning!$A14=Nom)*(Planning!IX$8&gt;=Ddebut)*(IX$8&lt;=Dfin)),0)</f>
        <v>0</v>
      </c>
      <c r="IY14" s="73">
        <f>IFERROR(SUMPRODUCT((Planning!$A14=Nom)*(Planning!IY$8&gt;=Ddebut)*(IY$8&lt;=Dfin)),0)</f>
        <v>0</v>
      </c>
      <c r="IZ14" s="73">
        <f>IFERROR(SUMPRODUCT((Planning!$A14=Nom)*(Planning!IZ$8&gt;=Ddebut)*(IZ$8&lt;=Dfin)),0)</f>
        <v>0</v>
      </c>
      <c r="JA14" s="73">
        <f>IFERROR(SUMPRODUCT((Planning!$A14=Nom)*(Planning!JA$8&gt;=Ddebut)*(JA$8&lt;=Dfin)),0)</f>
        <v>0</v>
      </c>
      <c r="JB14" s="73">
        <f>IFERROR(SUMPRODUCT((Planning!$A14=Nom)*(Planning!JB$8&gt;=Ddebut)*(JB$8&lt;=Dfin)),0)</f>
        <v>0</v>
      </c>
      <c r="JC14" s="73">
        <f>IFERROR(SUMPRODUCT((Planning!$A14=Nom)*(Planning!JC$8&gt;=Ddebut)*(JC$8&lt;=Dfin)),0)</f>
        <v>0</v>
      </c>
      <c r="JD14" s="73">
        <f>IFERROR(SUMPRODUCT((Planning!$A14=Nom)*(Planning!JD$8&gt;=Ddebut)*(JD$8&lt;=Dfin)),0)</f>
        <v>0</v>
      </c>
      <c r="JE14" s="73">
        <f>IFERROR(SUMPRODUCT((Planning!$A14=Nom)*(Planning!JE$8&gt;=Ddebut)*(JE$8&lt;=Dfin)),0)</f>
        <v>0</v>
      </c>
      <c r="JF14" s="73">
        <f>IFERROR(SUMPRODUCT((Planning!$A14=Nom)*(Planning!JF$8&gt;=Ddebut)*(JF$8&lt;=Dfin)),0)</f>
        <v>0</v>
      </c>
      <c r="JG14" s="73">
        <f>IFERROR(SUMPRODUCT((Planning!$A14=Nom)*(Planning!JG$8&gt;=Ddebut)*(JG$8&lt;=Dfin)),0)</f>
        <v>0</v>
      </c>
      <c r="JH14" s="73">
        <f>IFERROR(SUMPRODUCT((Planning!$A14=Nom)*(Planning!JH$8&gt;=Ddebut)*(JH$8&lt;=Dfin)),0)</f>
        <v>0</v>
      </c>
      <c r="JI14" s="73">
        <f>IFERROR(SUMPRODUCT((Planning!$A14=Nom)*(Planning!JI$8&gt;=Ddebut)*(JI$8&lt;=Dfin)),0)</f>
        <v>0</v>
      </c>
      <c r="JJ14" s="73">
        <f>IFERROR(SUMPRODUCT((Planning!$A14=Nom)*(Planning!JJ$8&gt;=Ddebut)*(JJ$8&lt;=Dfin)),0)</f>
        <v>0</v>
      </c>
      <c r="JK14" s="73">
        <f>IFERROR(SUMPRODUCT((Planning!$A14=Nom)*(Planning!JK$8&gt;=Ddebut)*(JK$8&lt;=Dfin)),0)</f>
        <v>0</v>
      </c>
      <c r="JL14" s="73">
        <f>IFERROR(SUMPRODUCT((Planning!$A14=Nom)*(Planning!JL$8&gt;=Ddebut)*(JL$8&lt;=Dfin)),0)</f>
        <v>0</v>
      </c>
      <c r="JM14" s="73">
        <f>IFERROR(SUMPRODUCT((Planning!$A14=Nom)*(Planning!JM$8&gt;=Ddebut)*(JM$8&lt;=Dfin)),0)</f>
        <v>0</v>
      </c>
      <c r="JN14" s="73">
        <f>IFERROR(SUMPRODUCT((Planning!$A14=Nom)*(Planning!JN$8&gt;=Ddebut)*(JN$8&lt;=Dfin)),0)</f>
        <v>0</v>
      </c>
      <c r="JO14" s="73">
        <f>IFERROR(SUMPRODUCT((Planning!$A14=Nom)*(Planning!JO$8&gt;=Ddebut)*(JO$8&lt;=Dfin)),0)</f>
        <v>0</v>
      </c>
      <c r="JP14" s="73">
        <f>IFERROR(SUMPRODUCT((Planning!$A14=Nom)*(Planning!JP$8&gt;=Ddebut)*(JP$8&lt;=Dfin)),0)</f>
        <v>0</v>
      </c>
      <c r="JQ14" s="73">
        <f>IFERROR(SUMPRODUCT((Planning!$A14=Nom)*(Planning!JQ$8&gt;=Ddebut)*(JQ$8&lt;=Dfin)),0)</f>
        <v>0</v>
      </c>
      <c r="JR14" s="73">
        <f>IFERROR(SUMPRODUCT((Planning!$A14=Nom)*(Planning!JR$8&gt;=Ddebut)*(JR$8&lt;=Dfin)),0)</f>
        <v>0</v>
      </c>
      <c r="JS14" s="73">
        <f>IFERROR(SUMPRODUCT((Planning!$A14=Nom)*(Planning!JS$8&gt;=Ddebut)*(JS$8&lt;=Dfin)),0)</f>
        <v>0</v>
      </c>
      <c r="JT14" s="73">
        <f>IFERROR(SUMPRODUCT((Planning!$A14=Nom)*(Planning!JT$8&gt;=Ddebut)*(JT$8&lt;=Dfin)),0)</f>
        <v>0</v>
      </c>
      <c r="JU14" s="73">
        <f>IFERROR(SUMPRODUCT((Planning!$A14=Nom)*(Planning!JU$8&gt;=Ddebut)*(JU$8&lt;=Dfin)),0)</f>
        <v>0</v>
      </c>
      <c r="JV14" s="73">
        <f>IFERROR(SUMPRODUCT((Planning!$A14=Nom)*(Planning!JV$8&gt;=Ddebut)*(JV$8&lt;=Dfin)),0)</f>
        <v>0</v>
      </c>
      <c r="JW14" s="73">
        <f>IFERROR(SUMPRODUCT((Planning!$A14=Nom)*(Planning!JW$8&gt;=Ddebut)*(JW$8&lt;=Dfin)),0)</f>
        <v>0</v>
      </c>
      <c r="JX14" s="73">
        <f>IFERROR(SUMPRODUCT((Planning!$A14=Nom)*(Planning!JX$8&gt;=Ddebut)*(JX$8&lt;=Dfin)),0)</f>
        <v>0</v>
      </c>
      <c r="JY14" s="73">
        <f>IFERROR(SUMPRODUCT((Planning!$A14=Nom)*(Planning!JY$8&gt;=Ddebut)*(JY$8&lt;=Dfin)),0)</f>
        <v>0</v>
      </c>
      <c r="JZ14" s="73">
        <f>IFERROR(SUMPRODUCT((Planning!$A14=Nom)*(Planning!JZ$8&gt;=Ddebut)*(JZ$8&lt;=Dfin)),0)</f>
        <v>0</v>
      </c>
      <c r="KA14" s="73">
        <f>IFERROR(SUMPRODUCT((Planning!$A14=Nom)*(Planning!KA$8&gt;=Ddebut)*(KA$8&lt;=Dfin)),0)</f>
        <v>0</v>
      </c>
      <c r="KB14" s="73">
        <f>IFERROR(SUMPRODUCT((Planning!$A14=Nom)*(Planning!KB$8&gt;=Ddebut)*(KB$8&lt;=Dfin)),0)</f>
        <v>0</v>
      </c>
      <c r="KC14" s="73">
        <f>IFERROR(SUMPRODUCT((Planning!$A14=Nom)*(Planning!KC$8&gt;=Ddebut)*(KC$8&lt;=Dfin)),0)</f>
        <v>0</v>
      </c>
      <c r="KD14" s="73">
        <f>IFERROR(SUMPRODUCT((Planning!$A14=Nom)*(Planning!KD$8&gt;=Ddebut)*(KD$8&lt;=Dfin)),0)</f>
        <v>0</v>
      </c>
      <c r="KE14" s="73">
        <f>IFERROR(SUMPRODUCT((Planning!$A14=Nom)*(Planning!KE$8&gt;=Ddebut)*(KE$8&lt;=Dfin)),0)</f>
        <v>0</v>
      </c>
      <c r="KF14" s="73">
        <f>IFERROR(SUMPRODUCT((Planning!$A14=Nom)*(Planning!KF$8&gt;=Ddebut)*(KF$8&lt;=Dfin)),0)</f>
        <v>0</v>
      </c>
      <c r="KG14" s="73">
        <f>IFERROR(SUMPRODUCT((Planning!$A14=Nom)*(Planning!KG$8&gt;=Ddebut)*(KG$8&lt;=Dfin)),0)</f>
        <v>0</v>
      </c>
      <c r="KH14" s="73">
        <f>IFERROR(SUMPRODUCT((Planning!$A14=Nom)*(Planning!KH$8&gt;=Ddebut)*(KH$8&lt;=Dfin)),0)</f>
        <v>0</v>
      </c>
      <c r="KI14" s="73">
        <f>IFERROR(SUMPRODUCT((Planning!$A14=Nom)*(Planning!KI$8&gt;=Ddebut)*(KI$8&lt;=Dfin)),0)</f>
        <v>0</v>
      </c>
      <c r="KJ14" s="73">
        <f>IFERROR(SUMPRODUCT((Planning!$A14=Nom)*(Planning!KJ$8&gt;=Ddebut)*(KJ$8&lt;=Dfin)),0)</f>
        <v>0</v>
      </c>
      <c r="KK14" s="73">
        <f>IFERROR(SUMPRODUCT((Planning!$A14=Nom)*(Planning!KK$8&gt;=Ddebut)*(KK$8&lt;=Dfin)),0)</f>
        <v>0</v>
      </c>
      <c r="KL14" s="73">
        <f>IFERROR(SUMPRODUCT((Planning!$A14=Nom)*(Planning!KL$8&gt;=Ddebut)*(KL$8&lt;=Dfin)),0)</f>
        <v>0</v>
      </c>
      <c r="KM14" s="73">
        <f>IFERROR(SUMPRODUCT((Planning!$A14=Nom)*(Planning!KM$8&gt;=Ddebut)*(KM$8&lt;=Dfin)),0)</f>
        <v>0</v>
      </c>
      <c r="KN14" s="73">
        <f>IFERROR(SUMPRODUCT((Planning!$A14=Nom)*(Planning!KN$8&gt;=Ddebut)*(KN$8&lt;=Dfin)),0)</f>
        <v>0</v>
      </c>
      <c r="KO14" s="73">
        <f>IFERROR(SUMPRODUCT((Planning!$A14=Nom)*(Planning!KO$8&gt;=Ddebut)*(KO$8&lt;=Dfin)),0)</f>
        <v>0</v>
      </c>
      <c r="KP14" s="73">
        <f>IFERROR(SUMPRODUCT((Planning!$A14=Nom)*(Planning!KP$8&gt;=Ddebut)*(KP$8&lt;=Dfin)),0)</f>
        <v>0</v>
      </c>
      <c r="KQ14" s="73">
        <f>IFERROR(SUMPRODUCT((Planning!$A14=Nom)*(Planning!KQ$8&gt;=Ddebut)*(KQ$8&lt;=Dfin)),0)</f>
        <v>0</v>
      </c>
      <c r="KR14" s="73">
        <f>IFERROR(SUMPRODUCT((Planning!$A14=Nom)*(Planning!KR$8&gt;=Ddebut)*(KR$8&lt;=Dfin)),0)</f>
        <v>0</v>
      </c>
      <c r="KS14" s="73">
        <f>IFERROR(SUMPRODUCT((Planning!$A14=Nom)*(Planning!KS$8&gt;=Ddebut)*(KS$8&lt;=Dfin)),0)</f>
        <v>0</v>
      </c>
      <c r="KT14" s="73">
        <f>IFERROR(SUMPRODUCT((Planning!$A14=Nom)*(Planning!KT$8&gt;=Ddebut)*(KT$8&lt;=Dfin)),0)</f>
        <v>0</v>
      </c>
      <c r="KU14" s="73">
        <f>IFERROR(SUMPRODUCT((Planning!$A14=Nom)*(Planning!KU$8&gt;=Ddebut)*(KU$8&lt;=Dfin)),0)</f>
        <v>0</v>
      </c>
      <c r="KV14" s="73">
        <f>IFERROR(SUMPRODUCT((Planning!$A14=Nom)*(Planning!KV$8&gt;=Ddebut)*(KV$8&lt;=Dfin)),0)</f>
        <v>0</v>
      </c>
      <c r="KW14" s="73">
        <f>IFERROR(SUMPRODUCT((Planning!$A14=Nom)*(Planning!KW$8&gt;=Ddebut)*(KW$8&lt;=Dfin)),0)</f>
        <v>0</v>
      </c>
      <c r="KX14" s="73">
        <f>IFERROR(SUMPRODUCT((Planning!$A14=Nom)*(Planning!KX$8&gt;=Ddebut)*(KX$8&lt;=Dfin)),0)</f>
        <v>0</v>
      </c>
      <c r="KY14" s="73">
        <f>IFERROR(SUMPRODUCT((Planning!$A14=Nom)*(Planning!KY$8&gt;=Ddebut)*(KY$8&lt;=Dfin)),0)</f>
        <v>0</v>
      </c>
      <c r="KZ14" s="73">
        <f>IFERROR(SUMPRODUCT((Planning!$A14=Nom)*(Planning!KZ$8&gt;=Ddebut)*(KZ$8&lt;=Dfin)),0)</f>
        <v>0</v>
      </c>
      <c r="LA14" s="73">
        <f>IFERROR(SUMPRODUCT((Planning!$A14=Nom)*(Planning!LA$8&gt;=Ddebut)*(LA$8&lt;=Dfin)),0)</f>
        <v>0</v>
      </c>
      <c r="LB14" s="73">
        <f>IFERROR(SUMPRODUCT((Planning!$A14=Nom)*(Planning!LB$8&gt;=Ddebut)*(LB$8&lt;=Dfin)),0)</f>
        <v>0</v>
      </c>
      <c r="LC14" s="73">
        <f>IFERROR(SUMPRODUCT((Planning!$A14=Nom)*(Planning!LC$8&gt;=Ddebut)*(LC$8&lt;=Dfin)),0)</f>
        <v>0</v>
      </c>
      <c r="LD14" s="73">
        <f>IFERROR(SUMPRODUCT((Planning!$A14=Nom)*(Planning!LD$8&gt;=Ddebut)*(LD$8&lt;=Dfin)),0)</f>
        <v>0</v>
      </c>
      <c r="LE14" s="73">
        <f>IFERROR(SUMPRODUCT((Planning!$A14=Nom)*(Planning!LE$8&gt;=Ddebut)*(LE$8&lt;=Dfin)),0)</f>
        <v>0</v>
      </c>
      <c r="LF14" s="73">
        <f>IFERROR(SUMPRODUCT((Planning!$A14=Nom)*(Planning!LF$8&gt;=Ddebut)*(LF$8&lt;=Dfin)),0)</f>
        <v>0</v>
      </c>
      <c r="LG14" s="73">
        <f>IFERROR(SUMPRODUCT((Planning!$A14=Nom)*(Planning!LG$8&gt;=Ddebut)*(LG$8&lt;=Dfin)),0)</f>
        <v>0</v>
      </c>
      <c r="LH14" s="73">
        <f>IFERROR(SUMPRODUCT((Planning!$A14=Nom)*(Planning!LH$8&gt;=Ddebut)*(LH$8&lt;=Dfin)),0)</f>
        <v>0</v>
      </c>
      <c r="LI14" s="73">
        <f>IFERROR(SUMPRODUCT((Planning!$A14=Nom)*(Planning!LI$8&gt;=Ddebut)*(LI$8&lt;=Dfin)),0)</f>
        <v>0</v>
      </c>
      <c r="LJ14" s="73">
        <f>IFERROR(SUMPRODUCT((Planning!$A14=Nom)*(Planning!LJ$8&gt;=Ddebut)*(LJ$8&lt;=Dfin)),0)</f>
        <v>0</v>
      </c>
      <c r="LK14" s="73">
        <f>IFERROR(SUMPRODUCT((Planning!$A14=Nom)*(Planning!LK$8&gt;=Ddebut)*(LK$8&lt;=Dfin)),0)</f>
        <v>0</v>
      </c>
      <c r="LL14" s="73">
        <f>IFERROR(SUMPRODUCT((Planning!$A14=Nom)*(Planning!LL$8&gt;=Ddebut)*(LL$8&lt;=Dfin)),0)</f>
        <v>0</v>
      </c>
      <c r="LM14" s="73">
        <f>IFERROR(SUMPRODUCT((Planning!$A14=Nom)*(Planning!LM$8&gt;=Ddebut)*(LM$8&lt;=Dfin)),0)</f>
        <v>0</v>
      </c>
      <c r="LN14" s="73">
        <f>IFERROR(SUMPRODUCT((Planning!$A14=Nom)*(Planning!LN$8&gt;=Ddebut)*(LN$8&lt;=Dfin)),0)</f>
        <v>0</v>
      </c>
      <c r="LO14" s="73">
        <f>IFERROR(SUMPRODUCT((Planning!$A14=Nom)*(Planning!LO$8&gt;=Ddebut)*(LO$8&lt;=Dfin)),0)</f>
        <v>0</v>
      </c>
      <c r="LP14" s="73">
        <f>IFERROR(SUMPRODUCT((Planning!$A14=Nom)*(Planning!LP$8&gt;=Ddebut)*(LP$8&lt;=Dfin)),0)</f>
        <v>0</v>
      </c>
      <c r="LQ14" s="73">
        <f>IFERROR(SUMPRODUCT((Planning!$A14=Nom)*(Planning!LQ$8&gt;=Ddebut)*(LQ$8&lt;=Dfin)),0)</f>
        <v>0</v>
      </c>
      <c r="LR14" s="73">
        <f>IFERROR(SUMPRODUCT((Planning!$A14=Nom)*(Planning!LR$8&gt;=Ddebut)*(LR$8&lt;=Dfin)),0)</f>
        <v>0</v>
      </c>
      <c r="LS14" s="73">
        <f>IFERROR(SUMPRODUCT((Planning!$A14=Nom)*(Planning!LS$8&gt;=Ddebut)*(LS$8&lt;=Dfin)),0)</f>
        <v>0</v>
      </c>
      <c r="LT14" s="73">
        <f>IFERROR(SUMPRODUCT((Planning!$A14=Nom)*(Planning!LT$8&gt;=Ddebut)*(LT$8&lt;=Dfin)),0)</f>
        <v>0</v>
      </c>
      <c r="LU14" s="73">
        <f>IFERROR(SUMPRODUCT((Planning!$A14=Nom)*(Planning!LU$8&gt;=Ddebut)*(LU$8&lt;=Dfin)),0)</f>
        <v>0</v>
      </c>
      <c r="LV14" s="73">
        <f>IFERROR(SUMPRODUCT((Planning!$A14=Nom)*(Planning!LV$8&gt;=Ddebut)*(LV$8&lt;=Dfin)),0)</f>
        <v>0</v>
      </c>
      <c r="LW14" s="73">
        <f>IFERROR(SUMPRODUCT((Planning!$A14=Nom)*(Planning!LW$8&gt;=Ddebut)*(LW$8&lt;=Dfin)),0)</f>
        <v>0</v>
      </c>
      <c r="LX14" s="73">
        <f>IFERROR(SUMPRODUCT((Planning!$A14=Nom)*(Planning!LX$8&gt;=Ddebut)*(LX$8&lt;=Dfin)),0)</f>
        <v>0</v>
      </c>
      <c r="LY14" s="73">
        <f>IFERROR(SUMPRODUCT((Planning!$A14=Nom)*(Planning!LY$8&gt;=Ddebut)*(LY$8&lt;=Dfin)),0)</f>
        <v>0</v>
      </c>
      <c r="LZ14" s="73">
        <f>IFERROR(SUMPRODUCT((Planning!$A14=Nom)*(Planning!LZ$8&gt;=Ddebut)*(LZ$8&lt;=Dfin)),0)</f>
        <v>0</v>
      </c>
      <c r="MA14" s="73">
        <f>IFERROR(SUMPRODUCT((Planning!$A14=Nom)*(Planning!MA$8&gt;=Ddebut)*(MA$8&lt;=Dfin)),0)</f>
        <v>0</v>
      </c>
      <c r="MB14" s="73">
        <f>IFERROR(SUMPRODUCT((Planning!$A14=Nom)*(Planning!MB$8&gt;=Ddebut)*(MB$8&lt;=Dfin)),0)</f>
        <v>0</v>
      </c>
      <c r="MC14" s="73">
        <f>IFERROR(SUMPRODUCT((Planning!$A14=Nom)*(Planning!MC$8&gt;=Ddebut)*(MC$8&lt;=Dfin)),0)</f>
        <v>0</v>
      </c>
      <c r="MD14" s="73">
        <f>IFERROR(SUMPRODUCT((Planning!$A14=Nom)*(Planning!MD$8&gt;=Ddebut)*(MD$8&lt;=Dfin)),0)</f>
        <v>0</v>
      </c>
      <c r="ME14" s="73">
        <f>IFERROR(SUMPRODUCT((Planning!$A14=Nom)*(Planning!ME$8&gt;=Ddebut)*(ME$8&lt;=Dfin)),0)</f>
        <v>0</v>
      </c>
      <c r="MF14" s="73">
        <f>IFERROR(SUMPRODUCT((Planning!$A14=Nom)*(Planning!MF$8&gt;=Ddebut)*(MF$8&lt;=Dfin)),0)</f>
        <v>0</v>
      </c>
      <c r="MG14" s="73">
        <f>IFERROR(SUMPRODUCT((Planning!$A14=Nom)*(Planning!MG$8&gt;=Ddebut)*(MG$8&lt;=Dfin)),0)</f>
        <v>0</v>
      </c>
      <c r="MH14" s="73">
        <f>IFERROR(SUMPRODUCT((Planning!$A14=Nom)*(Planning!MH$8&gt;=Ddebut)*(MH$8&lt;=Dfin)),0)</f>
        <v>0</v>
      </c>
      <c r="MI14" s="73">
        <f>IFERROR(SUMPRODUCT((Planning!$A14=Nom)*(Planning!MI$8&gt;=Ddebut)*(MI$8&lt;=Dfin)),0)</f>
        <v>0</v>
      </c>
      <c r="MJ14" s="73">
        <f>IFERROR(SUMPRODUCT((Planning!$A14=Nom)*(Planning!MJ$8&gt;=Ddebut)*(MJ$8&lt;=Dfin)),0)</f>
        <v>0</v>
      </c>
      <c r="MK14" s="73">
        <f>IFERROR(SUMPRODUCT((Planning!$A14=Nom)*(Planning!MK$8&gt;=Ddebut)*(MK$8&lt;=Dfin)),0)</f>
        <v>0</v>
      </c>
      <c r="ML14" s="73">
        <f>IFERROR(SUMPRODUCT((Planning!$A14=Nom)*(Planning!ML$8&gt;=Ddebut)*(ML$8&lt;=Dfin)),0)</f>
        <v>0</v>
      </c>
      <c r="MM14" s="73">
        <f>IFERROR(SUMPRODUCT((Planning!$A14=Nom)*(Planning!MM$8&gt;=Ddebut)*(MM$8&lt;=Dfin)),0)</f>
        <v>0</v>
      </c>
      <c r="MN14" s="73">
        <f>IFERROR(SUMPRODUCT((Planning!$A14=Nom)*(Planning!MN$8&gt;=Ddebut)*(MN$8&lt;=Dfin)),0)</f>
        <v>0</v>
      </c>
      <c r="MO14" s="73">
        <f>IFERROR(SUMPRODUCT((Planning!$A14=Nom)*(Planning!MO$8&gt;=Ddebut)*(MO$8&lt;=Dfin)),0)</f>
        <v>0</v>
      </c>
      <c r="MP14" s="73">
        <f>IFERROR(SUMPRODUCT((Planning!$A14=Nom)*(Planning!MP$8&gt;=Ddebut)*(MP$8&lt;=Dfin)),0)</f>
        <v>0</v>
      </c>
      <c r="MQ14" s="73">
        <f>IFERROR(SUMPRODUCT((Planning!$A14=Nom)*(Planning!MQ$8&gt;=Ddebut)*(MQ$8&lt;=Dfin)),0)</f>
        <v>0</v>
      </c>
      <c r="MR14" s="73">
        <f>IFERROR(SUMPRODUCT((Planning!$A14=Nom)*(Planning!MR$8&gt;=Ddebut)*(MR$8&lt;=Dfin)),0)</f>
        <v>0</v>
      </c>
      <c r="MS14" s="73">
        <f>IFERROR(SUMPRODUCT((Planning!$A14=Nom)*(Planning!MS$8&gt;=Ddebut)*(MS$8&lt;=Dfin)),0)</f>
        <v>0</v>
      </c>
      <c r="MT14" s="73">
        <f>IFERROR(SUMPRODUCT((Planning!$A14=Nom)*(Planning!MT$8&gt;=Ddebut)*(MT$8&lt;=Dfin)),0)</f>
        <v>0</v>
      </c>
      <c r="MU14" s="73">
        <f>IFERROR(SUMPRODUCT((Planning!$A14=Nom)*(Planning!MU$8&gt;=Ddebut)*(MU$8&lt;=Dfin)),0)</f>
        <v>0</v>
      </c>
      <c r="MV14" s="73">
        <f>IFERROR(SUMPRODUCT((Planning!$A14=Nom)*(Planning!MV$8&gt;=Ddebut)*(MV$8&lt;=Dfin)),0)</f>
        <v>0</v>
      </c>
      <c r="MW14" s="73">
        <f>IFERROR(SUMPRODUCT((Planning!$A14=Nom)*(Planning!MW$8&gt;=Ddebut)*(MW$8&lt;=Dfin)),0)</f>
        <v>0</v>
      </c>
      <c r="MX14" s="73">
        <f>IFERROR(SUMPRODUCT((Planning!$A14=Nom)*(Planning!MX$8&gt;=Ddebut)*(MX$8&lt;=Dfin)),0)</f>
        <v>0</v>
      </c>
      <c r="MY14" s="73">
        <f>IFERROR(SUMPRODUCT((Planning!$A14=Nom)*(Planning!MY$8&gt;=Ddebut)*(MY$8&lt;=Dfin)),0)</f>
        <v>0</v>
      </c>
      <c r="MZ14" s="73">
        <f>IFERROR(SUMPRODUCT((Planning!$A14=Nom)*(Planning!MZ$8&gt;=Ddebut)*(MZ$8&lt;=Dfin)),0)</f>
        <v>0</v>
      </c>
      <c r="NA14" s="73">
        <f>IFERROR(SUMPRODUCT((Planning!$A14=Nom)*(Planning!NA$8&gt;=Ddebut)*(NA$8&lt;=Dfin)),0)</f>
        <v>0</v>
      </c>
      <c r="NB14" s="73">
        <f>IFERROR(SUMPRODUCT((Planning!$A14=Nom)*(Planning!NB$8&gt;=Ddebut)*(NB$8&lt;=Dfin)),0)</f>
        <v>0</v>
      </c>
      <c r="NC14" s="73">
        <f>IFERROR(SUMPRODUCT((Planning!$A14=Nom)*(Planning!NC$8&gt;=Ddebut)*(NC$8&lt;=Dfin)),0)</f>
        <v>0</v>
      </c>
      <c r="ND14" s="73">
        <f>IFERROR(SUMPRODUCT((Planning!$A14=Nom)*(Planning!ND$8&gt;=Ddebut)*(ND$8&lt;=Dfin)),0)</f>
        <v>0</v>
      </c>
      <c r="NE14" s="73">
        <f>IFERROR(SUMPRODUCT((Planning!$A14=Nom)*(Planning!NE$8&gt;=Ddebut)*(NE$8&lt;=Dfin)),0)</f>
        <v>0</v>
      </c>
      <c r="NF14" s="73">
        <f>IFERROR(SUMPRODUCT((Planning!$A14=Nom)*(Planning!NF$8&gt;=Ddebut)*(NF$8&lt;=Dfin)),0)</f>
        <v>0</v>
      </c>
      <c r="NG14" s="73">
        <f>IFERROR(SUMPRODUCT((Planning!$A14=Nom)*(Planning!NG$8&gt;=Ddebut)*(NG$8&lt;=Dfin)),0)</f>
        <v>0</v>
      </c>
      <c r="NH14" s="73">
        <f>IFERROR(SUMPRODUCT((Planning!$A14=Nom)*(Planning!NH$8&gt;=Ddebut)*(NH$8&lt;=Dfin)),0)</f>
        <v>0</v>
      </c>
      <c r="NI14" s="73">
        <f>IFERROR(SUMPRODUCT((Planning!$A14=Nom)*(Planning!NI$8&gt;=Ddebut)*(NI$8&lt;=Dfin)),0)</f>
        <v>0</v>
      </c>
      <c r="NJ14" s="73">
        <f>IFERROR(SUMPRODUCT((Planning!$A14=Nom)*(Planning!NJ$8&gt;=Ddebut)*(NJ$8&lt;=Dfin)),0)</f>
        <v>0</v>
      </c>
      <c r="NK14" s="73">
        <f>IFERROR(SUMPRODUCT((Planning!$A14=Nom)*(Planning!NK$8&gt;=Ddebut)*(NK$8&lt;=Dfin)),0)</f>
        <v>0</v>
      </c>
      <c r="NL14" s="74">
        <f>IFERROR(SUMPRODUCT((Planning!$A14=Nom)*(Planning!NL$8&gt;=Ddebut)*(NL$8&lt;=Dfin)),0)</f>
        <v>0</v>
      </c>
    </row>
    <row r="15" spans="1:376">
      <c r="E15" s="23"/>
      <c r="G15" s="11"/>
      <c r="H15" s="11"/>
      <c r="I15" s="11"/>
    </row>
    <row r="16" spans="1:376">
      <c r="E16" s="23"/>
      <c r="G16" s="26"/>
      <c r="H16" s="11"/>
      <c r="I16" s="11"/>
    </row>
    <row r="17" spans="5:51">
      <c r="E17" s="23"/>
      <c r="G17" s="11"/>
      <c r="H17" s="11"/>
      <c r="I17" s="11"/>
    </row>
    <row r="18" spans="5:51">
      <c r="E18" s="23"/>
      <c r="G18" s="11"/>
      <c r="H18" s="11"/>
      <c r="I18" s="11"/>
    </row>
    <row r="19" spans="5:51">
      <c r="E19" s="23"/>
      <c r="G19" s="11"/>
      <c r="H19" s="11"/>
      <c r="I19" s="11"/>
    </row>
    <row r="20" spans="5:51">
      <c r="E20" s="23"/>
      <c r="G20" s="20"/>
      <c r="H20" s="20"/>
      <c r="I20" s="20"/>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row>
    <row r="21" spans="5:51">
      <c r="E21" s="23"/>
      <c r="G21" s="20"/>
      <c r="H21" s="20"/>
      <c r="I21" s="20"/>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row>
    <row r="22" spans="5:51">
      <c r="E22" s="23"/>
      <c r="G22" s="20"/>
      <c r="H22" s="20"/>
      <c r="I22" s="20"/>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row>
    <row r="23" spans="5:51">
      <c r="E23" s="23"/>
      <c r="G23" s="20"/>
      <c r="H23" s="20"/>
      <c r="I23" s="20"/>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row>
    <row r="24" spans="5:51">
      <c r="E24" s="23"/>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row>
    <row r="25" spans="5:51">
      <c r="E25" s="23"/>
      <c r="G25" s="20"/>
      <c r="H25" s="20"/>
      <c r="I25" s="20"/>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row>
    <row r="26" spans="5:51">
      <c r="E26" s="23"/>
      <c r="G26" s="20"/>
      <c r="H26" s="20"/>
      <c r="I26" s="20"/>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row>
    <row r="27" spans="5:51">
      <c r="E27" s="23"/>
      <c r="G27" s="20"/>
      <c r="H27" s="20"/>
      <c r="I27" s="20"/>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row>
    <row r="28" spans="5:51">
      <c r="E28" s="23"/>
      <c r="G28" s="20"/>
      <c r="H28" s="20"/>
      <c r="I28" s="20"/>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row>
    <row r="29" spans="5:51">
      <c r="E29" s="23"/>
      <c r="G29" s="20"/>
      <c r="H29" s="20"/>
      <c r="I29" s="20"/>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row>
    <row r="30" spans="5:51">
      <c r="E30" s="23"/>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row>
    <row r="31" spans="5:51">
      <c r="E31" s="23"/>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row>
    <row r="32" spans="5:51">
      <c r="E32" s="23"/>
    </row>
    <row r="33" spans="5:5">
      <c r="E33" s="23"/>
    </row>
    <row r="34" spans="5:5">
      <c r="E34" s="23"/>
    </row>
    <row r="35" spans="5:5">
      <c r="E35" s="23"/>
    </row>
    <row r="36" spans="5:5">
      <c r="E36" s="23"/>
    </row>
    <row r="37" spans="5:5">
      <c r="E37" s="23"/>
    </row>
    <row r="38" spans="5:5">
      <c r="E38" s="23"/>
    </row>
    <row r="39" spans="5:5">
      <c r="E39" s="23"/>
    </row>
    <row r="40" spans="5:5">
      <c r="E40" s="23"/>
    </row>
    <row r="41" spans="5:5">
      <c r="E41" s="23"/>
    </row>
    <row r="42" spans="5:5">
      <c r="E42" s="23"/>
    </row>
    <row r="43" spans="5:5">
      <c r="E43" s="23"/>
    </row>
    <row r="44" spans="5:5">
      <c r="E44" s="23"/>
    </row>
    <row r="45" spans="5:5">
      <c r="E45" s="23"/>
    </row>
    <row r="46" spans="5:5">
      <c r="E46" s="23"/>
    </row>
    <row r="47" spans="5:5">
      <c r="E47" s="23"/>
    </row>
    <row r="48" spans="5:5">
      <c r="E48" s="23"/>
    </row>
    <row r="49" spans="5:5">
      <c r="E49" s="23"/>
    </row>
    <row r="50" spans="5:5">
      <c r="E50" s="23"/>
    </row>
    <row r="51" spans="5:5">
      <c r="E51" s="23"/>
    </row>
    <row r="52" spans="5:5">
      <c r="E52" s="23"/>
    </row>
    <row r="53" spans="5:5">
      <c r="E53" s="23"/>
    </row>
    <row r="54" spans="5:5">
      <c r="E54" s="23"/>
    </row>
    <row r="55" spans="5:5">
      <c r="E55" s="23"/>
    </row>
    <row r="56" spans="5:5">
      <c r="E56" s="23"/>
    </row>
    <row r="57" spans="5:5">
      <c r="E57" s="23"/>
    </row>
    <row r="58" spans="5:5">
      <c r="E58" s="23"/>
    </row>
    <row r="59" spans="5:5">
      <c r="E59" s="23"/>
    </row>
    <row r="60" spans="5:5">
      <c r="E60" s="23"/>
    </row>
    <row r="61" spans="5:5">
      <c r="E61" s="23"/>
    </row>
    <row r="62" spans="5:5">
      <c r="E62" s="23"/>
    </row>
    <row r="63" spans="5:5">
      <c r="E63" s="23"/>
    </row>
    <row r="64" spans="5:5">
      <c r="E64" s="23"/>
    </row>
    <row r="65" spans="5:5">
      <c r="E65" s="23"/>
    </row>
    <row r="66" spans="5:5">
      <c r="E66" s="23"/>
    </row>
    <row r="67" spans="5:5">
      <c r="E67" s="23"/>
    </row>
    <row r="68" spans="5:5">
      <c r="E68" s="23"/>
    </row>
    <row r="69" spans="5:5">
      <c r="E69" s="23"/>
    </row>
    <row r="70" spans="5:5">
      <c r="E70" s="23"/>
    </row>
    <row r="71" spans="5:5">
      <c r="E71" s="23"/>
    </row>
    <row r="72" spans="5:5">
      <c r="E72" s="23"/>
    </row>
    <row r="73" spans="5:5">
      <c r="E73" s="23"/>
    </row>
    <row r="74" spans="5:5">
      <c r="E74" s="23"/>
    </row>
    <row r="75" spans="5:5">
      <c r="E75" s="23"/>
    </row>
    <row r="76" spans="5:5">
      <c r="E76" s="23"/>
    </row>
    <row r="77" spans="5:5">
      <c r="E77" s="23"/>
    </row>
    <row r="78" spans="5:5">
      <c r="E78" s="23"/>
    </row>
    <row r="79" spans="5:5">
      <c r="E79" s="23"/>
    </row>
    <row r="80" spans="5:5">
      <c r="E80" s="23"/>
    </row>
    <row r="81" spans="5:5">
      <c r="E81" s="23"/>
    </row>
    <row r="82" spans="5:5">
      <c r="E82" s="23"/>
    </row>
    <row r="83" spans="5:5">
      <c r="E83" s="23"/>
    </row>
    <row r="84" spans="5:5">
      <c r="E84" s="23"/>
    </row>
    <row r="85" spans="5:5">
      <c r="E85" s="23"/>
    </row>
    <row r="86" spans="5:5">
      <c r="E86" s="23"/>
    </row>
    <row r="87" spans="5:5">
      <c r="E87" s="23"/>
    </row>
    <row r="88" spans="5:5">
      <c r="E88" s="23"/>
    </row>
    <row r="89" spans="5:5">
      <c r="E89" s="23"/>
    </row>
    <row r="90" spans="5:5">
      <c r="E90" s="23"/>
    </row>
    <row r="91" spans="5:5">
      <c r="E91" s="23"/>
    </row>
    <row r="92" spans="5:5">
      <c r="E92" s="23"/>
    </row>
    <row r="93" spans="5:5">
      <c r="E93" s="23"/>
    </row>
    <row r="94" spans="5:5">
      <c r="E94" s="23"/>
    </row>
    <row r="95" spans="5:5">
      <c r="E95" s="23"/>
    </row>
    <row r="96" spans="5:5">
      <c r="E96" s="23"/>
    </row>
    <row r="97" spans="5:5">
      <c r="E97" s="23"/>
    </row>
    <row r="98" spans="5:5">
      <c r="E98" s="23"/>
    </row>
    <row r="99" spans="5:5">
      <c r="E99" s="23"/>
    </row>
    <row r="100" spans="5:5">
      <c r="E100" s="23"/>
    </row>
    <row r="101" spans="5:5">
      <c r="E101" s="23"/>
    </row>
    <row r="102" spans="5:5">
      <c r="E102" s="23"/>
    </row>
    <row r="103" spans="5:5">
      <c r="E103" s="23"/>
    </row>
    <row r="104" spans="5:5">
      <c r="E104" s="23"/>
    </row>
    <row r="105" spans="5:5">
      <c r="E105" s="23"/>
    </row>
    <row r="106" spans="5:5">
      <c r="E106" s="23"/>
    </row>
    <row r="107" spans="5:5">
      <c r="E107" s="23"/>
    </row>
    <row r="108" spans="5:5">
      <c r="E108" s="23"/>
    </row>
    <row r="109" spans="5:5">
      <c r="E109" s="23"/>
    </row>
    <row r="110" spans="5:5">
      <c r="E110" s="23"/>
    </row>
    <row r="111" spans="5:5">
      <c r="E111" s="23"/>
    </row>
    <row r="112" spans="5:5">
      <c r="E112" s="23"/>
    </row>
    <row r="113" spans="5:5">
      <c r="E113" s="23"/>
    </row>
    <row r="114" spans="5:5">
      <c r="E114" s="23"/>
    </row>
    <row r="115" spans="5:5">
      <c r="E115" s="23"/>
    </row>
    <row r="116" spans="5:5">
      <c r="E116" s="23"/>
    </row>
    <row r="117" spans="5:5">
      <c r="E117" s="23"/>
    </row>
    <row r="118" spans="5:5">
      <c r="E118" s="23"/>
    </row>
    <row r="119" spans="5:5">
      <c r="E119" s="23"/>
    </row>
    <row r="120" spans="5:5">
      <c r="E120" s="23"/>
    </row>
    <row r="121" spans="5:5">
      <c r="E121" s="23"/>
    </row>
    <row r="122" spans="5:5">
      <c r="E122" s="23"/>
    </row>
    <row r="123" spans="5:5">
      <c r="E123" s="23"/>
    </row>
    <row r="124" spans="5:5">
      <c r="E124" s="23"/>
    </row>
    <row r="125" spans="5:5">
      <c r="E125" s="23"/>
    </row>
    <row r="126" spans="5:5">
      <c r="E126" s="23"/>
    </row>
    <row r="127" spans="5:5">
      <c r="E127" s="23"/>
    </row>
    <row r="128" spans="5:5">
      <c r="E128" s="23"/>
    </row>
    <row r="129" spans="5:5">
      <c r="E129" s="23"/>
    </row>
    <row r="130" spans="5:5">
      <c r="E130" s="23"/>
    </row>
    <row r="131" spans="5:5">
      <c r="E131" s="23"/>
    </row>
    <row r="132" spans="5:5">
      <c r="E132" s="23"/>
    </row>
    <row r="133" spans="5:5">
      <c r="E133" s="23"/>
    </row>
    <row r="134" spans="5:5">
      <c r="E134" s="23"/>
    </row>
    <row r="135" spans="5:5">
      <c r="E135" s="23"/>
    </row>
    <row r="136" spans="5:5">
      <c r="E136" s="23"/>
    </row>
    <row r="137" spans="5:5">
      <c r="E137" s="23"/>
    </row>
    <row r="138" spans="5:5">
      <c r="E138" s="23"/>
    </row>
    <row r="139" spans="5:5">
      <c r="E139" s="23"/>
    </row>
    <row r="140" spans="5:5">
      <c r="E140" s="23"/>
    </row>
    <row r="141" spans="5:5">
      <c r="E141" s="23"/>
    </row>
    <row r="142" spans="5:5">
      <c r="E142" s="23"/>
    </row>
    <row r="143" spans="5:5">
      <c r="E143" s="23"/>
    </row>
    <row r="144" spans="5:5">
      <c r="E144" s="23"/>
    </row>
    <row r="145" spans="5:5">
      <c r="E145" s="23"/>
    </row>
    <row r="146" spans="5:5">
      <c r="E146" s="23"/>
    </row>
    <row r="147" spans="5:5">
      <c r="E147" s="23"/>
    </row>
    <row r="148" spans="5:5">
      <c r="E148" s="23"/>
    </row>
    <row r="149" spans="5:5">
      <c r="E149" s="23"/>
    </row>
    <row r="150" spans="5:5">
      <c r="E150" s="23"/>
    </row>
    <row r="151" spans="5:5">
      <c r="E151" s="23"/>
    </row>
    <row r="152" spans="5:5">
      <c r="E152" s="23"/>
    </row>
    <row r="153" spans="5:5">
      <c r="E153" s="23"/>
    </row>
    <row r="154" spans="5:5">
      <c r="E154" s="23"/>
    </row>
    <row r="155" spans="5:5">
      <c r="E155" s="23"/>
    </row>
    <row r="156" spans="5:5">
      <c r="E156" s="23"/>
    </row>
    <row r="157" spans="5:5">
      <c r="E157" s="23"/>
    </row>
    <row r="158" spans="5:5">
      <c r="E158" s="23"/>
    </row>
    <row r="159" spans="5:5">
      <c r="E159" s="23"/>
    </row>
    <row r="160" spans="5:5">
      <c r="E160" s="23"/>
    </row>
    <row r="161" spans="5:5">
      <c r="E161" s="23"/>
    </row>
    <row r="162" spans="5:5">
      <c r="E162" s="23"/>
    </row>
    <row r="163" spans="5:5">
      <c r="E163" s="23"/>
    </row>
    <row r="164" spans="5:5">
      <c r="E164" s="23"/>
    </row>
    <row r="165" spans="5:5">
      <c r="E165" s="23"/>
    </row>
    <row r="166" spans="5:5">
      <c r="E166" s="23"/>
    </row>
    <row r="167" spans="5:5">
      <c r="E167" s="23"/>
    </row>
    <row r="168" spans="5:5">
      <c r="E168" s="23"/>
    </row>
    <row r="169" spans="5:5">
      <c r="E169" s="23"/>
    </row>
    <row r="170" spans="5:5">
      <c r="E170" s="23"/>
    </row>
    <row r="171" spans="5:5">
      <c r="E171" s="23"/>
    </row>
    <row r="172" spans="5:5">
      <c r="E172" s="23"/>
    </row>
    <row r="173" spans="5:5">
      <c r="E173" s="23"/>
    </row>
    <row r="174" spans="5:5">
      <c r="E174" s="23"/>
    </row>
    <row r="175" spans="5:5">
      <c r="E175" s="23"/>
    </row>
    <row r="176" spans="5:5">
      <c r="E176" s="23"/>
    </row>
    <row r="177" spans="5:5">
      <c r="E177" s="23"/>
    </row>
    <row r="178" spans="5:5">
      <c r="E178" s="23"/>
    </row>
    <row r="179" spans="5:5">
      <c r="E179" s="23"/>
    </row>
    <row r="180" spans="5:5">
      <c r="E180" s="23"/>
    </row>
    <row r="181" spans="5:5">
      <c r="E181" s="23"/>
    </row>
    <row r="182" spans="5:5">
      <c r="E182" s="23"/>
    </row>
    <row r="183" spans="5:5">
      <c r="E183" s="23"/>
    </row>
    <row r="184" spans="5:5">
      <c r="E184" s="23"/>
    </row>
    <row r="185" spans="5:5">
      <c r="E185" s="23"/>
    </row>
    <row r="186" spans="5:5">
      <c r="E186" s="23"/>
    </row>
    <row r="187" spans="5:5">
      <c r="E187" s="23"/>
    </row>
    <row r="188" spans="5:5">
      <c r="E188" s="23"/>
    </row>
    <row r="189" spans="5:5">
      <c r="E189" s="23"/>
    </row>
    <row r="190" spans="5:5">
      <c r="E190" s="23"/>
    </row>
    <row r="191" spans="5:5">
      <c r="E191" s="23"/>
    </row>
    <row r="192" spans="5:5">
      <c r="E192" s="23"/>
    </row>
    <row r="193" spans="5:5">
      <c r="E193" s="23"/>
    </row>
    <row r="194" spans="5:5">
      <c r="E194" s="23"/>
    </row>
    <row r="195" spans="5:5">
      <c r="E195" s="23"/>
    </row>
    <row r="196" spans="5:5">
      <c r="E196" s="23"/>
    </row>
    <row r="197" spans="5:5">
      <c r="E197" s="23"/>
    </row>
    <row r="198" spans="5:5">
      <c r="E198" s="23"/>
    </row>
    <row r="199" spans="5:5">
      <c r="E199" s="23"/>
    </row>
    <row r="200" spans="5:5">
      <c r="E200" s="23"/>
    </row>
    <row r="201" spans="5:5">
      <c r="E201" s="23"/>
    </row>
    <row r="202" spans="5:5">
      <c r="E202" s="23"/>
    </row>
    <row r="203" spans="5:5">
      <c r="E203" s="23"/>
    </row>
    <row r="204" spans="5:5">
      <c r="E204" s="23"/>
    </row>
    <row r="205" spans="5:5">
      <c r="E205" s="23"/>
    </row>
    <row r="206" spans="5:5">
      <c r="E206" s="23"/>
    </row>
    <row r="207" spans="5:5">
      <c r="E207" s="23"/>
    </row>
    <row r="208" spans="5:5">
      <c r="E208" s="23"/>
    </row>
    <row r="209" spans="5:5">
      <c r="E209" s="23"/>
    </row>
    <row r="210" spans="5:5">
      <c r="E210" s="23"/>
    </row>
    <row r="211" spans="5:5">
      <c r="E211" s="23"/>
    </row>
    <row r="212" spans="5:5">
      <c r="E212" s="23"/>
    </row>
    <row r="213" spans="5:5">
      <c r="E213" s="23"/>
    </row>
    <row r="214" spans="5:5">
      <c r="E214" s="23"/>
    </row>
    <row r="215" spans="5:5">
      <c r="E215" s="23"/>
    </row>
    <row r="216" spans="5:5">
      <c r="E216" s="23"/>
    </row>
    <row r="217" spans="5:5">
      <c r="E217" s="23"/>
    </row>
    <row r="218" spans="5:5">
      <c r="E218" s="23"/>
    </row>
    <row r="219" spans="5:5">
      <c r="E219" s="23"/>
    </row>
    <row r="220" spans="5:5">
      <c r="E220" s="23"/>
    </row>
    <row r="221" spans="5:5">
      <c r="E221" s="23"/>
    </row>
    <row r="222" spans="5:5">
      <c r="E222" s="23"/>
    </row>
    <row r="223" spans="5:5">
      <c r="E223" s="23"/>
    </row>
    <row r="224" spans="5:5">
      <c r="E224" s="23"/>
    </row>
    <row r="225" spans="5:5">
      <c r="E225" s="23"/>
    </row>
    <row r="226" spans="5:5">
      <c r="E226" s="23"/>
    </row>
    <row r="227" spans="5:5">
      <c r="E227" s="23"/>
    </row>
    <row r="228" spans="5:5">
      <c r="E228" s="23"/>
    </row>
    <row r="229" spans="5:5">
      <c r="E229" s="23"/>
    </row>
    <row r="230" spans="5:5">
      <c r="E230" s="23"/>
    </row>
    <row r="231" spans="5:5">
      <c r="E231" s="23"/>
    </row>
    <row r="232" spans="5:5">
      <c r="E232" s="23"/>
    </row>
    <row r="233" spans="5:5">
      <c r="E233" s="23"/>
    </row>
    <row r="234" spans="5:5">
      <c r="E234" s="23"/>
    </row>
    <row r="235" spans="5:5">
      <c r="E235" s="23"/>
    </row>
    <row r="236" spans="5:5">
      <c r="E236" s="23"/>
    </row>
    <row r="237" spans="5:5">
      <c r="E237" s="23"/>
    </row>
    <row r="238" spans="5:5">
      <c r="E238" s="23"/>
    </row>
    <row r="239" spans="5:5">
      <c r="E239" s="23"/>
    </row>
    <row r="240" spans="5:5">
      <c r="E240" s="23"/>
    </row>
    <row r="241" spans="5:5">
      <c r="E241" s="23"/>
    </row>
    <row r="242" spans="5:5">
      <c r="E242" s="23"/>
    </row>
    <row r="243" spans="5:5">
      <c r="E243" s="23"/>
    </row>
    <row r="244" spans="5:5">
      <c r="E244" s="23"/>
    </row>
    <row r="245" spans="5:5">
      <c r="E245" s="23"/>
    </row>
    <row r="246" spans="5:5">
      <c r="E246" s="23"/>
    </row>
    <row r="247" spans="5:5">
      <c r="E247" s="23"/>
    </row>
    <row r="248" spans="5:5">
      <c r="E248" s="23"/>
    </row>
    <row r="249" spans="5:5">
      <c r="E249" s="23"/>
    </row>
    <row r="250" spans="5:5">
      <c r="E250" s="23"/>
    </row>
    <row r="251" spans="5:5">
      <c r="E251" s="23"/>
    </row>
    <row r="252" spans="5:5">
      <c r="E252" s="23"/>
    </row>
    <row r="253" spans="5:5">
      <c r="E253" s="23"/>
    </row>
    <row r="254" spans="5:5">
      <c r="E254" s="23"/>
    </row>
    <row r="255" spans="5:5">
      <c r="E255" s="23"/>
    </row>
    <row r="256" spans="5:5">
      <c r="E256" s="23"/>
    </row>
    <row r="257" spans="5:5">
      <c r="E257" s="23"/>
    </row>
    <row r="258" spans="5:5">
      <c r="E258" s="23"/>
    </row>
    <row r="259" spans="5:5">
      <c r="E259" s="23"/>
    </row>
    <row r="260" spans="5:5">
      <c r="E260" s="23"/>
    </row>
    <row r="261" spans="5:5">
      <c r="E261" s="23"/>
    </row>
    <row r="262" spans="5:5">
      <c r="E262" s="23"/>
    </row>
    <row r="263" spans="5:5">
      <c r="E263" s="23"/>
    </row>
    <row r="264" spans="5:5">
      <c r="E264" s="23"/>
    </row>
    <row r="265" spans="5:5">
      <c r="E265" s="23"/>
    </row>
    <row r="266" spans="5:5">
      <c r="E266" s="23"/>
    </row>
    <row r="267" spans="5:5">
      <c r="E267" s="23"/>
    </row>
    <row r="268" spans="5:5">
      <c r="E268" s="23"/>
    </row>
    <row r="269" spans="5:5">
      <c r="E269" s="23"/>
    </row>
    <row r="270" spans="5:5">
      <c r="E270" s="23"/>
    </row>
    <row r="271" spans="5:5">
      <c r="E271" s="23"/>
    </row>
    <row r="272" spans="5:5">
      <c r="E272" s="23"/>
    </row>
    <row r="273" spans="5:5">
      <c r="E273" s="23"/>
    </row>
    <row r="274" spans="5:5">
      <c r="E274" s="23"/>
    </row>
    <row r="275" spans="5:5">
      <c r="E275" s="23"/>
    </row>
    <row r="276" spans="5:5">
      <c r="E276" s="23"/>
    </row>
    <row r="277" spans="5:5">
      <c r="E277" s="23"/>
    </row>
    <row r="278" spans="5:5">
      <c r="E278" s="23"/>
    </row>
    <row r="279" spans="5:5">
      <c r="E279" s="23"/>
    </row>
    <row r="280" spans="5:5">
      <c r="E280" s="23"/>
    </row>
    <row r="281" spans="5:5">
      <c r="E281" s="23"/>
    </row>
    <row r="282" spans="5:5">
      <c r="E282" s="23"/>
    </row>
    <row r="283" spans="5:5">
      <c r="E283" s="23"/>
    </row>
    <row r="284" spans="5:5">
      <c r="E284" s="23"/>
    </row>
    <row r="285" spans="5:5">
      <c r="E285" s="23"/>
    </row>
    <row r="286" spans="5:5">
      <c r="E286" s="23"/>
    </row>
    <row r="287" spans="5:5">
      <c r="E287" s="23"/>
    </row>
    <row r="288" spans="5:5">
      <c r="E288" s="23"/>
    </row>
    <row r="289" spans="5:5">
      <c r="E289" s="23"/>
    </row>
    <row r="290" spans="5:5">
      <c r="E290" s="23"/>
    </row>
    <row r="291" spans="5:5">
      <c r="E291" s="23"/>
    </row>
    <row r="292" spans="5:5">
      <c r="E292" s="23"/>
    </row>
    <row r="293" spans="5:5">
      <c r="E293" s="23"/>
    </row>
    <row r="294" spans="5:5">
      <c r="E294" s="23"/>
    </row>
    <row r="295" spans="5:5">
      <c r="E295" s="23"/>
    </row>
  </sheetData>
  <mergeCells count="165">
    <mergeCell ref="LB5:LH5"/>
    <mergeCell ref="LI5:LO5"/>
    <mergeCell ref="LP5:LV5"/>
    <mergeCell ref="LW5:MC5"/>
    <mergeCell ref="MD5:MJ5"/>
    <mergeCell ref="MK5:MQ5"/>
    <mergeCell ref="MR5:MX5"/>
    <mergeCell ref="MY5:NE5"/>
    <mergeCell ref="NF5:NL5"/>
    <mergeCell ref="IQ5:IW5"/>
    <mergeCell ref="IX5:JD5"/>
    <mergeCell ref="JE5:JK5"/>
    <mergeCell ref="JL5:JR5"/>
    <mergeCell ref="JS5:JY5"/>
    <mergeCell ref="JZ5:KF5"/>
    <mergeCell ref="KG5:KM5"/>
    <mergeCell ref="KN5:KT5"/>
    <mergeCell ref="KU5:LA5"/>
    <mergeCell ref="GF5:GL5"/>
    <mergeCell ref="GM5:GS5"/>
    <mergeCell ref="GT5:GZ5"/>
    <mergeCell ref="HA5:HG5"/>
    <mergeCell ref="HH5:HN5"/>
    <mergeCell ref="HO5:HU5"/>
    <mergeCell ref="HV5:IB5"/>
    <mergeCell ref="IC5:II5"/>
    <mergeCell ref="IJ5:IP5"/>
    <mergeCell ref="DU5:EA5"/>
    <mergeCell ref="EB5:EH5"/>
    <mergeCell ref="EI5:EO5"/>
    <mergeCell ref="EP5:EV5"/>
    <mergeCell ref="EW5:FC5"/>
    <mergeCell ref="FD5:FJ5"/>
    <mergeCell ref="FK5:FQ5"/>
    <mergeCell ref="FR5:FX5"/>
    <mergeCell ref="FY5:GE5"/>
    <mergeCell ref="BJ5:BP5"/>
    <mergeCell ref="BQ5:BW5"/>
    <mergeCell ref="BX5:CD5"/>
    <mergeCell ref="CE5:CK5"/>
    <mergeCell ref="CL5:CR5"/>
    <mergeCell ref="CS5:CY5"/>
    <mergeCell ref="CZ5:DF5"/>
    <mergeCell ref="DG5:DM5"/>
    <mergeCell ref="DN5:DT5"/>
    <mergeCell ref="C6:E6"/>
    <mergeCell ref="F5:L5"/>
    <mergeCell ref="M5:S5"/>
    <mergeCell ref="T5:Z5"/>
    <mergeCell ref="AA5:AG5"/>
    <mergeCell ref="AH5:AN5"/>
    <mergeCell ref="AO5:AU5"/>
    <mergeCell ref="AV5:BB5"/>
    <mergeCell ref="BC5:BI5"/>
    <mergeCell ref="AV6:BB6"/>
    <mergeCell ref="BC6:BI6"/>
    <mergeCell ref="BJ6:BP6"/>
    <mergeCell ref="BQ6:BW6"/>
    <mergeCell ref="BX6:CD6"/>
    <mergeCell ref="CE6:CK6"/>
    <mergeCell ref="F6:L6"/>
    <mergeCell ref="M6:S6"/>
    <mergeCell ref="T6:Z6"/>
    <mergeCell ref="AA6:AG6"/>
    <mergeCell ref="AH6:AN6"/>
    <mergeCell ref="AO6:AU6"/>
    <mergeCell ref="EB6:EH6"/>
    <mergeCell ref="EI6:EO6"/>
    <mergeCell ref="EP6:EV6"/>
    <mergeCell ref="EW6:FC6"/>
    <mergeCell ref="FD6:FJ6"/>
    <mergeCell ref="FK6:FQ6"/>
    <mergeCell ref="CL6:CR6"/>
    <mergeCell ref="CS6:CY6"/>
    <mergeCell ref="CZ6:DF6"/>
    <mergeCell ref="DG6:DM6"/>
    <mergeCell ref="DN6:DT6"/>
    <mergeCell ref="DU6:EA6"/>
    <mergeCell ref="HV6:IB6"/>
    <mergeCell ref="IC6:II6"/>
    <mergeCell ref="IJ6:IP6"/>
    <mergeCell ref="IQ6:IW6"/>
    <mergeCell ref="FR6:FX6"/>
    <mergeCell ref="FY6:GE6"/>
    <mergeCell ref="GF6:GL6"/>
    <mergeCell ref="GM6:GS6"/>
    <mergeCell ref="GT6:GZ6"/>
    <mergeCell ref="HA6:HG6"/>
    <mergeCell ref="MD6:MJ6"/>
    <mergeCell ref="MK6:MQ6"/>
    <mergeCell ref="MR6:MX6"/>
    <mergeCell ref="MY6:NE6"/>
    <mergeCell ref="NF6:NL6"/>
    <mergeCell ref="F7:L7"/>
    <mergeCell ref="M7:S7"/>
    <mergeCell ref="T7:Z7"/>
    <mergeCell ref="AA7:AG7"/>
    <mergeCell ref="AH7:AN7"/>
    <mergeCell ref="KN6:KT6"/>
    <mergeCell ref="KU6:LA6"/>
    <mergeCell ref="LB6:LH6"/>
    <mergeCell ref="LI6:LO6"/>
    <mergeCell ref="LP6:LV6"/>
    <mergeCell ref="LW6:MC6"/>
    <mergeCell ref="IX6:JD6"/>
    <mergeCell ref="JE6:JK6"/>
    <mergeCell ref="JL6:JR6"/>
    <mergeCell ref="JS6:JY6"/>
    <mergeCell ref="JZ6:KF6"/>
    <mergeCell ref="KG6:KM6"/>
    <mergeCell ref="HH6:HN6"/>
    <mergeCell ref="HO6:HU6"/>
    <mergeCell ref="CZ7:DF7"/>
    <mergeCell ref="DG7:DM7"/>
    <mergeCell ref="DN7:DT7"/>
    <mergeCell ref="AO7:AU7"/>
    <mergeCell ref="AV7:BB7"/>
    <mergeCell ref="BC7:BI7"/>
    <mergeCell ref="BJ7:BP7"/>
    <mergeCell ref="BQ7:BW7"/>
    <mergeCell ref="BX7:CD7"/>
    <mergeCell ref="MK7:MQ7"/>
    <mergeCell ref="MR7:MX7"/>
    <mergeCell ref="MY7:NE7"/>
    <mergeCell ref="NF7:NL7"/>
    <mergeCell ref="KG7:KM7"/>
    <mergeCell ref="KN7:KT7"/>
    <mergeCell ref="KU7:LA7"/>
    <mergeCell ref="LB7:LH7"/>
    <mergeCell ref="LI7:LO7"/>
    <mergeCell ref="LP7:LV7"/>
    <mergeCell ref="MD7:MJ7"/>
    <mergeCell ref="JL7:JR7"/>
    <mergeCell ref="JS7:JY7"/>
    <mergeCell ref="JZ7:KF7"/>
    <mergeCell ref="HA7:HG7"/>
    <mergeCell ref="HH7:HN7"/>
    <mergeCell ref="HO7:HU7"/>
    <mergeCell ref="HV7:IB7"/>
    <mergeCell ref="IC7:II7"/>
    <mergeCell ref="IJ7:IP7"/>
    <mergeCell ref="A14:E14"/>
    <mergeCell ref="A13:E13"/>
    <mergeCell ref="A12:E12"/>
    <mergeCell ref="A11:E11"/>
    <mergeCell ref="A10:E10"/>
    <mergeCell ref="LW7:MC7"/>
    <mergeCell ref="FK7:FQ7"/>
    <mergeCell ref="FR7:FX7"/>
    <mergeCell ref="FY7:GE7"/>
    <mergeCell ref="GF7:GL7"/>
    <mergeCell ref="GM7:GS7"/>
    <mergeCell ref="GT7:GZ7"/>
    <mergeCell ref="DU7:EA7"/>
    <mergeCell ref="EB7:EH7"/>
    <mergeCell ref="EI7:EO7"/>
    <mergeCell ref="EP7:EV7"/>
    <mergeCell ref="EW7:FC7"/>
    <mergeCell ref="FD7:FJ7"/>
    <mergeCell ref="CE7:CK7"/>
    <mergeCell ref="CL7:CR7"/>
    <mergeCell ref="CS7:CY7"/>
    <mergeCell ref="IQ7:IW7"/>
    <mergeCell ref="IX7:JD7"/>
    <mergeCell ref="JE7:JK7"/>
  </mergeCells>
  <conditionalFormatting sqref="F8:NL9">
    <cfRule type="expression" dxfId="21" priority="5">
      <formula>COUNTIF(Férier,F$8)</formula>
    </cfRule>
    <cfRule type="expression" dxfId="20" priority="14">
      <formula>F$8=TODAY()</formula>
    </cfRule>
    <cfRule type="expression" dxfId="19" priority="61">
      <formula>AND(F$8&lt;&gt;"",WEEKDAY(F$8,2)&gt;5)</formula>
    </cfRule>
  </conditionalFormatting>
  <conditionalFormatting sqref="F10:J10 M10:NL10">
    <cfRule type="expression" dxfId="18" priority="57">
      <formula>F$8=TODAY()</formula>
    </cfRule>
  </conditionalFormatting>
  <conditionalFormatting sqref="F10:J10 M10:CI10 F15:CI105">
    <cfRule type="expression" dxfId="17" priority="70">
      <formula>AND($C10&lt;=F$8,ROUNDDOWN(($E10-$C10+1)*#REF!,0)+$C10-1&gt;=F$8)</formula>
    </cfRule>
    <cfRule type="expression" dxfId="16" priority="71">
      <formula>AND(NOT(ISBLANK($C10)),$C10&lt;=F$8,$E10&gt;=F$8)</formula>
    </cfRule>
  </conditionalFormatting>
  <conditionalFormatting sqref="K8:L9">
    <cfRule type="expression" dxfId="15" priority="36">
      <formula>K$8=TODAY()</formula>
    </cfRule>
  </conditionalFormatting>
  <conditionalFormatting sqref="K8:L10">
    <cfRule type="expression" dxfId="14" priority="37">
      <formula>K$8=TODAY()</formula>
    </cfRule>
  </conditionalFormatting>
  <conditionalFormatting sqref="K10:L10">
    <cfRule type="expression" dxfId="13" priority="34">
      <formula>K$8=TODAY()</formula>
    </cfRule>
  </conditionalFormatting>
  <conditionalFormatting sqref="K10:L10">
    <cfRule type="expression" dxfId="12" priority="38">
      <formula>AND($C10&lt;=K$8,ROUNDDOWN(($E10-$C10+1)*#REF!,0)+$C10-1&gt;=K$8)</formula>
    </cfRule>
    <cfRule type="expression" dxfId="11" priority="39">
      <formula>AND(NOT(ISBLANK($C10)),$C10&lt;=K$8,$E10&gt;=K$8)</formula>
    </cfRule>
  </conditionalFormatting>
  <conditionalFormatting sqref="F11:NL14">
    <cfRule type="expression" dxfId="10" priority="3">
      <formula>F$8=TODAY()</formula>
    </cfRule>
    <cfRule type="expression" dxfId="9" priority="21">
      <formula>AND(F11&gt;0,$A11="S4")</formula>
    </cfRule>
    <cfRule type="expression" dxfId="8" priority="22">
      <formula>AND(F11&gt;0,$A11="S3")</formula>
    </cfRule>
    <cfRule type="expression" dxfId="7" priority="23">
      <formula>AND(F11&gt;0,$A11="S2")</formula>
    </cfRule>
    <cfRule type="expression" dxfId="6" priority="24">
      <formula>AND(F11&gt;0,$A11="S1")</formula>
    </cfRule>
    <cfRule type="expression" dxfId="5" priority="26">
      <formula>AND(F$8&lt;&gt;"",WEEKDAY(F$8,2)&gt;5)</formula>
    </cfRule>
    <cfRule type="expression" dxfId="4" priority="25">
      <formula>COUNTIF(Férier,F$8)</formula>
    </cfRule>
  </conditionalFormatting>
  <conditionalFormatting sqref="F10:NL10">
    <cfRule type="expression" dxfId="3" priority="1">
      <formula>AND(F$8&lt;&gt;"",WEEKDAY(F$8,2)&gt;5)</formula>
    </cfRule>
    <cfRule type="expression" dxfId="2" priority="2">
      <formula>COUNTIF(Férier,F$8)</formula>
    </cfRule>
  </conditionalFormatting>
  <dataValidations count="2">
    <dataValidation type="list" allowBlank="1" showInputMessage="1" sqref="B5">
      <formula1>DateDébut</formula1>
    </dataValidation>
    <dataValidation type="list" allowBlank="1" showInputMessage="1" sqref="B7">
      <formula1>Datefin</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Feuil1"/>
  <dimension ref="A1:G92"/>
  <sheetViews>
    <sheetView workbookViewId="0">
      <selection activeCell="P28" sqref="P28"/>
    </sheetView>
  </sheetViews>
  <sheetFormatPr baseColWidth="10" defaultRowHeight="15.75"/>
  <cols>
    <col min="2" max="2" width="1.5" customWidth="1"/>
    <col min="3" max="3" width="19.625" style="55" bestFit="1" customWidth="1"/>
    <col min="4" max="4" width="22.625" style="55" bestFit="1" customWidth="1"/>
    <col min="5" max="5" width="1.5" customWidth="1"/>
  </cols>
  <sheetData>
    <row r="1" spans="1:7" ht="16.5" thickBot="1">
      <c r="A1" s="53" t="s">
        <v>13</v>
      </c>
      <c r="B1" s="63"/>
      <c r="C1" s="129" t="s">
        <v>14</v>
      </c>
      <c r="D1" s="130"/>
      <c r="F1" s="101" t="s">
        <v>39</v>
      </c>
      <c r="G1" s="102" t="s">
        <v>40</v>
      </c>
    </row>
    <row r="2" spans="1:7" ht="16.5" thickBot="1">
      <c r="A2" s="88">
        <v>2020</v>
      </c>
      <c r="B2" s="54"/>
      <c r="C2" s="91" t="s">
        <v>15</v>
      </c>
      <c r="D2" s="92" t="s">
        <v>16</v>
      </c>
      <c r="F2" s="60">
        <v>43831</v>
      </c>
      <c r="G2" s="57">
        <v>44196</v>
      </c>
    </row>
    <row r="3" spans="1:7">
      <c r="A3" s="89">
        <v>2021</v>
      </c>
      <c r="B3" s="54"/>
      <c r="C3" s="93" t="s">
        <v>17</v>
      </c>
      <c r="D3" s="94">
        <f>DATE(an,1,1)</f>
        <v>43831</v>
      </c>
      <c r="F3" s="61">
        <v>44197</v>
      </c>
      <c r="G3" s="58">
        <v>44561</v>
      </c>
    </row>
    <row r="4" spans="1:7">
      <c r="A4" s="89">
        <v>2022</v>
      </c>
      <c r="B4" s="54"/>
      <c r="C4" s="95" t="s">
        <v>18</v>
      </c>
      <c r="D4" s="96">
        <f>ROUND(DATE(an,4,MOD(234-11*MOD(an,19),30))/7,)*7-(6+SUMPRODUCT(({1954;1981;2049;2076}=an)*7))</f>
        <v>43933</v>
      </c>
      <c r="F4" s="61">
        <v>44562</v>
      </c>
      <c r="G4" s="58">
        <v>44926</v>
      </c>
    </row>
    <row r="5" spans="1:7">
      <c r="A5" s="89">
        <v>2023</v>
      </c>
      <c r="B5" s="54"/>
      <c r="C5" s="95" t="s">
        <v>19</v>
      </c>
      <c r="D5" s="96">
        <f>D4+1</f>
        <v>43934</v>
      </c>
      <c r="F5" s="61">
        <v>44927</v>
      </c>
      <c r="G5" s="58">
        <v>45291</v>
      </c>
    </row>
    <row r="6" spans="1:7">
      <c r="A6" s="89">
        <v>2024</v>
      </c>
      <c r="B6" s="54"/>
      <c r="C6" s="95" t="s">
        <v>20</v>
      </c>
      <c r="D6" s="96">
        <f>DATE(an,5,1)</f>
        <v>43952</v>
      </c>
      <c r="F6" s="61">
        <v>45292</v>
      </c>
      <c r="G6" s="58">
        <v>45657</v>
      </c>
    </row>
    <row r="7" spans="1:7">
      <c r="A7" s="89">
        <v>2025</v>
      </c>
      <c r="B7" s="54"/>
      <c r="C7" s="95" t="s">
        <v>21</v>
      </c>
      <c r="D7" s="96">
        <f>D4+39</f>
        <v>43972</v>
      </c>
      <c r="F7" s="61">
        <v>45658</v>
      </c>
      <c r="G7" s="58">
        <v>46022</v>
      </c>
    </row>
    <row r="8" spans="1:7">
      <c r="A8" s="89">
        <v>2026</v>
      </c>
      <c r="B8" s="54"/>
      <c r="C8" s="95" t="s">
        <v>22</v>
      </c>
      <c r="D8" s="96">
        <f>DATE(an,5,8)</f>
        <v>43959</v>
      </c>
      <c r="F8" s="61">
        <v>46023</v>
      </c>
      <c r="G8" s="58">
        <v>46387</v>
      </c>
    </row>
    <row r="9" spans="1:7">
      <c r="A9" s="89">
        <v>2027</v>
      </c>
      <c r="B9" s="54"/>
      <c r="C9" s="95" t="s">
        <v>23</v>
      </c>
      <c r="D9" s="96">
        <f>D4+49</f>
        <v>43982</v>
      </c>
      <c r="F9" s="61">
        <v>46388</v>
      </c>
      <c r="G9" s="58">
        <v>46752</v>
      </c>
    </row>
    <row r="10" spans="1:7">
      <c r="A10" s="89">
        <v>2028</v>
      </c>
      <c r="B10" s="54"/>
      <c r="C10" s="95" t="s">
        <v>24</v>
      </c>
      <c r="D10" s="96">
        <f>D9+1</f>
        <v>43983</v>
      </c>
      <c r="F10" s="61">
        <v>46753</v>
      </c>
      <c r="G10" s="58">
        <v>47118</v>
      </c>
    </row>
    <row r="11" spans="1:7">
      <c r="A11" s="89">
        <v>2029</v>
      </c>
      <c r="B11" s="54"/>
      <c r="C11" s="95" t="s">
        <v>25</v>
      </c>
      <c r="D11" s="96">
        <f>DATE(an,7,14)</f>
        <v>44026</v>
      </c>
      <c r="F11" s="61">
        <v>47119</v>
      </c>
      <c r="G11" s="58">
        <v>47483</v>
      </c>
    </row>
    <row r="12" spans="1:7">
      <c r="A12" s="89">
        <v>2030</v>
      </c>
      <c r="B12" s="54"/>
      <c r="C12" s="95" t="s">
        <v>26</v>
      </c>
      <c r="D12" s="96">
        <f>DATE(an,8,15)</f>
        <v>44058</v>
      </c>
      <c r="F12" s="61">
        <v>47484</v>
      </c>
      <c r="G12" s="58">
        <v>47848</v>
      </c>
    </row>
    <row r="13" spans="1:7">
      <c r="A13" s="89">
        <v>2031</v>
      </c>
      <c r="B13" s="54"/>
      <c r="C13" s="95" t="s">
        <v>27</v>
      </c>
      <c r="D13" s="96">
        <f>DATE(an,11,1)</f>
        <v>44136</v>
      </c>
      <c r="F13" s="61">
        <v>47849</v>
      </c>
      <c r="G13" s="58">
        <v>48213</v>
      </c>
    </row>
    <row r="14" spans="1:7">
      <c r="A14" s="89">
        <v>2032</v>
      </c>
      <c r="B14" s="54"/>
      <c r="C14" s="95" t="s">
        <v>28</v>
      </c>
      <c r="D14" s="96">
        <f>DATE(an,11,11)</f>
        <v>44146</v>
      </c>
      <c r="F14" s="61">
        <v>48214</v>
      </c>
      <c r="G14" s="58">
        <v>48579</v>
      </c>
    </row>
    <row r="15" spans="1:7">
      <c r="A15" s="89">
        <v>2033</v>
      </c>
      <c r="B15" s="54"/>
      <c r="C15" s="95" t="s">
        <v>29</v>
      </c>
      <c r="D15" s="96">
        <f>DATE(an,12,25)</f>
        <v>44190</v>
      </c>
      <c r="F15" s="61">
        <v>48580</v>
      </c>
      <c r="G15" s="58">
        <v>48944</v>
      </c>
    </row>
    <row r="16" spans="1:7">
      <c r="A16" s="89">
        <v>2034</v>
      </c>
      <c r="B16" s="54"/>
      <c r="C16" s="95" t="s">
        <v>17</v>
      </c>
      <c r="D16" s="96">
        <f>DATE(an+1,1,1)</f>
        <v>44197</v>
      </c>
      <c r="F16" s="61">
        <v>48945</v>
      </c>
      <c r="G16" s="58">
        <v>49309</v>
      </c>
    </row>
    <row r="17" spans="1:7">
      <c r="A17" s="89">
        <v>2035</v>
      </c>
      <c r="B17" s="54"/>
      <c r="C17" s="97" t="s">
        <v>30</v>
      </c>
      <c r="D17" s="98">
        <f>DATE(an,12,26)</f>
        <v>44191</v>
      </c>
      <c r="F17" s="61">
        <v>49310</v>
      </c>
      <c r="G17" s="58">
        <v>49674</v>
      </c>
    </row>
    <row r="18" spans="1:7" ht="16.5" thickBot="1">
      <c r="A18" s="89">
        <v>2036</v>
      </c>
      <c r="B18" s="54"/>
      <c r="C18" s="99" t="s">
        <v>31</v>
      </c>
      <c r="D18" s="100">
        <f>D4-2</f>
        <v>43931</v>
      </c>
      <c r="F18" s="62">
        <v>49675</v>
      </c>
      <c r="G18" s="59">
        <v>50040</v>
      </c>
    </row>
    <row r="19" spans="1:7">
      <c r="A19" s="89">
        <v>2037</v>
      </c>
      <c r="B19" s="54"/>
    </row>
    <row r="20" spans="1:7">
      <c r="A20" s="89">
        <v>2038</v>
      </c>
      <c r="B20" s="54"/>
    </row>
    <row r="21" spans="1:7">
      <c r="A21" s="89">
        <v>2039</v>
      </c>
      <c r="B21" s="54"/>
    </row>
    <row r="22" spans="1:7">
      <c r="A22" s="89">
        <v>2040</v>
      </c>
      <c r="B22" s="54"/>
    </row>
    <row r="23" spans="1:7">
      <c r="A23" s="89">
        <v>2041</v>
      </c>
      <c r="B23" s="54"/>
    </row>
    <row r="24" spans="1:7">
      <c r="A24" s="89">
        <v>2042</v>
      </c>
      <c r="B24" s="54"/>
    </row>
    <row r="25" spans="1:7">
      <c r="A25" s="89">
        <v>2043</v>
      </c>
      <c r="B25" s="54"/>
    </row>
    <row r="26" spans="1:7">
      <c r="A26" s="89">
        <v>2044</v>
      </c>
      <c r="B26" s="54"/>
    </row>
    <row r="27" spans="1:7">
      <c r="A27" s="89">
        <v>2045</v>
      </c>
      <c r="B27" s="54"/>
    </row>
    <row r="28" spans="1:7">
      <c r="A28" s="89">
        <v>2046</v>
      </c>
      <c r="B28" s="54"/>
    </row>
    <row r="29" spans="1:7">
      <c r="A29" s="89">
        <v>2047</v>
      </c>
      <c r="B29" s="54"/>
    </row>
    <row r="30" spans="1:7">
      <c r="A30" s="89">
        <v>2048</v>
      </c>
      <c r="B30" s="54"/>
    </row>
    <row r="31" spans="1:7">
      <c r="A31" s="89">
        <v>2049</v>
      </c>
      <c r="B31" s="54"/>
    </row>
    <row r="32" spans="1:7">
      <c r="A32" s="89">
        <v>2050</v>
      </c>
      <c r="B32" s="54"/>
    </row>
    <row r="33" spans="1:2">
      <c r="A33" s="89">
        <v>2051</v>
      </c>
      <c r="B33" s="54"/>
    </row>
    <row r="34" spans="1:2">
      <c r="A34" s="89">
        <v>2052</v>
      </c>
      <c r="B34" s="54"/>
    </row>
    <row r="35" spans="1:2">
      <c r="A35" s="89">
        <v>2053</v>
      </c>
      <c r="B35" s="54"/>
    </row>
    <row r="36" spans="1:2">
      <c r="A36" s="89">
        <v>2054</v>
      </c>
      <c r="B36" s="54"/>
    </row>
    <row r="37" spans="1:2">
      <c r="A37" s="89">
        <v>2055</v>
      </c>
      <c r="B37" s="54"/>
    </row>
    <row r="38" spans="1:2">
      <c r="A38" s="89">
        <v>2056</v>
      </c>
      <c r="B38" s="54"/>
    </row>
    <row r="39" spans="1:2">
      <c r="A39" s="89">
        <v>2057</v>
      </c>
      <c r="B39" s="54"/>
    </row>
    <row r="40" spans="1:2">
      <c r="A40" s="89">
        <v>2058</v>
      </c>
      <c r="B40" s="54"/>
    </row>
    <row r="41" spans="1:2">
      <c r="A41" s="89">
        <v>2059</v>
      </c>
      <c r="B41" s="54"/>
    </row>
    <row r="42" spans="1:2">
      <c r="A42" s="89">
        <v>2060</v>
      </c>
      <c r="B42" s="54"/>
    </row>
    <row r="43" spans="1:2">
      <c r="A43" s="89">
        <v>2061</v>
      </c>
      <c r="B43" s="54"/>
    </row>
    <row r="44" spans="1:2">
      <c r="A44" s="89">
        <v>2062</v>
      </c>
      <c r="B44" s="54"/>
    </row>
    <row r="45" spans="1:2">
      <c r="A45" s="89">
        <v>2063</v>
      </c>
      <c r="B45" s="54"/>
    </row>
    <row r="46" spans="1:2">
      <c r="A46" s="89">
        <v>2064</v>
      </c>
      <c r="B46" s="54"/>
    </row>
    <row r="47" spans="1:2">
      <c r="A47" s="89">
        <v>2065</v>
      </c>
      <c r="B47" s="54"/>
    </row>
    <row r="48" spans="1:2">
      <c r="A48" s="89">
        <v>2066</v>
      </c>
      <c r="B48" s="54"/>
    </row>
    <row r="49" spans="1:2">
      <c r="A49" s="89">
        <v>2067</v>
      </c>
      <c r="B49" s="54"/>
    </row>
    <row r="50" spans="1:2">
      <c r="A50" s="89">
        <v>2068</v>
      </c>
      <c r="B50" s="54"/>
    </row>
    <row r="51" spans="1:2">
      <c r="A51" s="89">
        <v>2069</v>
      </c>
      <c r="B51" s="54"/>
    </row>
    <row r="52" spans="1:2">
      <c r="A52" s="89">
        <v>2070</v>
      </c>
      <c r="B52" s="54"/>
    </row>
    <row r="53" spans="1:2">
      <c r="A53" s="89">
        <v>2071</v>
      </c>
      <c r="B53" s="54"/>
    </row>
    <row r="54" spans="1:2">
      <c r="A54" s="89">
        <v>2072</v>
      </c>
      <c r="B54" s="54"/>
    </row>
    <row r="55" spans="1:2">
      <c r="A55" s="89">
        <v>2073</v>
      </c>
      <c r="B55" s="54"/>
    </row>
    <row r="56" spans="1:2">
      <c r="A56" s="89">
        <v>2074</v>
      </c>
      <c r="B56" s="54"/>
    </row>
    <row r="57" spans="1:2">
      <c r="A57" s="89">
        <v>2075</v>
      </c>
      <c r="B57" s="54"/>
    </row>
    <row r="58" spans="1:2">
      <c r="A58" s="89">
        <v>2076</v>
      </c>
      <c r="B58" s="54"/>
    </row>
    <row r="59" spans="1:2">
      <c r="A59" s="89">
        <v>2077</v>
      </c>
      <c r="B59" s="54"/>
    </row>
    <row r="60" spans="1:2">
      <c r="A60" s="89">
        <v>2078</v>
      </c>
      <c r="B60" s="54"/>
    </row>
    <row r="61" spans="1:2">
      <c r="A61" s="89">
        <v>2079</v>
      </c>
      <c r="B61" s="54"/>
    </row>
    <row r="62" spans="1:2">
      <c r="A62" s="89">
        <v>2080</v>
      </c>
      <c r="B62" s="54"/>
    </row>
    <row r="63" spans="1:2">
      <c r="A63" s="89">
        <v>2081</v>
      </c>
      <c r="B63" s="54"/>
    </row>
    <row r="64" spans="1:2">
      <c r="A64" s="89">
        <v>2082</v>
      </c>
      <c r="B64" s="54"/>
    </row>
    <row r="65" spans="1:2">
      <c r="A65" s="89">
        <v>2083</v>
      </c>
      <c r="B65" s="54"/>
    </row>
    <row r="66" spans="1:2">
      <c r="A66" s="89">
        <v>2084</v>
      </c>
      <c r="B66" s="54"/>
    </row>
    <row r="67" spans="1:2">
      <c r="A67" s="89">
        <v>2085</v>
      </c>
      <c r="B67" s="54"/>
    </row>
    <row r="68" spans="1:2">
      <c r="A68" s="89">
        <v>2086</v>
      </c>
      <c r="B68" s="54"/>
    </row>
    <row r="69" spans="1:2">
      <c r="A69" s="89">
        <v>2087</v>
      </c>
      <c r="B69" s="54"/>
    </row>
    <row r="70" spans="1:2">
      <c r="A70" s="89">
        <v>2088</v>
      </c>
      <c r="B70" s="54"/>
    </row>
    <row r="71" spans="1:2">
      <c r="A71" s="89">
        <v>2089</v>
      </c>
      <c r="B71" s="54"/>
    </row>
    <row r="72" spans="1:2">
      <c r="A72" s="89">
        <v>2090</v>
      </c>
      <c r="B72" s="54"/>
    </row>
    <row r="73" spans="1:2">
      <c r="A73" s="89">
        <v>2091</v>
      </c>
      <c r="B73" s="54"/>
    </row>
    <row r="74" spans="1:2">
      <c r="A74" s="89">
        <v>2092</v>
      </c>
      <c r="B74" s="54"/>
    </row>
    <row r="75" spans="1:2">
      <c r="A75" s="89">
        <v>2093</v>
      </c>
      <c r="B75" s="54"/>
    </row>
    <row r="76" spans="1:2">
      <c r="A76" s="89">
        <v>2094</v>
      </c>
      <c r="B76" s="54"/>
    </row>
    <row r="77" spans="1:2">
      <c r="A77" s="89">
        <v>2095</v>
      </c>
      <c r="B77" s="54"/>
    </row>
    <row r="78" spans="1:2">
      <c r="A78" s="89">
        <v>2096</v>
      </c>
      <c r="B78" s="54"/>
    </row>
    <row r="79" spans="1:2">
      <c r="A79" s="89">
        <v>2097</v>
      </c>
      <c r="B79" s="54"/>
    </row>
    <row r="80" spans="1:2">
      <c r="A80" s="89">
        <v>2098</v>
      </c>
      <c r="B80" s="54"/>
    </row>
    <row r="81" spans="1:2">
      <c r="A81" s="89">
        <v>2099</v>
      </c>
      <c r="B81" s="54"/>
    </row>
    <row r="82" spans="1:2">
      <c r="A82" s="89">
        <v>2100</v>
      </c>
      <c r="B82" s="54"/>
    </row>
    <row r="83" spans="1:2">
      <c r="A83" s="89">
        <v>2101</v>
      </c>
      <c r="B83" s="54"/>
    </row>
    <row r="84" spans="1:2">
      <c r="A84" s="89">
        <v>2102</v>
      </c>
      <c r="B84" s="54"/>
    </row>
    <row r="85" spans="1:2">
      <c r="A85" s="89">
        <v>2103</v>
      </c>
      <c r="B85" s="54"/>
    </row>
    <row r="86" spans="1:2">
      <c r="A86" s="89">
        <v>2104</v>
      </c>
      <c r="B86" s="54"/>
    </row>
    <row r="87" spans="1:2">
      <c r="A87" s="89">
        <v>2105</v>
      </c>
      <c r="B87" s="54"/>
    </row>
    <row r="88" spans="1:2">
      <c r="A88" s="89">
        <v>2106</v>
      </c>
      <c r="B88" s="54"/>
    </row>
    <row r="89" spans="1:2">
      <c r="A89" s="89">
        <v>2107</v>
      </c>
      <c r="B89" s="54"/>
    </row>
    <row r="90" spans="1:2">
      <c r="A90" s="89">
        <v>2108</v>
      </c>
      <c r="B90" s="54"/>
    </row>
    <row r="91" spans="1:2">
      <c r="A91" s="89">
        <v>2109</v>
      </c>
      <c r="B91" s="54"/>
    </row>
    <row r="92" spans="1:2" ht="16.5" thickBot="1">
      <c r="A92" s="90">
        <v>2110</v>
      </c>
      <c r="B92" s="54"/>
    </row>
  </sheetData>
  <mergeCells count="1">
    <mergeCell ref="C1:D1"/>
  </mergeCells>
  <conditionalFormatting sqref="C7:D7">
    <cfRule type="cellIs" dxfId="1" priority="1" stopIfTrue="1" operator="equal">
      <formula>"sam"</formula>
    </cfRule>
    <cfRule type="cellIs" dxfId="0" priority="2" stopIfTrue="1" operator="equal">
      <formula>"dim"</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7</vt:i4>
      </vt:variant>
    </vt:vector>
  </HeadingPairs>
  <TitlesOfParts>
    <vt:vector size="10" baseType="lpstr">
      <vt:lpstr>Saisie</vt:lpstr>
      <vt:lpstr>Planning</vt:lpstr>
      <vt:lpstr>BdeD</vt:lpstr>
      <vt:lpstr>an</vt:lpstr>
      <vt:lpstr>DateDébut</vt:lpstr>
      <vt:lpstr>Datefin</vt:lpstr>
      <vt:lpstr>Ddebut</vt:lpstr>
      <vt:lpstr>Dfin</vt:lpstr>
      <vt:lpstr>Férier</vt:lpstr>
      <vt:lpstr>Nom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Papinou</cp:lastModifiedBy>
  <dcterms:created xsi:type="dcterms:W3CDTF">2020-12-05T12:08:56Z</dcterms:created>
  <dcterms:modified xsi:type="dcterms:W3CDTF">2020-12-24T13:49:49Z</dcterms:modified>
</cp:coreProperties>
</file>