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-120" yWindow="-120" windowWidth="20730" windowHeight="11760" tabRatio="942" activeTab="1"/>
  </bookViews>
  <sheets>
    <sheet name="Tableau 1" sheetId="4" r:id="rId1"/>
    <sheet name="1" sheetId="166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4"/>
  <c r="F3"/>
  <c r="F4"/>
  <c r="F5"/>
  <c r="F6"/>
  <c r="F7"/>
  <c r="E2"/>
  <c r="E3"/>
  <c r="E4"/>
  <c r="E5"/>
  <c r="E6"/>
  <c r="E7"/>
  <c r="D2"/>
  <c r="D3"/>
  <c r="D4"/>
  <c r="D5"/>
  <c r="D6"/>
  <c r="D7"/>
  <c r="B2" i="166"/>
  <c r="C5" s="1"/>
  <c r="C7" l="1"/>
  <c r="F5"/>
  <c r="C11" l="1"/>
  <c r="C10"/>
  <c r="D7"/>
  <c r="C13"/>
  <c r="C9"/>
  <c r="C12"/>
  <c r="C8"/>
  <c r="B7"/>
  <c r="G4" i="4"/>
  <c r="D12" i="166" l="1"/>
  <c r="D8"/>
  <c r="D11"/>
  <c r="D10"/>
  <c r="E7"/>
  <c r="D13"/>
  <c r="D9"/>
  <c r="B10"/>
  <c r="B13"/>
  <c r="B9"/>
  <c r="B12"/>
  <c r="B8"/>
  <c r="B11"/>
  <c r="G3" i="4"/>
  <c r="G5"/>
  <c r="G6"/>
  <c r="G7"/>
  <c r="G2"/>
  <c r="E13" i="166" l="1"/>
  <c r="E9"/>
  <c r="E12"/>
  <c r="E8"/>
  <c r="E11"/>
  <c r="E10"/>
  <c r="F7"/>
  <c r="F10" l="1"/>
  <c r="G7"/>
  <c r="F13"/>
  <c r="F9"/>
  <c r="F12"/>
  <c r="F8"/>
  <c r="F11"/>
  <c r="G11" l="1"/>
  <c r="G10"/>
  <c r="H7"/>
  <c r="G13"/>
  <c r="G9"/>
  <c r="G12"/>
  <c r="G8"/>
  <c r="H12" l="1"/>
  <c r="H8"/>
  <c r="H11"/>
  <c r="H10"/>
  <c r="H13"/>
  <c r="H9"/>
</calcChain>
</file>

<file path=xl/sharedStrings.xml><?xml version="1.0" encoding="utf-8"?>
<sst xmlns="http://schemas.openxmlformats.org/spreadsheetml/2006/main" count="21" uniqueCount="15">
  <si>
    <t>Code</t>
  </si>
  <si>
    <t>Nom salarié</t>
  </si>
  <si>
    <t>Nombre de jours</t>
  </si>
  <si>
    <t>Date fin (retour)</t>
  </si>
  <si>
    <t>Date Début (Départ)</t>
  </si>
  <si>
    <t>S1</t>
  </si>
  <si>
    <t>S2</t>
  </si>
  <si>
    <t>S3</t>
  </si>
  <si>
    <t>S4</t>
  </si>
  <si>
    <t>S5</t>
  </si>
  <si>
    <t>S6</t>
  </si>
  <si>
    <t>Semaine du:</t>
  </si>
  <si>
    <t>Semaine début</t>
  </si>
  <si>
    <t>Semaine fin</t>
  </si>
  <si>
    <t>NOMS</t>
  </si>
</sst>
</file>

<file path=xl/styles.xml><?xml version="1.0" encoding="utf-8"?>
<styleSheet xmlns="http://schemas.openxmlformats.org/spreadsheetml/2006/main">
  <numFmts count="3">
    <numFmt numFmtId="164" formatCode="ddd\ dd\ mmm"/>
    <numFmt numFmtId="165" formatCode="[$-F800]dddd\,\ mmmm\ dd\,\ yyyy"/>
    <numFmt numFmtId="166" formatCode="&quot;Semaine &quot;0"/>
  </numFmts>
  <fonts count="7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0" fillId="0" borderId="0" xfId="0" applyAlignment="1">
      <alignment wrapText="1"/>
    </xf>
    <xf numFmtId="0" fontId="5" fillId="0" borderId="0" xfId="0" applyFont="1" applyBorder="1" applyAlignment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0" fillId="3" borderId="13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wrapText="1"/>
    </xf>
    <xf numFmtId="0" fontId="0" fillId="4" borderId="16" xfId="0" applyFill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</cellXfs>
  <cellStyles count="1">
    <cellStyle name="Normal" xfId="0" builtinId="0"/>
  </cellStyles>
  <dxfs count="8">
    <dxf>
      <fill>
        <patternFill>
          <bgColor rgb="FF92D050"/>
        </patternFill>
      </fill>
    </dxf>
    <dxf>
      <numFmt numFmtId="0" formatCode="General"/>
      <alignment horizontal="center" vertical="center" textRotation="0" wrapText="0" indent="0" relativeIndent="255" justifyLastLine="0" shrinkToFit="0" readingOrder="0"/>
    </dxf>
    <dxf>
      <numFmt numFmtId="0" formatCode="General"/>
      <alignment horizontal="center" vertical="center" textRotation="0" wrapText="0" indent="0" relativeIndent="0" justifyLastLine="0" shrinkToFit="0" mergeCell="0" readingOrder="0"/>
    </dxf>
    <dxf>
      <numFmt numFmtId="0" formatCode="General"/>
      <alignment horizontal="center" vertical="center" textRotation="0" wrapText="0" indent="0" relativeIndent="0" justifyLastLine="0" shrinkToFit="0" mergeCell="0" readingOrder="0"/>
    </dxf>
    <dxf>
      <numFmt numFmtId="0" formatCode="General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d/mm/yyyy"/>
      <alignment horizontal="center" vertical="center" textRotation="0" wrapText="0" indent="0" relativeIndent="255" justifyLastLine="0" shrinkToFit="0" readingOrder="0"/>
    </dxf>
    <dxf>
      <alignment horizontal="center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relativeIndent="255" justifyLastLine="0" shrinkToFit="0" readingOrder="0"/>
    </dxf>
  </dxfs>
  <tableStyles count="0" defaultTableStyle="TableStyleMedium2" defaultPivotStyle="PivotStyleLight16"/>
  <colors>
    <mruColors>
      <color rgb="FFFFCCFF"/>
      <color rgb="FF66FFFF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17</xdr:row>
      <xdr:rowOff>142875</xdr:rowOff>
    </xdr:from>
    <xdr:to>
      <xdr:col>10</xdr:col>
      <xdr:colOff>104775</xdr:colOff>
      <xdr:row>28</xdr:row>
      <xdr:rowOff>38100</xdr:rowOff>
    </xdr:to>
    <xdr:sp macro="" textlink="">
      <xdr:nvSpPr>
        <xdr:cNvPr id="5" name="ZoneTexte 4"/>
        <xdr:cNvSpPr txBox="1"/>
      </xdr:nvSpPr>
      <xdr:spPr>
        <a:xfrm>
          <a:off x="4133850" y="3600450"/>
          <a:ext cx="6686550" cy="1990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Est -il possible pour plus de lisibilité de changer de couleur par noms dans la mise en forme conditionnelle,</a:t>
          </a:r>
          <a:r>
            <a:rPr lang="fr-FR" sz="1100" baseline="0"/>
            <a:t> actuellement j'ai que du vert mais j'aimerais bien différentes couleurs suivant les noms</a:t>
          </a:r>
          <a:endParaRPr lang="fr-FR" sz="1100"/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Pour exemple 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S1 couleur verte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S2 couleur bleu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S3 couleur orange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S4 couleur jaune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S5 couleur grise</a:t>
          </a:r>
          <a:endParaRPr lang="fr-FR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S6 couleur verte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/>
            <a:t>Merci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/>
        </a:p>
        <a:p>
          <a:endParaRPr lang="fr-FR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au1" displayName="Tableau1" ref="A1:G7" totalsRowShown="0" headerRowDxfId="7">
  <autoFilter ref="A1:G7">
    <filterColumn colId="4"/>
    <filterColumn colId="5"/>
  </autoFilter>
  <tableColumns count="7">
    <tableColumn id="1" name="Nom salarié"/>
    <tableColumn id="2" name="Date Début (Départ)" dataDxfId="6"/>
    <tableColumn id="4" name="Date fin (retour)" dataDxfId="5"/>
    <tableColumn id="5" name="Nombre de jours" dataDxfId="4">
      <calculatedColumnFormula>IF(ISBLANK(Tableau1[[#This Row],[Date Début (Départ)]]),"rien",IF(ISBLANK(Tableau1[[#This Row],[Date fin (retour)]]),"rien",INT(Tableau1[[#This Row],[Date fin (retour)]]-Tableau1[[#This Row],[Date Début (Départ)]])&amp;" jours"))</calculatedColumnFormula>
    </tableColumn>
    <tableColumn id="6" name="Semaine début" dataDxfId="3">
      <calculatedColumnFormula>WEEKNUM(Tableau1[[#This Row],[Date Début (Départ)]],2)</calculatedColumnFormula>
    </tableColumn>
    <tableColumn id="7" name="Semaine fin" dataDxfId="2">
      <calculatedColumnFormula>WEEKNUM(Tableau1[[#This Row],[Date fin (retour)]],2)</calculatedColumnFormula>
    </tableColumn>
    <tableColumn id="3" name="Code" dataDxfId="1">
      <calculatedColumnFormula>Tableau1[[#This Row],[Nom salarié]]&amp;Tableau1[[#This Row],[Date Début (Départ)]]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3"/>
  <dimension ref="A1:G7"/>
  <sheetViews>
    <sheetView workbookViewId="0">
      <selection activeCell="C11" sqref="C11"/>
    </sheetView>
  </sheetViews>
  <sheetFormatPr baseColWidth="10" defaultRowHeight="15"/>
  <cols>
    <col min="1" max="1" width="20" customWidth="1"/>
    <col min="2" max="6" width="20.7109375" customWidth="1"/>
    <col min="7" max="7" width="32.140625" customWidth="1"/>
  </cols>
  <sheetData>
    <row r="1" spans="1:7">
      <c r="A1" s="3" t="s">
        <v>1</v>
      </c>
      <c r="B1" s="3" t="s">
        <v>4</v>
      </c>
      <c r="C1" s="3" t="s">
        <v>3</v>
      </c>
      <c r="D1" s="3" t="s">
        <v>2</v>
      </c>
      <c r="E1" s="3" t="s">
        <v>12</v>
      </c>
      <c r="F1" s="3" t="s">
        <v>13</v>
      </c>
      <c r="G1" s="3" t="s">
        <v>0</v>
      </c>
    </row>
    <row r="2" spans="1:7">
      <c r="A2" t="s">
        <v>5</v>
      </c>
      <c r="B2" s="4">
        <v>43831</v>
      </c>
      <c r="C2" s="9">
        <v>43835</v>
      </c>
      <c r="D2" s="8" t="str">
        <f>IF(ISBLANK(Tableau1[[#This Row],[Date Début (Départ)]]),"rien",IF(ISBLANK(Tableau1[[#This Row],[Date fin (retour)]]),"rien",INT(Tableau1[[#This Row],[Date fin (retour)]]-Tableau1[[#This Row],[Date Début (Départ)]])&amp;" jours"))</f>
        <v>4 jours</v>
      </c>
      <c r="E2" s="8">
        <f>WEEKNUM(Tableau1[[#This Row],[Date Début (Départ)]],2)</f>
        <v>1</v>
      </c>
      <c r="F2" s="8">
        <f>WEEKNUM(Tableau1[[#This Row],[Date fin (retour)]],2)</f>
        <v>1</v>
      </c>
      <c r="G2" s="2" t="str">
        <f>Tableau1[[#This Row],[Nom salarié]]&amp;Tableau1[[#This Row],[Date Début (Départ)]]</f>
        <v>S143831</v>
      </c>
    </row>
    <row r="3" spans="1:7">
      <c r="A3" t="s">
        <v>6</v>
      </c>
      <c r="B3" s="4">
        <v>43832</v>
      </c>
      <c r="C3" s="9">
        <v>43833</v>
      </c>
      <c r="D3" s="8" t="str">
        <f>IF(ISBLANK(Tableau1[[#This Row],[Date Début (Départ)]]),"rien",IF(ISBLANK(Tableau1[[#This Row],[Date fin (retour)]]),"rien",INT(Tableau1[[#This Row],[Date fin (retour)]]-Tableau1[[#This Row],[Date Début (Départ)]])&amp;" jours"))</f>
        <v>1 jours</v>
      </c>
      <c r="E3" s="8">
        <f>WEEKNUM(Tableau1[[#This Row],[Date Début (Départ)]],2)</f>
        <v>1</v>
      </c>
      <c r="F3" s="8">
        <f>WEEKNUM(Tableau1[[#This Row],[Date fin (retour)]],2)</f>
        <v>1</v>
      </c>
      <c r="G3" s="2" t="str">
        <f>Tableau1[[#This Row],[Nom salarié]]&amp;Tableau1[[#This Row],[Date Début (Départ)]]</f>
        <v>S243832</v>
      </c>
    </row>
    <row r="4" spans="1:7">
      <c r="A4" t="s">
        <v>7</v>
      </c>
      <c r="B4" s="4">
        <v>43831</v>
      </c>
      <c r="C4" s="9">
        <v>43835</v>
      </c>
      <c r="D4" s="8" t="str">
        <f>IF(ISBLANK(Tableau1[[#This Row],[Date Début (Départ)]]),"rien",IF(ISBLANK(Tableau1[[#This Row],[Date fin (retour)]]),"rien",INT(Tableau1[[#This Row],[Date fin (retour)]]-Tableau1[[#This Row],[Date Début (Départ)]])&amp;" jours"))</f>
        <v>4 jours</v>
      </c>
      <c r="E4" s="8">
        <f>WEEKNUM(Tableau1[[#This Row],[Date Début (Départ)]],2)</f>
        <v>1</v>
      </c>
      <c r="F4" s="8">
        <f>WEEKNUM(Tableau1[[#This Row],[Date fin (retour)]],2)</f>
        <v>1</v>
      </c>
      <c r="G4" s="2" t="str">
        <f>Tableau1[[#This Row],[Nom salarié]]&amp;Tableau1[[#This Row],[Date Début (Départ)]]</f>
        <v>S343831</v>
      </c>
    </row>
    <row r="5" spans="1:7">
      <c r="A5" t="s">
        <v>8</v>
      </c>
      <c r="B5" s="4">
        <v>43833</v>
      </c>
      <c r="C5" s="9">
        <v>43834</v>
      </c>
      <c r="D5" s="8" t="str">
        <f>IF(ISBLANK(Tableau1[[#This Row],[Date Début (Départ)]]),"rien",IF(ISBLANK(Tableau1[[#This Row],[Date fin (retour)]]),"rien",INT(Tableau1[[#This Row],[Date fin (retour)]]-Tableau1[[#This Row],[Date Début (Départ)]])&amp;" jours"))</f>
        <v>1 jours</v>
      </c>
      <c r="E5" s="8">
        <f>WEEKNUM(Tableau1[[#This Row],[Date Début (Départ)]],2)</f>
        <v>1</v>
      </c>
      <c r="F5" s="8">
        <f>WEEKNUM(Tableau1[[#This Row],[Date fin (retour)]],2)</f>
        <v>1</v>
      </c>
      <c r="G5" s="2" t="str">
        <f>Tableau1[[#This Row],[Nom salarié]]&amp;Tableau1[[#This Row],[Date Début (Départ)]]</f>
        <v>S443833</v>
      </c>
    </row>
    <row r="6" spans="1:7">
      <c r="A6" t="s">
        <v>9</v>
      </c>
      <c r="B6" s="4">
        <v>43835</v>
      </c>
      <c r="C6" s="9">
        <v>43835</v>
      </c>
      <c r="D6" s="8" t="str">
        <f>IF(ISBLANK(Tableau1[[#This Row],[Date Début (Départ)]]),"rien",IF(ISBLANK(Tableau1[[#This Row],[Date fin (retour)]]),"rien",INT(Tableau1[[#This Row],[Date fin (retour)]]-Tableau1[[#This Row],[Date Début (Départ)]])&amp;" jours"))</f>
        <v>0 jours</v>
      </c>
      <c r="E6" s="8">
        <f>WEEKNUM(Tableau1[[#This Row],[Date Début (Départ)]],2)</f>
        <v>1</v>
      </c>
      <c r="F6" s="8">
        <f>WEEKNUM(Tableau1[[#This Row],[Date fin (retour)]],2)</f>
        <v>1</v>
      </c>
      <c r="G6" s="2" t="str">
        <f>Tableau1[[#This Row],[Nom salarié]]&amp;Tableau1[[#This Row],[Date Début (Départ)]]</f>
        <v>S543835</v>
      </c>
    </row>
    <row r="7" spans="1:7">
      <c r="A7" t="s">
        <v>10</v>
      </c>
      <c r="B7" s="4">
        <v>43831</v>
      </c>
      <c r="C7" s="9">
        <v>43835</v>
      </c>
      <c r="D7" s="8" t="str">
        <f>IF(ISBLANK(Tableau1[[#This Row],[Date Début (Départ)]]),"rien",IF(ISBLANK(Tableau1[[#This Row],[Date fin (retour)]]),"rien",INT(Tableau1[[#This Row],[Date fin (retour)]]-Tableau1[[#This Row],[Date Début (Départ)]])&amp;" jours"))</f>
        <v>4 jours</v>
      </c>
      <c r="E7" s="8">
        <f>WEEKNUM(Tableau1[[#This Row],[Date Début (Départ)]],2)</f>
        <v>1</v>
      </c>
      <c r="F7" s="8">
        <f>WEEKNUM(Tableau1[[#This Row],[Date fin (retour)]],2)</f>
        <v>1</v>
      </c>
      <c r="G7" s="2" t="str">
        <f>Tableau1[[#This Row],[Nom salarié]]&amp;Tableau1[[#This Row],[Date Début (Départ)]]</f>
        <v>S643831</v>
      </c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55"/>
  <dimension ref="A1:H13"/>
  <sheetViews>
    <sheetView tabSelected="1" workbookViewId="0">
      <selection activeCell="F33" sqref="F33"/>
    </sheetView>
  </sheetViews>
  <sheetFormatPr baseColWidth="10" defaultRowHeight="15"/>
  <cols>
    <col min="1" max="1" width="14" customWidth="1"/>
    <col min="2" max="2" width="17.42578125" bestFit="1" customWidth="1"/>
    <col min="3" max="3" width="19.28515625" customWidth="1"/>
    <col min="4" max="8" width="17.42578125" bestFit="1" customWidth="1"/>
    <col min="14" max="14" width="10.7109375" bestFit="1" customWidth="1"/>
    <col min="15" max="15" width="13.85546875" bestFit="1" customWidth="1"/>
  </cols>
  <sheetData>
    <row r="1" spans="1:8" ht="24" thickBot="1">
      <c r="A1" s="17"/>
      <c r="B1" s="26">
        <v>2020</v>
      </c>
      <c r="C1" s="27"/>
      <c r="D1" s="27"/>
      <c r="E1" s="27"/>
      <c r="F1" s="27"/>
      <c r="G1" s="27"/>
      <c r="H1" s="28"/>
    </row>
    <row r="2" spans="1:8" ht="19.5" thickBot="1">
      <c r="A2" s="1"/>
      <c r="B2" s="29">
        <f ca="1">VALUE(MID(CELL("nomfichier",A1),FIND("]",CELL("nomfichier",A1))+1,99))</f>
        <v>1</v>
      </c>
      <c r="C2" s="30"/>
      <c r="D2" s="30"/>
      <c r="E2" s="30"/>
      <c r="F2" s="30"/>
      <c r="G2" s="30"/>
      <c r="H2" s="31"/>
    </row>
    <row r="4" spans="1:8" ht="15.75" thickBot="1"/>
    <row r="5" spans="1:8" ht="15.75" thickBot="1">
      <c r="A5" s="16"/>
      <c r="B5" s="24" t="s">
        <v>11</v>
      </c>
      <c r="C5" s="32">
        <f ca="1">DATE(B1,1,1)-WEEKDAY(DATE(B1,1,1),2)+1+IF(WEEKDAY(DATE(B1,1,1),2)&gt;4,7,0)+(B2-1)*7</f>
        <v>43829</v>
      </c>
      <c r="D5" s="33"/>
      <c r="E5" s="33"/>
      <c r="F5" s="33">
        <f ca="1">C5+6</f>
        <v>43835</v>
      </c>
      <c r="G5" s="33"/>
      <c r="H5" s="34"/>
    </row>
    <row r="6" spans="1:8" ht="15.75" thickBot="1"/>
    <row r="7" spans="1:8" ht="15.75" thickBot="1">
      <c r="A7" s="25" t="s">
        <v>14</v>
      </c>
      <c r="B7" s="21">
        <f ca="1">C7-1</f>
        <v>43829</v>
      </c>
      <c r="C7" s="22">
        <f ca="1">IF(C5="","",IF(MONTH(C5+1)&gt;MONTH(C5),"",C5+1))</f>
        <v>43830</v>
      </c>
      <c r="D7" s="22">
        <f ca="1">IF(C7="","",IF(MONTH(C7+1)&gt;MONTH(C7),"",C7+1))</f>
        <v>43831</v>
      </c>
      <c r="E7" s="22">
        <f t="shared" ref="E7:H7" ca="1" si="0">IF(D7="","",IF(MONTH(D7+1)&gt;MONTH(D7),"",D7+1))</f>
        <v>43832</v>
      </c>
      <c r="F7" s="22">
        <f t="shared" ca="1" si="0"/>
        <v>43833</v>
      </c>
      <c r="G7" s="22">
        <f t="shared" ca="1" si="0"/>
        <v>43834</v>
      </c>
      <c r="H7" s="23">
        <f t="shared" ca="1" si="0"/>
        <v>43835</v>
      </c>
    </row>
    <row r="8" spans="1:8">
      <c r="A8" s="7" t="s">
        <v>5</v>
      </c>
      <c r="B8" s="18">
        <f ca="1">IFERROR(SUMPRODUCT(('1'!A8=Tableau1[Nom salarié])*('1'!$B$7&gt;=Tableau1[Date Début (Départ)])*($B$7&lt;=Tableau1[Date fin (retour)])),0)</f>
        <v>0</v>
      </c>
      <c r="C8" s="19">
        <f ca="1">IFERROR(SUMPRODUCT(('1'!A8=Tableau1[Nom salarié])*('1'!$C$7&gt;=Tableau1[Date Début (Départ)])*($C$7&lt;=Tableau1[Date fin (retour)])),0)</f>
        <v>0</v>
      </c>
      <c r="D8" s="19">
        <f ca="1">IFERROR(SUMPRODUCT(('1'!A8=Tableau1[Nom salarié])*('1'!$D$7&gt;=Tableau1[Date Début (Départ)])*($D$7&lt;=Tableau1[Date fin (retour)])),0)</f>
        <v>1</v>
      </c>
      <c r="E8" s="19">
        <f ca="1">IFERROR(SUMPRODUCT(('1'!A8=Tableau1[Nom salarié])*('1'!$E$7&gt;=Tableau1[Date Début (Départ)])*($E$7&lt;=Tableau1[Date fin (retour)])),0)</f>
        <v>1</v>
      </c>
      <c r="F8" s="19">
        <f ca="1">IFERROR(SUMPRODUCT(('1'!A8=Tableau1[Nom salarié])*('1'!$F$7&gt;=Tableau1[Date Début (Départ)])*($F$7&lt;=Tableau1[Date fin (retour)])),0)</f>
        <v>1</v>
      </c>
      <c r="G8" s="19">
        <f ca="1">IFERROR(SUMPRODUCT(('1'!A8=Tableau1[Nom salarié])*('1'!$G$7&gt;=Tableau1[Date Début (Départ)])*($G$7&lt;=Tableau1[Date fin (retour)])),0)</f>
        <v>1</v>
      </c>
      <c r="H8" s="20">
        <f ca="1">IFERROR(SUMPRODUCT(('1'!A8=Tableau1[Nom salarié])*('1'!$H$7&gt;=Tableau1[Date Début (Départ)])*($H$7&lt;=Tableau1[Date fin (retour)])),0)</f>
        <v>1</v>
      </c>
    </row>
    <row r="9" spans="1:8">
      <c r="A9" s="5" t="s">
        <v>6</v>
      </c>
      <c r="B9" s="10">
        <f ca="1">IFERROR(SUMPRODUCT(('1'!A9=Tableau1[Nom salarié])*('1'!$B$7&gt;=Tableau1[Date Début (Départ)])*($B$7&lt;=Tableau1[Date fin (retour)])),0)</f>
        <v>0</v>
      </c>
      <c r="C9" s="11">
        <f ca="1">IFERROR(SUMPRODUCT(('1'!A9=Tableau1[Nom salarié])*('1'!$C$7&gt;=Tableau1[Date Début (Départ)])*($C$7&lt;=Tableau1[Date fin (retour)])),0)</f>
        <v>0</v>
      </c>
      <c r="D9" s="11">
        <f ca="1">IFERROR(SUMPRODUCT(('1'!A9=Tableau1[Nom salarié])*('1'!$D$7&gt;=Tableau1[Date Début (Départ)])*($D$7&lt;=Tableau1[Date fin (retour)])),0)</f>
        <v>0</v>
      </c>
      <c r="E9" s="11">
        <f ca="1">IFERROR(SUMPRODUCT(('1'!A9=Tableau1[Nom salarié])*('1'!$E$7&gt;=Tableau1[Date Début (Départ)])*($E$7&lt;=Tableau1[Date fin (retour)])),0)</f>
        <v>1</v>
      </c>
      <c r="F9" s="11">
        <f ca="1">IFERROR(SUMPRODUCT(('1'!A9=Tableau1[Nom salarié])*('1'!$F$7&gt;=Tableau1[Date Début (Départ)])*($F$7&lt;=Tableau1[Date fin (retour)])),0)</f>
        <v>1</v>
      </c>
      <c r="G9" s="11">
        <f ca="1">IFERROR(SUMPRODUCT(('1'!A9=Tableau1[Nom salarié])*('1'!$G$7&gt;=Tableau1[Date Début (Départ)])*($G$7&lt;=Tableau1[Date fin (retour)])),0)</f>
        <v>0</v>
      </c>
      <c r="H9" s="12">
        <f ca="1">IFERROR(SUMPRODUCT(('1'!A9=Tableau1[Nom salarié])*('1'!$H$7&gt;=Tableau1[Date Début (Départ)])*($H$7&lt;=Tableau1[Date fin (retour)])),0)</f>
        <v>0</v>
      </c>
    </row>
    <row r="10" spans="1:8">
      <c r="A10" s="5" t="s">
        <v>7</v>
      </c>
      <c r="B10" s="10">
        <f ca="1">IFERROR(SUMPRODUCT(('1'!A10=Tableau1[Nom salarié])*('1'!$B$7&gt;=Tableau1[Date Début (Départ)])*($B$7&lt;=Tableau1[Date fin (retour)])),0)</f>
        <v>0</v>
      </c>
      <c r="C10" s="11">
        <f ca="1">IFERROR(SUMPRODUCT(('1'!A10=Tableau1[Nom salarié])*('1'!$C$7&gt;=Tableau1[Date Début (Départ)])*($C$7&lt;=Tableau1[Date fin (retour)])),0)</f>
        <v>0</v>
      </c>
      <c r="D10" s="11">
        <f ca="1">IFERROR(SUMPRODUCT(('1'!A10=Tableau1[Nom salarié])*('1'!$D$7&gt;=Tableau1[Date Début (Départ)])*($D$7&lt;=Tableau1[Date fin (retour)])),0)</f>
        <v>1</v>
      </c>
      <c r="E10" s="11">
        <f ca="1">IFERROR(SUMPRODUCT(('1'!A10=Tableau1[Nom salarié])*('1'!$E$7&gt;=Tableau1[Date Début (Départ)])*($E$7&lt;=Tableau1[Date fin (retour)])),0)</f>
        <v>1</v>
      </c>
      <c r="F10" s="11">
        <f ca="1">IFERROR(SUMPRODUCT(('1'!A10=Tableau1[Nom salarié])*('1'!$F$7&gt;=Tableau1[Date Début (Départ)])*($F$7&lt;=Tableau1[Date fin (retour)])),0)</f>
        <v>1</v>
      </c>
      <c r="G10" s="11">
        <f ca="1">IFERROR(SUMPRODUCT(('1'!A10=Tableau1[Nom salarié])*('1'!$G$7&gt;=Tableau1[Date Début (Départ)])*($G$7&lt;=Tableau1[Date fin (retour)])),0)</f>
        <v>1</v>
      </c>
      <c r="H10" s="12">
        <f ca="1">IFERROR(SUMPRODUCT(('1'!A10=Tableau1[Nom salarié])*('1'!$H$7&gt;=Tableau1[Date Début (Départ)])*($H$7&lt;=Tableau1[Date fin (retour)])),0)</f>
        <v>1</v>
      </c>
    </row>
    <row r="11" spans="1:8">
      <c r="A11" s="5" t="s">
        <v>8</v>
      </c>
      <c r="B11" s="10">
        <f ca="1">IFERROR(SUMPRODUCT(('1'!A11=Tableau1[Nom salarié])*('1'!$B$7&gt;=Tableau1[Date Début (Départ)])*($B$7&lt;=Tableau1[Date fin (retour)])),0)</f>
        <v>0</v>
      </c>
      <c r="C11" s="11">
        <f ca="1">IFERROR(SUMPRODUCT(('1'!A11=Tableau1[Nom salarié])*('1'!$C$7&gt;=Tableau1[Date Début (Départ)])*($C$7&lt;=Tableau1[Date fin (retour)])),0)</f>
        <v>0</v>
      </c>
      <c r="D11" s="11">
        <f ca="1">IFERROR(SUMPRODUCT(('1'!A11=Tableau1[Nom salarié])*('1'!$D$7&gt;=Tableau1[Date Début (Départ)])*($D$7&lt;=Tableau1[Date fin (retour)])),0)</f>
        <v>0</v>
      </c>
      <c r="E11" s="11">
        <f ca="1">IFERROR(SUMPRODUCT(('1'!A11=Tableau1[Nom salarié])*('1'!$E$7&gt;=Tableau1[Date Début (Départ)])*($E$7&lt;=Tableau1[Date fin (retour)])),0)</f>
        <v>0</v>
      </c>
      <c r="F11" s="11">
        <f ca="1">IFERROR(SUMPRODUCT(('1'!A11=Tableau1[Nom salarié])*('1'!$F$7&gt;=Tableau1[Date Début (Départ)])*($F$7&lt;=Tableau1[Date fin (retour)])),0)</f>
        <v>1</v>
      </c>
      <c r="G11" s="11">
        <f ca="1">IFERROR(SUMPRODUCT(('1'!A11=Tableau1[Nom salarié])*('1'!$G$7&gt;=Tableau1[Date Début (Départ)])*($G$7&lt;=Tableau1[Date fin (retour)])),0)</f>
        <v>1</v>
      </c>
      <c r="H11" s="12">
        <f ca="1">IFERROR(SUMPRODUCT(('1'!A11=Tableau1[Nom salarié])*('1'!$H$7&gt;=Tableau1[Date Début (Départ)])*($H$7&lt;=Tableau1[Date fin (retour)])),0)</f>
        <v>0</v>
      </c>
    </row>
    <row r="12" spans="1:8">
      <c r="A12" s="5" t="s">
        <v>9</v>
      </c>
      <c r="B12" s="10">
        <f ca="1">IFERROR(SUMPRODUCT(('1'!A12=Tableau1[Nom salarié])*('1'!$B$7&gt;=Tableau1[Date Début (Départ)])*($B$7&lt;=Tableau1[Date fin (retour)])),0)</f>
        <v>0</v>
      </c>
      <c r="C12" s="11">
        <f ca="1">IFERROR(SUMPRODUCT(('1'!A12=Tableau1[Nom salarié])*('1'!$C$7&gt;=Tableau1[Date Début (Départ)])*($C$7&lt;=Tableau1[Date fin (retour)])),0)</f>
        <v>0</v>
      </c>
      <c r="D12" s="11">
        <f ca="1">IFERROR(SUMPRODUCT(('1'!A12=Tableau1[Nom salarié])*('1'!$D$7&gt;=Tableau1[Date Début (Départ)])*($D$7&lt;=Tableau1[Date fin (retour)])),0)</f>
        <v>0</v>
      </c>
      <c r="E12" s="11">
        <f ca="1">IFERROR(SUMPRODUCT(('1'!A12=Tableau1[Nom salarié])*('1'!$E$7&gt;=Tableau1[Date Début (Départ)])*($E$7&lt;=Tableau1[Date fin (retour)])),0)</f>
        <v>0</v>
      </c>
      <c r="F12" s="11">
        <f ca="1">IFERROR(SUMPRODUCT(('1'!A12=Tableau1[Nom salarié])*('1'!$F$7&gt;=Tableau1[Date Début (Départ)])*($F$7&lt;=Tableau1[Date fin (retour)])),0)</f>
        <v>0</v>
      </c>
      <c r="G12" s="11">
        <f ca="1">IFERROR(SUMPRODUCT(('1'!A12=Tableau1[Nom salarié])*('1'!$G$7&gt;=Tableau1[Date Début (Départ)])*($G$7&lt;=Tableau1[Date fin (retour)])),0)</f>
        <v>0</v>
      </c>
      <c r="H12" s="12">
        <f ca="1">IFERROR(SUMPRODUCT(('1'!A12=Tableau1[Nom salarié])*('1'!$H$7&gt;=Tableau1[Date Début (Départ)])*($H$7&lt;=Tableau1[Date fin (retour)])),0)</f>
        <v>1</v>
      </c>
    </row>
    <row r="13" spans="1:8" ht="15.75" thickBot="1">
      <c r="A13" s="6" t="s">
        <v>10</v>
      </c>
      <c r="B13" s="13">
        <f ca="1">IFERROR(SUMPRODUCT(('1'!A13=Tableau1[Nom salarié])*('1'!$B$7&gt;=Tableau1[Date Début (Départ)])*($B$7&lt;=Tableau1[Date fin (retour)])),0)</f>
        <v>0</v>
      </c>
      <c r="C13" s="14">
        <f ca="1">IFERROR(SUMPRODUCT(('1'!A13=Tableau1[Nom salarié])*('1'!$C$7&gt;=Tableau1[Date Début (Départ)])*($C$7&lt;=Tableau1[Date fin (retour)])),0)</f>
        <v>0</v>
      </c>
      <c r="D13" s="14">
        <f ca="1">IFERROR(SUMPRODUCT(('1'!A13=Tableau1[Nom salarié])*('1'!$D$7&gt;=Tableau1[Date Début (Départ)])*($D$7&lt;=Tableau1[Date fin (retour)])),0)</f>
        <v>1</v>
      </c>
      <c r="E13" s="14">
        <f ca="1">IFERROR(SUMPRODUCT(('1'!A13=Tableau1[Nom salarié])*('1'!$E$7&gt;=Tableau1[Date Début (Départ)])*($E$7&lt;=Tableau1[Date fin (retour)])),0)</f>
        <v>1</v>
      </c>
      <c r="F13" s="14">
        <f ca="1">IFERROR(SUMPRODUCT(('1'!A13=Tableau1[Nom salarié])*('1'!$F$7&gt;=Tableau1[Date Début (Départ)])*($F$7&lt;=Tableau1[Date fin (retour)])),0)</f>
        <v>1</v>
      </c>
      <c r="G13" s="14">
        <f ca="1">IFERROR(SUMPRODUCT(('1'!A13=Tableau1[Nom salarié])*('1'!$G$7&gt;=Tableau1[Date Début (Départ)])*($G$7&lt;=Tableau1[Date fin (retour)])),0)</f>
        <v>1</v>
      </c>
      <c r="H13" s="15">
        <f ca="1">IFERROR(SUMPRODUCT(('1'!A13=Tableau1[Nom salarié])*('1'!$H$7&gt;=Tableau1[Date Début (Départ)])*($H$7&lt;=Tableau1[Date fin (retour)])),0)</f>
        <v>1</v>
      </c>
    </row>
  </sheetData>
  <mergeCells count="4">
    <mergeCell ref="B1:H1"/>
    <mergeCell ref="B2:H2"/>
    <mergeCell ref="C5:E5"/>
    <mergeCell ref="F5:H5"/>
  </mergeCells>
  <conditionalFormatting sqref="B8:H13">
    <cfRule type="expression" dxfId="0" priority="1">
      <formula>B8&gt;0</formula>
    </cfRule>
  </conditionalFormatting>
  <dataValidations count="1">
    <dataValidation type="list" allowBlank="1" showInputMessage="1" showErrorMessage="1" sqref="B1:H1">
      <formula1>"2020,2021,2022,2023,2024,2025"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1</vt:lpstr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Arborealpes</dc:creator>
  <cp:lastModifiedBy>Papinou</cp:lastModifiedBy>
  <cp:lastPrinted>2020-11-26T08:05:49Z</cp:lastPrinted>
  <dcterms:created xsi:type="dcterms:W3CDTF">2020-11-25T08:15:18Z</dcterms:created>
  <dcterms:modified xsi:type="dcterms:W3CDTF">2020-12-17T10:53:53Z</dcterms:modified>
</cp:coreProperties>
</file>