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on\Downloads\"/>
    </mc:Choice>
  </mc:AlternateContent>
  <bookViews>
    <workbookView xWindow="0" yWindow="0" windowWidth="20490" windowHeight="7620"/>
  </bookViews>
  <sheets>
    <sheet name="CDE" sheetId="1" r:id="rId1"/>
  </sheets>
  <definedNames>
    <definedName name="_xlnm._FilterDatabase" localSheetId="0" hidden="1">CDE!$B$6:$E$123</definedName>
    <definedName name="_xlnm.Print_Area" localSheetId="0">CDE!$B$2:$G$146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17" i="1"/>
  <c r="G118" i="1"/>
  <c r="G119" i="1"/>
  <c r="G120" i="1"/>
  <c r="G121" i="1"/>
  <c r="G122" i="1"/>
  <c r="G123" i="1"/>
  <c r="G10" i="1"/>
  <c r="G11" i="1"/>
  <c r="G111" i="1" l="1"/>
  <c r="G112" i="1"/>
  <c r="G113" i="1"/>
  <c r="G114" i="1"/>
  <c r="G115" i="1"/>
  <c r="G116" i="1"/>
  <c r="G9" i="1"/>
  <c r="G16" i="1"/>
  <c r="G15" i="1"/>
  <c r="G14" i="1"/>
  <c r="G13" i="1"/>
  <c r="G49" i="1" l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48" i="1" l="1"/>
  <c r="G124" i="1" s="1"/>
  <c r="G8" i="1" l="1"/>
  <c r="G12" i="1"/>
  <c r="G7" i="1"/>
  <c r="G45" i="1" s="1"/>
  <c r="G125" i="1" s="1"/>
</calcChain>
</file>

<file path=xl/sharedStrings.xml><?xml version="1.0" encoding="utf-8"?>
<sst xmlns="http://schemas.openxmlformats.org/spreadsheetml/2006/main" count="375" uniqueCount="168">
  <si>
    <t>Famille</t>
  </si>
  <si>
    <t xml:space="preserve">Abricots sec n°2 </t>
  </si>
  <si>
    <t>Epicerie</t>
  </si>
  <si>
    <t>Turquie</t>
  </si>
  <si>
    <t>Acide citrique</t>
  </si>
  <si>
    <t>Entretien</t>
  </si>
  <si>
    <t>France</t>
  </si>
  <si>
    <t>Amande décortiquée</t>
  </si>
  <si>
    <t xml:space="preserve">Baies de Goji </t>
  </si>
  <si>
    <t>Chine</t>
  </si>
  <si>
    <t>Bicarbonate de soude</t>
  </si>
  <si>
    <t>Bidon 2L</t>
  </si>
  <si>
    <t>Blanchissant (percarbonate)</t>
  </si>
  <si>
    <t xml:space="preserve">Boulgour </t>
  </si>
  <si>
    <t>Bouteille 1L</t>
  </si>
  <si>
    <t>Brosse à dents blanche vrac souple</t>
  </si>
  <si>
    <t>Accessoire</t>
  </si>
  <si>
    <t>Brosse à dents bleu lagon vrac souple</t>
  </si>
  <si>
    <t xml:space="preserve">Brosse plate à picots </t>
  </si>
  <si>
    <t xml:space="preserve">Brosse vaisselle </t>
  </si>
  <si>
    <t>Cerneaux de noix de pécan</t>
  </si>
  <si>
    <t>COOKIE VEGAN</t>
  </si>
  <si>
    <t>Coupe mensuelle - Taille L</t>
  </si>
  <si>
    <t>Coupe mensuelle - Taille M</t>
  </si>
  <si>
    <t>Coupe mensuelle - Taille S</t>
  </si>
  <si>
    <t>Canada</t>
  </si>
  <si>
    <t>Crème solide beurre de karité</t>
  </si>
  <si>
    <t>Hygiène</t>
  </si>
  <si>
    <t>CROC' FRAMBOISE</t>
  </si>
  <si>
    <t>CROUSTI CHOC NOISETTE</t>
  </si>
  <si>
    <t>Cuillère à miel buis</t>
  </si>
  <si>
    <t xml:space="preserve">Dattes Medjoul Jumbo </t>
  </si>
  <si>
    <t>Israel</t>
  </si>
  <si>
    <t>Démaquillant solide jojoba</t>
  </si>
  <si>
    <t xml:space="preserve">Dentifrice mentholé au siwak </t>
  </si>
  <si>
    <t>Déodorant solide beurre de cacao</t>
  </si>
  <si>
    <t>Déodorant solide beurre de cacao 3 recharges</t>
  </si>
  <si>
    <t>Farine de blé T55</t>
  </si>
  <si>
    <t>Farine de blé T80</t>
  </si>
  <si>
    <t>Farine de sarrasin T80</t>
  </si>
  <si>
    <t xml:space="preserve">Figues séchées entières </t>
  </si>
  <si>
    <t xml:space="preserve">Flocon d'avoine baby </t>
  </si>
  <si>
    <t xml:space="preserve">Graines de chia </t>
  </si>
  <si>
    <t xml:space="preserve">Graines de courge </t>
  </si>
  <si>
    <t>Graines de lin brun</t>
  </si>
  <si>
    <t xml:space="preserve">Graines de sésame doré </t>
  </si>
  <si>
    <t>Graines de tournesol</t>
  </si>
  <si>
    <t>Haricot sec</t>
  </si>
  <si>
    <t xml:space="preserve">Lentilles corail </t>
  </si>
  <si>
    <t xml:space="preserve">Lentilles vertes </t>
  </si>
  <si>
    <t>Lessive liquide fleur à savon</t>
  </si>
  <si>
    <t xml:space="preserve">Levure de bière </t>
  </si>
  <si>
    <t>Lot de 4 pailles inox droites + 1 goupillon</t>
  </si>
  <si>
    <t>Lot de 5 lingettes bi-faces lavables</t>
  </si>
  <si>
    <t>Lot de 5 Sachets thé réutilisables</t>
  </si>
  <si>
    <t>Multi-usage</t>
  </si>
  <si>
    <t xml:space="preserve">Noisettes </t>
  </si>
  <si>
    <t xml:space="preserve">Noix de cajou crue </t>
  </si>
  <si>
    <t>Vietnam</t>
  </si>
  <si>
    <t>Pain de savon à l'huile d'olive</t>
  </si>
  <si>
    <t xml:space="preserve">Pâte spirales complétes </t>
  </si>
  <si>
    <t>Pâtes pennes blanche</t>
  </si>
  <si>
    <t>Italie</t>
  </si>
  <si>
    <t xml:space="preserve">Pistaches grilées salées </t>
  </si>
  <si>
    <t>USA</t>
  </si>
  <si>
    <t xml:space="preserve">Pois cassés </t>
  </si>
  <si>
    <t>Pois chiches</t>
  </si>
  <si>
    <t xml:space="preserve">Polente </t>
  </si>
  <si>
    <t xml:space="preserve">Raisins sultamines </t>
  </si>
  <si>
    <t>Rasoir manche en noyer</t>
  </si>
  <si>
    <t>Recharge brosse à dents souple</t>
  </si>
  <si>
    <t xml:space="preserve">Recharge brosse vaisselle </t>
  </si>
  <si>
    <t xml:space="preserve">Riz long 1/2 complet méditérranée </t>
  </si>
  <si>
    <t xml:space="preserve">Riz long blanc </t>
  </si>
  <si>
    <t xml:space="preserve">Riz long complet </t>
  </si>
  <si>
    <t xml:space="preserve">Riz rond blanc </t>
  </si>
  <si>
    <t xml:space="preserve">Sac à lait végétal </t>
  </si>
  <si>
    <t>Sac vrac</t>
  </si>
  <si>
    <t>Savoir noir</t>
  </si>
  <si>
    <t>Savon à l'huile d'olive</t>
  </si>
  <si>
    <t xml:space="preserve">Seau 1L </t>
  </si>
  <si>
    <t xml:space="preserve">Semoule moyenne </t>
  </si>
  <si>
    <t>Shampoing solide argan rhassoul</t>
  </si>
  <si>
    <t>Spirales demi-complètes</t>
  </si>
  <si>
    <t>Sucre de canne intégral</t>
  </si>
  <si>
    <t xml:space="preserve">Trio de quinoa </t>
  </si>
  <si>
    <t>Vaiselle main</t>
  </si>
  <si>
    <t xml:space="preserve">Vermicelle </t>
  </si>
  <si>
    <t>Vinaigre blanc 12°</t>
  </si>
  <si>
    <t>France - AB</t>
  </si>
  <si>
    <t>Espagne - AB</t>
  </si>
  <si>
    <t>Phillipines - AB</t>
  </si>
  <si>
    <t>Turquie - AB</t>
  </si>
  <si>
    <t>Paraguay - AB</t>
  </si>
  <si>
    <t>UE, non UE - AB</t>
  </si>
  <si>
    <t>UE - AB</t>
  </si>
  <si>
    <t>Italie - AB</t>
  </si>
  <si>
    <t>Non UE - AB</t>
  </si>
  <si>
    <t>Brésil - AB</t>
  </si>
  <si>
    <t>Pérou/Bolivie/Equateur  - AB</t>
  </si>
  <si>
    <t>France - Comme Avant</t>
  </si>
  <si>
    <t>UE- AB</t>
  </si>
  <si>
    <t>Banane chips*</t>
  </si>
  <si>
    <t>Céréales fourrées chocolat*</t>
  </si>
  <si>
    <t>Céréales muesli croustillant nature*</t>
  </si>
  <si>
    <t>Cranberries*</t>
  </si>
  <si>
    <t>Mélange fuits secs*</t>
  </si>
  <si>
    <t>Mélange légumineuses*</t>
  </si>
  <si>
    <t>Mélange RISOTTO aux cêpes*</t>
  </si>
  <si>
    <t>Muesli tradition*</t>
  </si>
  <si>
    <t>Pépites de chocolat noir*</t>
  </si>
  <si>
    <t>Px au kilo</t>
  </si>
  <si>
    <t>Quantité</t>
  </si>
  <si>
    <t>Px à l'unité</t>
  </si>
  <si>
    <t>TOTAL</t>
  </si>
  <si>
    <t>Produits</t>
  </si>
  <si>
    <t>Origine / LABEL</t>
  </si>
  <si>
    <t>Bon de commande M Le Vrac !</t>
  </si>
  <si>
    <t xml:space="preserve">* Ingrédients </t>
  </si>
  <si>
    <t>Café grain LIMU 100% ARABICA</t>
  </si>
  <si>
    <t>Café grain SIDAMO 100% ARABICA</t>
  </si>
  <si>
    <r>
      <rPr>
        <b/>
        <sz val="7"/>
        <color rgb="FF000000"/>
        <rFont val="Trebuchet MS"/>
        <family val="2"/>
      </rPr>
      <t>Banane chips</t>
    </r>
    <r>
      <rPr>
        <sz val="7"/>
        <color rgb="FF000000"/>
        <rFont val="Trebuchet MS"/>
        <family val="2"/>
      </rPr>
      <t xml:space="preserve">
Chips de bananes séchées*, huile de coco*, sucre de canne*, miel*.*Issus de l'agriculture biologique</t>
    </r>
  </si>
  <si>
    <r>
      <rPr>
        <b/>
        <sz val="7"/>
        <color rgb="FF000000"/>
        <rFont val="Trebuchet MS"/>
        <family val="2"/>
      </rPr>
      <t>Céréales fourrées chocolat</t>
    </r>
    <r>
      <rPr>
        <sz val="7"/>
        <color rgb="FF000000"/>
        <rFont val="Trebuchet MS"/>
        <family val="2"/>
      </rPr>
      <t xml:space="preserve">
Fourrage au chocolat 41,1%, sucre*, chocolat 8% (lécithine de SOJA), huiles végétales*, LAIT en poudre écrémé*, émulsifiants, NOISETTES*, céréales* (BLE*, riz*, AVOINE*).*Issus de l'agriculture biologique.ture biologique.</t>
    </r>
  </si>
  <si>
    <r>
      <rPr>
        <b/>
        <sz val="7"/>
        <color rgb="FF000000"/>
        <rFont val="Trebuchet MS"/>
        <family val="2"/>
      </rPr>
      <t>Céréales muesli croustillant nature</t>
    </r>
    <r>
      <rPr>
        <sz val="7"/>
        <color rgb="FF000000"/>
        <rFont val="Trebuchet MS"/>
        <family val="2"/>
      </rPr>
      <t xml:space="preserve">
Céréales complètes* (AVOINE*, BLE*, ORGE*), sucre*, huile de tournesol*, riz soufflé*, noix de coco*, sirop de glucose*, miel*.Ingrédients issus de l'agriculture biologique.</t>
    </r>
  </si>
  <si>
    <r>
      <rPr>
        <b/>
        <sz val="7"/>
        <color rgb="FF000000"/>
        <rFont val="Trebuchet MS"/>
        <family val="2"/>
      </rPr>
      <t xml:space="preserve">Cranberries </t>
    </r>
    <r>
      <rPr>
        <sz val="7"/>
        <color rgb="FF000000"/>
        <rFont val="Trebuchet MS"/>
        <family val="2"/>
      </rPr>
      <t xml:space="preserve">
Cranberry, sucre, huile de tournesol.</t>
    </r>
  </si>
  <si>
    <r>
      <rPr>
        <b/>
        <sz val="7"/>
        <color rgb="FF000000"/>
        <rFont val="Trebuchet MS"/>
        <family val="2"/>
      </rPr>
      <t xml:space="preserve">Mélange fuits secs </t>
    </r>
    <r>
      <rPr>
        <sz val="7"/>
        <color rgb="FF000000"/>
        <rFont val="Trebuchet MS"/>
        <family val="2"/>
      </rPr>
      <t xml:space="preserve">
Abricots*,AMANDES*, raisins secs, NOISETTES*, pommes séchées, banane chips*</t>
    </r>
  </si>
  <si>
    <r>
      <rPr>
        <b/>
        <sz val="7"/>
        <color rgb="FF000000"/>
        <rFont val="Trebuchet MS"/>
        <family val="2"/>
      </rPr>
      <t xml:space="preserve">Mélange légumineuses </t>
    </r>
    <r>
      <rPr>
        <sz val="7"/>
        <color rgb="FF000000"/>
        <rFont val="Trebuchet MS"/>
        <family val="2"/>
      </rPr>
      <t xml:space="preserve">
Lentille rouge*, pois chiche*, haricot rouge*, lentille blonde*, pois cassé*, azuki*, haricot noir*, haricot blanc*, lentille verte*.*Issus de l'agriculture biologique</t>
    </r>
  </si>
  <si>
    <r>
      <rPr>
        <b/>
        <sz val="7"/>
        <color rgb="FF000000"/>
        <rFont val="Trebuchet MS"/>
        <family val="2"/>
      </rPr>
      <t>Mélange RISOTTO aux cêpes</t>
    </r>
    <r>
      <rPr>
        <sz val="7"/>
        <color rgb="FF000000"/>
        <rFont val="Trebuchet MS"/>
        <family val="2"/>
      </rPr>
      <t xml:space="preserve">
Riz rond blanc*, carotte séchée*, persil*, poireaux*, oignon*, cèpe*.*Issus de l'agriculture biologique</t>
    </r>
  </si>
  <si>
    <r>
      <rPr>
        <b/>
        <sz val="7"/>
        <color rgb="FF000000"/>
        <rFont val="Trebuchet MS"/>
        <family val="2"/>
      </rPr>
      <t xml:space="preserve">Muesli tradition </t>
    </r>
    <r>
      <rPr>
        <sz val="7"/>
        <color rgb="FF000000"/>
        <rFont val="Trebuchet MS"/>
        <family val="2"/>
      </rPr>
      <t xml:space="preserve">
Flocons (AVOINE, BLE, ORGE), raisin sec*, pruneaux*, pomme*, noisette*, corn flakes*, epeautre soufflé*.*Issus de l'agriculture biologique</t>
    </r>
  </si>
  <si>
    <r>
      <rPr>
        <b/>
        <sz val="7"/>
        <color rgb="FF000000"/>
        <rFont val="Trebuchet MS"/>
        <family val="2"/>
      </rPr>
      <t xml:space="preserve">Pépites de chocolat noir </t>
    </r>
    <r>
      <rPr>
        <sz val="7"/>
        <color rgb="FF000000"/>
        <rFont val="Trebuchet MS"/>
        <family val="2"/>
      </rPr>
      <t xml:space="preserve">
Pâte de cacao*, sucre de canne*, beurre de cacao*, lécithine de SOJA*.*Issus de l'agriculture biologique</t>
    </r>
  </si>
  <si>
    <t>France / Bulle Verte</t>
  </si>
  <si>
    <t>Ethiopie - AB</t>
  </si>
  <si>
    <r>
      <t xml:space="preserve">Commande à envoyer par mail à l'adresse : </t>
    </r>
    <r>
      <rPr>
        <b/>
        <u/>
        <sz val="11"/>
        <color rgb="FF00B0F0"/>
        <rFont val="Trebuchet MS"/>
        <family val="2"/>
      </rPr>
      <t>contact@mlevrac.fr</t>
    </r>
    <r>
      <rPr>
        <sz val="11"/>
        <color theme="1"/>
        <rFont val="Trebuchet MS"/>
        <family val="2"/>
      </rPr>
      <t xml:space="preserve">
Livraison sur votre marché de proximité ou à domicile au cas par cas.
Tarifs valables du 1er novembre au 31 décembre 2020</t>
    </r>
  </si>
  <si>
    <t>Gourde inox isotherme</t>
  </si>
  <si>
    <t>TOTAL CDE</t>
  </si>
  <si>
    <t>Sac vrac avec logo M Le Vrac</t>
  </si>
  <si>
    <t>Pruneaux 28/33</t>
  </si>
  <si>
    <t>Noix cerneaux</t>
  </si>
  <si>
    <t>Recharge brosse à dents medium</t>
  </si>
  <si>
    <t xml:space="preserve">Lunch-Box Inox </t>
  </si>
  <si>
    <t>Set de couverts nomades</t>
  </si>
  <si>
    <t>Brosse légumes en display</t>
  </si>
  <si>
    <t>Grattoir à récurer en cuivre</t>
  </si>
  <si>
    <t>Brosse à dents bleu marine vrac souple</t>
  </si>
  <si>
    <t>Mélange Apéro Curry*</t>
  </si>
  <si>
    <t>Mélange Apéro Olive*</t>
  </si>
  <si>
    <t>Amande Sésame Miel*</t>
  </si>
  <si>
    <t>Duo Caramel Fleur de Sel*</t>
  </si>
  <si>
    <t>Bonbon Coeurs VEGAN *</t>
  </si>
  <si>
    <t>Bonbon Vers Acidulés VEGAN*</t>
  </si>
  <si>
    <r>
      <rPr>
        <b/>
        <sz val="7"/>
        <color rgb="FF000000"/>
        <rFont val="Trebuchet MS"/>
        <family val="2"/>
      </rPr>
      <t>Mélange Apéro Curry</t>
    </r>
    <r>
      <rPr>
        <sz val="7"/>
        <color rgb="FF000000"/>
        <rFont val="Trebuchet MS"/>
        <family val="2"/>
      </rPr>
      <t xml:space="preserve">
Amandes*(Espagne,France,Italie),noisettes*(Italie,Turquie),arachides*(Vietnam,Chine),noixdecajou*(Vietnam/SriLanka),sauceTamari*(soja*,sel),graines de courge*, curry*, ail*, oignon*..*Issus de l'agriculture biologique</t>
    </r>
  </si>
  <si>
    <r>
      <rPr>
        <b/>
        <sz val="7"/>
        <color rgb="FF000000"/>
        <rFont val="Trebuchet MS"/>
        <family val="2"/>
      </rPr>
      <t>Mélange Apéro Olive</t>
    </r>
    <r>
      <rPr>
        <sz val="7"/>
        <color rgb="FF000000"/>
        <rFont val="Trebuchet MS"/>
        <family val="2"/>
      </rPr>
      <t xml:space="preserve">
Amande*(Espagne,France,Italie),noixdecajou*(Vietnam,SriLanka),grainesdecourge​*​(Pologne),​​arachides* (Egypte), olives noires* 13%, ail*, oignon*, sel. *Issus de l'agriculture biologique</t>
    </r>
  </si>
  <si>
    <r>
      <rPr>
        <b/>
        <sz val="7"/>
        <color rgb="FF000000"/>
        <rFont val="Trebuchet MS"/>
        <family val="2"/>
      </rPr>
      <t xml:space="preserve">Bonbon Coeurs VEGAN </t>
    </r>
    <r>
      <rPr>
        <sz val="7"/>
        <color rgb="FF000000"/>
        <rFont val="Trebuchet MS"/>
        <family val="2"/>
      </rPr>
      <t xml:space="preserve">
Siropdemaïs*,sucredecanne*,féculedemaïs*,jusdefruitsconcentrés*(pamplemousse*,pomme*,cerise*,orange*,citron*,cassis*),acidifiant(acidecitrique),gélifiant(pectinedefruits),régulateurd’acidité(citratedesodium),extraitscolorantsdefruitsetdeplantes(citrouille*,pomme*,algue,carthame, sureau*), arômes naturels, agents d’enrobage* (huile de tournesol*, cire de carnauba*).*Issus de l'agriculture biologique</t>
    </r>
  </si>
  <si>
    <r>
      <rPr>
        <b/>
        <sz val="7"/>
        <color rgb="FF000000"/>
        <rFont val="Trebuchet MS"/>
        <family val="2"/>
      </rPr>
      <t>Bonbon Vers Acidulés VEGAN</t>
    </r>
    <r>
      <rPr>
        <sz val="7"/>
        <color rgb="FF000000"/>
        <rFont val="Trebuchet MS"/>
        <family val="2"/>
      </rPr>
      <t xml:space="preserve">
Sucre de  canne*, sirop de maïs*, amidon de maïs*, acidifiants (citrique, lactique, malique), jus de fruits concentrés* (griotte*, ananas*, pomme*, orange*), régulateur d’acidité (citrate de calcium, citrate de sodium),  extraits  colorants  de  fruits  et  de  plantes  (citrouille*,  pomme*,  sureau*,  algue,  carthame), gélifiant (pectine), arômes naturels.*Issus de l'agriculture biologique</t>
    </r>
  </si>
  <si>
    <r>
      <rPr>
        <b/>
        <sz val="7"/>
        <color rgb="FF000000"/>
        <rFont val="Trebuchet MS"/>
        <family val="2"/>
      </rPr>
      <t>Amandes Sésame Miel</t>
    </r>
    <r>
      <rPr>
        <sz val="7"/>
        <color rgb="FF000000"/>
        <rFont val="Trebuchet MS"/>
        <family val="2"/>
      </rPr>
      <t xml:space="preserve">
Amandes* (Espagne, France, Italie), graines de sésame* (Éthiopie, Inde, Vietnam,Paraguay, Ouganda), sucre roux de canne* (Argentine, Brésil, Inde, Colombie),miel* (France, Allemagne, Espagne).*Issus de l'agriculture biologique</t>
    </r>
  </si>
  <si>
    <r>
      <t xml:space="preserve">Duo Caramel Fleur de Sel
</t>
    </r>
    <r>
      <rPr>
        <sz val="7"/>
        <color rgb="FF000000"/>
        <rFont val="Trebuchet MS"/>
        <family val="2"/>
      </rPr>
      <t>Amandes* (Espagne, France, Italie), Noix de cajou* (Vietnam, Sri Lanka), sucreroux de canne* (Argentine, Brésil, Inde, Colombie), Fleur de Sel. *Issus de l'agriculture biologique</t>
    </r>
  </si>
  <si>
    <t>Porte savon luffa</t>
  </si>
  <si>
    <t>Moichoirs réutilisable LastWab avec étui</t>
  </si>
  <si>
    <t>Coton-tige réutilisable LastWab avec étui</t>
  </si>
  <si>
    <t>Bière des Fêtes 75cl - Les Bières du Temps</t>
  </si>
  <si>
    <t>Riz long blanc basmati</t>
  </si>
  <si>
    <t xml:space="preserve">Nasthés -Thé noir Russian Earl Grey </t>
  </si>
  <si>
    <t>Nasthés -Thé vert China Sencha spécial</t>
  </si>
  <si>
    <t>Nasthés -Tisanes enfants</t>
  </si>
  <si>
    <t>France - AB Happy Hours</t>
  </si>
  <si>
    <t xml:space="preserve">Nasthés -Tisane Tulsi belles énergies </t>
  </si>
  <si>
    <t>Nasthés - Rooibos Délice de Noël</t>
  </si>
  <si>
    <t>Nasthés -Thé noir Noël et Hivers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</si>
</sst>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C]_-;\-* #,##0.00\ [$€-40C]_-;_-* &quot;-&quot;??\ [$€-40C]_-;_-@_-"/>
    <numFmt numFmtId="165" formatCode="0&quot; gr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sz val="22"/>
      <color theme="1"/>
      <name val="Trebuchet MS"/>
      <family val="2"/>
    </font>
    <font>
      <b/>
      <sz val="10"/>
      <color rgb="FF000000"/>
      <name val="Trebuchet MS"/>
      <family val="2"/>
    </font>
    <font>
      <sz val="7"/>
      <color rgb="FF000000"/>
      <name val="Trebuchet MS"/>
      <family val="2"/>
    </font>
    <font>
      <b/>
      <sz val="7"/>
      <color rgb="FF000000"/>
      <name val="Trebuchet MS"/>
      <family val="2"/>
    </font>
    <font>
      <sz val="26"/>
      <color theme="1"/>
      <name val="Trebuchet MS"/>
      <family val="2"/>
    </font>
    <font>
      <b/>
      <u/>
      <sz val="11"/>
      <color rgb="FF00B0F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5F3EB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0" fillId="2" borderId="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164" fontId="4" fillId="2" borderId="9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2" fontId="3" fillId="2" borderId="13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2" fontId="3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7" xfId="0" applyFont="1" applyFill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horizontal="right" vertical="center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5F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2149013</xdr:colOff>
      <xdr:row>141</xdr:row>
      <xdr:rowOff>114299</xdr:rowOff>
    </xdr:from>
    <xdr:to>
      <xdr:col>3</xdr:col>
      <xdr:colOff>390525</xdr:colOff>
      <xdr:row>145</xdr:row>
      <xdr:rowOff>142875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7738" y="31546799"/>
          <a:ext cx="898987" cy="86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6"/>
  <sheetViews>
    <sheetView showGridLines="0" tabSelected="1" topLeftCell="A117" zoomScaleNormal="100" workbookViewId="0">
      <selection activeCell="F12" sqref="F12"/>
    </sheetView>
  </sheetViews>
  <sheetFormatPr baseColWidth="10" defaultColWidth="9.140625" defaultRowHeight="16.5" x14ac:dyDescent="0.3"/>
  <cols>
    <col min="1" max="1" width="5.7109375" style="13" customWidth="1"/>
    <col min="2" max="2" width="12.7109375" style="32" customWidth="1"/>
    <col min="3" max="3" width="39.85546875" style="32" bestFit="1" customWidth="1"/>
    <col min="4" max="4" width="25.5703125" style="32" bestFit="1" customWidth="1"/>
    <col min="5" max="6" width="10.140625" style="33" customWidth="1"/>
    <col min="7" max="7" width="10.140625" style="34" customWidth="1"/>
    <col min="8" max="11" width="9.140625" style="13"/>
    <col min="12" max="12" width="11.42578125" style="13" hidden="1" customWidth="1"/>
    <col min="13" max="13" width="10.5703125" style="13" bestFit="1" customWidth="1"/>
    <col min="14" max="16384" width="9.140625" style="13"/>
  </cols>
  <sheetData>
    <row r="1" spans="2:7" ht="20.100000000000001" customHeight="1" thickBot="1" x14ac:dyDescent="0.35"/>
    <row r="2" spans="2:7" ht="50.1" customHeight="1" x14ac:dyDescent="0.5">
      <c r="B2" s="49" t="s">
        <v>117</v>
      </c>
      <c r="C2" s="50"/>
      <c r="D2" s="50"/>
      <c r="E2" s="50"/>
      <c r="F2" s="50"/>
      <c r="G2" s="51"/>
    </row>
    <row r="3" spans="2:7" ht="9.9499999999999993" customHeight="1" x14ac:dyDescent="0.3">
      <c r="B3" s="14"/>
      <c r="C3" s="15"/>
      <c r="D3" s="15"/>
      <c r="E3" s="15"/>
      <c r="F3" s="15"/>
      <c r="G3" s="16"/>
    </row>
    <row r="4" spans="2:7" ht="54.95" customHeight="1" x14ac:dyDescent="0.3">
      <c r="B4" s="52" t="s">
        <v>132</v>
      </c>
      <c r="C4" s="53"/>
      <c r="D4" s="53"/>
      <c r="E4" s="53"/>
      <c r="F4" s="53"/>
      <c r="G4" s="54"/>
    </row>
    <row r="5" spans="2:7" ht="9.9499999999999993" customHeight="1" x14ac:dyDescent="0.3">
      <c r="B5" s="17"/>
      <c r="C5" s="18"/>
      <c r="D5" s="18"/>
      <c r="E5" s="18"/>
      <c r="F5" s="18"/>
      <c r="G5" s="19"/>
    </row>
    <row r="6" spans="2:7" s="21" customFormat="1" x14ac:dyDescent="0.3">
      <c r="B6" s="2" t="s">
        <v>0</v>
      </c>
      <c r="C6" s="3" t="s">
        <v>115</v>
      </c>
      <c r="D6" s="3" t="s">
        <v>116</v>
      </c>
      <c r="E6" s="4" t="s">
        <v>113</v>
      </c>
      <c r="F6" s="4" t="s">
        <v>112</v>
      </c>
      <c r="G6" s="20" t="s">
        <v>114</v>
      </c>
    </row>
    <row r="7" spans="2:7" x14ac:dyDescent="0.3">
      <c r="B7" s="5" t="s">
        <v>16</v>
      </c>
      <c r="C7" s="6" t="s">
        <v>15</v>
      </c>
      <c r="D7" s="6" t="s">
        <v>6</v>
      </c>
      <c r="E7" s="7">
        <v>3.84</v>
      </c>
      <c r="F7" s="1">
        <v>0</v>
      </c>
      <c r="G7" s="22">
        <f>SUM(E7*F7)</f>
        <v>0</v>
      </c>
    </row>
    <row r="8" spans="2:7" x14ac:dyDescent="0.3">
      <c r="B8" s="5" t="s">
        <v>16</v>
      </c>
      <c r="C8" s="6" t="s">
        <v>17</v>
      </c>
      <c r="D8" s="6" t="s">
        <v>6</v>
      </c>
      <c r="E8" s="7">
        <v>3.84</v>
      </c>
      <c r="F8" s="1">
        <v>0</v>
      </c>
      <c r="G8" s="22">
        <f t="shared" ref="G8:G12" si="0">SUM(E8*F8)</f>
        <v>0</v>
      </c>
    </row>
    <row r="9" spans="2:7" x14ac:dyDescent="0.3">
      <c r="B9" s="5" t="s">
        <v>16</v>
      </c>
      <c r="C9" s="6" t="s">
        <v>143</v>
      </c>
      <c r="D9" s="6" t="s">
        <v>6</v>
      </c>
      <c r="E9" s="7">
        <v>3.84</v>
      </c>
      <c r="F9" s="1">
        <v>0</v>
      </c>
      <c r="G9" s="22">
        <f t="shared" ref="G9:G11" si="1">SUM(E9*F9)</f>
        <v>0</v>
      </c>
    </row>
    <row r="10" spans="2:7" x14ac:dyDescent="0.3">
      <c r="B10" s="5" t="s">
        <v>16</v>
      </c>
      <c r="C10" s="6" t="s">
        <v>70</v>
      </c>
      <c r="D10" s="6" t="s">
        <v>6</v>
      </c>
      <c r="E10" s="7">
        <v>1.64</v>
      </c>
      <c r="F10" s="1">
        <v>0</v>
      </c>
      <c r="G10" s="22">
        <f t="shared" si="1"/>
        <v>0</v>
      </c>
    </row>
    <row r="11" spans="2:7" x14ac:dyDescent="0.3">
      <c r="B11" s="5" t="s">
        <v>16</v>
      </c>
      <c r="C11" s="6" t="s">
        <v>138</v>
      </c>
      <c r="D11" s="6" t="s">
        <v>6</v>
      </c>
      <c r="E11" s="7">
        <v>1.64</v>
      </c>
      <c r="F11" s="1">
        <v>0</v>
      </c>
      <c r="G11" s="22">
        <f t="shared" si="1"/>
        <v>0</v>
      </c>
    </row>
    <row r="12" spans="2:7" x14ac:dyDescent="0.3">
      <c r="B12" s="5" t="s">
        <v>16</v>
      </c>
      <c r="C12" s="6" t="s">
        <v>18</v>
      </c>
      <c r="D12" s="6" t="s">
        <v>6</v>
      </c>
      <c r="E12" s="7">
        <v>20.29</v>
      </c>
      <c r="F12" s="1">
        <v>0</v>
      </c>
      <c r="G12" s="22">
        <f t="shared" si="0"/>
        <v>0</v>
      </c>
    </row>
    <row r="13" spans="2:7" x14ac:dyDescent="0.3">
      <c r="B13" s="5" t="s">
        <v>16</v>
      </c>
      <c r="C13" s="6" t="s">
        <v>22</v>
      </c>
      <c r="D13" s="6" t="s">
        <v>6</v>
      </c>
      <c r="E13" s="7">
        <v>24.4</v>
      </c>
      <c r="F13" s="1">
        <v>0</v>
      </c>
      <c r="G13" s="22">
        <f t="shared" ref="G13:G44" si="2">SUM(E13*F13)</f>
        <v>0</v>
      </c>
    </row>
    <row r="14" spans="2:7" x14ac:dyDescent="0.3">
      <c r="B14" s="5" t="s">
        <v>16</v>
      </c>
      <c r="C14" s="6" t="s">
        <v>23</v>
      </c>
      <c r="D14" s="6" t="s">
        <v>6</v>
      </c>
      <c r="E14" s="7">
        <v>24.4</v>
      </c>
      <c r="F14" s="1">
        <v>0</v>
      </c>
      <c r="G14" s="22">
        <f t="shared" si="2"/>
        <v>0</v>
      </c>
    </row>
    <row r="15" spans="2:7" x14ac:dyDescent="0.3">
      <c r="B15" s="5" t="s">
        <v>16</v>
      </c>
      <c r="C15" s="6" t="s">
        <v>24</v>
      </c>
      <c r="D15" s="6" t="s">
        <v>6</v>
      </c>
      <c r="E15" s="7">
        <v>24.4</v>
      </c>
      <c r="F15" s="1">
        <v>0</v>
      </c>
      <c r="G15" s="22">
        <f t="shared" si="2"/>
        <v>0</v>
      </c>
    </row>
    <row r="16" spans="2:7" x14ac:dyDescent="0.3">
      <c r="B16" s="5" t="s">
        <v>16</v>
      </c>
      <c r="C16" s="6" t="s">
        <v>156</v>
      </c>
      <c r="D16" s="6" t="s">
        <v>6</v>
      </c>
      <c r="E16" s="7">
        <v>3.99</v>
      </c>
      <c r="F16" s="1">
        <v>0</v>
      </c>
      <c r="G16" s="22">
        <f t="shared" si="2"/>
        <v>0</v>
      </c>
    </row>
    <row r="17" spans="2:12" x14ac:dyDescent="0.3">
      <c r="B17" s="5" t="s">
        <v>16</v>
      </c>
      <c r="C17" s="6" t="s">
        <v>53</v>
      </c>
      <c r="D17" s="6" t="s">
        <v>6</v>
      </c>
      <c r="E17" s="7">
        <v>10.5</v>
      </c>
      <c r="F17" s="1">
        <v>0</v>
      </c>
      <c r="G17" s="22">
        <f t="shared" si="2"/>
        <v>0</v>
      </c>
    </row>
    <row r="18" spans="2:12" x14ac:dyDescent="0.3">
      <c r="B18" s="5" t="s">
        <v>16</v>
      </c>
      <c r="C18" s="6" t="s">
        <v>69</v>
      </c>
      <c r="D18" s="6" t="s">
        <v>6</v>
      </c>
      <c r="E18" s="7">
        <v>41.4</v>
      </c>
      <c r="F18" s="1">
        <v>0</v>
      </c>
      <c r="G18" s="22">
        <f t="shared" si="2"/>
        <v>0</v>
      </c>
    </row>
    <row r="19" spans="2:12" x14ac:dyDescent="0.3">
      <c r="B19" s="5" t="s">
        <v>16</v>
      </c>
      <c r="C19" s="6" t="s">
        <v>158</v>
      </c>
      <c r="D19" s="6" t="s">
        <v>6</v>
      </c>
      <c r="E19" s="7">
        <v>12</v>
      </c>
      <c r="F19" s="1">
        <v>0</v>
      </c>
      <c r="G19" s="22">
        <f t="shared" si="2"/>
        <v>0</v>
      </c>
    </row>
    <row r="20" spans="2:12" x14ac:dyDescent="0.3">
      <c r="B20" s="5" t="s">
        <v>16</v>
      </c>
      <c r="C20" s="6" t="s">
        <v>157</v>
      </c>
      <c r="D20" s="6" t="s">
        <v>6</v>
      </c>
      <c r="E20" s="7">
        <v>18.899999999999999</v>
      </c>
      <c r="F20" s="1">
        <v>0</v>
      </c>
      <c r="G20" s="22">
        <f t="shared" si="2"/>
        <v>0</v>
      </c>
    </row>
    <row r="21" spans="2:12" x14ac:dyDescent="0.3">
      <c r="B21" s="5" t="s">
        <v>16</v>
      </c>
      <c r="C21" s="6" t="s">
        <v>19</v>
      </c>
      <c r="D21" s="6" t="s">
        <v>6</v>
      </c>
      <c r="E21" s="7">
        <v>2.64</v>
      </c>
      <c r="F21" s="1">
        <v>0</v>
      </c>
      <c r="G21" s="22">
        <f t="shared" si="2"/>
        <v>0</v>
      </c>
    </row>
    <row r="22" spans="2:12" x14ac:dyDescent="0.3">
      <c r="B22" s="5" t="s">
        <v>16</v>
      </c>
      <c r="C22" s="6" t="s">
        <v>71</v>
      </c>
      <c r="D22" s="6" t="s">
        <v>6</v>
      </c>
      <c r="E22" s="7">
        <v>1.944</v>
      </c>
      <c r="F22" s="1">
        <v>0</v>
      </c>
      <c r="G22" s="22">
        <f t="shared" si="2"/>
        <v>0</v>
      </c>
    </row>
    <row r="23" spans="2:12" x14ac:dyDescent="0.3">
      <c r="B23" s="5" t="s">
        <v>16</v>
      </c>
      <c r="C23" s="6" t="s">
        <v>141</v>
      </c>
      <c r="D23" s="6" t="s">
        <v>6</v>
      </c>
      <c r="E23" s="7">
        <v>3.85</v>
      </c>
      <c r="F23" s="1">
        <v>0</v>
      </c>
      <c r="G23" s="22">
        <f t="shared" si="2"/>
        <v>0</v>
      </c>
    </row>
    <row r="24" spans="2:12" x14ac:dyDescent="0.3">
      <c r="B24" s="5" t="s">
        <v>16</v>
      </c>
      <c r="C24" s="6" t="s">
        <v>142</v>
      </c>
      <c r="D24" s="6" t="s">
        <v>6</v>
      </c>
      <c r="E24" s="7">
        <v>2.34</v>
      </c>
      <c r="F24" s="1">
        <v>0</v>
      </c>
      <c r="G24" s="22">
        <f t="shared" si="2"/>
        <v>0</v>
      </c>
    </row>
    <row r="25" spans="2:12" x14ac:dyDescent="0.3">
      <c r="B25" s="5" t="s">
        <v>16</v>
      </c>
      <c r="C25" s="6" t="s">
        <v>30</v>
      </c>
      <c r="D25" s="6" t="s">
        <v>6</v>
      </c>
      <c r="E25" s="7">
        <v>3.552</v>
      </c>
      <c r="F25" s="1">
        <v>0</v>
      </c>
      <c r="G25" s="22">
        <f t="shared" si="2"/>
        <v>0</v>
      </c>
    </row>
    <row r="26" spans="2:12" x14ac:dyDescent="0.3">
      <c r="B26" s="5" t="s">
        <v>16</v>
      </c>
      <c r="C26" s="6" t="s">
        <v>133</v>
      </c>
      <c r="D26" s="6" t="s">
        <v>6</v>
      </c>
      <c r="E26" s="7">
        <v>25</v>
      </c>
      <c r="F26" s="1">
        <v>0</v>
      </c>
      <c r="G26" s="22">
        <f t="shared" si="2"/>
        <v>0</v>
      </c>
    </row>
    <row r="27" spans="2:12" x14ac:dyDescent="0.3">
      <c r="B27" s="5" t="s">
        <v>16</v>
      </c>
      <c r="C27" s="6" t="s">
        <v>52</v>
      </c>
      <c r="D27" s="6" t="s">
        <v>6</v>
      </c>
      <c r="E27" s="7">
        <v>11.4</v>
      </c>
      <c r="F27" s="1">
        <v>0</v>
      </c>
      <c r="G27" s="22">
        <f t="shared" si="2"/>
        <v>0</v>
      </c>
    </row>
    <row r="28" spans="2:12" x14ac:dyDescent="0.3">
      <c r="B28" s="5" t="s">
        <v>16</v>
      </c>
      <c r="C28" s="6" t="s">
        <v>139</v>
      </c>
      <c r="D28" s="6" t="s">
        <v>6</v>
      </c>
      <c r="E28" s="7">
        <v>24.84</v>
      </c>
      <c r="F28" s="1">
        <v>0</v>
      </c>
      <c r="G28" s="22">
        <f t="shared" si="2"/>
        <v>0</v>
      </c>
    </row>
    <row r="29" spans="2:12" x14ac:dyDescent="0.3">
      <c r="B29" s="5" t="s">
        <v>16</v>
      </c>
      <c r="C29" s="6" t="s">
        <v>140</v>
      </c>
      <c r="D29" s="6" t="s">
        <v>6</v>
      </c>
      <c r="E29" s="7">
        <v>19.989999999999998</v>
      </c>
      <c r="F29" s="1">
        <v>0</v>
      </c>
      <c r="G29" s="22">
        <f t="shared" si="2"/>
        <v>0</v>
      </c>
    </row>
    <row r="30" spans="2:12" x14ac:dyDescent="0.3">
      <c r="B30" s="5" t="s">
        <v>16</v>
      </c>
      <c r="C30" s="6" t="s">
        <v>54</v>
      </c>
      <c r="D30" s="6" t="s">
        <v>6</v>
      </c>
      <c r="E30" s="7">
        <v>3.24</v>
      </c>
      <c r="F30" s="1">
        <v>0</v>
      </c>
      <c r="G30" s="22">
        <f t="shared" si="2"/>
        <v>0</v>
      </c>
    </row>
    <row r="31" spans="2:12" x14ac:dyDescent="0.3">
      <c r="B31" s="5" t="s">
        <v>16</v>
      </c>
      <c r="C31" s="6" t="s">
        <v>76</v>
      </c>
      <c r="D31" s="6" t="s">
        <v>6</v>
      </c>
      <c r="E31" s="7">
        <v>4.99</v>
      </c>
      <c r="F31" s="1">
        <v>0</v>
      </c>
      <c r="G31" s="22">
        <f t="shared" si="2"/>
        <v>0</v>
      </c>
    </row>
    <row r="32" spans="2:12" x14ac:dyDescent="0.3">
      <c r="B32" s="5" t="s">
        <v>16</v>
      </c>
      <c r="C32" s="6" t="s">
        <v>77</v>
      </c>
      <c r="D32" s="6" t="s">
        <v>6</v>
      </c>
      <c r="E32" s="7">
        <v>0.89</v>
      </c>
      <c r="F32" s="1">
        <v>0</v>
      </c>
      <c r="G32" s="22">
        <f t="shared" si="2"/>
        <v>0</v>
      </c>
      <c r="L32" s="23">
        <v>0</v>
      </c>
    </row>
    <row r="33" spans="2:12" x14ac:dyDescent="0.3">
      <c r="B33" s="5" t="s">
        <v>16</v>
      </c>
      <c r="C33" s="6" t="s">
        <v>135</v>
      </c>
      <c r="D33" s="6" t="s">
        <v>6</v>
      </c>
      <c r="E33" s="7">
        <v>2.99</v>
      </c>
      <c r="F33" s="1">
        <v>0</v>
      </c>
      <c r="G33" s="22">
        <f t="shared" si="2"/>
        <v>0</v>
      </c>
      <c r="L33" s="24">
        <v>100</v>
      </c>
    </row>
    <row r="34" spans="2:12" x14ac:dyDescent="0.3">
      <c r="B34" s="5" t="s">
        <v>27</v>
      </c>
      <c r="C34" s="6" t="s">
        <v>26</v>
      </c>
      <c r="D34" s="6" t="s">
        <v>100</v>
      </c>
      <c r="E34" s="7">
        <v>9.9</v>
      </c>
      <c r="F34" s="1">
        <v>0</v>
      </c>
      <c r="G34" s="22">
        <f t="shared" si="2"/>
        <v>0</v>
      </c>
      <c r="L34" s="24">
        <v>250</v>
      </c>
    </row>
    <row r="35" spans="2:12" x14ac:dyDescent="0.3">
      <c r="B35" s="5" t="s">
        <v>27</v>
      </c>
      <c r="C35" s="6" t="s">
        <v>33</v>
      </c>
      <c r="D35" s="6" t="s">
        <v>100</v>
      </c>
      <c r="E35" s="7">
        <v>10.9</v>
      </c>
      <c r="F35" s="1">
        <v>0</v>
      </c>
      <c r="G35" s="22">
        <f t="shared" si="2"/>
        <v>0</v>
      </c>
      <c r="L35" s="24">
        <v>500</v>
      </c>
    </row>
    <row r="36" spans="2:12" x14ac:dyDescent="0.3">
      <c r="B36" s="5" t="s">
        <v>27</v>
      </c>
      <c r="C36" s="6" t="s">
        <v>34</v>
      </c>
      <c r="D36" s="6" t="s">
        <v>100</v>
      </c>
      <c r="E36" s="7">
        <v>6.9</v>
      </c>
      <c r="F36" s="1">
        <v>0</v>
      </c>
      <c r="G36" s="22">
        <f t="shared" si="2"/>
        <v>0</v>
      </c>
      <c r="L36" s="24">
        <v>1000</v>
      </c>
    </row>
    <row r="37" spans="2:12" x14ac:dyDescent="0.3">
      <c r="B37" s="5" t="s">
        <v>27</v>
      </c>
      <c r="C37" s="6" t="s">
        <v>35</v>
      </c>
      <c r="D37" s="6" t="s">
        <v>100</v>
      </c>
      <c r="E37" s="7">
        <v>9.9</v>
      </c>
      <c r="F37" s="1">
        <v>0</v>
      </c>
      <c r="G37" s="22">
        <f t="shared" si="2"/>
        <v>0</v>
      </c>
    </row>
    <row r="38" spans="2:12" x14ac:dyDescent="0.3">
      <c r="B38" s="5" t="s">
        <v>27</v>
      </c>
      <c r="C38" s="6" t="s">
        <v>36</v>
      </c>
      <c r="D38" s="6" t="s">
        <v>100</v>
      </c>
      <c r="E38" s="7">
        <v>21.9</v>
      </c>
      <c r="F38" s="1">
        <v>0</v>
      </c>
      <c r="G38" s="22">
        <f t="shared" si="2"/>
        <v>0</v>
      </c>
    </row>
    <row r="39" spans="2:12" x14ac:dyDescent="0.3">
      <c r="B39" s="5" t="s">
        <v>27</v>
      </c>
      <c r="C39" s="6" t="s">
        <v>79</v>
      </c>
      <c r="D39" s="6" t="s">
        <v>100</v>
      </c>
      <c r="E39" s="7">
        <v>5.9</v>
      </c>
      <c r="F39" s="1">
        <v>0</v>
      </c>
      <c r="G39" s="22">
        <f t="shared" si="2"/>
        <v>0</v>
      </c>
    </row>
    <row r="40" spans="2:12" x14ac:dyDescent="0.3">
      <c r="B40" s="5" t="s">
        <v>27</v>
      </c>
      <c r="C40" s="6" t="s">
        <v>82</v>
      </c>
      <c r="D40" s="6" t="s">
        <v>100</v>
      </c>
      <c r="E40" s="7">
        <v>11.9</v>
      </c>
      <c r="F40" s="1">
        <v>0</v>
      </c>
      <c r="G40" s="22">
        <f t="shared" si="2"/>
        <v>0</v>
      </c>
    </row>
    <row r="41" spans="2:12" x14ac:dyDescent="0.3">
      <c r="B41" s="5" t="s">
        <v>5</v>
      </c>
      <c r="C41" s="6" t="s">
        <v>11</v>
      </c>
      <c r="D41" s="6" t="s">
        <v>6</v>
      </c>
      <c r="E41" s="7">
        <v>2.5</v>
      </c>
      <c r="F41" s="1">
        <v>0</v>
      </c>
      <c r="G41" s="22">
        <f t="shared" si="2"/>
        <v>0</v>
      </c>
    </row>
    <row r="42" spans="2:12" x14ac:dyDescent="0.3">
      <c r="B42" s="5" t="s">
        <v>5</v>
      </c>
      <c r="C42" s="6" t="s">
        <v>14</v>
      </c>
      <c r="D42" s="6" t="s">
        <v>6</v>
      </c>
      <c r="E42" s="7">
        <v>2</v>
      </c>
      <c r="F42" s="1">
        <v>0</v>
      </c>
      <c r="G42" s="22">
        <f t="shared" si="2"/>
        <v>0</v>
      </c>
    </row>
    <row r="43" spans="2:12" x14ac:dyDescent="0.3">
      <c r="B43" s="5" t="s">
        <v>5</v>
      </c>
      <c r="C43" s="6" t="s">
        <v>80</v>
      </c>
      <c r="D43" s="6" t="s">
        <v>6</v>
      </c>
      <c r="E43" s="7">
        <v>2</v>
      </c>
      <c r="F43" s="1">
        <v>0</v>
      </c>
      <c r="G43" s="22">
        <f t="shared" si="2"/>
        <v>0</v>
      </c>
    </row>
    <row r="44" spans="2:12" x14ac:dyDescent="0.3">
      <c r="B44" s="5" t="s">
        <v>2</v>
      </c>
      <c r="C44" s="6" t="s">
        <v>159</v>
      </c>
      <c r="D44" s="6" t="s">
        <v>6</v>
      </c>
      <c r="E44" s="7">
        <v>6.5</v>
      </c>
      <c r="F44" s="1">
        <v>0</v>
      </c>
      <c r="G44" s="22">
        <f t="shared" si="2"/>
        <v>0</v>
      </c>
    </row>
    <row r="45" spans="2:12" x14ac:dyDescent="0.3">
      <c r="B45" s="36"/>
      <c r="C45" s="37"/>
      <c r="D45" s="37"/>
      <c r="E45" s="37"/>
      <c r="F45" s="38" t="s">
        <v>114</v>
      </c>
      <c r="G45" s="22">
        <f>SUM(G7:G44)</f>
        <v>0</v>
      </c>
    </row>
    <row r="46" spans="2:12" x14ac:dyDescent="0.3">
      <c r="B46" s="8"/>
      <c r="C46" s="9"/>
      <c r="D46" s="9"/>
      <c r="E46" s="9"/>
      <c r="F46" s="9"/>
      <c r="G46" s="25"/>
    </row>
    <row r="47" spans="2:12" x14ac:dyDescent="0.3">
      <c r="B47" s="2" t="s">
        <v>0</v>
      </c>
      <c r="C47" s="3" t="s">
        <v>115</v>
      </c>
      <c r="D47" s="3" t="s">
        <v>116</v>
      </c>
      <c r="E47" s="4" t="s">
        <v>111</v>
      </c>
      <c r="F47" s="4" t="s">
        <v>112</v>
      </c>
      <c r="G47" s="20" t="s">
        <v>114</v>
      </c>
    </row>
    <row r="48" spans="2:12" x14ac:dyDescent="0.3">
      <c r="B48" s="5" t="s">
        <v>5</v>
      </c>
      <c r="C48" s="6" t="s">
        <v>4</v>
      </c>
      <c r="D48" s="6" t="s">
        <v>130</v>
      </c>
      <c r="E48" s="7">
        <v>8.69</v>
      </c>
      <c r="F48" s="35">
        <v>0</v>
      </c>
      <c r="G48" s="22" t="str">
        <f>IF(F48=100,E48*0.1,(IF(F48=250,E48*0.25,(IF(F48=500,E48*0.5,(IF(F48=1000,E48,"-")))))))</f>
        <v>-</v>
      </c>
    </row>
    <row r="49" spans="2:7" x14ac:dyDescent="0.3">
      <c r="B49" s="5" t="s">
        <v>5</v>
      </c>
      <c r="C49" s="6" t="s">
        <v>10</v>
      </c>
      <c r="D49" s="6" t="s">
        <v>130</v>
      </c>
      <c r="E49" s="7">
        <v>4.1399999999999997</v>
      </c>
      <c r="F49" s="35">
        <v>0</v>
      </c>
      <c r="G49" s="22" t="str">
        <f t="shared" ref="G49:G108" si="3">IF(F49=100,E49*0.1,(IF(F49=250,E49*0.25,(IF(F49=500,E49*0.5,(IF(F49=1000,E49,"-")))))))</f>
        <v>-</v>
      </c>
    </row>
    <row r="50" spans="2:7" x14ac:dyDescent="0.3">
      <c r="B50" s="5" t="s">
        <v>5</v>
      </c>
      <c r="C50" s="6" t="s">
        <v>12</v>
      </c>
      <c r="D50" s="6" t="s">
        <v>130</v>
      </c>
      <c r="E50" s="7">
        <v>6.9538799999999998</v>
      </c>
      <c r="F50" s="35">
        <v>0</v>
      </c>
      <c r="G50" s="22" t="str">
        <f t="shared" si="3"/>
        <v>-</v>
      </c>
    </row>
    <row r="51" spans="2:7" x14ac:dyDescent="0.3">
      <c r="B51" s="5" t="s">
        <v>5</v>
      </c>
      <c r="C51" s="6" t="s">
        <v>50</v>
      </c>
      <c r="D51" s="6" t="s">
        <v>130</v>
      </c>
      <c r="E51" s="7">
        <v>5.14</v>
      </c>
      <c r="F51" s="35">
        <v>0</v>
      </c>
      <c r="G51" s="22" t="str">
        <f t="shared" si="3"/>
        <v>-</v>
      </c>
    </row>
    <row r="52" spans="2:7" x14ac:dyDescent="0.3">
      <c r="B52" s="5" t="s">
        <v>5</v>
      </c>
      <c r="C52" s="6" t="s">
        <v>55</v>
      </c>
      <c r="D52" s="6" t="s">
        <v>130</v>
      </c>
      <c r="E52" s="7">
        <v>5.29</v>
      </c>
      <c r="F52" s="35">
        <v>0</v>
      </c>
      <c r="G52" s="22" t="str">
        <f t="shared" si="3"/>
        <v>-</v>
      </c>
    </row>
    <row r="53" spans="2:7" x14ac:dyDescent="0.3">
      <c r="B53" s="5" t="s">
        <v>5</v>
      </c>
      <c r="C53" s="6" t="s">
        <v>78</v>
      </c>
      <c r="D53" s="6" t="s">
        <v>130</v>
      </c>
      <c r="E53" s="7">
        <v>6.0961679999999996</v>
      </c>
      <c r="F53" s="35">
        <v>0</v>
      </c>
      <c r="G53" s="22" t="str">
        <f t="shared" si="3"/>
        <v>-</v>
      </c>
    </row>
    <row r="54" spans="2:7" x14ac:dyDescent="0.3">
      <c r="B54" s="5" t="s">
        <v>5</v>
      </c>
      <c r="C54" s="6" t="s">
        <v>86</v>
      </c>
      <c r="D54" s="6" t="s">
        <v>130</v>
      </c>
      <c r="E54" s="7">
        <v>4.54</v>
      </c>
      <c r="F54" s="35">
        <v>0</v>
      </c>
      <c r="G54" s="22" t="str">
        <f t="shared" si="3"/>
        <v>-</v>
      </c>
    </row>
    <row r="55" spans="2:7" x14ac:dyDescent="0.3">
      <c r="B55" s="5" t="s">
        <v>5</v>
      </c>
      <c r="C55" s="6" t="s">
        <v>88</v>
      </c>
      <c r="D55" s="6" t="s">
        <v>130</v>
      </c>
      <c r="E55" s="7">
        <v>3.5049959999999993</v>
      </c>
      <c r="F55" s="35">
        <v>0</v>
      </c>
      <c r="G55" s="22" t="str">
        <f t="shared" si="3"/>
        <v>-</v>
      </c>
    </row>
    <row r="56" spans="2:7" x14ac:dyDescent="0.3">
      <c r="B56" s="5" t="s">
        <v>2</v>
      </c>
      <c r="C56" s="6" t="s">
        <v>1</v>
      </c>
      <c r="D56" s="6" t="s">
        <v>3</v>
      </c>
      <c r="E56" s="7">
        <v>8.99</v>
      </c>
      <c r="F56" s="35">
        <v>0</v>
      </c>
      <c r="G56" s="22" t="str">
        <f t="shared" si="3"/>
        <v>-</v>
      </c>
    </row>
    <row r="57" spans="2:7" x14ac:dyDescent="0.3">
      <c r="B57" s="5" t="s">
        <v>2</v>
      </c>
      <c r="C57" s="6" t="s">
        <v>7</v>
      </c>
      <c r="D57" s="6" t="s">
        <v>90</v>
      </c>
      <c r="E57" s="7">
        <v>16.989999999999998</v>
      </c>
      <c r="F57" s="35">
        <v>0</v>
      </c>
      <c r="G57" s="22" t="str">
        <f t="shared" si="3"/>
        <v>-</v>
      </c>
    </row>
    <row r="58" spans="2:7" x14ac:dyDescent="0.3">
      <c r="B58" s="5" t="s">
        <v>2</v>
      </c>
      <c r="C58" s="6" t="s">
        <v>8</v>
      </c>
      <c r="D58" s="6" t="s">
        <v>9</v>
      </c>
      <c r="E58" s="7">
        <v>19.34</v>
      </c>
      <c r="F58" s="35">
        <v>0</v>
      </c>
      <c r="G58" s="22" t="str">
        <f t="shared" si="3"/>
        <v>-</v>
      </c>
    </row>
    <row r="59" spans="2:7" x14ac:dyDescent="0.3">
      <c r="B59" s="5" t="s">
        <v>2</v>
      </c>
      <c r="C59" s="6" t="s">
        <v>102</v>
      </c>
      <c r="D59" s="6" t="s">
        <v>91</v>
      </c>
      <c r="E59" s="7">
        <v>9.49</v>
      </c>
      <c r="F59" s="35">
        <v>0</v>
      </c>
      <c r="G59" s="22" t="str">
        <f t="shared" si="3"/>
        <v>-</v>
      </c>
    </row>
    <row r="60" spans="2:7" x14ac:dyDescent="0.3">
      <c r="B60" s="5" t="s">
        <v>2</v>
      </c>
      <c r="C60" s="6" t="s">
        <v>13</v>
      </c>
      <c r="D60" s="6" t="s">
        <v>92</v>
      </c>
      <c r="E60" s="7">
        <v>3.14</v>
      </c>
      <c r="F60" s="35">
        <v>0</v>
      </c>
      <c r="G60" s="22" t="str">
        <f t="shared" si="3"/>
        <v>-</v>
      </c>
    </row>
    <row r="61" spans="2:7" x14ac:dyDescent="0.3">
      <c r="B61" s="5" t="s">
        <v>2</v>
      </c>
      <c r="C61" s="6" t="s">
        <v>119</v>
      </c>
      <c r="D61" s="6" t="s">
        <v>131</v>
      </c>
      <c r="E61" s="7">
        <v>21.64</v>
      </c>
      <c r="F61" s="35">
        <v>0</v>
      </c>
      <c r="G61" s="22" t="str">
        <f t="shared" si="3"/>
        <v>-</v>
      </c>
    </row>
    <row r="62" spans="2:7" x14ac:dyDescent="0.3">
      <c r="B62" s="5" t="s">
        <v>2</v>
      </c>
      <c r="C62" s="6" t="s">
        <v>120</v>
      </c>
      <c r="D62" s="6" t="s">
        <v>131</v>
      </c>
      <c r="E62" s="7">
        <v>21.64</v>
      </c>
      <c r="F62" s="35">
        <v>0</v>
      </c>
      <c r="G62" s="22" t="str">
        <f t="shared" si="3"/>
        <v>-</v>
      </c>
    </row>
    <row r="63" spans="2:7" x14ac:dyDescent="0.3">
      <c r="B63" s="5" t="s">
        <v>2</v>
      </c>
      <c r="C63" s="6" t="s">
        <v>103</v>
      </c>
      <c r="D63" s="6" t="s">
        <v>89</v>
      </c>
      <c r="E63" s="7">
        <v>9.6020824999999999</v>
      </c>
      <c r="F63" s="35">
        <v>0</v>
      </c>
      <c r="G63" s="22" t="str">
        <f t="shared" si="3"/>
        <v>-</v>
      </c>
    </row>
    <row r="64" spans="2:7" ht="16.5" customHeight="1" x14ac:dyDescent="0.3">
      <c r="B64" s="5" t="s">
        <v>2</v>
      </c>
      <c r="C64" s="6" t="s">
        <v>104</v>
      </c>
      <c r="D64" s="6" t="s">
        <v>89</v>
      </c>
      <c r="E64" s="7">
        <v>6.69</v>
      </c>
      <c r="F64" s="35">
        <v>0</v>
      </c>
      <c r="G64" s="22" t="str">
        <f t="shared" si="3"/>
        <v>-</v>
      </c>
    </row>
    <row r="65" spans="2:7" ht="16.5" customHeight="1" x14ac:dyDescent="0.3">
      <c r="B65" s="5" t="s">
        <v>2</v>
      </c>
      <c r="C65" s="6" t="s">
        <v>20</v>
      </c>
      <c r="D65" s="6" t="s">
        <v>64</v>
      </c>
      <c r="E65" s="7">
        <v>25.899194999999999</v>
      </c>
      <c r="F65" s="35">
        <v>0</v>
      </c>
      <c r="G65" s="22" t="str">
        <f t="shared" si="3"/>
        <v>-</v>
      </c>
    </row>
    <row r="66" spans="2:7" x14ac:dyDescent="0.3">
      <c r="B66" s="5" t="s">
        <v>2</v>
      </c>
      <c r="C66" s="6" t="s">
        <v>21</v>
      </c>
      <c r="D66" s="6" t="s">
        <v>89</v>
      </c>
      <c r="E66" s="7">
        <v>26.44</v>
      </c>
      <c r="F66" s="35">
        <v>0</v>
      </c>
      <c r="G66" s="22" t="str">
        <f t="shared" si="3"/>
        <v>-</v>
      </c>
    </row>
    <row r="67" spans="2:7" x14ac:dyDescent="0.3">
      <c r="B67" s="5" t="s">
        <v>2</v>
      </c>
      <c r="C67" s="6" t="s">
        <v>105</v>
      </c>
      <c r="D67" s="6" t="s">
        <v>25</v>
      </c>
      <c r="E67" s="7">
        <v>8.24</v>
      </c>
      <c r="F67" s="35">
        <v>0</v>
      </c>
      <c r="G67" s="22" t="str">
        <f t="shared" si="3"/>
        <v>-</v>
      </c>
    </row>
    <row r="68" spans="2:7" x14ac:dyDescent="0.3">
      <c r="B68" s="5" t="s">
        <v>2</v>
      </c>
      <c r="C68" s="6" t="s">
        <v>28</v>
      </c>
      <c r="D68" s="6" t="s">
        <v>89</v>
      </c>
      <c r="E68" s="7">
        <v>23.59</v>
      </c>
      <c r="F68" s="35">
        <v>0</v>
      </c>
      <c r="G68" s="22" t="str">
        <f t="shared" si="3"/>
        <v>-</v>
      </c>
    </row>
    <row r="69" spans="2:7" x14ac:dyDescent="0.3">
      <c r="B69" s="5" t="s">
        <v>2</v>
      </c>
      <c r="C69" s="6" t="s">
        <v>29</v>
      </c>
      <c r="D69" s="6" t="s">
        <v>89</v>
      </c>
      <c r="E69" s="7">
        <v>26.09</v>
      </c>
      <c r="F69" s="35">
        <v>0</v>
      </c>
      <c r="G69" s="22" t="str">
        <f t="shared" si="3"/>
        <v>-</v>
      </c>
    </row>
    <row r="70" spans="2:7" ht="15.75" customHeight="1" x14ac:dyDescent="0.3">
      <c r="B70" s="5" t="s">
        <v>2</v>
      </c>
      <c r="C70" s="6" t="s">
        <v>31</v>
      </c>
      <c r="D70" s="6" t="s">
        <v>32</v>
      </c>
      <c r="E70" s="7">
        <v>11.99</v>
      </c>
      <c r="F70" s="35">
        <v>0</v>
      </c>
      <c r="G70" s="22" t="str">
        <f t="shared" si="3"/>
        <v>-</v>
      </c>
    </row>
    <row r="71" spans="2:7" x14ac:dyDescent="0.3">
      <c r="B71" s="5" t="s">
        <v>2</v>
      </c>
      <c r="C71" s="6" t="s">
        <v>37</v>
      </c>
      <c r="D71" s="6" t="s">
        <v>89</v>
      </c>
      <c r="E71" s="7">
        <v>2.75</v>
      </c>
      <c r="F71" s="35">
        <v>0</v>
      </c>
      <c r="G71" s="22" t="str">
        <f t="shared" si="3"/>
        <v>-</v>
      </c>
    </row>
    <row r="72" spans="2:7" x14ac:dyDescent="0.3">
      <c r="B72" s="5" t="s">
        <v>2</v>
      </c>
      <c r="C72" s="6" t="s">
        <v>38</v>
      </c>
      <c r="D72" s="6" t="s">
        <v>89</v>
      </c>
      <c r="E72" s="7">
        <v>2.5546824999999997</v>
      </c>
      <c r="F72" s="35">
        <v>0</v>
      </c>
      <c r="G72" s="22" t="str">
        <f t="shared" si="3"/>
        <v>-</v>
      </c>
    </row>
    <row r="73" spans="2:7" x14ac:dyDescent="0.3">
      <c r="B73" s="5" t="s">
        <v>2</v>
      </c>
      <c r="C73" s="6" t="s">
        <v>39</v>
      </c>
      <c r="D73" s="6" t="s">
        <v>89</v>
      </c>
      <c r="E73" s="7">
        <v>4.6399999999999997</v>
      </c>
      <c r="F73" s="35">
        <v>0</v>
      </c>
      <c r="G73" s="22" t="str">
        <f t="shared" si="3"/>
        <v>-</v>
      </c>
    </row>
    <row r="74" spans="2:7" x14ac:dyDescent="0.3">
      <c r="B74" s="5" t="s">
        <v>2</v>
      </c>
      <c r="C74" s="6" t="s">
        <v>40</v>
      </c>
      <c r="D74" s="6" t="s">
        <v>92</v>
      </c>
      <c r="E74" s="7">
        <v>14.79954</v>
      </c>
      <c r="F74" s="35">
        <v>0</v>
      </c>
      <c r="G74" s="22" t="str">
        <f t="shared" si="3"/>
        <v>-</v>
      </c>
    </row>
    <row r="75" spans="2:7" x14ac:dyDescent="0.3">
      <c r="B75" s="5" t="s">
        <v>2</v>
      </c>
      <c r="C75" s="6" t="s">
        <v>41</v>
      </c>
      <c r="D75" s="6" t="s">
        <v>101</v>
      </c>
      <c r="E75" s="7">
        <v>3.3475149999999996</v>
      </c>
      <c r="F75" s="35">
        <v>0</v>
      </c>
      <c r="G75" s="22" t="str">
        <f t="shared" si="3"/>
        <v>-</v>
      </c>
    </row>
    <row r="76" spans="2:7" x14ac:dyDescent="0.3">
      <c r="B76" s="5" t="s">
        <v>2</v>
      </c>
      <c r="C76" s="6" t="s">
        <v>42</v>
      </c>
      <c r="D76" s="6" t="s">
        <v>93</v>
      </c>
      <c r="E76" s="7">
        <v>7.99</v>
      </c>
      <c r="F76" s="35">
        <v>0</v>
      </c>
      <c r="G76" s="22" t="str">
        <f t="shared" si="3"/>
        <v>-</v>
      </c>
    </row>
    <row r="77" spans="2:7" x14ac:dyDescent="0.3">
      <c r="B77" s="5" t="s">
        <v>2</v>
      </c>
      <c r="C77" s="6" t="s">
        <v>43</v>
      </c>
      <c r="D77" s="6" t="s">
        <v>101</v>
      </c>
      <c r="E77" s="7">
        <v>14.39</v>
      </c>
      <c r="F77" s="35">
        <v>0</v>
      </c>
      <c r="G77" s="22" t="str">
        <f t="shared" si="3"/>
        <v>-</v>
      </c>
    </row>
    <row r="78" spans="2:7" x14ac:dyDescent="0.3">
      <c r="B78" s="5" t="s">
        <v>2</v>
      </c>
      <c r="C78" s="6" t="s">
        <v>44</v>
      </c>
      <c r="D78" s="6" t="s">
        <v>101</v>
      </c>
      <c r="E78" s="7">
        <v>5.24</v>
      </c>
      <c r="F78" s="35">
        <v>0</v>
      </c>
      <c r="G78" s="22" t="str">
        <f t="shared" si="3"/>
        <v>-</v>
      </c>
    </row>
    <row r="79" spans="2:7" x14ac:dyDescent="0.3">
      <c r="B79" s="5" t="s">
        <v>2</v>
      </c>
      <c r="C79" s="6" t="s">
        <v>45</v>
      </c>
      <c r="D79" s="6" t="s">
        <v>101</v>
      </c>
      <c r="E79" s="7">
        <v>9.89</v>
      </c>
      <c r="F79" s="35">
        <v>0</v>
      </c>
      <c r="G79" s="22" t="str">
        <f t="shared" si="3"/>
        <v>-</v>
      </c>
    </row>
    <row r="80" spans="2:7" x14ac:dyDescent="0.3">
      <c r="B80" s="5" t="s">
        <v>2</v>
      </c>
      <c r="C80" s="6" t="s">
        <v>46</v>
      </c>
      <c r="D80" s="6" t="s">
        <v>101</v>
      </c>
      <c r="E80" s="7">
        <v>5.69</v>
      </c>
      <c r="F80" s="35">
        <v>0</v>
      </c>
      <c r="G80" s="22" t="str">
        <f t="shared" si="3"/>
        <v>-</v>
      </c>
    </row>
    <row r="81" spans="2:7" x14ac:dyDescent="0.3">
      <c r="B81" s="5" t="s">
        <v>2</v>
      </c>
      <c r="C81" s="6" t="s">
        <v>47</v>
      </c>
      <c r="D81" s="6" t="s">
        <v>89</v>
      </c>
      <c r="E81" s="7">
        <v>9.3378049999999977</v>
      </c>
      <c r="F81" s="35">
        <v>0</v>
      </c>
      <c r="G81" s="22" t="str">
        <f t="shared" si="3"/>
        <v>-</v>
      </c>
    </row>
    <row r="82" spans="2:7" x14ac:dyDescent="0.3">
      <c r="B82" s="5" t="s">
        <v>2</v>
      </c>
      <c r="C82" s="6" t="s">
        <v>48</v>
      </c>
      <c r="D82" s="6" t="s">
        <v>25</v>
      </c>
      <c r="E82" s="7">
        <v>2.0888999999999998</v>
      </c>
      <c r="F82" s="35">
        <v>0</v>
      </c>
      <c r="G82" s="22" t="str">
        <f t="shared" si="3"/>
        <v>-</v>
      </c>
    </row>
    <row r="83" spans="2:7" x14ac:dyDescent="0.3">
      <c r="B83" s="5" t="s">
        <v>2</v>
      </c>
      <c r="C83" s="6" t="s">
        <v>49</v>
      </c>
      <c r="D83" s="6" t="s">
        <v>6</v>
      </c>
      <c r="E83" s="7">
        <v>2.0888999999999998</v>
      </c>
      <c r="F83" s="35">
        <v>0</v>
      </c>
      <c r="G83" s="22" t="str">
        <f t="shared" si="3"/>
        <v>-</v>
      </c>
    </row>
    <row r="84" spans="2:7" x14ac:dyDescent="0.3">
      <c r="B84" s="5" t="s">
        <v>2</v>
      </c>
      <c r="C84" s="6" t="s">
        <v>51</v>
      </c>
      <c r="D84" s="6" t="s">
        <v>89</v>
      </c>
      <c r="E84" s="7">
        <v>15.89</v>
      </c>
      <c r="F84" s="35">
        <v>0</v>
      </c>
      <c r="G84" s="22" t="str">
        <f t="shared" si="3"/>
        <v>-</v>
      </c>
    </row>
    <row r="85" spans="2:7" x14ac:dyDescent="0.3">
      <c r="B85" s="5" t="s">
        <v>2</v>
      </c>
      <c r="C85" s="6" t="s">
        <v>106</v>
      </c>
      <c r="D85" s="6" t="s">
        <v>94</v>
      </c>
      <c r="E85" s="7">
        <v>19.538916499999999</v>
      </c>
      <c r="F85" s="35">
        <v>0</v>
      </c>
      <c r="G85" s="22" t="str">
        <f t="shared" si="3"/>
        <v>-</v>
      </c>
    </row>
    <row r="86" spans="2:7" x14ac:dyDescent="0.3">
      <c r="B86" s="5" t="s">
        <v>2</v>
      </c>
      <c r="C86" s="6" t="s">
        <v>107</v>
      </c>
      <c r="D86" s="6" t="s">
        <v>94</v>
      </c>
      <c r="E86" s="7">
        <v>7.59</v>
      </c>
      <c r="F86" s="35">
        <v>0</v>
      </c>
      <c r="G86" s="22" t="str">
        <f t="shared" si="3"/>
        <v>-</v>
      </c>
    </row>
    <row r="87" spans="2:7" x14ac:dyDescent="0.3">
      <c r="B87" s="5" t="s">
        <v>2</v>
      </c>
      <c r="C87" s="6" t="s">
        <v>108</v>
      </c>
      <c r="D87" s="6" t="s">
        <v>94</v>
      </c>
      <c r="E87" s="7">
        <v>8.5449724999999983</v>
      </c>
      <c r="F87" s="35">
        <v>0</v>
      </c>
      <c r="G87" s="22" t="str">
        <f t="shared" si="3"/>
        <v>-</v>
      </c>
    </row>
    <row r="88" spans="2:7" x14ac:dyDescent="0.3">
      <c r="B88" s="5" t="s">
        <v>2</v>
      </c>
      <c r="C88" s="6" t="s">
        <v>109</v>
      </c>
      <c r="D88" s="6" t="s">
        <v>94</v>
      </c>
      <c r="E88" s="7">
        <v>6.59</v>
      </c>
      <c r="F88" s="35">
        <v>0</v>
      </c>
      <c r="G88" s="22" t="str">
        <f t="shared" si="3"/>
        <v>-</v>
      </c>
    </row>
    <row r="89" spans="2:7" x14ac:dyDescent="0.3">
      <c r="B89" s="5" t="s">
        <v>2</v>
      </c>
      <c r="C89" s="6" t="s">
        <v>56</v>
      </c>
      <c r="D89" s="6" t="s">
        <v>6</v>
      </c>
      <c r="E89" s="7">
        <v>14.99</v>
      </c>
      <c r="F89" s="35">
        <v>0</v>
      </c>
      <c r="G89" s="22" t="str">
        <f t="shared" si="3"/>
        <v>-</v>
      </c>
    </row>
    <row r="90" spans="2:7" x14ac:dyDescent="0.3">
      <c r="B90" s="5" t="s">
        <v>2</v>
      </c>
      <c r="C90" s="6" t="s">
        <v>57</v>
      </c>
      <c r="D90" s="6" t="s">
        <v>58</v>
      </c>
      <c r="E90" s="7">
        <v>13.69</v>
      </c>
      <c r="F90" s="35">
        <v>0</v>
      </c>
      <c r="G90" s="22" t="str">
        <f t="shared" si="3"/>
        <v>-</v>
      </c>
    </row>
    <row r="91" spans="2:7" x14ac:dyDescent="0.3">
      <c r="B91" s="5" t="s">
        <v>2</v>
      </c>
      <c r="C91" s="6" t="s">
        <v>137</v>
      </c>
      <c r="D91" s="6" t="s">
        <v>6</v>
      </c>
      <c r="E91" s="7">
        <v>29.99</v>
      </c>
      <c r="F91" s="35">
        <v>0</v>
      </c>
      <c r="G91" s="22" t="str">
        <f t="shared" si="3"/>
        <v>-</v>
      </c>
    </row>
    <row r="92" spans="2:7" x14ac:dyDescent="0.3">
      <c r="B92" s="5" t="s">
        <v>2</v>
      </c>
      <c r="C92" s="6" t="s">
        <v>60</v>
      </c>
      <c r="D92" s="6" t="s">
        <v>95</v>
      </c>
      <c r="E92" s="7">
        <v>3.99</v>
      </c>
      <c r="F92" s="35">
        <v>0</v>
      </c>
      <c r="G92" s="22" t="str">
        <f t="shared" si="3"/>
        <v>-</v>
      </c>
    </row>
    <row r="93" spans="2:7" x14ac:dyDescent="0.3">
      <c r="B93" s="5" t="s">
        <v>2</v>
      </c>
      <c r="C93" s="6" t="s">
        <v>61</v>
      </c>
      <c r="D93" s="6" t="s">
        <v>96</v>
      </c>
      <c r="E93" s="7">
        <v>3.99</v>
      </c>
      <c r="F93" s="35">
        <v>0</v>
      </c>
      <c r="G93" s="22" t="str">
        <f t="shared" si="3"/>
        <v>-</v>
      </c>
    </row>
    <row r="94" spans="2:7" x14ac:dyDescent="0.3">
      <c r="B94" s="5" t="s">
        <v>2</v>
      </c>
      <c r="C94" s="6" t="s">
        <v>110</v>
      </c>
      <c r="D94" s="6" t="s">
        <v>97</v>
      </c>
      <c r="E94" s="7">
        <v>15.592372499999998</v>
      </c>
      <c r="F94" s="35">
        <v>0</v>
      </c>
      <c r="G94" s="22" t="str">
        <f t="shared" si="3"/>
        <v>-</v>
      </c>
    </row>
    <row r="95" spans="2:7" x14ac:dyDescent="0.3">
      <c r="B95" s="5" t="s">
        <v>2</v>
      </c>
      <c r="C95" s="6" t="s">
        <v>63</v>
      </c>
      <c r="D95" s="6" t="s">
        <v>64</v>
      </c>
      <c r="E95" s="7">
        <v>22.69</v>
      </c>
      <c r="F95" s="35">
        <v>0</v>
      </c>
      <c r="G95" s="22" t="str">
        <f t="shared" si="3"/>
        <v>-</v>
      </c>
    </row>
    <row r="96" spans="2:7" x14ac:dyDescent="0.3">
      <c r="B96" s="5" t="s">
        <v>2</v>
      </c>
      <c r="C96" s="6" t="s">
        <v>65</v>
      </c>
      <c r="D96" s="6" t="s">
        <v>89</v>
      </c>
      <c r="E96" s="7">
        <v>5.04</v>
      </c>
      <c r="F96" s="35">
        <v>0</v>
      </c>
      <c r="G96" s="22" t="str">
        <f t="shared" si="3"/>
        <v>-</v>
      </c>
    </row>
    <row r="97" spans="2:7" x14ac:dyDescent="0.3">
      <c r="B97" s="5" t="s">
        <v>2</v>
      </c>
      <c r="C97" s="6" t="s">
        <v>66</v>
      </c>
      <c r="D97" s="6" t="s">
        <v>89</v>
      </c>
      <c r="E97" s="7">
        <v>5.24</v>
      </c>
      <c r="F97" s="35">
        <v>0</v>
      </c>
      <c r="G97" s="22" t="str">
        <f t="shared" si="3"/>
        <v>-</v>
      </c>
    </row>
    <row r="98" spans="2:7" x14ac:dyDescent="0.3">
      <c r="B98" s="5" t="s">
        <v>2</v>
      </c>
      <c r="C98" s="6" t="s">
        <v>67</v>
      </c>
      <c r="D98" s="6" t="s">
        <v>62</v>
      </c>
      <c r="E98" s="7">
        <v>2.5</v>
      </c>
      <c r="F98" s="35">
        <v>0</v>
      </c>
      <c r="G98" s="22" t="str">
        <f t="shared" si="3"/>
        <v>-</v>
      </c>
    </row>
    <row r="99" spans="2:7" x14ac:dyDescent="0.3">
      <c r="B99" s="5" t="s">
        <v>2</v>
      </c>
      <c r="C99" s="6" t="s">
        <v>136</v>
      </c>
      <c r="D99" s="6" t="s">
        <v>6</v>
      </c>
      <c r="E99" s="7">
        <v>9.34</v>
      </c>
      <c r="F99" s="35">
        <v>0</v>
      </c>
      <c r="G99" s="22" t="str">
        <f t="shared" si="3"/>
        <v>-</v>
      </c>
    </row>
    <row r="100" spans="2:7" x14ac:dyDescent="0.3">
      <c r="B100" s="5" t="s">
        <v>2</v>
      </c>
      <c r="C100" s="6" t="s">
        <v>68</v>
      </c>
      <c r="D100" s="6" t="s">
        <v>92</v>
      </c>
      <c r="E100" s="7">
        <v>8.69</v>
      </c>
      <c r="F100" s="35">
        <v>0</v>
      </c>
      <c r="G100" s="22" t="str">
        <f t="shared" si="3"/>
        <v>-</v>
      </c>
    </row>
    <row r="101" spans="2:7" x14ac:dyDescent="0.3">
      <c r="B101" s="5" t="s">
        <v>2</v>
      </c>
      <c r="C101" s="6" t="s">
        <v>72</v>
      </c>
      <c r="D101" s="6" t="s">
        <v>96</v>
      </c>
      <c r="E101" s="7">
        <v>3.96</v>
      </c>
      <c r="F101" s="35">
        <v>0</v>
      </c>
      <c r="G101" s="22" t="str">
        <f t="shared" si="3"/>
        <v>-</v>
      </c>
    </row>
    <row r="102" spans="2:7" x14ac:dyDescent="0.3">
      <c r="B102" s="5" t="s">
        <v>2</v>
      </c>
      <c r="C102" s="6" t="s">
        <v>73</v>
      </c>
      <c r="D102" s="6" t="s">
        <v>96</v>
      </c>
      <c r="E102" s="7">
        <v>4.74</v>
      </c>
      <c r="F102" s="35">
        <v>0</v>
      </c>
      <c r="G102" s="22" t="str">
        <f t="shared" si="3"/>
        <v>-</v>
      </c>
    </row>
    <row r="103" spans="2:7" x14ac:dyDescent="0.3">
      <c r="B103" s="5" t="s">
        <v>2</v>
      </c>
      <c r="C103" s="6" t="s">
        <v>74</v>
      </c>
      <c r="D103" s="6" t="s">
        <v>96</v>
      </c>
      <c r="E103" s="7">
        <v>4.24</v>
      </c>
      <c r="F103" s="35">
        <v>0</v>
      </c>
      <c r="G103" s="22" t="str">
        <f t="shared" si="3"/>
        <v>-</v>
      </c>
    </row>
    <row r="104" spans="2:7" x14ac:dyDescent="0.3">
      <c r="B104" s="5" t="s">
        <v>2</v>
      </c>
      <c r="C104" s="6" t="s">
        <v>75</v>
      </c>
      <c r="D104" s="6" t="s">
        <v>96</v>
      </c>
      <c r="E104" s="7">
        <v>4.54</v>
      </c>
      <c r="F104" s="35">
        <v>0</v>
      </c>
      <c r="G104" s="22" t="str">
        <f t="shared" si="3"/>
        <v>-</v>
      </c>
    </row>
    <row r="105" spans="2:7" x14ac:dyDescent="0.3">
      <c r="B105" s="5" t="s">
        <v>2</v>
      </c>
      <c r="C105" s="6" t="s">
        <v>160</v>
      </c>
      <c r="D105" s="6" t="s">
        <v>97</v>
      </c>
      <c r="E105" s="7">
        <v>6.92</v>
      </c>
      <c r="F105" s="35">
        <v>0</v>
      </c>
      <c r="G105" s="22"/>
    </row>
    <row r="106" spans="2:7" x14ac:dyDescent="0.3">
      <c r="B106" s="5" t="s">
        <v>2</v>
      </c>
      <c r="C106" s="6" t="s">
        <v>81</v>
      </c>
      <c r="D106" s="6" t="s">
        <v>6</v>
      </c>
      <c r="E106" s="7">
        <v>2.5</v>
      </c>
      <c r="F106" s="35">
        <v>0</v>
      </c>
      <c r="G106" s="22" t="str">
        <f t="shared" si="3"/>
        <v>-</v>
      </c>
    </row>
    <row r="107" spans="2:7" x14ac:dyDescent="0.3">
      <c r="B107" s="5" t="s">
        <v>2</v>
      </c>
      <c r="C107" s="6" t="s">
        <v>83</v>
      </c>
      <c r="D107" s="6" t="s">
        <v>96</v>
      </c>
      <c r="E107" s="7">
        <v>3.99</v>
      </c>
      <c r="F107" s="35">
        <v>0</v>
      </c>
      <c r="G107" s="22" t="str">
        <f t="shared" si="3"/>
        <v>-</v>
      </c>
    </row>
    <row r="108" spans="2:7" x14ac:dyDescent="0.3">
      <c r="B108" s="5" t="s">
        <v>2</v>
      </c>
      <c r="C108" s="6" t="s">
        <v>84</v>
      </c>
      <c r="D108" s="6" t="s">
        <v>98</v>
      </c>
      <c r="E108" s="7">
        <v>4.99</v>
      </c>
      <c r="F108" s="35">
        <v>0</v>
      </c>
      <c r="G108" s="22" t="str">
        <f t="shared" si="3"/>
        <v>-</v>
      </c>
    </row>
    <row r="109" spans="2:7" x14ac:dyDescent="0.3">
      <c r="B109" s="5" t="s">
        <v>2</v>
      </c>
      <c r="C109" s="6" t="s">
        <v>85</v>
      </c>
      <c r="D109" s="6" t="s">
        <v>99</v>
      </c>
      <c r="E109" s="7">
        <v>8.0868914999999983</v>
      </c>
      <c r="F109" s="35">
        <v>0</v>
      </c>
      <c r="G109" s="22" t="str">
        <f t="shared" ref="G109:G110" si="4">IF(F109=100,E109*0.1,(IF(F109=250,E109*0.25,(IF(F109=500,E109*0.5,(IF(F109=1000,E109,"-")))))))</f>
        <v>-</v>
      </c>
    </row>
    <row r="110" spans="2:7" x14ac:dyDescent="0.3">
      <c r="B110" s="5" t="s">
        <v>2</v>
      </c>
      <c r="C110" s="6" t="s">
        <v>87</v>
      </c>
      <c r="D110" s="6" t="s">
        <v>90</v>
      </c>
      <c r="E110" s="7">
        <v>5.2855499999999997</v>
      </c>
      <c r="F110" s="35">
        <v>0</v>
      </c>
      <c r="G110" s="22" t="str">
        <f t="shared" si="4"/>
        <v>-</v>
      </c>
    </row>
    <row r="111" spans="2:7" x14ac:dyDescent="0.3">
      <c r="B111" s="5" t="s">
        <v>2</v>
      </c>
      <c r="C111" s="6" t="s">
        <v>144</v>
      </c>
      <c r="D111" s="6" t="s">
        <v>164</v>
      </c>
      <c r="E111" s="7">
        <v>35.24</v>
      </c>
      <c r="F111" s="35">
        <v>0</v>
      </c>
      <c r="G111" s="22" t="str">
        <f t="shared" ref="G111:G123" si="5">IF(F111=100,E111*0.1,(IF(F111=250,E111*0.25,(IF(F111=500,E111*0.5,(IF(F111=1000,E111,"-")))))))</f>
        <v>-</v>
      </c>
    </row>
    <row r="112" spans="2:7" x14ac:dyDescent="0.3">
      <c r="B112" s="5" t="s">
        <v>2</v>
      </c>
      <c r="C112" s="6" t="s">
        <v>145</v>
      </c>
      <c r="D112" s="6" t="s">
        <v>164</v>
      </c>
      <c r="E112" s="7">
        <v>39.64</v>
      </c>
      <c r="F112" s="35">
        <v>0</v>
      </c>
      <c r="G112" s="22" t="str">
        <f t="shared" si="5"/>
        <v>-</v>
      </c>
    </row>
    <row r="113" spans="2:7" x14ac:dyDescent="0.3">
      <c r="B113" s="5" t="s">
        <v>2</v>
      </c>
      <c r="C113" s="6" t="s">
        <v>146</v>
      </c>
      <c r="D113" s="6" t="s">
        <v>164</v>
      </c>
      <c r="E113" s="7">
        <v>38.06</v>
      </c>
      <c r="F113" s="35">
        <v>0</v>
      </c>
      <c r="G113" s="22" t="str">
        <f t="shared" si="5"/>
        <v>-</v>
      </c>
    </row>
    <row r="114" spans="2:7" x14ac:dyDescent="0.3">
      <c r="B114" s="5" t="s">
        <v>2</v>
      </c>
      <c r="C114" s="6" t="s">
        <v>147</v>
      </c>
      <c r="D114" s="6" t="s">
        <v>164</v>
      </c>
      <c r="E114" s="7">
        <v>35.24</v>
      </c>
      <c r="F114" s="35">
        <v>0</v>
      </c>
      <c r="G114" s="22" t="str">
        <f t="shared" si="5"/>
        <v>-</v>
      </c>
    </row>
    <row r="115" spans="2:7" x14ac:dyDescent="0.3">
      <c r="B115" s="5" t="s">
        <v>2</v>
      </c>
      <c r="C115" s="6" t="s">
        <v>148</v>
      </c>
      <c r="D115" s="6" t="s">
        <v>164</v>
      </c>
      <c r="E115" s="7">
        <v>21.5</v>
      </c>
      <c r="F115" s="35">
        <v>0</v>
      </c>
      <c r="G115" s="22" t="str">
        <f t="shared" si="5"/>
        <v>-</v>
      </c>
    </row>
    <row r="116" spans="2:7" x14ac:dyDescent="0.3">
      <c r="B116" s="5" t="s">
        <v>2</v>
      </c>
      <c r="C116" s="6" t="s">
        <v>149</v>
      </c>
      <c r="D116" s="6" t="s">
        <v>164</v>
      </c>
      <c r="E116" s="7">
        <v>21.5</v>
      </c>
      <c r="F116" s="35">
        <v>0</v>
      </c>
      <c r="G116" s="22" t="str">
        <f t="shared" si="5"/>
        <v>-</v>
      </c>
    </row>
    <row r="117" spans="2:7" x14ac:dyDescent="0.3">
      <c r="B117" s="5" t="s">
        <v>2</v>
      </c>
      <c r="C117" s="6" t="s">
        <v>166</v>
      </c>
      <c r="D117" s="6" t="s">
        <v>89</v>
      </c>
      <c r="E117" s="7">
        <v>89.44</v>
      </c>
      <c r="F117" s="35">
        <v>0</v>
      </c>
      <c r="G117" s="22" t="str">
        <f t="shared" si="5"/>
        <v>-</v>
      </c>
    </row>
    <row r="118" spans="2:7" x14ac:dyDescent="0.3">
      <c r="B118" s="5" t="s">
        <v>2</v>
      </c>
      <c r="C118" s="6" t="s">
        <v>161</v>
      </c>
      <c r="D118" s="6" t="s">
        <v>89</v>
      </c>
      <c r="E118" s="7">
        <v>82.79</v>
      </c>
      <c r="F118" s="35">
        <v>0</v>
      </c>
      <c r="G118" s="22" t="str">
        <f t="shared" si="5"/>
        <v>-</v>
      </c>
    </row>
    <row r="119" spans="2:7" x14ac:dyDescent="0.3">
      <c r="B119" s="5" t="s">
        <v>2</v>
      </c>
      <c r="C119" s="6" t="s">
        <v>167</v>
      </c>
      <c r="D119" s="6" t="s">
        <v>89</v>
      </c>
      <c r="E119" s="7">
        <v>82.79</v>
      </c>
      <c r="F119" s="35">
        <v>0</v>
      </c>
      <c r="G119" s="22" t="str">
        <f t="shared" si="5"/>
        <v>-</v>
      </c>
    </row>
    <row r="120" spans="2:7" x14ac:dyDescent="0.3">
      <c r="B120" s="5" t="s">
        <v>2</v>
      </c>
      <c r="C120" s="6" t="s">
        <v>162</v>
      </c>
      <c r="D120" s="6" t="s">
        <v>89</v>
      </c>
      <c r="E120" s="7">
        <v>82.79</v>
      </c>
      <c r="F120" s="35">
        <v>0</v>
      </c>
      <c r="G120" s="22" t="str">
        <f t="shared" si="5"/>
        <v>-</v>
      </c>
    </row>
    <row r="121" spans="2:7" x14ac:dyDescent="0.3">
      <c r="B121" s="5" t="s">
        <v>2</v>
      </c>
      <c r="C121" s="6" t="s">
        <v>163</v>
      </c>
      <c r="D121" s="6" t="s">
        <v>89</v>
      </c>
      <c r="E121" s="7">
        <v>79.2</v>
      </c>
      <c r="F121" s="35">
        <v>0</v>
      </c>
      <c r="G121" s="22" t="str">
        <f t="shared" si="5"/>
        <v>-</v>
      </c>
    </row>
    <row r="122" spans="2:7" x14ac:dyDescent="0.3">
      <c r="B122" s="5" t="s">
        <v>2</v>
      </c>
      <c r="C122" s="6" t="s">
        <v>165</v>
      </c>
      <c r="D122" s="6" t="s">
        <v>89</v>
      </c>
      <c r="E122" s="7">
        <v>82.79</v>
      </c>
      <c r="F122" s="35">
        <v>0</v>
      </c>
      <c r="G122" s="22" t="str">
        <f t="shared" si="5"/>
        <v>-</v>
      </c>
    </row>
    <row r="123" spans="2:7" x14ac:dyDescent="0.3">
      <c r="B123" s="5" t="s">
        <v>27</v>
      </c>
      <c r="C123" s="6" t="s">
        <v>59</v>
      </c>
      <c r="D123" s="6" t="s">
        <v>100</v>
      </c>
      <c r="E123" s="7">
        <v>44.9</v>
      </c>
      <c r="F123" s="35">
        <v>0</v>
      </c>
      <c r="G123" s="22" t="str">
        <f t="shared" si="5"/>
        <v>-</v>
      </c>
    </row>
    <row r="124" spans="2:7" x14ac:dyDescent="0.3">
      <c r="B124" s="36"/>
      <c r="C124" s="37"/>
      <c r="D124" s="37"/>
      <c r="E124" s="37"/>
      <c r="F124" s="42" t="s">
        <v>114</v>
      </c>
      <c r="G124" s="22">
        <f>SUM(G48:G123)</f>
        <v>0</v>
      </c>
    </row>
    <row r="125" spans="2:7" x14ac:dyDescent="0.3">
      <c r="B125" s="39"/>
      <c r="C125" s="40"/>
      <c r="D125" s="40"/>
      <c r="E125" s="40"/>
      <c r="F125" s="41" t="s">
        <v>134</v>
      </c>
      <c r="G125" s="22">
        <f>SUM(G45,G124)</f>
        <v>0</v>
      </c>
    </row>
    <row r="126" spans="2:7" x14ac:dyDescent="0.3">
      <c r="B126" s="10" t="s">
        <v>118</v>
      </c>
      <c r="C126" s="11"/>
      <c r="D126" s="11"/>
      <c r="E126" s="12"/>
      <c r="F126" s="12"/>
      <c r="G126" s="25"/>
    </row>
    <row r="127" spans="2:7" ht="20.100000000000001" customHeight="1" x14ac:dyDescent="0.3">
      <c r="B127" s="46" t="s">
        <v>121</v>
      </c>
      <c r="C127" s="47"/>
      <c r="D127" s="47"/>
      <c r="E127" s="47"/>
      <c r="F127" s="47"/>
      <c r="G127" s="48"/>
    </row>
    <row r="128" spans="2:7" ht="28.5" customHeight="1" x14ac:dyDescent="0.3">
      <c r="B128" s="46" t="s">
        <v>122</v>
      </c>
      <c r="C128" s="47"/>
      <c r="D128" s="47"/>
      <c r="E128" s="47"/>
      <c r="F128" s="47"/>
      <c r="G128" s="48"/>
    </row>
    <row r="129" spans="2:7" ht="20.100000000000001" customHeight="1" x14ac:dyDescent="0.3">
      <c r="B129" s="46" t="s">
        <v>123</v>
      </c>
      <c r="C129" s="47"/>
      <c r="D129" s="47"/>
      <c r="E129" s="47"/>
      <c r="F129" s="47"/>
      <c r="G129" s="48"/>
    </row>
    <row r="130" spans="2:7" ht="20.100000000000001" customHeight="1" x14ac:dyDescent="0.3">
      <c r="B130" s="46" t="s">
        <v>124</v>
      </c>
      <c r="C130" s="47"/>
      <c r="D130" s="47"/>
      <c r="E130" s="47"/>
      <c r="F130" s="47"/>
      <c r="G130" s="48"/>
    </row>
    <row r="131" spans="2:7" ht="20.100000000000001" customHeight="1" x14ac:dyDescent="0.3">
      <c r="B131" s="46" t="s">
        <v>125</v>
      </c>
      <c r="C131" s="47"/>
      <c r="D131" s="47"/>
      <c r="E131" s="47"/>
      <c r="F131" s="47"/>
      <c r="G131" s="48"/>
    </row>
    <row r="132" spans="2:7" ht="20.100000000000001" customHeight="1" x14ac:dyDescent="0.3">
      <c r="B132" s="46" t="s">
        <v>126</v>
      </c>
      <c r="C132" s="47"/>
      <c r="D132" s="47"/>
      <c r="E132" s="47"/>
      <c r="F132" s="47"/>
      <c r="G132" s="48"/>
    </row>
    <row r="133" spans="2:7" ht="20.100000000000001" customHeight="1" x14ac:dyDescent="0.3">
      <c r="B133" s="46" t="s">
        <v>127</v>
      </c>
      <c r="C133" s="47"/>
      <c r="D133" s="47"/>
      <c r="E133" s="47"/>
      <c r="F133" s="47"/>
      <c r="G133" s="48"/>
    </row>
    <row r="134" spans="2:7" ht="20.100000000000001" customHeight="1" x14ac:dyDescent="0.3">
      <c r="B134" s="46" t="s">
        <v>128</v>
      </c>
      <c r="C134" s="47"/>
      <c r="D134" s="47"/>
      <c r="E134" s="47"/>
      <c r="F134" s="47"/>
      <c r="G134" s="48"/>
    </row>
    <row r="135" spans="2:7" ht="20.100000000000001" customHeight="1" x14ac:dyDescent="0.3">
      <c r="B135" s="46" t="s">
        <v>129</v>
      </c>
      <c r="C135" s="47"/>
      <c r="D135" s="47"/>
      <c r="E135" s="47"/>
      <c r="F135" s="47"/>
      <c r="G135" s="48"/>
    </row>
    <row r="136" spans="2:7" ht="28.5" customHeight="1" x14ac:dyDescent="0.3">
      <c r="B136" s="46" t="s">
        <v>150</v>
      </c>
      <c r="C136" s="47"/>
      <c r="D136" s="47"/>
      <c r="E136" s="47"/>
      <c r="F136" s="47"/>
      <c r="G136" s="48"/>
    </row>
    <row r="137" spans="2:7" ht="28.5" customHeight="1" x14ac:dyDescent="0.3">
      <c r="B137" s="46" t="s">
        <v>151</v>
      </c>
      <c r="C137" s="47"/>
      <c r="D137" s="47"/>
      <c r="E137" s="47"/>
      <c r="F137" s="47"/>
      <c r="G137" s="48"/>
    </row>
    <row r="138" spans="2:7" ht="39.75" customHeight="1" x14ac:dyDescent="0.3">
      <c r="B138" s="46" t="s">
        <v>152</v>
      </c>
      <c r="C138" s="47"/>
      <c r="D138" s="47"/>
      <c r="E138" s="47"/>
      <c r="F138" s="47"/>
      <c r="G138" s="48"/>
    </row>
    <row r="139" spans="2:7" ht="39.75" customHeight="1" x14ac:dyDescent="0.3">
      <c r="B139" s="46" t="s">
        <v>153</v>
      </c>
      <c r="C139" s="47"/>
      <c r="D139" s="47"/>
      <c r="E139" s="47"/>
      <c r="F139" s="47"/>
      <c r="G139" s="48"/>
    </row>
    <row r="140" spans="2:7" ht="28.5" customHeight="1" x14ac:dyDescent="0.3">
      <c r="B140" s="46" t="s">
        <v>154</v>
      </c>
      <c r="C140" s="47"/>
      <c r="D140" s="47"/>
      <c r="E140" s="47"/>
      <c r="F140" s="47"/>
      <c r="G140" s="48"/>
    </row>
    <row r="141" spans="2:7" ht="16.5" customHeight="1" x14ac:dyDescent="0.3">
      <c r="B141" s="43" t="s">
        <v>155</v>
      </c>
      <c r="C141" s="44"/>
      <c r="D141" s="44"/>
      <c r="E141" s="44"/>
      <c r="F141" s="44"/>
      <c r="G141" s="45"/>
    </row>
    <row r="142" spans="2:7" x14ac:dyDescent="0.3">
      <c r="B142" s="10"/>
      <c r="C142" s="11"/>
      <c r="D142" s="11"/>
      <c r="E142" s="26"/>
      <c r="F142" s="26"/>
      <c r="G142" s="27"/>
    </row>
    <row r="143" spans="2:7" x14ac:dyDescent="0.3">
      <c r="B143" s="10"/>
      <c r="C143" s="11"/>
      <c r="D143" s="11"/>
      <c r="E143" s="26"/>
      <c r="F143" s="26"/>
      <c r="G143" s="27"/>
    </row>
    <row r="144" spans="2:7" x14ac:dyDescent="0.3">
      <c r="B144" s="10"/>
      <c r="C144" s="11"/>
      <c r="D144" s="11"/>
      <c r="E144" s="26"/>
      <c r="F144" s="26"/>
      <c r="G144" s="27"/>
    </row>
    <row r="145" spans="2:7" x14ac:dyDescent="0.3">
      <c r="B145" s="10"/>
      <c r="C145" s="11"/>
      <c r="D145" s="11"/>
      <c r="E145" s="26"/>
      <c r="F145" s="26"/>
      <c r="G145" s="27"/>
    </row>
    <row r="146" spans="2:7" ht="17.25" thickBot="1" x14ac:dyDescent="0.35">
      <c r="B146" s="28"/>
      <c r="C146" s="29"/>
      <c r="D146" s="29"/>
      <c r="E146" s="30"/>
      <c r="F146" s="30"/>
      <c r="G146" s="31"/>
    </row>
  </sheetData>
  <sheetProtection algorithmName="SHA-512" hashValue="oPSul8Ucsl30IJwFtkBMraFef0XrZx+fEdlgGNPbTSiygDKCtAl0UxtVK37F+qUsb2pZdr8nuKF8W43R/YGQbg==" saltValue="17YZ+sGkii+C75relxhPfQ==" spinCount="100000" sheet="1" objects="1" scenarios="1"/>
  <sortState ref="B2:G102">
    <sortCondition ref="B2:B102"/>
  </sortState>
  <dataConsolidate/>
  <mergeCells count="17">
    <mergeCell ref="B2:G2"/>
    <mergeCell ref="B4:G4"/>
    <mergeCell ref="B134:G134"/>
    <mergeCell ref="B135:G135"/>
    <mergeCell ref="B127:G127"/>
    <mergeCell ref="B128:G128"/>
    <mergeCell ref="B129:G129"/>
    <mergeCell ref="B130:G130"/>
    <mergeCell ref="B133:G133"/>
    <mergeCell ref="B132:G132"/>
    <mergeCell ref="B131:G131"/>
    <mergeCell ref="B141:G141"/>
    <mergeCell ref="B136:G136"/>
    <mergeCell ref="B137:G137"/>
    <mergeCell ref="B138:G138"/>
    <mergeCell ref="B139:G139"/>
    <mergeCell ref="B140:G140"/>
  </mergeCells>
  <dataValidations count="1">
    <dataValidation type="list" allowBlank="1" showInputMessage="1" showErrorMessage="1" sqref="F48:F123">
      <formula1>$L$32:$L$36</formula1>
    </dataValidation>
  </dataValidations>
  <pageMargins left="0.25" right="0.25" top="0.75" bottom="0.75" header="0.3" footer="0.3"/>
  <pageSetup paperSize="9" scale="95" fitToHeight="0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CDE</vt:lpstr>
      <vt:lpstr>CDE!Zone_d_impression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Marion</cp:lastModifiedBy>
  <cp:revision/>
  <cp:lastPrinted>2020-11-10T14:38:03Z</cp:lastPrinted>
  <dcterms:created xsi:type="dcterms:W3CDTF">2020-10-23T10:30:01Z</dcterms:created>
  <dcterms:modified xsi:type="dcterms:W3CDTF">2020-12-09T10:21:16Z</dcterms:modified>
  <cp:category/>
  <cp:contentStatus/>
</cp:coreProperties>
</file>