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 activeTab="1"/>
  </bookViews>
  <sheets>
    <sheet name="Planning" sheetId="1" r:id="rId1"/>
    <sheet name="Personnel" sheetId="2" r:id="rId2"/>
  </sheets>
  <calcPr calcId="145621"/>
</workbook>
</file>

<file path=xl/calcChain.xml><?xml version="1.0" encoding="utf-8"?>
<calcChain xmlns="http://schemas.openxmlformats.org/spreadsheetml/2006/main">
  <c r="A2" i="2" l="1"/>
  <c r="L1" i="1"/>
  <c r="F1" i="1" l="1"/>
  <c r="A12" i="1"/>
  <c r="A3" i="1"/>
  <c r="A62" i="1" l="1"/>
  <c r="G1" i="1" s="1"/>
  <c r="A51" i="1"/>
  <c r="A41" i="1"/>
  <c r="A23" i="1"/>
</calcChain>
</file>

<file path=xl/sharedStrings.xml><?xml version="1.0" encoding="utf-8"?>
<sst xmlns="http://schemas.openxmlformats.org/spreadsheetml/2006/main" count="86" uniqueCount="45">
  <si>
    <t>Prêt/retour</t>
  </si>
  <si>
    <t>Inscription</t>
  </si>
  <si>
    <t>Jeunesse</t>
  </si>
  <si>
    <t>ECM</t>
  </si>
  <si>
    <t>Travail interne / Equipement</t>
  </si>
  <si>
    <t>Extérieur</t>
  </si>
  <si>
    <t>Où</t>
  </si>
  <si>
    <t>Congés</t>
  </si>
  <si>
    <t>Maladie</t>
  </si>
  <si>
    <t>TP</t>
  </si>
  <si>
    <t>Aurélie</t>
  </si>
  <si>
    <t>Gaëlle</t>
  </si>
  <si>
    <t>Julie</t>
  </si>
  <si>
    <t>Mireille</t>
  </si>
  <si>
    <t>Nathalie</t>
  </si>
  <si>
    <t>Mathilde</t>
  </si>
  <si>
    <t>Mariem</t>
  </si>
  <si>
    <t>Dounia</t>
  </si>
  <si>
    <t>Laura</t>
  </si>
  <si>
    <t>Semaine</t>
  </si>
  <si>
    <t>9h-10h45</t>
  </si>
  <si>
    <t>10h45-12h30</t>
  </si>
  <si>
    <t>A-Midi</t>
  </si>
  <si>
    <t>Matin</t>
  </si>
  <si>
    <t>14h-16h</t>
  </si>
  <si>
    <t>16h-18h</t>
  </si>
  <si>
    <t>10h-12h</t>
  </si>
  <si>
    <t>12h-13h</t>
  </si>
  <si>
    <t>13h-14h</t>
  </si>
  <si>
    <t>14h-15h30</t>
  </si>
  <si>
    <t>15h30-17h</t>
  </si>
  <si>
    <t>Prenom</t>
  </si>
  <si>
    <t>Nom</t>
  </si>
  <si>
    <t>Françoise</t>
  </si>
  <si>
    <t>J-michel</t>
  </si>
  <si>
    <t>M-ange</t>
  </si>
  <si>
    <t>J-pierre</t>
  </si>
  <si>
    <t>Nisserine</t>
  </si>
  <si>
    <t>Jour</t>
  </si>
  <si>
    <t xml:space="preserve">Dernier jour </t>
  </si>
  <si>
    <t>Date début calendrier</t>
  </si>
  <si>
    <t>Prenom1</t>
  </si>
  <si>
    <t>personnel du vendredi au samedi</t>
  </si>
  <si>
    <t>personnel du lundi au jeudi</t>
  </si>
  <si>
    <t>Nom1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</si>
</sst>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40C]mmm\-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0" xfId="0" applyFont="1"/>
    <xf numFmtId="0" fontId="1" fillId="0" borderId="18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3" borderId="1" xfId="0" applyFill="1" applyBorder="1"/>
    <xf numFmtId="0" fontId="0" fillId="5" borderId="1" xfId="0" applyFill="1" applyBorder="1"/>
    <xf numFmtId="0" fontId="0" fillId="5" borderId="4" xfId="0" applyFill="1" applyBorder="1"/>
    <xf numFmtId="0" fontId="0" fillId="6" borderId="6" xfId="0" applyFill="1" applyBorder="1"/>
    <xf numFmtId="0" fontId="0" fillId="6" borderId="1" xfId="0" applyFill="1" applyBorder="1"/>
    <xf numFmtId="0" fontId="0" fillId="6" borderId="4" xfId="0" applyFill="1" applyBorder="1"/>
    <xf numFmtId="0" fontId="0" fillId="7" borderId="1" xfId="0" applyFill="1" applyBorder="1"/>
    <xf numFmtId="0" fontId="0" fillId="7" borderId="4" xfId="0" applyFill="1" applyBorder="1"/>
    <xf numFmtId="0" fontId="0" fillId="6" borderId="3" xfId="0" applyFill="1" applyBorder="1"/>
    <xf numFmtId="0" fontId="0" fillId="8" borderId="6" xfId="0" applyFill="1" applyBorder="1"/>
    <xf numFmtId="0" fontId="0" fillId="8" borderId="1" xfId="0" applyFill="1" applyBorder="1"/>
    <xf numFmtId="0" fontId="0" fillId="8" borderId="4" xfId="0" applyFill="1" applyBorder="1"/>
    <xf numFmtId="0" fontId="0" fillId="8" borderId="3" xfId="0" applyFill="1" applyBorder="1"/>
    <xf numFmtId="0" fontId="0" fillId="7" borderId="6" xfId="0" applyFill="1" applyBorder="1"/>
    <xf numFmtId="0" fontId="0" fillId="7" borderId="3" xfId="0" applyFill="1" applyBorder="1"/>
    <xf numFmtId="0" fontId="0" fillId="4" borderId="6" xfId="0" applyFill="1" applyBorder="1"/>
    <xf numFmtId="0" fontId="0" fillId="4" borderId="1" xfId="0" applyFill="1" applyBorder="1"/>
    <xf numFmtId="0" fontId="0" fillId="4" borderId="4" xfId="0" applyFill="1" applyBorder="1"/>
    <xf numFmtId="0" fontId="0" fillId="4" borderId="3" xfId="0" applyFill="1" applyBorder="1"/>
    <xf numFmtId="0" fontId="0" fillId="9" borderId="9" xfId="0" applyFill="1" applyBorder="1"/>
    <xf numFmtId="0" fontId="0" fillId="9" borderId="11" xfId="0" applyFill="1" applyBorder="1"/>
    <xf numFmtId="0" fontId="0" fillId="9" borderId="13" xfId="0" applyFill="1" applyBorder="1"/>
    <xf numFmtId="0" fontId="0" fillId="9" borderId="15" xfId="0" applyFill="1" applyBorder="1"/>
    <xf numFmtId="0" fontId="0" fillId="3" borderId="7" xfId="0" applyFill="1" applyBorder="1"/>
    <xf numFmtId="0" fontId="0" fillId="8" borderId="7" xfId="0" applyFill="1" applyBorder="1"/>
    <xf numFmtId="0" fontId="0" fillId="7" borderId="7" xfId="0" applyFill="1" applyBorder="1"/>
    <xf numFmtId="0" fontId="0" fillId="4" borderId="7" xfId="0" applyFill="1" applyBorder="1"/>
    <xf numFmtId="0" fontId="0" fillId="3" borderId="26" xfId="0" applyFill="1" applyBorder="1"/>
    <xf numFmtId="0" fontId="0" fillId="9" borderId="27" xfId="0" applyFill="1" applyBorder="1"/>
    <xf numFmtId="0" fontId="0" fillId="3" borderId="10" xfId="0" applyFill="1" applyBorder="1"/>
    <xf numFmtId="0" fontId="0" fillId="2" borderId="10" xfId="0" applyFill="1" applyBorder="1"/>
    <xf numFmtId="0" fontId="0" fillId="5" borderId="10" xfId="0" applyFill="1" applyBorder="1"/>
    <xf numFmtId="0" fontId="0" fillId="6" borderId="10" xfId="0" applyFill="1" applyBorder="1"/>
    <xf numFmtId="0" fontId="0" fillId="6" borderId="12" xfId="0" applyFill="1" applyBorder="1"/>
    <xf numFmtId="0" fontId="0" fillId="6" borderId="14" xfId="0" applyFill="1" applyBorder="1"/>
    <xf numFmtId="0" fontId="0" fillId="5" borderId="12" xfId="0" applyFill="1" applyBorder="1"/>
    <xf numFmtId="0" fontId="0" fillId="2" borderId="14" xfId="0" applyFill="1" applyBorder="1"/>
    <xf numFmtId="0" fontId="0" fillId="2" borderId="3" xfId="0" applyFill="1" applyBorder="1"/>
    <xf numFmtId="0" fontId="0" fillId="2" borderId="12" xfId="0" applyFill="1" applyBorder="1"/>
    <xf numFmtId="0" fontId="0" fillId="3" borderId="19" xfId="0" applyFill="1" applyBorder="1"/>
    <xf numFmtId="0" fontId="0" fillId="3" borderId="22" xfId="0" applyFill="1" applyBorder="1"/>
    <xf numFmtId="0" fontId="0" fillId="8" borderId="28" xfId="0" applyFill="1" applyBorder="1"/>
    <xf numFmtId="0" fontId="0" fillId="8" borderId="29" xfId="0" applyFill="1" applyBorder="1"/>
    <xf numFmtId="0" fontId="0" fillId="3" borderId="0" xfId="0" applyFill="1" applyBorder="1"/>
    <xf numFmtId="0" fontId="0" fillId="3" borderId="30" xfId="0" applyFill="1" applyBorder="1"/>
    <xf numFmtId="0" fontId="0" fillId="3" borderId="28" xfId="0" applyFill="1" applyBorder="1"/>
    <xf numFmtId="0" fontId="0" fillId="3" borderId="20" xfId="0" applyFill="1" applyBorder="1"/>
    <xf numFmtId="0" fontId="0" fillId="3" borderId="32" xfId="0" applyFill="1" applyBorder="1"/>
    <xf numFmtId="0" fontId="0" fillId="2" borderId="20" xfId="0" applyFill="1" applyBorder="1"/>
    <xf numFmtId="0" fontId="0" fillId="2" borderId="0" xfId="0" applyFill="1" applyBorder="1"/>
    <xf numFmtId="0" fontId="0" fillId="2" borderId="32" xfId="0" applyFill="1" applyBorder="1"/>
    <xf numFmtId="0" fontId="0" fillId="2" borderId="25" xfId="0" applyFill="1" applyBorder="1"/>
    <xf numFmtId="0" fontId="0" fillId="2" borderId="18" xfId="0" applyFill="1" applyBorder="1"/>
    <xf numFmtId="0" fontId="0" fillId="2" borderId="34" xfId="0" applyFill="1" applyBorder="1"/>
    <xf numFmtId="0" fontId="0" fillId="2" borderId="19" xfId="0" applyFill="1" applyBorder="1"/>
    <xf numFmtId="0" fontId="0" fillId="2" borderId="30" xfId="0" applyFill="1" applyBorder="1"/>
    <xf numFmtId="0" fontId="0" fillId="2" borderId="28" xfId="0" applyFill="1" applyBorder="1"/>
    <xf numFmtId="0" fontId="0" fillId="5" borderId="22" xfId="0" applyFill="1" applyBorder="1"/>
    <xf numFmtId="0" fontId="0" fillId="5" borderId="3" xfId="0" applyFill="1" applyBorder="1"/>
    <xf numFmtId="0" fontId="0" fillId="5" borderId="0" xfId="0" applyFill="1" applyBorder="1"/>
    <xf numFmtId="0" fontId="0" fillId="5" borderId="20" xfId="0" applyFill="1" applyBorder="1"/>
    <xf numFmtId="0" fontId="0" fillId="5" borderId="32" xfId="0" applyFill="1" applyBorder="1"/>
    <xf numFmtId="0" fontId="0" fillId="5" borderId="21" xfId="0" applyFill="1" applyBorder="1"/>
    <xf numFmtId="0" fontId="0" fillId="5" borderId="25" xfId="0" applyFill="1" applyBorder="1"/>
    <xf numFmtId="0" fontId="0" fillId="5" borderId="18" xfId="0" applyFill="1" applyBorder="1"/>
    <xf numFmtId="0" fontId="0" fillId="5" borderId="34" xfId="0" applyFill="1" applyBorder="1"/>
    <xf numFmtId="0" fontId="0" fillId="6" borderId="19" xfId="0" applyFill="1" applyBorder="1"/>
    <xf numFmtId="0" fontId="0" fillId="6" borderId="30" xfId="0" applyFill="1" applyBorder="1"/>
    <xf numFmtId="0" fontId="0" fillId="6" borderId="28" xfId="0" applyFill="1" applyBorder="1"/>
    <xf numFmtId="0" fontId="0" fillId="6" borderId="20" xfId="0" applyFill="1" applyBorder="1"/>
    <xf numFmtId="0" fontId="0" fillId="6" borderId="0" xfId="0" applyFill="1" applyBorder="1"/>
    <xf numFmtId="0" fontId="0" fillId="6" borderId="32" xfId="0" applyFill="1" applyBorder="1"/>
    <xf numFmtId="0" fontId="0" fillId="6" borderId="21" xfId="0" applyFill="1" applyBorder="1"/>
    <xf numFmtId="0" fontId="0" fillId="6" borderId="22" xfId="0" applyFill="1" applyBorder="1"/>
    <xf numFmtId="0" fontId="0" fillId="6" borderId="24" xfId="0" applyFill="1" applyBorder="1"/>
    <xf numFmtId="0" fontId="0" fillId="6" borderId="25" xfId="0" applyFill="1" applyBorder="1"/>
    <xf numFmtId="0" fontId="0" fillId="6" borderId="18" xfId="0" applyFill="1" applyBorder="1"/>
    <xf numFmtId="0" fontId="0" fillId="6" borderId="34" xfId="0" applyFill="1" applyBorder="1"/>
    <xf numFmtId="0" fontId="0" fillId="6" borderId="2" xfId="0" applyFill="1" applyBorder="1"/>
    <xf numFmtId="0" fontId="0" fillId="2" borderId="8" xfId="0" applyFill="1" applyBorder="1"/>
    <xf numFmtId="0" fontId="0" fillId="2" borderId="35" xfId="0" applyFill="1" applyBorder="1"/>
    <xf numFmtId="0" fontId="0" fillId="5" borderId="14" xfId="0" applyFill="1" applyBorder="1"/>
    <xf numFmtId="0" fontId="0" fillId="8" borderId="31" xfId="0" applyFill="1" applyBorder="1"/>
    <xf numFmtId="0" fontId="0" fillId="2" borderId="36" xfId="0" applyFill="1" applyBorder="1"/>
    <xf numFmtId="0" fontId="0" fillId="2" borderId="37" xfId="0" applyFill="1" applyBorder="1"/>
    <xf numFmtId="0" fontId="0" fillId="2" borderId="38" xfId="0" applyFill="1" applyBorder="1"/>
    <xf numFmtId="0" fontId="0" fillId="2" borderId="39" xfId="0" applyFill="1" applyBorder="1"/>
    <xf numFmtId="0" fontId="0" fillId="8" borderId="37" xfId="0" applyFill="1" applyBorder="1"/>
    <xf numFmtId="0" fontId="0" fillId="7" borderId="37" xfId="0" applyFill="1" applyBorder="1"/>
    <xf numFmtId="0" fontId="0" fillId="4" borderId="37" xfId="0" applyFill="1" applyBorder="1"/>
    <xf numFmtId="0" fontId="0" fillId="9" borderId="40" xfId="0" applyFill="1" applyBorder="1"/>
    <xf numFmtId="0" fontId="0" fillId="5" borderId="42" xfId="0" applyFill="1" applyBorder="1"/>
    <xf numFmtId="0" fontId="0" fillId="5" borderId="43" xfId="0" applyFill="1" applyBorder="1"/>
    <xf numFmtId="0" fontId="0" fillId="5" borderId="44" xfId="0" applyFill="1" applyBorder="1"/>
    <xf numFmtId="0" fontId="0" fillId="5" borderId="41" xfId="0" applyFill="1" applyBorder="1"/>
    <xf numFmtId="0" fontId="0" fillId="5" borderId="45" xfId="0" applyFill="1" applyBorder="1"/>
    <xf numFmtId="0" fontId="0" fillId="5" borderId="46" xfId="0" applyFill="1" applyBorder="1"/>
    <xf numFmtId="0" fontId="0" fillId="8" borderId="47" xfId="0" applyFill="1" applyBorder="1"/>
    <xf numFmtId="0" fontId="0" fillId="8" borderId="43" xfId="0" applyFill="1" applyBorder="1"/>
    <xf numFmtId="0" fontId="0" fillId="7" borderId="43" xfId="0" applyFill="1" applyBorder="1"/>
    <xf numFmtId="0" fontId="0" fillId="4" borderId="43" xfId="0" applyFill="1" applyBorder="1"/>
    <xf numFmtId="0" fontId="0" fillId="9" borderId="48" xfId="0" applyFill="1" applyBorder="1"/>
    <xf numFmtId="0" fontId="0" fillId="5" borderId="36" xfId="0" applyFill="1" applyBorder="1"/>
    <xf numFmtId="0" fontId="0" fillId="5" borderId="37" xfId="0" applyFill="1" applyBorder="1"/>
    <xf numFmtId="0" fontId="0" fillId="5" borderId="49" xfId="0" applyFill="1" applyBorder="1"/>
    <xf numFmtId="0" fontId="0" fillId="5" borderId="35" xfId="0" applyFill="1" applyBorder="1"/>
    <xf numFmtId="0" fontId="0" fillId="5" borderId="38" xfId="0" applyFill="1" applyBorder="1"/>
    <xf numFmtId="0" fontId="0" fillId="5" borderId="39" xfId="0" applyFill="1" applyBorder="1"/>
    <xf numFmtId="0" fontId="0" fillId="8" borderId="50" xfId="0" applyFill="1" applyBorder="1"/>
    <xf numFmtId="0" fontId="0" fillId="3" borderId="36" xfId="0" applyFill="1" applyBorder="1"/>
    <xf numFmtId="0" fontId="0" fillId="3" borderId="37" xfId="0" applyFill="1" applyBorder="1"/>
    <xf numFmtId="0" fontId="0" fillId="3" borderId="49" xfId="0" applyFill="1" applyBorder="1"/>
    <xf numFmtId="0" fontId="0" fillId="3" borderId="42" xfId="0" applyFill="1" applyBorder="1"/>
    <xf numFmtId="0" fontId="0" fillId="3" borderId="43" xfId="0" applyFill="1" applyBorder="1"/>
    <xf numFmtId="0" fontId="0" fillId="3" borderId="44" xfId="0" applyFill="1" applyBorder="1"/>
    <xf numFmtId="0" fontId="0" fillId="3" borderId="41" xfId="0" applyFill="1" applyBorder="1"/>
    <xf numFmtId="0" fontId="0" fillId="3" borderId="45" xfId="0" applyFill="1" applyBorder="1"/>
    <xf numFmtId="0" fontId="0" fillId="3" borderId="46" xfId="0" applyFill="1" applyBorder="1"/>
    <xf numFmtId="0" fontId="0" fillId="3" borderId="35" xfId="0" applyFill="1" applyBorder="1"/>
    <xf numFmtId="0" fontId="0" fillId="3" borderId="38" xfId="0" applyFill="1" applyBorder="1"/>
    <xf numFmtId="0" fontId="0" fillId="3" borderId="39" xfId="0" applyFill="1" applyBorder="1"/>
    <xf numFmtId="0" fontId="0" fillId="6" borderId="8" xfId="0" applyFill="1" applyBorder="1"/>
    <xf numFmtId="0" fontId="0" fillId="6" borderId="36" xfId="0" applyFill="1" applyBorder="1"/>
    <xf numFmtId="0" fontId="0" fillId="6" borderId="37" xfId="0" applyFill="1" applyBorder="1"/>
    <xf numFmtId="0" fontId="0" fillId="6" borderId="35" xfId="0" applyFill="1" applyBorder="1"/>
    <xf numFmtId="0" fontId="0" fillId="6" borderId="38" xfId="0" applyFill="1" applyBorder="1"/>
    <xf numFmtId="0" fontId="0" fillId="6" borderId="39" xfId="0" applyFill="1" applyBorder="1"/>
    <xf numFmtId="0" fontId="0" fillId="6" borderId="51" xfId="0" applyFill="1" applyBorder="1"/>
    <xf numFmtId="0" fontId="0" fillId="8" borderId="33" xfId="0" applyFill="1" applyBorder="1"/>
    <xf numFmtId="0" fontId="0" fillId="8" borderId="2" xfId="0" applyFill="1" applyBorder="1"/>
    <xf numFmtId="0" fontId="0" fillId="7" borderId="2" xfId="0" applyFill="1" applyBorder="1"/>
    <xf numFmtId="0" fontId="0" fillId="4" borderId="2" xfId="0" applyFill="1" applyBorder="1"/>
    <xf numFmtId="0" fontId="0" fillId="9" borderId="52" xfId="0" applyFill="1" applyBorder="1"/>
    <xf numFmtId="0" fontId="0" fillId="6" borderId="42" xfId="0" applyFill="1" applyBorder="1"/>
    <xf numFmtId="0" fontId="0" fillId="6" borderId="43" xfId="0" applyFill="1" applyBorder="1"/>
    <xf numFmtId="0" fontId="0" fillId="6" borderId="44" xfId="0" applyFill="1" applyBorder="1"/>
    <xf numFmtId="0" fontId="0" fillId="6" borderId="41" xfId="0" applyFill="1" applyBorder="1"/>
    <xf numFmtId="0" fontId="0" fillId="6" borderId="45" xfId="0" applyFill="1" applyBorder="1"/>
    <xf numFmtId="0" fontId="0" fillId="6" borderId="46" xfId="0" applyFill="1" applyBorder="1"/>
    <xf numFmtId="0" fontId="0" fillId="6" borderId="49" xfId="0" applyFill="1" applyBorder="1"/>
    <xf numFmtId="0" fontId="0" fillId="0" borderId="1" xfId="0" applyBorder="1"/>
    <xf numFmtId="0" fontId="1" fillId="0" borderId="1" xfId="0" applyFont="1" applyBorder="1"/>
    <xf numFmtId="0" fontId="0" fillId="10" borderId="1" xfId="0" applyFont="1" applyFill="1" applyBorder="1"/>
    <xf numFmtId="0" fontId="0" fillId="0" borderId="1" xfId="0" applyFont="1" applyBorder="1"/>
    <xf numFmtId="0" fontId="0" fillId="0" borderId="2" xfId="0" applyFont="1" applyBorder="1"/>
    <xf numFmtId="0" fontId="0" fillId="0" borderId="1" xfId="0" applyFont="1" applyFill="1" applyBorder="1"/>
    <xf numFmtId="0" fontId="0" fillId="3" borderId="14" xfId="0" applyFill="1" applyBorder="1"/>
    <xf numFmtId="0" fontId="0" fillId="3" borderId="3" xfId="0" applyFill="1" applyBorder="1"/>
    <xf numFmtId="0" fontId="0" fillId="3" borderId="21" xfId="0" applyFill="1" applyBorder="1"/>
    <xf numFmtId="0" fontId="0" fillId="8" borderId="53" xfId="0" applyFill="1" applyBorder="1"/>
    <xf numFmtId="0" fontId="0" fillId="2" borderId="22" xfId="0" applyFill="1" applyBorder="1"/>
    <xf numFmtId="0" fontId="0" fillId="2" borderId="21" xfId="0" applyFill="1" applyBorder="1"/>
    <xf numFmtId="0" fontId="0" fillId="6" borderId="23" xfId="0" applyFill="1" applyBorder="1"/>
    <xf numFmtId="0" fontId="0" fillId="2" borderId="49" xfId="0" applyFill="1" applyBorder="1"/>
    <xf numFmtId="0" fontId="0" fillId="5" borderId="23" xfId="0" applyFill="1" applyBorder="1"/>
    <xf numFmtId="0" fontId="0" fillId="2" borderId="23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wrapText="1"/>
    </xf>
    <xf numFmtId="0" fontId="3" fillId="0" borderId="18" xfId="0" applyFont="1" applyBorder="1" applyAlignment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Alignment="1">
      <alignment horizontal="left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0" xfId="0" applyNumberFormat="1"/>
    <xf numFmtId="0" fontId="0" fillId="0" borderId="0" xfId="0" quotePrefix="1" applyNumberFormat="1"/>
    <xf numFmtId="0" fontId="2" fillId="6" borderId="14" xfId="0" applyFont="1" applyFill="1" applyBorder="1" applyAlignment="1">
      <alignment horizontal="center" vertical="center" textRotation="90"/>
    </xf>
    <xf numFmtId="0" fontId="2" fillId="6" borderId="10" xfId="0" applyFont="1" applyFill="1" applyBorder="1" applyAlignment="1">
      <alignment horizontal="center" vertical="center" textRotation="90"/>
    </xf>
    <xf numFmtId="0" fontId="2" fillId="6" borderId="12" xfId="0" applyFont="1" applyFill="1" applyBorder="1" applyAlignment="1">
      <alignment horizontal="center" vertical="center" textRotation="90"/>
    </xf>
    <xf numFmtId="0" fontId="0" fillId="3" borderId="1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49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35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6" borderId="35" xfId="0" applyFill="1" applyBorder="1" applyAlignment="1">
      <alignment horizontal="center" vertical="center" wrapText="1"/>
    </xf>
    <xf numFmtId="0" fontId="0" fillId="6" borderId="41" xfId="0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textRotation="90"/>
    </xf>
    <xf numFmtId="0" fontId="2" fillId="3" borderId="10" xfId="0" applyFont="1" applyFill="1" applyBorder="1" applyAlignment="1">
      <alignment horizontal="center" vertical="center" textRotation="90"/>
    </xf>
    <xf numFmtId="0" fontId="2" fillId="3" borderId="12" xfId="0" applyFont="1" applyFill="1" applyBorder="1" applyAlignment="1">
      <alignment horizontal="center" vertical="center" textRotation="90"/>
    </xf>
    <xf numFmtId="0" fontId="2" fillId="5" borderId="8" xfId="0" applyFont="1" applyFill="1" applyBorder="1" applyAlignment="1">
      <alignment horizontal="center" vertical="center" textRotation="90"/>
    </xf>
    <xf numFmtId="0" fontId="2" fillId="5" borderId="10" xfId="0" applyFont="1" applyFill="1" applyBorder="1" applyAlignment="1">
      <alignment horizontal="center" vertical="center" textRotation="90"/>
    </xf>
    <xf numFmtId="0" fontId="2" fillId="5" borderId="12" xfId="0" applyFont="1" applyFill="1" applyBorder="1" applyAlignment="1">
      <alignment horizontal="center" vertical="center" textRotation="90"/>
    </xf>
    <xf numFmtId="0" fontId="2" fillId="6" borderId="8" xfId="0" applyFont="1" applyFill="1" applyBorder="1" applyAlignment="1">
      <alignment horizontal="center" vertical="center" textRotation="90"/>
    </xf>
    <xf numFmtId="0" fontId="3" fillId="0" borderId="18" xfId="0" applyFont="1" applyBorder="1" applyAlignment="1">
      <alignment horizontal="right"/>
    </xf>
    <xf numFmtId="0" fontId="0" fillId="6" borderId="25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41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54" xfId="0" applyFill="1" applyBorder="1" applyAlignment="1">
      <alignment horizontal="center" wrapText="1"/>
    </xf>
    <xf numFmtId="0" fontId="0" fillId="2" borderId="55" xfId="0" applyFill="1" applyBorder="1" applyAlignment="1">
      <alignment horizontal="center" wrapText="1"/>
    </xf>
    <xf numFmtId="0" fontId="0" fillId="0" borderId="2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164" fontId="0" fillId="0" borderId="60" xfId="0" applyNumberFormat="1" applyBorder="1" applyAlignment="1">
      <alignment horizontal="center"/>
    </xf>
    <xf numFmtId="164" fontId="0" fillId="0" borderId="61" xfId="0" applyNumberFormat="1" applyBorder="1" applyAlignment="1">
      <alignment horizontal="center"/>
    </xf>
    <xf numFmtId="164" fontId="0" fillId="0" borderId="62" xfId="0" applyNumberFormat="1" applyBorder="1" applyAlignment="1">
      <alignment horizontal="center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99FF"/>
      <color rgb="FF66CCFF"/>
      <color rgb="FFCC66FF"/>
      <color rgb="FF00FF00"/>
      <color rgb="FFFF9900"/>
      <color rgb="FFFF9966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personnel" displayName="Tabpersonnel" ref="A9:B23" totalsRowShown="0" headerRowDxfId="6">
  <autoFilter ref="A9:B23"/>
  <tableColumns count="2">
    <tableColumn id="1" name="Nom" dataDxfId="5"/>
    <tableColumn id="2" name="Prenom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personnel2" displayName="Tabpersonnel2" ref="D9:E17" totalsRowShown="0" dataDxfId="3" tableBorderDxfId="2">
  <autoFilter ref="D9:E17"/>
  <tableColumns count="2">
    <tableColumn id="1" name="Nom1" dataDxfId="1"/>
    <tableColumn id="2" name="Prenom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9"/>
  <sheetViews>
    <sheetView topLeftCell="A55" workbookViewId="0">
      <selection activeCell="R43" sqref="R43"/>
    </sheetView>
  </sheetViews>
  <sheetFormatPr baseColWidth="10" defaultRowHeight="15" x14ac:dyDescent="0.25"/>
  <cols>
    <col min="1" max="1" width="3.5703125" customWidth="1"/>
    <col min="2" max="2" width="7.42578125" customWidth="1"/>
    <col min="12" max="12" width="25.42578125" bestFit="1" customWidth="1"/>
    <col min="17" max="17" width="11.42578125" customWidth="1"/>
  </cols>
  <sheetData>
    <row r="1" spans="1:22" ht="15.75" customHeight="1" thickBot="1" x14ac:dyDescent="0.35">
      <c r="A1" s="4"/>
      <c r="B1" s="4"/>
      <c r="C1" s="5"/>
      <c r="D1" s="167"/>
      <c r="E1" s="167" t="s">
        <v>19</v>
      </c>
      <c r="F1" s="168">
        <f ca="1">WEEKNUM(TODAY())</f>
        <v>53</v>
      </c>
      <c r="G1" s="206" t="str">
        <f>CONCATENATE("semaine impaire du ",A3," au ", A62)</f>
        <v>semaine impaire du lundi 14 au Samedi 19</v>
      </c>
      <c r="H1" s="206"/>
      <c r="I1" s="206"/>
      <c r="J1" s="206"/>
      <c r="K1" s="206"/>
      <c r="L1" s="169">
        <f>DATE(2020,12,17)</f>
        <v>44182</v>
      </c>
      <c r="M1" s="167"/>
      <c r="N1" s="167"/>
      <c r="O1" s="167"/>
    </row>
    <row r="2" spans="1:22" ht="20.25" customHeight="1" thickBot="1" x14ac:dyDescent="0.3">
      <c r="C2" s="1" t="s">
        <v>0</v>
      </c>
      <c r="D2" s="2" t="s">
        <v>1</v>
      </c>
      <c r="E2" s="2" t="s">
        <v>2</v>
      </c>
      <c r="F2" s="2" t="s">
        <v>3</v>
      </c>
      <c r="G2" s="208" t="s">
        <v>4</v>
      </c>
      <c r="H2" s="208"/>
      <c r="I2" s="208"/>
      <c r="J2" s="2" t="s">
        <v>5</v>
      </c>
      <c r="K2" s="2" t="s">
        <v>6</v>
      </c>
      <c r="L2" s="209" t="s">
        <v>7</v>
      </c>
      <c r="M2" s="209"/>
      <c r="N2" s="2" t="s">
        <v>8</v>
      </c>
      <c r="O2" s="3" t="s">
        <v>9</v>
      </c>
    </row>
    <row r="3" spans="1:22" x14ac:dyDescent="0.25">
      <c r="A3" s="199" t="str">
        <f>CONCATENATE("lundi ",Personnel!B4)</f>
        <v>lundi 14</v>
      </c>
      <c r="B3" s="179" t="s">
        <v>20</v>
      </c>
      <c r="C3" s="36"/>
      <c r="D3" s="32"/>
      <c r="E3" s="32"/>
      <c r="F3" s="48"/>
      <c r="G3" s="48"/>
      <c r="H3" s="53"/>
      <c r="I3" s="54"/>
      <c r="J3" s="50"/>
      <c r="K3" s="33"/>
      <c r="L3" s="34"/>
      <c r="M3" s="34"/>
      <c r="N3" s="35"/>
      <c r="O3" s="37"/>
    </row>
    <row r="4" spans="1:22" x14ac:dyDescent="0.25">
      <c r="A4" s="200"/>
      <c r="B4" s="180"/>
      <c r="C4" s="38"/>
      <c r="D4" s="9"/>
      <c r="E4" s="9"/>
      <c r="F4" s="49"/>
      <c r="G4" s="55"/>
      <c r="H4" s="52"/>
      <c r="I4" s="56"/>
      <c r="J4" s="51"/>
      <c r="K4" s="19"/>
      <c r="L4" s="15"/>
      <c r="M4" s="15"/>
      <c r="N4" s="25"/>
      <c r="O4" s="29"/>
    </row>
    <row r="5" spans="1:22" ht="15.75" thickBot="1" x14ac:dyDescent="0.3">
      <c r="A5" s="200"/>
      <c r="B5" s="181"/>
      <c r="C5" s="118"/>
      <c r="D5" s="119"/>
      <c r="E5" s="119"/>
      <c r="F5" s="120"/>
      <c r="G5" s="127"/>
      <c r="H5" s="128"/>
      <c r="I5" s="129"/>
      <c r="J5" s="117"/>
      <c r="K5" s="96"/>
      <c r="L5" s="97"/>
      <c r="M5" s="97"/>
      <c r="N5" s="98"/>
      <c r="O5" s="99"/>
    </row>
    <row r="6" spans="1:22" ht="15.75" thickTop="1" x14ac:dyDescent="0.25">
      <c r="A6" s="200"/>
      <c r="B6" s="182" t="s">
        <v>21</v>
      </c>
      <c r="C6" s="121"/>
      <c r="D6" s="122"/>
      <c r="E6" s="122"/>
      <c r="F6" s="123"/>
      <c r="G6" s="124"/>
      <c r="H6" s="125"/>
      <c r="I6" s="126"/>
      <c r="J6" s="106"/>
      <c r="K6" s="107"/>
      <c r="L6" s="108"/>
      <c r="M6" s="108"/>
      <c r="N6" s="109"/>
      <c r="O6" s="110"/>
    </row>
    <row r="7" spans="1:22" x14ac:dyDescent="0.25">
      <c r="A7" s="200"/>
      <c r="B7" s="183"/>
      <c r="C7" s="38"/>
      <c r="D7" s="9"/>
      <c r="E7" s="9"/>
      <c r="F7" s="49"/>
      <c r="G7" s="55"/>
      <c r="H7" s="52"/>
      <c r="I7" s="56"/>
      <c r="J7" s="51"/>
      <c r="K7" s="19"/>
      <c r="L7" s="15"/>
      <c r="M7" s="15"/>
      <c r="N7" s="25"/>
      <c r="O7" s="29"/>
    </row>
    <row r="8" spans="1:22" ht="15.75" thickBot="1" x14ac:dyDescent="0.3">
      <c r="A8" s="200"/>
      <c r="B8" s="184"/>
      <c r="C8" s="118"/>
      <c r="D8" s="119"/>
      <c r="E8" s="119"/>
      <c r="F8" s="120"/>
      <c r="G8" s="127"/>
      <c r="H8" s="128"/>
      <c r="I8" s="129"/>
      <c r="J8" s="117"/>
      <c r="K8" s="96"/>
      <c r="L8" s="97"/>
      <c r="M8" s="97"/>
      <c r="N8" s="98"/>
      <c r="O8" s="99"/>
    </row>
    <row r="9" spans="1:22" ht="15.75" thickTop="1" x14ac:dyDescent="0.25">
      <c r="A9" s="200"/>
      <c r="B9" s="185" t="s">
        <v>22</v>
      </c>
      <c r="C9" s="45"/>
      <c r="D9" s="46"/>
      <c r="E9" s="46"/>
      <c r="F9" s="46"/>
      <c r="G9" s="57"/>
      <c r="H9" s="58"/>
      <c r="I9" s="59"/>
      <c r="J9" s="21"/>
      <c r="K9" s="21"/>
      <c r="L9" s="23"/>
      <c r="M9" s="23"/>
      <c r="N9" s="27"/>
      <c r="O9" s="31"/>
    </row>
    <row r="10" spans="1:22" x14ac:dyDescent="0.25">
      <c r="A10" s="200"/>
      <c r="B10" s="186"/>
      <c r="C10" s="39"/>
      <c r="D10" s="6"/>
      <c r="E10" s="6"/>
      <c r="F10" s="6"/>
      <c r="G10" s="57"/>
      <c r="H10" s="58"/>
      <c r="I10" s="59"/>
      <c r="J10" s="19"/>
      <c r="K10" s="19"/>
      <c r="L10" s="15"/>
      <c r="M10" s="15"/>
      <c r="N10" s="25"/>
      <c r="O10" s="29"/>
    </row>
    <row r="11" spans="1:22" ht="15.75" thickBot="1" x14ac:dyDescent="0.3">
      <c r="A11" s="201"/>
      <c r="B11" s="187"/>
      <c r="C11" s="47"/>
      <c r="D11" s="7"/>
      <c r="E11" s="7"/>
      <c r="F11" s="7"/>
      <c r="G11" s="60"/>
      <c r="H11" s="61"/>
      <c r="I11" s="62"/>
      <c r="J11" s="20"/>
      <c r="K11" s="20"/>
      <c r="L11" s="16"/>
      <c r="M11" s="16"/>
      <c r="N11" s="26"/>
      <c r="O11" s="30"/>
    </row>
    <row r="12" spans="1:22" x14ac:dyDescent="0.25">
      <c r="A12" s="202" t="str">
        <f>CONCATENATE("Mardi ",IF(Personnel!C4-Personnel!B4&gt;0,Personnel!B4+1,"01"))</f>
        <v>Mardi 15</v>
      </c>
      <c r="B12" s="188" t="s">
        <v>23</v>
      </c>
      <c r="C12" s="88"/>
      <c r="D12" s="8"/>
      <c r="E12" s="8"/>
      <c r="F12" s="8"/>
      <c r="G12" s="63"/>
      <c r="H12" s="64"/>
      <c r="I12" s="65"/>
      <c r="J12" s="18"/>
      <c r="K12" s="18"/>
      <c r="L12" s="22"/>
      <c r="M12" s="22"/>
      <c r="N12" s="24"/>
      <c r="O12" s="28"/>
    </row>
    <row r="13" spans="1:22" x14ac:dyDescent="0.25">
      <c r="A13" s="203"/>
      <c r="B13" s="189"/>
      <c r="C13" s="39"/>
      <c r="D13" s="6"/>
      <c r="E13" s="6"/>
      <c r="F13" s="6"/>
      <c r="G13" s="57"/>
      <c r="H13" s="58"/>
      <c r="I13" s="59"/>
      <c r="J13" s="19"/>
      <c r="K13" s="19"/>
      <c r="L13" s="15"/>
      <c r="M13" s="15"/>
      <c r="N13" s="25"/>
      <c r="O13" s="29"/>
    </row>
    <row r="14" spans="1:22" ht="15.75" thickBot="1" x14ac:dyDescent="0.3">
      <c r="A14" s="203"/>
      <c r="B14" s="190"/>
      <c r="C14" s="92"/>
      <c r="D14" s="93"/>
      <c r="E14" s="93"/>
      <c r="F14" s="93"/>
      <c r="G14" s="89"/>
      <c r="H14" s="94"/>
      <c r="I14" s="95"/>
      <c r="J14" s="96"/>
      <c r="K14" s="96"/>
      <c r="L14" s="97"/>
      <c r="M14" s="97"/>
      <c r="N14" s="98"/>
      <c r="O14" s="99"/>
    </row>
    <row r="15" spans="1:22" ht="15.75" thickTop="1" x14ac:dyDescent="0.25">
      <c r="A15" s="203"/>
      <c r="B15" s="191" t="s">
        <v>24</v>
      </c>
      <c r="C15" s="100"/>
      <c r="D15" s="101"/>
      <c r="E15" s="101"/>
      <c r="F15" s="102"/>
      <c r="G15" s="103"/>
      <c r="H15" s="104"/>
      <c r="I15" s="105"/>
      <c r="J15" s="106"/>
      <c r="K15" s="107"/>
      <c r="L15" s="108"/>
      <c r="M15" s="108"/>
      <c r="N15" s="109"/>
      <c r="O15" s="110"/>
      <c r="R15" s="166"/>
      <c r="S15" s="165"/>
      <c r="T15" s="165"/>
      <c r="U15" s="165"/>
      <c r="V15" s="165"/>
    </row>
    <row r="16" spans="1:22" x14ac:dyDescent="0.25">
      <c r="A16" s="203"/>
      <c r="B16" s="192"/>
      <c r="C16" s="40"/>
      <c r="D16" s="10"/>
      <c r="E16" s="10"/>
      <c r="F16" s="66"/>
      <c r="G16" s="69"/>
      <c r="H16" s="68"/>
      <c r="I16" s="70"/>
      <c r="J16" s="51"/>
      <c r="K16" s="19"/>
      <c r="L16" s="15"/>
      <c r="M16" s="15"/>
      <c r="N16" s="25"/>
      <c r="O16" s="29"/>
      <c r="R16" s="166"/>
      <c r="S16" s="165"/>
      <c r="T16" s="165"/>
      <c r="U16" s="165"/>
      <c r="V16" s="165"/>
    </row>
    <row r="17" spans="1:15" x14ac:dyDescent="0.25">
      <c r="A17" s="203"/>
      <c r="B17" s="192"/>
      <c r="C17" s="40"/>
      <c r="D17" s="10"/>
      <c r="E17" s="10"/>
      <c r="F17" s="66"/>
      <c r="G17" s="69"/>
      <c r="H17" s="68"/>
      <c r="I17" s="70"/>
      <c r="J17" s="51"/>
      <c r="K17" s="19"/>
      <c r="L17" s="15"/>
      <c r="M17" s="15"/>
      <c r="N17" s="25"/>
      <c r="O17" s="29"/>
    </row>
    <row r="18" spans="1:15" ht="15.75" thickBot="1" x14ac:dyDescent="0.3">
      <c r="A18" s="203"/>
      <c r="B18" s="193"/>
      <c r="C18" s="111"/>
      <c r="D18" s="112"/>
      <c r="E18" s="112"/>
      <c r="F18" s="113"/>
      <c r="G18" s="114"/>
      <c r="H18" s="115"/>
      <c r="I18" s="116"/>
      <c r="J18" s="117"/>
      <c r="K18" s="96"/>
      <c r="L18" s="97"/>
      <c r="M18" s="97"/>
      <c r="N18" s="98"/>
      <c r="O18" s="99"/>
    </row>
    <row r="19" spans="1:15" ht="15.75" thickTop="1" x14ac:dyDescent="0.25">
      <c r="A19" s="203"/>
      <c r="B19" s="192" t="s">
        <v>25</v>
      </c>
      <c r="C19" s="90"/>
      <c r="D19" s="67"/>
      <c r="E19" s="67"/>
      <c r="F19" s="67"/>
      <c r="G19" s="69"/>
      <c r="H19" s="68"/>
      <c r="I19" s="70"/>
      <c r="J19" s="21"/>
      <c r="K19" s="21"/>
      <c r="L19" s="23"/>
      <c r="M19" s="23"/>
      <c r="N19" s="27"/>
      <c r="O19" s="31"/>
    </row>
    <row r="20" spans="1:15" x14ac:dyDescent="0.25">
      <c r="A20" s="203"/>
      <c r="B20" s="192"/>
      <c r="C20" s="40"/>
      <c r="D20" s="10"/>
      <c r="E20" s="10"/>
      <c r="F20" s="10"/>
      <c r="G20" s="69"/>
      <c r="H20" s="68"/>
      <c r="I20" s="70"/>
      <c r="J20" s="19"/>
      <c r="K20" s="19"/>
      <c r="L20" s="15"/>
      <c r="M20" s="15"/>
      <c r="N20" s="25"/>
      <c r="O20" s="29"/>
    </row>
    <row r="21" spans="1:15" x14ac:dyDescent="0.25">
      <c r="A21" s="203"/>
      <c r="B21" s="192"/>
      <c r="C21" s="40"/>
      <c r="D21" s="10"/>
      <c r="E21" s="10"/>
      <c r="F21" s="10"/>
      <c r="G21" s="69"/>
      <c r="H21" s="68"/>
      <c r="I21" s="70"/>
      <c r="J21" s="19"/>
      <c r="K21" s="19"/>
      <c r="L21" s="15"/>
      <c r="M21" s="15"/>
      <c r="N21" s="25"/>
      <c r="O21" s="29"/>
    </row>
    <row r="22" spans="1:15" ht="15.75" thickBot="1" x14ac:dyDescent="0.3">
      <c r="A22" s="204"/>
      <c r="B22" s="194"/>
      <c r="C22" s="44"/>
      <c r="D22" s="11"/>
      <c r="E22" s="11"/>
      <c r="F22" s="11"/>
      <c r="G22" s="72"/>
      <c r="H22" s="73"/>
      <c r="I22" s="74"/>
      <c r="J22" s="20"/>
      <c r="K22" s="20"/>
      <c r="L22" s="16"/>
      <c r="M22" s="16"/>
      <c r="N22" s="26"/>
      <c r="O22" s="30"/>
    </row>
    <row r="23" spans="1:15" x14ac:dyDescent="0.25">
      <c r="A23" s="205" t="str">
        <f>CONCATENATE("Mercredi ",IF(Personnel!C4-Personnel!B4&gt;1,Personnel!B4+2,IF(Personnel!B4-Personnel!B4=1,"01",IF(Personnel!C4-Personnel!B4=0,"02"," "))))</f>
        <v>Mercredi 16</v>
      </c>
      <c r="B23" s="195" t="s">
        <v>26</v>
      </c>
      <c r="C23" s="130"/>
      <c r="D23" s="12"/>
      <c r="E23" s="12"/>
      <c r="F23" s="12"/>
      <c r="G23" s="75"/>
      <c r="H23" s="76"/>
      <c r="I23" s="77"/>
      <c r="J23" s="18"/>
      <c r="K23" s="18"/>
      <c r="L23" s="22"/>
      <c r="M23" s="22"/>
      <c r="N23" s="24"/>
      <c r="O23" s="28"/>
    </row>
    <row r="24" spans="1:15" x14ac:dyDescent="0.25">
      <c r="A24" s="177"/>
      <c r="B24" s="196"/>
      <c r="C24" s="41"/>
      <c r="D24" s="13"/>
      <c r="E24" s="13"/>
      <c r="F24" s="13"/>
      <c r="G24" s="78"/>
      <c r="H24" s="79"/>
      <c r="I24" s="80"/>
      <c r="J24" s="19"/>
      <c r="K24" s="19"/>
      <c r="L24" s="15"/>
      <c r="M24" s="15"/>
      <c r="N24" s="25"/>
      <c r="O24" s="29"/>
    </row>
    <row r="25" spans="1:15" ht="15.75" thickBot="1" x14ac:dyDescent="0.3">
      <c r="A25" s="177"/>
      <c r="B25" s="197"/>
      <c r="C25" s="131"/>
      <c r="D25" s="132"/>
      <c r="E25" s="132"/>
      <c r="F25" s="132"/>
      <c r="G25" s="133"/>
      <c r="H25" s="134"/>
      <c r="I25" s="135"/>
      <c r="J25" s="96"/>
      <c r="K25" s="96"/>
      <c r="L25" s="97"/>
      <c r="M25" s="97"/>
      <c r="N25" s="98"/>
      <c r="O25" s="99"/>
    </row>
    <row r="26" spans="1:15" ht="15.75" thickTop="1" x14ac:dyDescent="0.25">
      <c r="A26" s="177"/>
      <c r="B26" s="196" t="s">
        <v>27</v>
      </c>
      <c r="C26" s="43"/>
      <c r="D26" s="17"/>
      <c r="E26" s="17"/>
      <c r="F26" s="81"/>
      <c r="G26" s="78"/>
      <c r="H26" s="79"/>
      <c r="I26" s="80"/>
      <c r="J26" s="91"/>
      <c r="K26" s="21"/>
      <c r="L26" s="23"/>
      <c r="M26" s="23"/>
      <c r="N26" s="27"/>
      <c r="O26" s="31"/>
    </row>
    <row r="27" spans="1:15" x14ac:dyDescent="0.25">
      <c r="A27" s="177"/>
      <c r="B27" s="196"/>
      <c r="C27" s="41"/>
      <c r="D27" s="13"/>
      <c r="E27" s="13"/>
      <c r="F27" s="82"/>
      <c r="G27" s="78"/>
      <c r="H27" s="79"/>
      <c r="I27" s="80"/>
      <c r="J27" s="51"/>
      <c r="K27" s="19"/>
      <c r="L27" s="15"/>
      <c r="M27" s="15"/>
      <c r="N27" s="25"/>
      <c r="O27" s="29"/>
    </row>
    <row r="28" spans="1:15" ht="15.75" thickBot="1" x14ac:dyDescent="0.3">
      <c r="A28" s="177"/>
      <c r="B28" s="196"/>
      <c r="C28" s="136"/>
      <c r="D28" s="87"/>
      <c r="E28" s="87"/>
      <c r="F28" s="83"/>
      <c r="G28" s="78"/>
      <c r="H28" s="79"/>
      <c r="I28" s="80"/>
      <c r="J28" s="137"/>
      <c r="K28" s="138"/>
      <c r="L28" s="139"/>
      <c r="M28" s="139"/>
      <c r="N28" s="140"/>
      <c r="O28" s="141"/>
    </row>
    <row r="29" spans="1:15" ht="15.75" thickTop="1" x14ac:dyDescent="0.25">
      <c r="A29" s="177"/>
      <c r="B29" s="198" t="s">
        <v>28</v>
      </c>
      <c r="C29" s="142"/>
      <c r="D29" s="143"/>
      <c r="E29" s="143"/>
      <c r="F29" s="144"/>
      <c r="G29" s="145"/>
      <c r="H29" s="146"/>
      <c r="I29" s="147"/>
      <c r="J29" s="106"/>
      <c r="K29" s="107"/>
      <c r="L29" s="108"/>
      <c r="M29" s="108"/>
      <c r="N29" s="109"/>
      <c r="O29" s="110"/>
    </row>
    <row r="30" spans="1:15" x14ac:dyDescent="0.25">
      <c r="A30" s="177"/>
      <c r="B30" s="196"/>
      <c r="C30" s="41"/>
      <c r="D30" s="13"/>
      <c r="E30" s="13"/>
      <c r="F30" s="82"/>
      <c r="G30" s="78"/>
      <c r="H30" s="79"/>
      <c r="I30" s="80"/>
      <c r="J30" s="51"/>
      <c r="K30" s="19"/>
      <c r="L30" s="15"/>
      <c r="M30" s="15"/>
      <c r="N30" s="25"/>
      <c r="O30" s="29"/>
    </row>
    <row r="31" spans="1:15" x14ac:dyDescent="0.25">
      <c r="A31" s="177"/>
      <c r="B31" s="196"/>
      <c r="C31" s="41"/>
      <c r="D31" s="13"/>
      <c r="E31" s="13"/>
      <c r="F31" s="82"/>
      <c r="G31" s="78"/>
      <c r="H31" s="79"/>
      <c r="I31" s="80"/>
      <c r="J31" s="51"/>
      <c r="K31" s="19"/>
      <c r="L31" s="15"/>
      <c r="M31" s="15"/>
      <c r="N31" s="25"/>
      <c r="O31" s="29"/>
    </row>
    <row r="32" spans="1:15" ht="15.75" thickBot="1" x14ac:dyDescent="0.3">
      <c r="A32" s="177"/>
      <c r="B32" s="197"/>
      <c r="C32" s="131"/>
      <c r="D32" s="132"/>
      <c r="E32" s="132"/>
      <c r="F32" s="148"/>
      <c r="G32" s="133"/>
      <c r="H32" s="134"/>
      <c r="I32" s="135"/>
      <c r="J32" s="117"/>
      <c r="K32" s="96"/>
      <c r="L32" s="97"/>
      <c r="M32" s="97"/>
      <c r="N32" s="98"/>
      <c r="O32" s="99"/>
    </row>
    <row r="33" spans="1:15" ht="15.75" thickTop="1" x14ac:dyDescent="0.25">
      <c r="A33" s="177"/>
      <c r="B33" s="196" t="s">
        <v>29</v>
      </c>
      <c r="C33" s="43"/>
      <c r="D33" s="17"/>
      <c r="E33" s="17"/>
      <c r="F33" s="81"/>
      <c r="G33" s="78"/>
      <c r="H33" s="79"/>
      <c r="I33" s="80"/>
      <c r="J33" s="91"/>
      <c r="K33" s="21"/>
      <c r="L33" s="23"/>
      <c r="M33" s="23"/>
      <c r="N33" s="27"/>
      <c r="O33" s="31"/>
    </row>
    <row r="34" spans="1:15" x14ac:dyDescent="0.25">
      <c r="A34" s="177"/>
      <c r="B34" s="196"/>
      <c r="C34" s="41"/>
      <c r="D34" s="13"/>
      <c r="E34" s="13"/>
      <c r="F34" s="82"/>
      <c r="G34" s="78"/>
      <c r="H34" s="79"/>
      <c r="I34" s="80"/>
      <c r="J34" s="51"/>
      <c r="K34" s="19"/>
      <c r="L34" s="15"/>
      <c r="M34" s="15"/>
      <c r="N34" s="25"/>
      <c r="O34" s="29"/>
    </row>
    <row r="35" spans="1:15" x14ac:dyDescent="0.25">
      <c r="A35" s="177"/>
      <c r="B35" s="196"/>
      <c r="C35" s="41"/>
      <c r="D35" s="13"/>
      <c r="E35" s="13"/>
      <c r="F35" s="82"/>
      <c r="G35" s="78"/>
      <c r="H35" s="79"/>
      <c r="I35" s="80"/>
      <c r="J35" s="51"/>
      <c r="K35" s="19"/>
      <c r="L35" s="15"/>
      <c r="M35" s="15"/>
      <c r="N35" s="25"/>
      <c r="O35" s="29"/>
    </row>
    <row r="36" spans="1:15" ht="15.75" thickBot="1" x14ac:dyDescent="0.3">
      <c r="A36" s="177"/>
      <c r="B36" s="197"/>
      <c r="C36" s="131"/>
      <c r="D36" s="132"/>
      <c r="E36" s="132"/>
      <c r="F36" s="148"/>
      <c r="G36" s="133"/>
      <c r="H36" s="134"/>
      <c r="I36" s="135"/>
      <c r="J36" s="117"/>
      <c r="K36" s="96"/>
      <c r="L36" s="97"/>
      <c r="M36" s="97"/>
      <c r="N36" s="98"/>
      <c r="O36" s="99"/>
    </row>
    <row r="37" spans="1:15" ht="15.75" thickTop="1" x14ac:dyDescent="0.25">
      <c r="A37" s="177"/>
      <c r="B37" s="196" t="s">
        <v>30</v>
      </c>
      <c r="C37" s="43"/>
      <c r="D37" s="17"/>
      <c r="E37" s="17"/>
      <c r="F37" s="17"/>
      <c r="G37" s="78"/>
      <c r="H37" s="79"/>
      <c r="I37" s="80"/>
      <c r="J37" s="21"/>
      <c r="K37" s="21"/>
      <c r="L37" s="23"/>
      <c r="M37" s="23"/>
      <c r="N37" s="27"/>
      <c r="O37" s="31"/>
    </row>
    <row r="38" spans="1:15" x14ac:dyDescent="0.25">
      <c r="A38" s="177"/>
      <c r="B38" s="196"/>
      <c r="C38" s="41"/>
      <c r="D38" s="13"/>
      <c r="E38" s="13"/>
      <c r="F38" s="13"/>
      <c r="G38" s="78"/>
      <c r="H38" s="79"/>
      <c r="I38" s="80"/>
      <c r="J38" s="19"/>
      <c r="K38" s="19"/>
      <c r="L38" s="15"/>
      <c r="M38" s="15"/>
      <c r="N38" s="25"/>
      <c r="O38" s="29"/>
    </row>
    <row r="39" spans="1:15" x14ac:dyDescent="0.25">
      <c r="A39" s="177"/>
      <c r="B39" s="196"/>
      <c r="C39" s="41"/>
      <c r="D39" s="13"/>
      <c r="E39" s="13"/>
      <c r="F39" s="13"/>
      <c r="G39" s="78"/>
      <c r="H39" s="79"/>
      <c r="I39" s="80"/>
      <c r="J39" s="19"/>
      <c r="K39" s="19"/>
      <c r="L39" s="15"/>
      <c r="M39" s="15"/>
      <c r="N39" s="25"/>
      <c r="O39" s="29"/>
    </row>
    <row r="40" spans="1:15" ht="15.75" thickBot="1" x14ac:dyDescent="0.3">
      <c r="A40" s="178"/>
      <c r="B40" s="207"/>
      <c r="C40" s="42"/>
      <c r="D40" s="14"/>
      <c r="E40" s="14"/>
      <c r="F40" s="14"/>
      <c r="G40" s="84"/>
      <c r="H40" s="85"/>
      <c r="I40" s="86"/>
      <c r="J40" s="20"/>
      <c r="K40" s="20"/>
      <c r="L40" s="16"/>
      <c r="M40" s="16"/>
      <c r="N40" s="26"/>
      <c r="O40" s="30"/>
    </row>
    <row r="41" spans="1:15" x14ac:dyDescent="0.25">
      <c r="A41" s="199" t="str">
        <f>CONCATENATE("Jeudi ",IF(Personnel!C4-Personnel!B4&gt;2,Personnel!B4+3,IF(Personnel!C4-Personnel!B4=1,"02",IF(Personnel!C4-Personnel!B4=0,"03",IF(Personnel!C4-Personnel!B4=2,"01"," ")))))</f>
        <v>Jeudi 17</v>
      </c>
      <c r="B41" s="179" t="s">
        <v>20</v>
      </c>
      <c r="C41" s="155"/>
      <c r="D41" s="156"/>
      <c r="E41" s="156"/>
      <c r="F41" s="157"/>
      <c r="G41" s="55"/>
      <c r="H41" s="52"/>
      <c r="I41" s="56"/>
      <c r="J41" s="91"/>
      <c r="K41" s="21"/>
      <c r="L41" s="23"/>
      <c r="M41" s="23"/>
      <c r="N41" s="27"/>
      <c r="O41" s="31"/>
    </row>
    <row r="42" spans="1:15" x14ac:dyDescent="0.25">
      <c r="A42" s="200"/>
      <c r="B42" s="180"/>
      <c r="C42" s="38"/>
      <c r="D42" s="9"/>
      <c r="E42" s="9"/>
      <c r="F42" s="49"/>
      <c r="G42" s="55"/>
      <c r="H42" s="52"/>
      <c r="I42" s="56"/>
      <c r="J42" s="51"/>
      <c r="K42" s="19"/>
      <c r="L42" s="15"/>
      <c r="M42" s="15"/>
      <c r="N42" s="25"/>
      <c r="O42" s="29"/>
    </row>
    <row r="43" spans="1:15" ht="15.75" thickBot="1" x14ac:dyDescent="0.3">
      <c r="A43" s="200"/>
      <c r="B43" s="181"/>
      <c r="C43" s="118"/>
      <c r="D43" s="119"/>
      <c r="E43" s="119"/>
      <c r="F43" s="120"/>
      <c r="G43" s="127"/>
      <c r="H43" s="128"/>
      <c r="I43" s="129"/>
      <c r="J43" s="117"/>
      <c r="K43" s="96"/>
      <c r="L43" s="97"/>
      <c r="M43" s="97"/>
      <c r="N43" s="98"/>
      <c r="O43" s="99"/>
    </row>
    <row r="44" spans="1:15" ht="15.75" thickTop="1" x14ac:dyDescent="0.25">
      <c r="A44" s="200"/>
      <c r="B44" s="210" t="s">
        <v>21</v>
      </c>
      <c r="C44" s="155"/>
      <c r="D44" s="156"/>
      <c r="E44" s="156"/>
      <c r="F44" s="157"/>
      <c r="G44" s="55"/>
      <c r="H44" s="52"/>
      <c r="I44" s="56"/>
      <c r="J44" s="91"/>
      <c r="K44" s="21"/>
      <c r="L44" s="23"/>
      <c r="M44" s="23"/>
      <c r="N44" s="27"/>
      <c r="O44" s="31"/>
    </row>
    <row r="45" spans="1:15" x14ac:dyDescent="0.25">
      <c r="A45" s="200"/>
      <c r="B45" s="180"/>
      <c r="C45" s="38"/>
      <c r="D45" s="9"/>
      <c r="E45" s="9"/>
      <c r="F45" s="49"/>
      <c r="G45" s="55"/>
      <c r="H45" s="52"/>
      <c r="I45" s="56"/>
      <c r="J45" s="51"/>
      <c r="K45" s="19"/>
      <c r="L45" s="15"/>
      <c r="M45" s="15"/>
      <c r="N45" s="25"/>
      <c r="O45" s="29"/>
    </row>
    <row r="46" spans="1:15" x14ac:dyDescent="0.25">
      <c r="A46" s="200"/>
      <c r="B46" s="180"/>
      <c r="C46" s="38"/>
      <c r="D46" s="9"/>
      <c r="E46" s="9"/>
      <c r="F46" s="49"/>
      <c r="G46" s="55"/>
      <c r="H46" s="52"/>
      <c r="I46" s="56"/>
      <c r="J46" s="51"/>
      <c r="K46" s="19"/>
      <c r="L46" s="15"/>
      <c r="M46" s="15"/>
      <c r="N46" s="25"/>
      <c r="O46" s="29"/>
    </row>
    <row r="47" spans="1:15" ht="15.75" thickBot="1" x14ac:dyDescent="0.3">
      <c r="A47" s="200"/>
      <c r="B47" s="181"/>
      <c r="C47" s="118"/>
      <c r="D47" s="119"/>
      <c r="E47" s="119"/>
      <c r="F47" s="120"/>
      <c r="G47" s="127"/>
      <c r="H47" s="128"/>
      <c r="I47" s="129"/>
      <c r="J47" s="117"/>
      <c r="K47" s="96"/>
      <c r="L47" s="97"/>
      <c r="M47" s="97"/>
      <c r="N47" s="98"/>
      <c r="O47" s="99"/>
    </row>
    <row r="48" spans="1:15" ht="15.75" thickTop="1" x14ac:dyDescent="0.25">
      <c r="A48" s="200"/>
      <c r="B48" s="189" t="s">
        <v>22</v>
      </c>
      <c r="C48" s="45"/>
      <c r="D48" s="46"/>
      <c r="E48" s="46"/>
      <c r="F48" s="160"/>
      <c r="G48" s="57"/>
      <c r="H48" s="58"/>
      <c r="I48" s="59"/>
      <c r="J48" s="91"/>
      <c r="K48" s="21"/>
      <c r="L48" s="23"/>
      <c r="M48" s="23"/>
      <c r="N48" s="27"/>
      <c r="O48" s="31"/>
    </row>
    <row r="49" spans="1:15" x14ac:dyDescent="0.25">
      <c r="A49" s="200"/>
      <c r="B49" s="189"/>
      <c r="C49" s="39"/>
      <c r="D49" s="6"/>
      <c r="E49" s="6"/>
      <c r="F49" s="159"/>
      <c r="G49" s="57"/>
      <c r="H49" s="58"/>
      <c r="I49" s="59"/>
      <c r="J49" s="51"/>
      <c r="K49" s="19"/>
      <c r="L49" s="15"/>
      <c r="M49" s="15"/>
      <c r="N49" s="25"/>
      <c r="O49" s="29"/>
    </row>
    <row r="50" spans="1:15" ht="15.75" thickBot="1" x14ac:dyDescent="0.3">
      <c r="A50" s="201"/>
      <c r="B50" s="211"/>
      <c r="C50" s="47"/>
      <c r="D50" s="7"/>
      <c r="E50" s="7"/>
      <c r="F50" s="164"/>
      <c r="G50" s="60"/>
      <c r="H50" s="61"/>
      <c r="I50" s="62"/>
      <c r="J50" s="158"/>
      <c r="K50" s="20"/>
      <c r="L50" s="16"/>
      <c r="M50" s="16"/>
      <c r="N50" s="26"/>
      <c r="O50" s="30"/>
    </row>
    <row r="51" spans="1:15" ht="15" customHeight="1" x14ac:dyDescent="0.25">
      <c r="A51" s="202" t="str">
        <f>CONCATENATE("Vendredi ",IF(Personnel!C4-Personnel!B4&gt;3,Personnel!B4+4,IF(Personnel!C4-Personnel!B4=1,"03",IF(Personnel!C4-Personnel!B4=0,"04",IF(Personnel!C4-Personnel!B4=2,"02",IF(Personnel!C4-Personnel!B4=3,"01"," "))))))</f>
        <v>Vendredi 18</v>
      </c>
      <c r="B51" s="188" t="s">
        <v>23</v>
      </c>
      <c r="C51" s="45"/>
      <c r="D51" s="46"/>
      <c r="E51" s="46"/>
      <c r="F51" s="160"/>
      <c r="G51" s="57"/>
      <c r="H51" s="58"/>
      <c r="I51" s="59"/>
      <c r="J51" s="91"/>
      <c r="K51" s="21"/>
      <c r="L51" s="23"/>
      <c r="M51" s="23"/>
      <c r="N51" s="27"/>
      <c r="O51" s="31"/>
    </row>
    <row r="52" spans="1:15" x14ac:dyDescent="0.25">
      <c r="A52" s="203"/>
      <c r="B52" s="189"/>
      <c r="C52" s="39"/>
      <c r="D52" s="6"/>
      <c r="E52" s="6"/>
      <c r="F52" s="159"/>
      <c r="G52" s="57"/>
      <c r="H52" s="58"/>
      <c r="I52" s="59"/>
      <c r="J52" s="51"/>
      <c r="K52" s="19"/>
      <c r="L52" s="15"/>
      <c r="M52" s="15"/>
      <c r="N52" s="25"/>
      <c r="O52" s="29"/>
    </row>
    <row r="53" spans="1:15" ht="15.75" thickBot="1" x14ac:dyDescent="0.3">
      <c r="A53" s="203"/>
      <c r="B53" s="190"/>
      <c r="C53" s="92"/>
      <c r="D53" s="93"/>
      <c r="E53" s="93"/>
      <c r="F53" s="162"/>
      <c r="G53" s="89"/>
      <c r="H53" s="94"/>
      <c r="I53" s="95"/>
      <c r="J53" s="117"/>
      <c r="K53" s="96"/>
      <c r="L53" s="97"/>
      <c r="M53" s="97"/>
      <c r="N53" s="98"/>
      <c r="O53" s="99"/>
    </row>
    <row r="54" spans="1:15" ht="15.75" thickTop="1" x14ac:dyDescent="0.25">
      <c r="A54" s="203"/>
      <c r="B54" s="191" t="s">
        <v>24</v>
      </c>
      <c r="C54" s="90"/>
      <c r="D54" s="67"/>
      <c r="E54" s="67"/>
      <c r="F54" s="71"/>
      <c r="G54" s="69"/>
      <c r="H54" s="68"/>
      <c r="I54" s="70"/>
      <c r="J54" s="91"/>
      <c r="K54" s="21"/>
      <c r="L54" s="23"/>
      <c r="M54" s="23"/>
      <c r="N54" s="27"/>
      <c r="O54" s="31"/>
    </row>
    <row r="55" spans="1:15" x14ac:dyDescent="0.25">
      <c r="A55" s="203"/>
      <c r="B55" s="192"/>
      <c r="C55" s="40"/>
      <c r="D55" s="10"/>
      <c r="E55" s="10"/>
      <c r="F55" s="66"/>
      <c r="G55" s="69"/>
      <c r="H55" s="68"/>
      <c r="I55" s="70"/>
      <c r="J55" s="51"/>
      <c r="K55" s="19"/>
      <c r="L55" s="15"/>
      <c r="M55" s="15"/>
      <c r="N55" s="25"/>
      <c r="O55" s="29"/>
    </row>
    <row r="56" spans="1:15" x14ac:dyDescent="0.25">
      <c r="A56" s="203"/>
      <c r="B56" s="192"/>
      <c r="C56" s="40"/>
      <c r="D56" s="10"/>
      <c r="E56" s="10"/>
      <c r="F56" s="66"/>
      <c r="G56" s="69"/>
      <c r="H56" s="68"/>
      <c r="I56" s="70"/>
      <c r="J56" s="51"/>
      <c r="K56" s="19"/>
      <c r="L56" s="15"/>
      <c r="M56" s="15"/>
      <c r="N56" s="25"/>
      <c r="O56" s="29"/>
    </row>
    <row r="57" spans="1:15" ht="15.75" thickBot="1" x14ac:dyDescent="0.3">
      <c r="A57" s="203"/>
      <c r="B57" s="193"/>
      <c r="C57" s="111"/>
      <c r="D57" s="112"/>
      <c r="E57" s="112"/>
      <c r="F57" s="113"/>
      <c r="G57" s="114"/>
      <c r="H57" s="115"/>
      <c r="I57" s="116"/>
      <c r="J57" s="117"/>
      <c r="K57" s="96"/>
      <c r="L57" s="97"/>
      <c r="M57" s="97"/>
      <c r="N57" s="98"/>
      <c r="O57" s="99"/>
    </row>
    <row r="58" spans="1:15" ht="15.75" thickTop="1" x14ac:dyDescent="0.25">
      <c r="A58" s="203"/>
      <c r="B58" s="192" t="s">
        <v>25</v>
      </c>
      <c r="C58" s="90"/>
      <c r="D58" s="67"/>
      <c r="E58" s="67"/>
      <c r="F58" s="71"/>
      <c r="G58" s="69"/>
      <c r="H58" s="68"/>
      <c r="I58" s="70"/>
      <c r="J58" s="91"/>
      <c r="K58" s="21"/>
      <c r="L58" s="23"/>
      <c r="M58" s="23"/>
      <c r="N58" s="27"/>
      <c r="O58" s="31"/>
    </row>
    <row r="59" spans="1:15" x14ac:dyDescent="0.25">
      <c r="A59" s="203"/>
      <c r="B59" s="192"/>
      <c r="C59" s="40"/>
      <c r="D59" s="10"/>
      <c r="E59" s="10"/>
      <c r="F59" s="66"/>
      <c r="G59" s="69"/>
      <c r="H59" s="68"/>
      <c r="I59" s="70"/>
      <c r="J59" s="51"/>
      <c r="K59" s="19"/>
      <c r="L59" s="15"/>
      <c r="M59" s="15"/>
      <c r="N59" s="25"/>
      <c r="O59" s="29"/>
    </row>
    <row r="60" spans="1:15" x14ac:dyDescent="0.25">
      <c r="A60" s="203"/>
      <c r="B60" s="192"/>
      <c r="C60" s="40"/>
      <c r="D60" s="10"/>
      <c r="E60" s="10"/>
      <c r="F60" s="66"/>
      <c r="G60" s="69"/>
      <c r="H60" s="68"/>
      <c r="I60" s="70"/>
      <c r="J60" s="51"/>
      <c r="K60" s="19"/>
      <c r="L60" s="15"/>
      <c r="M60" s="15"/>
      <c r="N60" s="25"/>
      <c r="O60" s="29"/>
    </row>
    <row r="61" spans="1:15" ht="15.75" thickBot="1" x14ac:dyDescent="0.3">
      <c r="A61" s="204"/>
      <c r="B61" s="194"/>
      <c r="C61" s="44"/>
      <c r="D61" s="11"/>
      <c r="E61" s="11"/>
      <c r="F61" s="163"/>
      <c r="G61" s="72"/>
      <c r="H61" s="73"/>
      <c r="I61" s="74"/>
      <c r="J61" s="158"/>
      <c r="K61" s="20"/>
      <c r="L61" s="16"/>
      <c r="M61" s="16"/>
      <c r="N61" s="26"/>
      <c r="O61" s="30"/>
    </row>
    <row r="62" spans="1:15" x14ac:dyDescent="0.25">
      <c r="A62" s="176" t="str">
        <f>CONCATENATE("Samedi ",IF(Personnel!C4-Personnel!B4&gt;=5,Personnel!B4+5,IF(Personnel!C4=Personnel!B4,"05",IF(Personnel!C4-Personnel!B4=1,"04",IF(Personnel!C4-Personnel!B4=2,"03",IF(Personnel!C4-Personnel!B4=3,"02",IF(Personnel!C4-Personnel!B4=4,)))))))</f>
        <v>Samedi 19</v>
      </c>
      <c r="B62" s="195" t="s">
        <v>26</v>
      </c>
      <c r="C62" s="43"/>
      <c r="D62" s="17"/>
      <c r="E62" s="17"/>
      <c r="F62" s="81"/>
      <c r="G62" s="78"/>
      <c r="H62" s="79"/>
      <c r="I62" s="80"/>
      <c r="J62" s="91"/>
      <c r="K62" s="21"/>
      <c r="L62" s="23"/>
      <c r="M62" s="23"/>
      <c r="N62" s="27"/>
      <c r="O62" s="31"/>
    </row>
    <row r="63" spans="1:15" x14ac:dyDescent="0.25">
      <c r="A63" s="177"/>
      <c r="B63" s="196"/>
      <c r="C63" s="41"/>
      <c r="D63" s="13"/>
      <c r="E63" s="13"/>
      <c r="F63" s="82"/>
      <c r="G63" s="78"/>
      <c r="H63" s="79"/>
      <c r="I63" s="80"/>
      <c r="J63" s="51"/>
      <c r="K63" s="19"/>
      <c r="L63" s="15"/>
      <c r="M63" s="15"/>
      <c r="N63" s="25"/>
      <c r="O63" s="29"/>
    </row>
    <row r="64" spans="1:15" ht="15.75" thickBot="1" x14ac:dyDescent="0.3">
      <c r="A64" s="177"/>
      <c r="B64" s="197"/>
      <c r="C64" s="131"/>
      <c r="D64" s="132"/>
      <c r="E64" s="132"/>
      <c r="F64" s="148"/>
      <c r="G64" s="133"/>
      <c r="H64" s="134"/>
      <c r="I64" s="135"/>
      <c r="J64" s="117"/>
      <c r="K64" s="96"/>
      <c r="L64" s="97"/>
      <c r="M64" s="97"/>
      <c r="N64" s="98"/>
      <c r="O64" s="99"/>
    </row>
    <row r="65" spans="1:15" ht="15.75" thickTop="1" x14ac:dyDescent="0.25">
      <c r="A65" s="177"/>
      <c r="B65" s="198" t="s">
        <v>27</v>
      </c>
      <c r="C65" s="43"/>
      <c r="D65" s="17"/>
      <c r="E65" s="17"/>
      <c r="F65" s="81"/>
      <c r="G65" s="78"/>
      <c r="H65" s="79"/>
      <c r="I65" s="80"/>
      <c r="J65" s="91"/>
      <c r="K65" s="21"/>
      <c r="L65" s="23"/>
      <c r="M65" s="23"/>
      <c r="N65" s="27"/>
      <c r="O65" s="31"/>
    </row>
    <row r="66" spans="1:15" x14ac:dyDescent="0.25">
      <c r="A66" s="177"/>
      <c r="B66" s="196"/>
      <c r="C66" s="41"/>
      <c r="D66" s="13"/>
      <c r="E66" s="13"/>
      <c r="F66" s="82"/>
      <c r="G66" s="78"/>
      <c r="H66" s="79"/>
      <c r="I66" s="80"/>
      <c r="J66" s="51"/>
      <c r="K66" s="19"/>
      <c r="L66" s="15"/>
      <c r="M66" s="15"/>
      <c r="N66" s="25"/>
      <c r="O66" s="29"/>
    </row>
    <row r="67" spans="1:15" ht="15.75" thickBot="1" x14ac:dyDescent="0.3">
      <c r="A67" s="177"/>
      <c r="B67" s="197"/>
      <c r="C67" s="131"/>
      <c r="D67" s="132"/>
      <c r="E67" s="132"/>
      <c r="F67" s="148"/>
      <c r="G67" s="133"/>
      <c r="H67" s="134"/>
      <c r="I67" s="135"/>
      <c r="J67" s="117"/>
      <c r="K67" s="96"/>
      <c r="L67" s="97"/>
      <c r="M67" s="97"/>
      <c r="N67" s="98"/>
      <c r="O67" s="99"/>
    </row>
    <row r="68" spans="1:15" ht="15.75" thickTop="1" x14ac:dyDescent="0.25">
      <c r="A68" s="177"/>
      <c r="B68" s="196" t="s">
        <v>28</v>
      </c>
      <c r="C68" s="43"/>
      <c r="D68" s="17"/>
      <c r="E68" s="17"/>
      <c r="F68" s="81"/>
      <c r="G68" s="78"/>
      <c r="H68" s="79"/>
      <c r="I68" s="80"/>
      <c r="J68" s="91"/>
      <c r="K68" s="21"/>
      <c r="L68" s="23"/>
      <c r="M68" s="23"/>
      <c r="N68" s="27"/>
      <c r="O68" s="31"/>
    </row>
    <row r="69" spans="1:15" x14ac:dyDescent="0.25">
      <c r="A69" s="177"/>
      <c r="B69" s="196"/>
      <c r="C69" s="41"/>
      <c r="D69" s="13"/>
      <c r="E69" s="13"/>
      <c r="F69" s="82"/>
      <c r="G69" s="78"/>
      <c r="H69" s="79"/>
      <c r="I69" s="80"/>
      <c r="J69" s="51"/>
      <c r="K69" s="19"/>
      <c r="L69" s="15"/>
      <c r="M69" s="15"/>
      <c r="N69" s="25"/>
      <c r="O69" s="29"/>
    </row>
    <row r="70" spans="1:15" x14ac:dyDescent="0.25">
      <c r="A70" s="177"/>
      <c r="B70" s="196"/>
      <c r="C70" s="41"/>
      <c r="D70" s="13"/>
      <c r="E70" s="13"/>
      <c r="F70" s="82"/>
      <c r="G70" s="78"/>
      <c r="H70" s="79"/>
      <c r="I70" s="80"/>
      <c r="J70" s="51"/>
      <c r="K70" s="19"/>
      <c r="L70" s="15"/>
      <c r="M70" s="15"/>
      <c r="N70" s="25"/>
      <c r="O70" s="29"/>
    </row>
    <row r="71" spans="1:15" ht="15.75" thickBot="1" x14ac:dyDescent="0.3">
      <c r="A71" s="177"/>
      <c r="B71" s="196"/>
      <c r="C71" s="131"/>
      <c r="D71" s="132"/>
      <c r="E71" s="132"/>
      <c r="F71" s="148"/>
      <c r="G71" s="133"/>
      <c r="H71" s="134"/>
      <c r="I71" s="135"/>
      <c r="J71" s="117"/>
      <c r="K71" s="96"/>
      <c r="L71" s="97"/>
      <c r="M71" s="97"/>
      <c r="N71" s="98"/>
      <c r="O71" s="99"/>
    </row>
    <row r="72" spans="1:15" ht="15.75" thickTop="1" x14ac:dyDescent="0.25">
      <c r="A72" s="177"/>
      <c r="B72" s="198" t="s">
        <v>29</v>
      </c>
      <c r="C72" s="43"/>
      <c r="D72" s="17"/>
      <c r="E72" s="17"/>
      <c r="F72" s="81"/>
      <c r="G72" s="78"/>
      <c r="H72" s="79"/>
      <c r="I72" s="80"/>
      <c r="J72" s="91"/>
      <c r="K72" s="21"/>
      <c r="L72" s="23"/>
      <c r="M72" s="23"/>
      <c r="N72" s="27"/>
      <c r="O72" s="31"/>
    </row>
    <row r="73" spans="1:15" x14ac:dyDescent="0.25">
      <c r="A73" s="177"/>
      <c r="B73" s="196"/>
      <c r="C73" s="41"/>
      <c r="D73" s="13"/>
      <c r="E73" s="13"/>
      <c r="F73" s="82"/>
      <c r="G73" s="78"/>
      <c r="H73" s="79"/>
      <c r="I73" s="80"/>
      <c r="J73" s="51"/>
      <c r="K73" s="19"/>
      <c r="L73" s="15"/>
      <c r="M73" s="15"/>
      <c r="N73" s="25"/>
      <c r="O73" s="29"/>
    </row>
    <row r="74" spans="1:15" x14ac:dyDescent="0.25">
      <c r="A74" s="177"/>
      <c r="B74" s="196"/>
      <c r="C74" s="41"/>
      <c r="D74" s="13"/>
      <c r="E74" s="13"/>
      <c r="F74" s="82"/>
      <c r="G74" s="78"/>
      <c r="H74" s="79"/>
      <c r="I74" s="80"/>
      <c r="J74" s="51"/>
      <c r="K74" s="19"/>
      <c r="L74" s="15"/>
      <c r="M74" s="15"/>
      <c r="N74" s="25"/>
      <c r="O74" s="29"/>
    </row>
    <row r="75" spans="1:15" ht="15.75" thickBot="1" x14ac:dyDescent="0.3">
      <c r="A75" s="177"/>
      <c r="B75" s="197"/>
      <c r="C75" s="131"/>
      <c r="D75" s="132"/>
      <c r="E75" s="132"/>
      <c r="F75" s="148"/>
      <c r="G75" s="133"/>
      <c r="H75" s="134"/>
      <c r="I75" s="135"/>
      <c r="J75" s="117"/>
      <c r="K75" s="96"/>
      <c r="L75" s="97"/>
      <c r="M75" s="97"/>
      <c r="N75" s="98"/>
      <c r="O75" s="99"/>
    </row>
    <row r="76" spans="1:15" ht="15.75" thickTop="1" x14ac:dyDescent="0.25">
      <c r="A76" s="177"/>
      <c r="B76" s="196" t="s">
        <v>30</v>
      </c>
      <c r="C76" s="43"/>
      <c r="D76" s="17"/>
      <c r="E76" s="17"/>
      <c r="F76" s="81"/>
      <c r="G76" s="78"/>
      <c r="H76" s="79"/>
      <c r="I76" s="80"/>
      <c r="J76" s="91"/>
      <c r="K76" s="21"/>
      <c r="L76" s="23"/>
      <c r="M76" s="23"/>
      <c r="N76" s="27"/>
      <c r="O76" s="31"/>
    </row>
    <row r="77" spans="1:15" x14ac:dyDescent="0.25">
      <c r="A77" s="177"/>
      <c r="B77" s="196"/>
      <c r="C77" s="41"/>
      <c r="D77" s="13"/>
      <c r="E77" s="13"/>
      <c r="F77" s="82"/>
      <c r="G77" s="78"/>
      <c r="H77" s="79"/>
      <c r="I77" s="80"/>
      <c r="J77" s="51"/>
      <c r="K77" s="19"/>
      <c r="L77" s="15"/>
      <c r="M77" s="15"/>
      <c r="N77" s="25"/>
      <c r="O77" s="29"/>
    </row>
    <row r="78" spans="1:15" x14ac:dyDescent="0.25">
      <c r="A78" s="177"/>
      <c r="B78" s="196"/>
      <c r="C78" s="41"/>
      <c r="D78" s="13"/>
      <c r="E78" s="13"/>
      <c r="F78" s="82"/>
      <c r="G78" s="78"/>
      <c r="H78" s="79"/>
      <c r="I78" s="80"/>
      <c r="J78" s="51"/>
      <c r="K78" s="19"/>
      <c r="L78" s="15"/>
      <c r="M78" s="15"/>
      <c r="N78" s="25"/>
      <c r="O78" s="29"/>
    </row>
    <row r="79" spans="1:15" ht="15.75" thickBot="1" x14ac:dyDescent="0.3">
      <c r="A79" s="178"/>
      <c r="B79" s="207"/>
      <c r="C79" s="42"/>
      <c r="D79" s="14"/>
      <c r="E79" s="14"/>
      <c r="F79" s="161"/>
      <c r="G79" s="84"/>
      <c r="H79" s="85"/>
      <c r="I79" s="86"/>
      <c r="J79" s="158"/>
      <c r="K79" s="20"/>
      <c r="L79" s="16"/>
      <c r="M79" s="16"/>
      <c r="N79" s="26"/>
      <c r="O79" s="30"/>
    </row>
  </sheetData>
  <mergeCells count="31">
    <mergeCell ref="G1:K1"/>
    <mergeCell ref="B76:B79"/>
    <mergeCell ref="G2:I2"/>
    <mergeCell ref="L2:M2"/>
    <mergeCell ref="B54:B57"/>
    <mergeCell ref="B58:B61"/>
    <mergeCell ref="B62:B64"/>
    <mergeCell ref="B65:B67"/>
    <mergeCell ref="B68:B71"/>
    <mergeCell ref="B72:B75"/>
    <mergeCell ref="B33:B36"/>
    <mergeCell ref="B37:B40"/>
    <mergeCell ref="B41:B43"/>
    <mergeCell ref="B44:B47"/>
    <mergeCell ref="B48:B50"/>
    <mergeCell ref="B51:B53"/>
    <mergeCell ref="A62:A79"/>
    <mergeCell ref="B3:B5"/>
    <mergeCell ref="B6:B8"/>
    <mergeCell ref="B9:B11"/>
    <mergeCell ref="B12:B14"/>
    <mergeCell ref="B15:B18"/>
    <mergeCell ref="B19:B22"/>
    <mergeCell ref="B23:B25"/>
    <mergeCell ref="B26:B28"/>
    <mergeCell ref="B29:B32"/>
    <mergeCell ref="A3:A11"/>
    <mergeCell ref="A12:A22"/>
    <mergeCell ref="A23:A40"/>
    <mergeCell ref="A41:A50"/>
    <mergeCell ref="A51:A61"/>
  </mergeCells>
  <dataValidations count="2">
    <dataValidation type="list" allowBlank="1" showInputMessage="1" showErrorMessage="1" sqref="C3:O40">
      <formula1>INDIRECT("Tabpersonnel[prenom]")</formula1>
    </dataValidation>
    <dataValidation type="list" allowBlank="1" showInputMessage="1" showErrorMessage="1" sqref="C41:O79">
      <formula1>INDIRECT("Tabpersonnel2[prenom1]")</formula1>
    </dataValidation>
  </dataValidations>
  <pageMargins left="0.31496062992125984" right="0.31496062992125984" top="0.35433070866141736" bottom="0.35433070866141736" header="0.31496062992125984" footer="0.31496062992125984"/>
  <pageSetup paperSize="8" orientation="landscape" verticalDpi="0" r:id="rId1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21" sqref="G21"/>
    </sheetView>
  </sheetViews>
  <sheetFormatPr baseColWidth="10" defaultRowHeight="15" x14ac:dyDescent="0.25"/>
  <cols>
    <col min="1" max="1" width="12.140625" customWidth="1"/>
  </cols>
  <sheetData>
    <row r="1" spans="1:10" ht="15.75" thickBot="1" x14ac:dyDescent="0.3"/>
    <row r="2" spans="1:10" ht="15.75" thickBot="1" x14ac:dyDescent="0.3">
      <c r="A2" s="220">
        <f>DATE(2020,12,17)</f>
        <v>44182</v>
      </c>
      <c r="B2" s="221"/>
      <c r="C2" s="222"/>
    </row>
    <row r="3" spans="1:10" x14ac:dyDescent="0.25">
      <c r="A3" s="212" t="s">
        <v>40</v>
      </c>
      <c r="B3" s="170" t="s">
        <v>38</v>
      </c>
      <c r="C3" s="172" t="s">
        <v>39</v>
      </c>
      <c r="D3" s="165"/>
    </row>
    <row r="4" spans="1:10" ht="15.75" thickBot="1" x14ac:dyDescent="0.3">
      <c r="A4" s="213"/>
      <c r="B4" s="171">
        <v>14</v>
      </c>
      <c r="C4" s="173">
        <v>31</v>
      </c>
      <c r="D4" s="165"/>
    </row>
    <row r="7" spans="1:10" x14ac:dyDescent="0.25">
      <c r="A7" s="214" t="s">
        <v>43</v>
      </c>
      <c r="B7" s="215"/>
      <c r="D7" s="214" t="s">
        <v>42</v>
      </c>
      <c r="E7" s="215"/>
    </row>
    <row r="8" spans="1:10" x14ac:dyDescent="0.25">
      <c r="A8" s="216"/>
      <c r="B8" s="217"/>
      <c r="D8" s="218"/>
      <c r="E8" s="219"/>
    </row>
    <row r="9" spans="1:10" x14ac:dyDescent="0.25">
      <c r="A9" s="150" t="s">
        <v>32</v>
      </c>
      <c r="B9" s="150" t="s">
        <v>31</v>
      </c>
      <c r="D9" t="s">
        <v>44</v>
      </c>
      <c r="E9" t="s">
        <v>41</v>
      </c>
    </row>
    <row r="10" spans="1:10" x14ac:dyDescent="0.25">
      <c r="A10" s="149" t="s">
        <v>10</v>
      </c>
      <c r="B10" s="149" t="s">
        <v>10</v>
      </c>
      <c r="D10" s="152" t="s">
        <v>33</v>
      </c>
      <c r="E10" s="152" t="s">
        <v>33</v>
      </c>
    </row>
    <row r="11" spans="1:10" x14ac:dyDescent="0.25">
      <c r="A11" s="149" t="s">
        <v>33</v>
      </c>
      <c r="B11" s="149" t="s">
        <v>33</v>
      </c>
      <c r="D11" s="154" t="s">
        <v>11</v>
      </c>
      <c r="E11" s="154" t="s">
        <v>11</v>
      </c>
    </row>
    <row r="12" spans="1:10" x14ac:dyDescent="0.25">
      <c r="A12" s="149" t="s">
        <v>11</v>
      </c>
      <c r="B12" s="149" t="s">
        <v>11</v>
      </c>
      <c r="D12" s="151" t="s">
        <v>13</v>
      </c>
      <c r="E12" s="151" t="s">
        <v>13</v>
      </c>
    </row>
    <row r="13" spans="1:10" x14ac:dyDescent="0.25">
      <c r="A13" s="149" t="s">
        <v>12</v>
      </c>
      <c r="B13" s="149" t="s">
        <v>12</v>
      </c>
      <c r="D13" s="154" t="s">
        <v>15</v>
      </c>
      <c r="E13" s="154" t="s">
        <v>15</v>
      </c>
    </row>
    <row r="14" spans="1:10" x14ac:dyDescent="0.25">
      <c r="A14" s="149" t="s">
        <v>13</v>
      </c>
      <c r="B14" s="149" t="s">
        <v>13</v>
      </c>
      <c r="D14" s="152" t="s">
        <v>34</v>
      </c>
      <c r="E14" s="152" t="s">
        <v>34</v>
      </c>
      <c r="I14" s="174"/>
      <c r="J14" s="175"/>
    </row>
    <row r="15" spans="1:10" x14ac:dyDescent="0.25">
      <c r="A15" s="149" t="s">
        <v>14</v>
      </c>
      <c r="B15" s="149" t="s">
        <v>14</v>
      </c>
      <c r="D15" s="152" t="s">
        <v>36</v>
      </c>
      <c r="E15" s="152" t="s">
        <v>36</v>
      </c>
      <c r="I15" s="174"/>
      <c r="J15" s="175"/>
    </row>
    <row r="16" spans="1:10" x14ac:dyDescent="0.25">
      <c r="A16" s="149" t="s">
        <v>15</v>
      </c>
      <c r="B16" s="149" t="s">
        <v>15</v>
      </c>
      <c r="D16" s="151" t="s">
        <v>18</v>
      </c>
      <c r="E16" s="151" t="s">
        <v>18</v>
      </c>
      <c r="I16" s="174"/>
      <c r="J16" s="175"/>
    </row>
    <row r="17" spans="1:5" x14ac:dyDescent="0.25">
      <c r="A17" s="149" t="s">
        <v>17</v>
      </c>
      <c r="B17" s="149" t="s">
        <v>17</v>
      </c>
      <c r="D17" s="153" t="s">
        <v>37</v>
      </c>
      <c r="E17" s="153" t="s">
        <v>37</v>
      </c>
    </row>
    <row r="18" spans="1:5" x14ac:dyDescent="0.25">
      <c r="A18" s="149" t="s">
        <v>16</v>
      </c>
      <c r="B18" s="149" t="s">
        <v>16</v>
      </c>
    </row>
    <row r="19" spans="1:5" x14ac:dyDescent="0.25">
      <c r="A19" s="149" t="s">
        <v>34</v>
      </c>
      <c r="B19" s="149" t="s">
        <v>34</v>
      </c>
    </row>
    <row r="20" spans="1:5" x14ac:dyDescent="0.25">
      <c r="A20" s="149" t="s">
        <v>35</v>
      </c>
      <c r="B20" s="149" t="s">
        <v>35</v>
      </c>
    </row>
    <row r="21" spans="1:5" x14ac:dyDescent="0.25">
      <c r="A21" s="149" t="s">
        <v>36</v>
      </c>
      <c r="B21" s="149" t="s">
        <v>36</v>
      </c>
    </row>
    <row r="22" spans="1:5" x14ac:dyDescent="0.25">
      <c r="A22" s="149" t="s">
        <v>18</v>
      </c>
      <c r="B22" s="149" t="s">
        <v>18</v>
      </c>
    </row>
    <row r="23" spans="1:5" x14ac:dyDescent="0.25">
      <c r="A23" s="149" t="s">
        <v>37</v>
      </c>
      <c r="B23" s="149" t="s">
        <v>37</v>
      </c>
    </row>
  </sheetData>
  <mergeCells count="4">
    <mergeCell ref="A3:A4"/>
    <mergeCell ref="A7:B8"/>
    <mergeCell ref="D7:E8"/>
    <mergeCell ref="A2:C2"/>
  </mergeCells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Planning</vt:lpstr>
      <vt:lpstr>Personnel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cp:lastPrinted>2020-12-30T10:38:35Z</cp:lastPrinted>
  <dcterms:created xsi:type="dcterms:W3CDTF">2020-12-11T14:03:39Z</dcterms:created>
  <dcterms:modified xsi:type="dcterms:W3CDTF">2020-12-30T12:24:57Z</dcterms:modified>
</cp:coreProperties>
</file>