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\Documents\"/>
    </mc:Choice>
  </mc:AlternateContent>
  <xr:revisionPtr revIDLastSave="0" documentId="8_{78213862-518F-4441-85AA-F260F7E6BD5A}" xr6:coauthVersionLast="45" xr6:coauthVersionMax="45" xr10:uidLastSave="{00000000-0000-0000-0000-000000000000}"/>
  <bookViews>
    <workbookView xWindow="-120" yWindow="-120" windowWidth="20730" windowHeight="11310" activeTab="1" xr2:uid="{E4B7B00C-8542-4F9F-B147-028E2442D342}"/>
  </bookViews>
  <sheets>
    <sheet name="Feuil1" sheetId="1" r:id="rId1"/>
    <sheet name="Feuil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A3" i="2"/>
  <c r="A2" i="2"/>
  <c r="B2" i="2"/>
  <c r="D2" i="2"/>
  <c r="E2" i="2"/>
  <c r="M2" i="2" s="1"/>
  <c r="F2" i="2"/>
  <c r="H2" i="2"/>
  <c r="Q3" i="2"/>
  <c r="Q4" i="2"/>
  <c r="Q2" i="2"/>
  <c r="F5" i="1"/>
  <c r="F4" i="1"/>
  <c r="F3" i="1"/>
  <c r="F2" i="1"/>
  <c r="O4" i="2"/>
  <c r="M4" i="2"/>
  <c r="L4" i="2"/>
  <c r="J4" i="2"/>
  <c r="N4" i="2" s="1"/>
  <c r="O3" i="2"/>
  <c r="M3" i="2"/>
  <c r="L3" i="2"/>
  <c r="J3" i="2"/>
  <c r="N3" i="2" s="1"/>
  <c r="I2" i="2"/>
  <c r="L2" i="2" l="1"/>
  <c r="G2" i="2"/>
  <c r="J2" i="2"/>
  <c r="N2" i="2" l="1"/>
  <c r="K2" i="2"/>
  <c r="O2" i="2" s="1"/>
  <c r="P2" i="2" s="1"/>
</calcChain>
</file>

<file path=xl/sharedStrings.xml><?xml version="1.0" encoding="utf-8"?>
<sst xmlns="http://schemas.openxmlformats.org/spreadsheetml/2006/main" count="30" uniqueCount="22">
  <si>
    <t>Joueurs</t>
  </si>
  <si>
    <t>Note</t>
  </si>
  <si>
    <t>H</t>
  </si>
  <si>
    <t>Temps</t>
  </si>
  <si>
    <t>pts</t>
  </si>
  <si>
    <t>matchs</t>
  </si>
  <si>
    <t>V</t>
  </si>
  <si>
    <t>N</t>
  </si>
  <si>
    <t>Pts</t>
  </si>
  <si>
    <t>D</t>
  </si>
  <si>
    <t>P V</t>
  </si>
  <si>
    <t>P N</t>
  </si>
  <si>
    <t>P D</t>
  </si>
  <si>
    <t>Pts G</t>
  </si>
  <si>
    <t>Pts /90</t>
  </si>
  <si>
    <t>Ballons touchés</t>
  </si>
  <si>
    <t>Match</t>
  </si>
  <si>
    <t>Match joués</t>
  </si>
  <si>
    <t>Test 1</t>
  </si>
  <si>
    <t>Test 2</t>
  </si>
  <si>
    <t>Test 3</t>
  </si>
  <si>
    <t>Ballons Touchés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</si>
</sst>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434343"/>
      <name val="Arial"/>
    </font>
    <font>
      <b/>
      <sz val="10"/>
      <color rgb="FF434343"/>
      <name val="Arial"/>
      <family val="2"/>
    </font>
    <font>
      <sz val="10"/>
      <name val="Arial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theme="8" tint="0.79998168889431442"/>
        <bgColor rgb="FFEFEFE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rgb="FFEFEFE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/>
    <xf numFmtId="2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4" fillId="7" borderId="1" xfId="0" applyFont="1" applyFill="1" applyBorder="1"/>
    <xf numFmtId="0" fontId="1" fillId="7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center"/>
    </xf>
    <xf numFmtId="0" fontId="0" fillId="9" borderId="0" xfId="0" applyFill="1"/>
    <xf numFmtId="0" fontId="0" fillId="9" borderId="1" xfId="0" applyFill="1" applyBorder="1" applyAlignment="1">
      <alignment horizontal="center" vertical="center"/>
    </xf>
    <xf numFmtId="1" fontId="2" fillId="9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">
    <dxf>
      <fill>
        <patternFill patternType="solid">
          <fgColor rgb="FF38761D"/>
          <bgColor rgb="FF38761D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DD7E6B"/>
          <bgColor rgb="FFDD7E6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C21F9-9C43-4BF4-9136-DB94983B5D79}">
  <dimension ref="A1:J13"/>
  <sheetViews>
    <sheetView workbookViewId="0">
      <selection activeCell="J1" sqref="J1:J13"/>
    </sheetView>
  </sheetViews>
  <sheetFormatPr baseColWidth="10" defaultRowHeight="15" x14ac:dyDescent="0.25"/>
  <cols>
    <col min="10" max="10" width="15.140625" bestFit="1" customWidth="1"/>
  </cols>
  <sheetData>
    <row r="1" spans="1:10" x14ac:dyDescent="0.25">
      <c r="A1" t="s">
        <v>0</v>
      </c>
      <c r="B1" t="s">
        <v>16</v>
      </c>
      <c r="C1" t="s">
        <v>1</v>
      </c>
      <c r="D1" t="s">
        <v>2</v>
      </c>
      <c r="E1" t="s">
        <v>3</v>
      </c>
      <c r="F1" t="s">
        <v>17</v>
      </c>
      <c r="G1" t="s">
        <v>6</v>
      </c>
      <c r="H1" t="s">
        <v>7</v>
      </c>
      <c r="I1" t="s">
        <v>9</v>
      </c>
      <c r="J1" s="18" t="s">
        <v>21</v>
      </c>
    </row>
    <row r="2" spans="1:10" x14ac:dyDescent="0.25">
      <c r="A2" s="10" t="s">
        <v>18</v>
      </c>
      <c r="B2" s="11">
        <v>1</v>
      </c>
      <c r="C2" s="12">
        <v>6</v>
      </c>
      <c r="D2" s="12"/>
      <c r="E2" s="12">
        <v>90</v>
      </c>
      <c r="F2" s="12">
        <f>IF(C2&gt;1,1,0)</f>
        <v>1</v>
      </c>
      <c r="G2" s="12">
        <v>0</v>
      </c>
      <c r="H2" s="12">
        <v>0</v>
      </c>
      <c r="I2" s="12">
        <v>1</v>
      </c>
      <c r="J2" s="19">
        <v>2</v>
      </c>
    </row>
    <row r="3" spans="1:10" x14ac:dyDescent="0.25">
      <c r="A3" s="10"/>
      <c r="B3" s="11">
        <v>2</v>
      </c>
      <c r="C3" s="12">
        <v>5</v>
      </c>
      <c r="D3" s="12"/>
      <c r="E3" s="12">
        <v>90</v>
      </c>
      <c r="F3" s="12">
        <f t="shared" ref="F3:F5" si="0">IF(C3&gt;1,1,0)</f>
        <v>1</v>
      </c>
      <c r="G3" s="12">
        <v>1</v>
      </c>
      <c r="H3" s="12">
        <v>0</v>
      </c>
      <c r="I3" s="12">
        <v>0</v>
      </c>
      <c r="J3" s="19">
        <v>0</v>
      </c>
    </row>
    <row r="4" spans="1:10" x14ac:dyDescent="0.25">
      <c r="A4" s="10"/>
      <c r="B4" s="11">
        <v>3</v>
      </c>
      <c r="C4" s="12">
        <v>6</v>
      </c>
      <c r="D4" s="12"/>
      <c r="E4" s="12">
        <v>90</v>
      </c>
      <c r="F4" s="12">
        <f t="shared" si="0"/>
        <v>1</v>
      </c>
      <c r="G4" s="12">
        <v>1</v>
      </c>
      <c r="H4" s="12">
        <v>0</v>
      </c>
      <c r="I4" s="12">
        <v>0</v>
      </c>
      <c r="J4" s="19">
        <v>2</v>
      </c>
    </row>
    <row r="5" spans="1:10" x14ac:dyDescent="0.25">
      <c r="A5" s="10"/>
      <c r="B5" s="11">
        <v>4</v>
      </c>
      <c r="C5" s="12">
        <v>6</v>
      </c>
      <c r="D5" s="12"/>
      <c r="E5" s="12">
        <v>90</v>
      </c>
      <c r="F5" s="12">
        <f t="shared" si="0"/>
        <v>1</v>
      </c>
      <c r="G5" s="12">
        <v>1</v>
      </c>
      <c r="H5" s="12">
        <v>0</v>
      </c>
      <c r="I5" s="12">
        <v>0</v>
      </c>
      <c r="J5" s="19">
        <v>6</v>
      </c>
    </row>
    <row r="6" spans="1:10" x14ac:dyDescent="0.25">
      <c r="A6" s="13" t="s">
        <v>19</v>
      </c>
      <c r="B6" s="14">
        <v>1</v>
      </c>
      <c r="C6" s="15"/>
      <c r="D6" s="15"/>
      <c r="E6" s="15"/>
      <c r="F6" s="15"/>
      <c r="G6" s="15"/>
      <c r="H6" s="15"/>
      <c r="I6" s="15"/>
      <c r="J6" s="19">
        <v>6</v>
      </c>
    </row>
    <row r="7" spans="1:10" x14ac:dyDescent="0.25">
      <c r="A7" s="13"/>
      <c r="B7" s="14">
        <v>2</v>
      </c>
      <c r="C7" s="15"/>
      <c r="D7" s="15"/>
      <c r="E7" s="15"/>
      <c r="F7" s="15"/>
      <c r="G7" s="15"/>
      <c r="H7" s="15"/>
      <c r="I7" s="15"/>
      <c r="J7" s="19">
        <v>6</v>
      </c>
    </row>
    <row r="8" spans="1:10" x14ac:dyDescent="0.25">
      <c r="A8" s="13"/>
      <c r="B8" s="14">
        <v>3</v>
      </c>
      <c r="C8" s="15"/>
      <c r="D8" s="15"/>
      <c r="E8" s="15"/>
      <c r="F8" s="15"/>
      <c r="G8" s="15"/>
      <c r="H8" s="15"/>
      <c r="I8" s="15"/>
      <c r="J8" s="19">
        <v>6</v>
      </c>
    </row>
    <row r="9" spans="1:10" x14ac:dyDescent="0.25">
      <c r="A9" s="13"/>
      <c r="B9" s="14">
        <v>4</v>
      </c>
      <c r="C9" s="15"/>
      <c r="D9" s="15"/>
      <c r="E9" s="15"/>
      <c r="F9" s="15"/>
      <c r="G9" s="15"/>
      <c r="H9" s="15"/>
      <c r="I9" s="15"/>
      <c r="J9" s="19">
        <v>6</v>
      </c>
    </row>
    <row r="10" spans="1:10" x14ac:dyDescent="0.25">
      <c r="A10" s="16" t="s">
        <v>20</v>
      </c>
      <c r="B10" s="17">
        <v>1</v>
      </c>
      <c r="C10" s="12"/>
      <c r="D10" s="12"/>
      <c r="E10" s="12"/>
      <c r="F10" s="12"/>
      <c r="G10" s="12"/>
      <c r="H10" s="12"/>
      <c r="I10" s="12"/>
      <c r="J10" s="19">
        <v>2</v>
      </c>
    </row>
    <row r="11" spans="1:10" x14ac:dyDescent="0.25">
      <c r="A11" s="16"/>
      <c r="B11" s="17">
        <v>2</v>
      </c>
      <c r="C11" s="12"/>
      <c r="D11" s="12"/>
      <c r="E11" s="12"/>
      <c r="F11" s="12"/>
      <c r="G11" s="12"/>
      <c r="H11" s="12"/>
      <c r="I11" s="12"/>
      <c r="J11" s="19">
        <v>3</v>
      </c>
    </row>
    <row r="12" spans="1:10" x14ac:dyDescent="0.25">
      <c r="A12" s="16"/>
      <c r="B12" s="17">
        <v>3</v>
      </c>
      <c r="C12" s="12"/>
      <c r="D12" s="12"/>
      <c r="E12" s="12"/>
      <c r="F12" s="12"/>
      <c r="G12" s="12"/>
      <c r="H12" s="12"/>
      <c r="I12" s="12"/>
      <c r="J12" s="19">
        <v>6</v>
      </c>
    </row>
    <row r="13" spans="1:10" x14ac:dyDescent="0.25">
      <c r="A13" s="16"/>
      <c r="B13" s="17">
        <v>4</v>
      </c>
      <c r="C13" s="12"/>
      <c r="D13" s="12"/>
      <c r="E13" s="12"/>
      <c r="F13" s="12"/>
      <c r="G13" s="12"/>
      <c r="H13" s="12"/>
      <c r="I13" s="12"/>
      <c r="J13" s="19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1C194-58FF-464B-9657-498F619252B6}">
  <dimension ref="A1:Q4"/>
  <sheetViews>
    <sheetView tabSelected="1" workbookViewId="0">
      <selection activeCell="A5" sqref="A5"/>
    </sheetView>
  </sheetViews>
  <sheetFormatPr baseColWidth="10" defaultRowHeight="15" x14ac:dyDescent="0.25"/>
  <cols>
    <col min="3" max="3" width="2.28515625" bestFit="1" customWidth="1"/>
    <col min="5" max="5" width="7.28515625" bestFit="1" customWidth="1"/>
    <col min="6" max="6" width="2.28515625" bestFit="1" customWidth="1"/>
    <col min="7" max="7" width="3.7109375" bestFit="1" customWidth="1"/>
    <col min="8" max="8" width="2.42578125" bestFit="1" customWidth="1"/>
    <col min="17" max="17" width="15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5</v>
      </c>
      <c r="F1" t="s">
        <v>6</v>
      </c>
      <c r="G1" t="s">
        <v>4</v>
      </c>
      <c r="H1" t="s">
        <v>7</v>
      </c>
      <c r="I1" t="s">
        <v>8</v>
      </c>
      <c r="J1" t="s">
        <v>9</v>
      </c>
      <c r="K1" t="s">
        <v>8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s="18" t="s">
        <v>15</v>
      </c>
    </row>
    <row r="2" spans="1:17" x14ac:dyDescent="0.25">
      <c r="A2" s="1" t="str">
        <f>Feuil1!A2</f>
        <v>Test 1</v>
      </c>
      <c r="B2" s="2">
        <f>IFERROR(SUM(Feuil1!C2:C5)/E2,"-")</f>
        <v>5.75</v>
      </c>
      <c r="C2" s="3"/>
      <c r="D2" s="4">
        <f>IFERROR(SUM(Feuil1!E2:E5),"-")</f>
        <v>360</v>
      </c>
      <c r="E2" s="5">
        <f>SUM(Feuil1!F2:F5)</f>
        <v>4</v>
      </c>
      <c r="F2" s="5">
        <f>SUM(Feuil1!G2:G5)</f>
        <v>3</v>
      </c>
      <c r="G2" s="6">
        <f>3*F2</f>
        <v>9</v>
      </c>
      <c r="H2" s="5">
        <f>IFERROR(SUM(Feuil1!H2:H5),"-")</f>
        <v>0</v>
      </c>
      <c r="I2" s="5">
        <f>1*H2</f>
        <v>0</v>
      </c>
      <c r="J2" s="5">
        <f>E2-(F2+H2)</f>
        <v>1</v>
      </c>
      <c r="K2" s="5">
        <f>0*J2</f>
        <v>0</v>
      </c>
      <c r="L2" s="7">
        <f>IFERROR(F2/E2,"-")</f>
        <v>0.75</v>
      </c>
      <c r="M2" s="7">
        <f>IFERROR(H2/E2,"-")</f>
        <v>0</v>
      </c>
      <c r="N2" s="7">
        <f>IFERROR(J2/E2,"-")</f>
        <v>0.25</v>
      </c>
      <c r="O2" s="5">
        <f>G2+I2+K2</f>
        <v>9</v>
      </c>
      <c r="P2" s="8">
        <f>IFERROR(O2/E2,"-")</f>
        <v>2.25</v>
      </c>
      <c r="Q2" s="20">
        <f>SUM(Feuil1!J2:J5)</f>
        <v>10</v>
      </c>
    </row>
    <row r="3" spans="1:17" x14ac:dyDescent="0.25">
      <c r="A3" s="1" t="str">
        <f>Feuil1!A6</f>
        <v>Test 2</v>
      </c>
      <c r="B3" s="2"/>
      <c r="C3" s="3"/>
      <c r="D3" s="4"/>
      <c r="E3" s="5"/>
      <c r="F3" s="5"/>
      <c r="G3" s="5"/>
      <c r="H3" s="5"/>
      <c r="I3" s="5"/>
      <c r="J3" s="5">
        <f t="shared" ref="J3:J4" si="0">E3-(F3+H3)</f>
        <v>0</v>
      </c>
      <c r="K3" s="5"/>
      <c r="L3" s="7" t="str">
        <f t="shared" ref="L3:L4" si="1">IFERROR(F3/E3,"-")</f>
        <v>-</v>
      </c>
      <c r="M3" s="7" t="str">
        <f t="shared" ref="M3:M4" si="2">IFERROR(H3/E3,"-")</f>
        <v>-</v>
      </c>
      <c r="N3" s="7" t="str">
        <f t="shared" ref="N3:N4" si="3">IFERROR(J3/E3,"-")</f>
        <v>-</v>
      </c>
      <c r="O3" s="5">
        <f t="shared" ref="O3:O4" si="4">G3+I3+K3</f>
        <v>0</v>
      </c>
      <c r="P3" s="5"/>
      <c r="Q3" s="20">
        <f>SUM(Feuil1!J3:J6)</f>
        <v>14</v>
      </c>
    </row>
    <row r="4" spans="1:17" x14ac:dyDescent="0.25">
      <c r="A4" s="1" t="str">
        <f>Feuil1!A10</f>
        <v>Test 3</v>
      </c>
      <c r="B4" s="2"/>
      <c r="C4" s="3"/>
      <c r="D4" s="4"/>
      <c r="E4" s="5"/>
      <c r="F4" s="5"/>
      <c r="G4" s="5"/>
      <c r="H4" s="5"/>
      <c r="I4" s="9"/>
      <c r="J4" s="5">
        <f t="shared" si="0"/>
        <v>0</v>
      </c>
      <c r="K4" s="5"/>
      <c r="L4" s="7" t="str">
        <f t="shared" si="1"/>
        <v>-</v>
      </c>
      <c r="M4" s="7" t="str">
        <f t="shared" si="2"/>
        <v>-</v>
      </c>
      <c r="N4" s="7" t="str">
        <f t="shared" si="3"/>
        <v>-</v>
      </c>
      <c r="O4" s="5">
        <f t="shared" si="4"/>
        <v>0</v>
      </c>
      <c r="P4" s="5"/>
      <c r="Q4" s="20">
        <f>SUM(Feuil1!J4:J7)</f>
        <v>20</v>
      </c>
    </row>
  </sheetData>
  <conditionalFormatting sqref="B2:C4">
    <cfRule type="cellIs" dxfId="5" priority="1" operator="between">
      <formula>1</formula>
      <formula>4</formula>
    </cfRule>
  </conditionalFormatting>
  <conditionalFormatting sqref="B2:C4">
    <cfRule type="cellIs" dxfId="4" priority="2" operator="between">
      <formula>4</formula>
      <formula>5</formula>
    </cfRule>
  </conditionalFormatting>
  <conditionalFormatting sqref="B2:C4">
    <cfRule type="cellIs" dxfId="3" priority="3" operator="between">
      <formula>5</formula>
      <formula>6</formula>
    </cfRule>
  </conditionalFormatting>
  <conditionalFormatting sqref="B2:C4">
    <cfRule type="cellIs" dxfId="2" priority="4" operator="between">
      <formula>6</formula>
      <formula>7</formula>
    </cfRule>
  </conditionalFormatting>
  <conditionalFormatting sqref="B2:C4">
    <cfRule type="cellIs" dxfId="1" priority="5" operator="between">
      <formula>7</formula>
      <formula>8</formula>
    </cfRule>
  </conditionalFormatting>
  <conditionalFormatting sqref="B2:C4">
    <cfRule type="cellIs" dxfId="0" priority="6" operator="between">
      <formula>8</formula>
      <formula>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</dc:creator>
  <cp:lastModifiedBy>moi</cp:lastModifiedBy>
  <dcterms:created xsi:type="dcterms:W3CDTF">2020-12-28T21:24:57Z</dcterms:created>
  <dcterms:modified xsi:type="dcterms:W3CDTF">2020-12-28T21:39:22Z</dcterms:modified>
</cp:coreProperties>
</file>