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295" windowHeight="7020" tabRatio="599" activeTab="0"/>
  </bookViews>
  <sheets>
    <sheet name="Semaine x" sheetId="1" r:id="rId1"/>
    <sheet name="Données" sheetId="2" r:id="rId2"/>
  </sheets>
  <definedNames>
    <definedName name="Autres">'Données'!$F$3:$F$6</definedName>
    <definedName name="CRC">'Données'!$F$3:$F$11</definedName>
    <definedName name="Fichier">'Données'!$E$3:$E$11</definedName>
    <definedName name="FM">'Données'!$C$3:$C$11</definedName>
    <definedName name="GA">'Données'!$B$3:$B$11</definedName>
    <definedName name="Module_1">'Données'!$D$4:$D$11</definedName>
    <definedName name="TEST">#REF!</definedName>
    <definedName name="TP">'Données'!$D$3:$D$11</definedName>
  </definedNames>
  <calcPr fullCalcOnLoad="1"/>
</workbook>
</file>

<file path=xl/comments1.xml><?xml version="1.0" encoding="utf-8"?>
<comments xmlns="http://schemas.openxmlformats.org/spreadsheetml/2006/main">
  <authors>
    <author>NTS</author>
  </authors>
  <commentList>
    <comment ref="C8" authorId="0">
      <text>
        <r>
          <rPr>
            <b/>
            <sz val="8"/>
            <rFont val="Tahoma"/>
            <family val="2"/>
          </rPr>
          <t>NTS:</t>
        </r>
        <r>
          <rPr>
            <sz val="8"/>
            <rFont val="Tahoma"/>
            <family val="2"/>
          </rPr>
          <t xml:space="preserve">
15h-17h</t>
        </r>
      </text>
    </comment>
    <comment ref="C11" authorId="0">
      <text>
        <r>
          <rPr>
            <b/>
            <sz val="8"/>
            <rFont val="Tahoma"/>
            <family val="2"/>
          </rPr>
          <t>NTS:</t>
        </r>
        <r>
          <rPr>
            <sz val="8"/>
            <rFont val="Tahoma"/>
            <family val="2"/>
          </rPr>
          <t xml:space="preserve">
15h-17h</t>
        </r>
      </text>
    </comment>
  </commentList>
</comments>
</file>

<file path=xl/sharedStrings.xml><?xml version="1.0" encoding="utf-8"?>
<sst xmlns="http://schemas.openxmlformats.org/spreadsheetml/2006/main" count="548" uniqueCount="238">
  <si>
    <t>DEROULE
 DES OUTILS</t>
  </si>
  <si>
    <t>Apprenant 1</t>
  </si>
  <si>
    <t>Apprenant 2</t>
  </si>
  <si>
    <t>Apprenant 3</t>
  </si>
  <si>
    <t>Apprenant 4</t>
  </si>
  <si>
    <t>Apprenant 5</t>
  </si>
  <si>
    <t>GA</t>
  </si>
  <si>
    <t>Mat RH</t>
  </si>
  <si>
    <t>PAGES ATLAS</t>
  </si>
  <si>
    <t>B17</t>
  </si>
  <si>
    <t>B16</t>
  </si>
  <si>
    <t>LE SYSTÈME DE SANTE EN France ET LA VIE D UN CONTRAT</t>
  </si>
  <si>
    <t>Sur poste</t>
  </si>
  <si>
    <t>G2R0</t>
  </si>
  <si>
    <t>Salle</t>
  </si>
  <si>
    <t>Salle dej partie 1</t>
  </si>
  <si>
    <t>Salle dej partie 2</t>
  </si>
  <si>
    <t>Salle dej partie 3</t>
  </si>
  <si>
    <t>Bilan</t>
  </si>
  <si>
    <t xml:space="preserve">MAJ </t>
  </si>
  <si>
    <t>Soins externes</t>
  </si>
  <si>
    <t>Equipe GA</t>
  </si>
  <si>
    <t>Double écoute</t>
  </si>
  <si>
    <t>Accompagnement</t>
  </si>
  <si>
    <t>Notes, proc.</t>
  </si>
  <si>
    <t>Présent.GA 9h/10h</t>
  </si>
  <si>
    <t>LE SYSTÈME DE SANTE EN France ET LA VIE D UN CONTRAT 10h/12h et de 13h/16h</t>
  </si>
  <si>
    <t>QSNC 16h/17h</t>
  </si>
  <si>
    <t>PAGES ATLAS 9h/12h</t>
  </si>
  <si>
    <t>Intro Fichier 14h/15h</t>
  </si>
  <si>
    <t>Process affil + car TP 15h/17h</t>
  </si>
  <si>
    <t>Process affil + car TP 9h /10h30</t>
  </si>
  <si>
    <t>MAJ coord 14h/16h</t>
  </si>
  <si>
    <t>Debrief 16h15 / 17h</t>
  </si>
  <si>
    <t>Se connaitre + outils génération 14H/17H
 DES OUTILS</t>
  </si>
  <si>
    <t>Modifs liées à la vie  d'un contrat 9h/12h  - 14h/17h</t>
  </si>
  <si>
    <t>Modifs liées à la vie  d'un contrat 9h/10h30</t>
  </si>
  <si>
    <t>Identidfier les blocages 10h30 /12h</t>
  </si>
  <si>
    <t>Portabilités et maintiens de garantes 14h/17h</t>
  </si>
  <si>
    <t>TELETRANS. 9h /12 - 14h/ 17h</t>
  </si>
  <si>
    <t>Debrief indiv.15H/17H</t>
  </si>
  <si>
    <t>Regroupemt + simulation 9H/12H</t>
  </si>
  <si>
    <t>Double écoute 16H-17H</t>
  </si>
  <si>
    <t>PORT.9h/11h</t>
  </si>
  <si>
    <t>Cotis.14h/16h</t>
  </si>
  <si>
    <t>P9</t>
  </si>
  <si>
    <t>Process affil + car TP 10HH/12</t>
  </si>
  <si>
    <t>Process affil + car TP 14H/16H</t>
  </si>
  <si>
    <t>MAJ coord 09H/11H</t>
  </si>
  <si>
    <t>temps libre</t>
  </si>
  <si>
    <t>Modifs liés à la vie d'un contrat 14H/17H</t>
  </si>
  <si>
    <t>Modifs liés à la vie d'un contrat 9h/12h</t>
  </si>
  <si>
    <t>Temps libre</t>
  </si>
  <si>
    <t xml:space="preserve"> La portabilité et les maintiens de garanties (structure d'accueil + loi evin + Génération Santé) 14H/16H</t>
  </si>
  <si>
    <t xml:space="preserve"> La portabilité et les maintiens de garanties (structure d'accueil + loi evin + Génération Santé) 9h/12h</t>
  </si>
  <si>
    <t>Les cotisations 9h/11h</t>
  </si>
  <si>
    <t>La télétransmission 14h/17h</t>
  </si>
  <si>
    <t>La télétransmission 9h/12h</t>
  </si>
  <si>
    <t>Regroupement</t>
  </si>
  <si>
    <t>Modifs liées à la vie d un contrat 14h/15h30</t>
  </si>
  <si>
    <t>Codes blocages 15h30 /17h</t>
  </si>
  <si>
    <t>Formation CRC Quimper D1 - 2/4</t>
  </si>
  <si>
    <t>Intro Fichier 9H/10H</t>
  </si>
  <si>
    <t>Intro + réseaux TP +contrats 14h/16h</t>
  </si>
  <si>
    <t>les autres soins 16h/17h</t>
  </si>
  <si>
    <t xml:space="preserve">les autres soins 9h/12h
</t>
  </si>
  <si>
    <t>Les autres soins 14h/16h</t>
  </si>
  <si>
    <t>Identifier les rgts en cours/en attente 16h/17h</t>
  </si>
  <si>
    <t>Le proces suivi des demandes 9h/10h</t>
  </si>
  <si>
    <t>TO 10h/12h</t>
  </si>
  <si>
    <t>Les frais dentaires 14h/17h</t>
  </si>
  <si>
    <r>
      <t xml:space="preserve">LA PROMO </t>
    </r>
    <r>
      <rPr>
        <b/>
        <sz val="10"/>
        <color indexed="10"/>
        <rFont val="Arial"/>
        <family val="2"/>
      </rPr>
      <t>CRC se fera à lisbonne et Quimper récupère la promo GA</t>
    </r>
  </si>
  <si>
    <t>Mener un entretien téléphonique 13h/17h</t>
  </si>
  <si>
    <t>Décomptes ss + télétransmission+ lot web</t>
  </si>
  <si>
    <t>Droits des assurés + indus</t>
  </si>
  <si>
    <t>Quittance autres que soins externes</t>
  </si>
  <si>
    <t>Pharmacie +  TP SS</t>
  </si>
  <si>
    <t>N° de promo</t>
  </si>
  <si>
    <t>Observations</t>
  </si>
  <si>
    <t>D1</t>
  </si>
  <si>
    <t>CRC remplacé par une promo GA</t>
  </si>
  <si>
    <t>2/4</t>
  </si>
  <si>
    <t>Formation</t>
  </si>
  <si>
    <t>Autres (précisez)</t>
  </si>
  <si>
    <t>Teams</t>
  </si>
  <si>
    <t>Zoom</t>
  </si>
  <si>
    <t>Skype</t>
  </si>
  <si>
    <t xml:space="preserve">Bloc </t>
  </si>
  <si>
    <t>1/4</t>
  </si>
  <si>
    <t>3/4</t>
  </si>
  <si>
    <t>4/4</t>
  </si>
  <si>
    <t>FM</t>
  </si>
  <si>
    <t>TP</t>
  </si>
  <si>
    <t>Fichier</t>
  </si>
  <si>
    <t>Nom</t>
  </si>
  <si>
    <t>Quadrigramme</t>
  </si>
  <si>
    <t>Jour 1</t>
  </si>
  <si>
    <t>Jour 2</t>
  </si>
  <si>
    <t>Jour 3</t>
  </si>
  <si>
    <t>Jour 4</t>
  </si>
  <si>
    <t>Jour 5</t>
  </si>
  <si>
    <t>Supp</t>
  </si>
  <si>
    <t>Les frais dentaires 9h/10h</t>
  </si>
  <si>
    <t>Les frais optiques 10h/12h</t>
  </si>
  <si>
    <t>Les frais optiques 14h/16h</t>
  </si>
  <si>
    <t>Session écoute 16h/17h</t>
  </si>
  <si>
    <t>Présentation du Tiers Payant 9h/11h</t>
  </si>
  <si>
    <t>Temps libre 11h/12h</t>
  </si>
  <si>
    <t>Présentation du Tiers Payant 14h/16h</t>
  </si>
  <si>
    <t>Cure de 16h/17h</t>
  </si>
  <si>
    <t>Les frais hospitaliers + Frais maternité+Simulations 9h/11h</t>
  </si>
  <si>
    <t>Session ecoute 11h/12h</t>
  </si>
  <si>
    <t>Les frais hospitaliers + Frais maternité + Simulations 14h/17h</t>
  </si>
  <si>
    <t>Simulations d'appels frais hospi, mater, et cure 9h/11h</t>
  </si>
  <si>
    <t>Session d'écoute 11h/12h</t>
  </si>
  <si>
    <t>Regroupement (+soins à l'étranger) et simulations 13h/30 /17h00</t>
  </si>
  <si>
    <t>Lire les stocks + délais 9h/10h</t>
  </si>
  <si>
    <t>Debrief indiv.10h/12h</t>
  </si>
  <si>
    <t>Gestion des appels prev 14h/15h</t>
  </si>
  <si>
    <t>Autres sujets 15h/17h</t>
  </si>
  <si>
    <t>Session D'écoute 11h/12h</t>
  </si>
  <si>
    <t>Session D'écoute 9h/10h</t>
  </si>
  <si>
    <t>debrif ind 10h/12h</t>
  </si>
  <si>
    <t>Mener 
un entretien tel.</t>
  </si>
  <si>
    <t>Fin de format°</t>
  </si>
  <si>
    <t>Quiz</t>
  </si>
  <si>
    <t>CRC</t>
  </si>
  <si>
    <t>Les frais hospitaliers + Frais maternité + Simulations 9h/12h</t>
  </si>
  <si>
    <t>Simulations d'appels frais hospi, mater, et cure 14h/16h</t>
  </si>
  <si>
    <t>Session d'écoute 16h/17h</t>
  </si>
  <si>
    <t>Regroupement (+soins à l'étranger) et simulations 9h/12h30</t>
  </si>
  <si>
    <t>Lire les stocks + délais14h/15h</t>
  </si>
  <si>
    <t>Debrief indiv.15h/17h</t>
  </si>
  <si>
    <t>Gestion des appels prev 9h/10h</t>
  </si>
  <si>
    <t>Autres sujets 10H/12H</t>
  </si>
  <si>
    <t>Intro + réseaux TP 9h/10h</t>
  </si>
  <si>
    <t>Contrat et réseaux TP 10h/11h</t>
  </si>
  <si>
    <t xml:space="preserve">Les autres soins 11h/12h et 14h/17h
</t>
  </si>
  <si>
    <t>Les autres soins 9h/11h</t>
  </si>
  <si>
    <t>Identifier les rgts en cours/en attente 11h/12h</t>
  </si>
  <si>
    <t>Le proces suivi des demandes 14h/15h</t>
  </si>
  <si>
    <t>TO 15h/17h</t>
  </si>
  <si>
    <t>Les frais dentaires 9h/12h</t>
  </si>
  <si>
    <t>Les frais dentaires 14h/15h</t>
  </si>
  <si>
    <t>Les frais optiques 15h/17h</t>
  </si>
  <si>
    <t>les frais optiques 9h/11h</t>
  </si>
  <si>
    <t>Session écoute 11h-12h</t>
  </si>
  <si>
    <t>Temps libre 16h/17h</t>
  </si>
  <si>
    <t>Cure de 11h/12h</t>
  </si>
  <si>
    <t>Lesfrais hospitaliers +Frais maternité+Simulations 14h/16h</t>
  </si>
  <si>
    <t>Session ecoute</t>
  </si>
  <si>
    <t>Spé Dent</t>
  </si>
  <si>
    <t>Spé Lent</t>
  </si>
  <si>
    <t>Spé Med douce</t>
  </si>
  <si>
    <t>Intégration FM 1/2 :Autres Soins</t>
  </si>
  <si>
    <t>Intégration FM 2/2 : Autres soins</t>
  </si>
  <si>
    <t xml:space="preserve">Devis  Hospi "classique" </t>
  </si>
  <si>
    <r>
      <t xml:space="preserve">Pratique accompagnée sur plateau formation
</t>
    </r>
    <r>
      <rPr>
        <b/>
        <sz val="8"/>
        <color indexed="14"/>
        <rFont val="Arial"/>
        <family val="2"/>
      </rPr>
      <t>Atlas form</t>
    </r>
  </si>
  <si>
    <t>Devis  Hospi "spécialisé" 
psy, mater, A</t>
  </si>
  <si>
    <r>
      <t xml:space="preserve">Pratique acc. sur </t>
    </r>
    <r>
      <rPr>
        <b/>
        <sz val="8"/>
        <color indexed="12"/>
        <rFont val="Arial"/>
        <family val="2"/>
      </rPr>
      <t>Atlas Prod</t>
    </r>
    <r>
      <rPr>
        <sz val="8"/>
        <color indexed="8"/>
        <rFont val="Arial"/>
        <family val="2"/>
      </rPr>
      <t xml:space="preserve"> 
</t>
    </r>
  </si>
  <si>
    <t>Module Devis hospi NC en auto formation</t>
  </si>
  <si>
    <t xml:space="preserve">Bilan + présentation Compagnons
</t>
  </si>
  <si>
    <t>Hospi 1/2</t>
  </si>
  <si>
    <t xml:space="preserve">Réglement  Hospi "classique" </t>
  </si>
  <si>
    <t>Module Budget global en auto formation</t>
  </si>
  <si>
    <t>Règlt  Hospi "spécialisé" 
psy, mater, A</t>
  </si>
  <si>
    <r>
      <t xml:space="preserve">Pratique acc, sur </t>
    </r>
    <r>
      <rPr>
        <b/>
        <sz val="8"/>
        <color indexed="12"/>
        <rFont val="Arial"/>
        <family val="2"/>
      </rPr>
      <t>Atlas Prod</t>
    </r>
    <r>
      <rPr>
        <sz val="8"/>
        <color indexed="8"/>
        <rFont val="Arial"/>
        <family val="2"/>
      </rPr>
      <t xml:space="preserve"> 
</t>
    </r>
    <r>
      <rPr>
        <b/>
        <sz val="10"/>
        <color indexed="21"/>
        <rFont val="Arial"/>
        <family val="2"/>
      </rPr>
      <t>+ quiz global sur le bloc</t>
    </r>
  </si>
  <si>
    <t>Module Reglt hospi NC en auto formation</t>
  </si>
  <si>
    <t>Hospi 2/2</t>
  </si>
  <si>
    <t>Devis Dentaire SS</t>
  </si>
  <si>
    <t>Devis Dentaire TO SS</t>
  </si>
  <si>
    <r>
      <t xml:space="preserve">Pratique accompagnée sur plateau formation </t>
    </r>
    <r>
      <rPr>
        <b/>
        <sz val="8"/>
        <color indexed="12"/>
        <rFont val="Arial"/>
        <family val="2"/>
      </rPr>
      <t>Atlas Prod</t>
    </r>
    <r>
      <rPr>
        <sz val="8"/>
        <color indexed="8"/>
        <rFont val="Arial"/>
        <family val="2"/>
      </rPr>
      <t xml:space="preserve"> </t>
    </r>
  </si>
  <si>
    <t>Dentaire Devis SS</t>
  </si>
  <si>
    <t>Dentaire Devis HN</t>
  </si>
  <si>
    <t xml:space="preserve">Dentaire 2 + devis </t>
  </si>
  <si>
    <t>Pratique accompagnée sur plateau formation</t>
  </si>
  <si>
    <t>Dentaire règlement SS + HN</t>
  </si>
  <si>
    <t>factures et décomptes remboursés SS</t>
  </si>
  <si>
    <r>
      <t xml:space="preserve">Pratique accompagnée sur "Dentaire 2 
factures HN" 
plateau formation
</t>
    </r>
    <r>
      <rPr>
        <b/>
        <sz val="8"/>
        <color indexed="14"/>
        <rFont val="Arial"/>
        <family val="2"/>
      </rPr>
      <t>Atlas form</t>
    </r>
  </si>
  <si>
    <t>Dentaire 2 
factures HN</t>
  </si>
  <si>
    <r>
      <t xml:space="preserve">Pratique accompagnée sur plateau formation </t>
    </r>
    <r>
      <rPr>
        <b/>
        <sz val="8"/>
        <color indexed="12"/>
        <rFont val="Arial"/>
        <family val="2"/>
      </rPr>
      <t>Atlas Prod</t>
    </r>
    <r>
      <rPr>
        <sz val="8"/>
        <color indexed="8"/>
        <rFont val="Arial"/>
        <family val="2"/>
      </rPr>
      <t xml:space="preserve"> 
</t>
    </r>
    <r>
      <rPr>
        <b/>
        <sz val="10"/>
        <color indexed="21"/>
        <rFont val="Arial"/>
        <family val="2"/>
      </rPr>
      <t>+ quiz global bloc</t>
    </r>
    <r>
      <rPr>
        <sz val="10"/>
        <color indexed="8"/>
        <rFont val="Arial"/>
        <family val="2"/>
      </rPr>
      <t xml:space="preserve"> </t>
    </r>
  </si>
  <si>
    <t>Devis optique</t>
  </si>
  <si>
    <t>Devis optique lunettes</t>
  </si>
  <si>
    <t xml:space="preserve">Devis optique
 lentilles KER </t>
  </si>
  <si>
    <t>optique
PA/PAU/GA</t>
  </si>
  <si>
    <t>regroupement</t>
  </si>
  <si>
    <r>
      <t xml:space="preserve">Pratique acc, sur </t>
    </r>
    <r>
      <rPr>
        <b/>
        <sz val="8"/>
        <color indexed="12"/>
        <rFont val="Arial"/>
        <family val="2"/>
      </rPr>
      <t>Atlas Prod</t>
    </r>
    <r>
      <rPr>
        <sz val="8"/>
        <color indexed="8"/>
        <rFont val="Arial"/>
        <family val="2"/>
      </rPr>
      <t xml:space="preserve"> </t>
    </r>
  </si>
  <si>
    <t>Règlement optique</t>
  </si>
  <si>
    <t>Reglt optique lunettes</t>
  </si>
  <si>
    <t>Reglt optique lentilles chirurgie réfractive</t>
  </si>
  <si>
    <r>
      <t xml:space="preserve">Pratique acc, sur </t>
    </r>
    <r>
      <rPr>
        <b/>
        <sz val="8"/>
        <color indexed="12"/>
        <rFont val="Arial"/>
        <family val="2"/>
      </rPr>
      <t>Atlas Prod</t>
    </r>
    <r>
      <rPr>
        <sz val="8"/>
        <color indexed="8"/>
        <rFont val="Arial"/>
        <family val="2"/>
      </rPr>
      <t xml:space="preserve"> 
</t>
    </r>
    <r>
      <rPr>
        <b/>
        <sz val="9"/>
        <color indexed="21"/>
        <rFont val="Arial"/>
        <family val="2"/>
      </rPr>
      <t>+ quiz global sur le bloc</t>
    </r>
  </si>
  <si>
    <t xml:space="preserve">Mener un entretien téléphonique 9h/12h </t>
  </si>
  <si>
    <t>G1</t>
  </si>
  <si>
    <t xml:space="preserve">Planning promotions </t>
  </si>
  <si>
    <t>G2</t>
  </si>
  <si>
    <t>Module 1</t>
  </si>
  <si>
    <t>Module 2</t>
  </si>
  <si>
    <t>Module 3</t>
  </si>
  <si>
    <t>Module 4</t>
  </si>
  <si>
    <t>Module 5</t>
  </si>
  <si>
    <t>Module 6</t>
  </si>
  <si>
    <t>Module 7</t>
  </si>
  <si>
    <t>Module 8</t>
  </si>
  <si>
    <t>Module 9</t>
  </si>
  <si>
    <t>Apprenant 6</t>
  </si>
  <si>
    <t>Apprenant 7</t>
  </si>
  <si>
    <t>Apprenant 8</t>
  </si>
  <si>
    <t>AD1</t>
  </si>
  <si>
    <t>AD2</t>
  </si>
  <si>
    <t>AD3</t>
  </si>
  <si>
    <t>AD4</t>
  </si>
  <si>
    <t>AD5</t>
  </si>
  <si>
    <t>AD6</t>
  </si>
  <si>
    <t>AD7</t>
  </si>
  <si>
    <t>AD8</t>
  </si>
  <si>
    <t>Apprenant 9</t>
  </si>
  <si>
    <t>Apprenant 10</t>
  </si>
  <si>
    <t>Apprenant 11</t>
  </si>
  <si>
    <t>A8</t>
  </si>
  <si>
    <t>A9</t>
  </si>
  <si>
    <t>A10</t>
  </si>
  <si>
    <t>A11</t>
  </si>
  <si>
    <t>Apprenant 12</t>
  </si>
  <si>
    <t>Apprenant 13</t>
  </si>
  <si>
    <t>A12</t>
  </si>
  <si>
    <t>A13</t>
  </si>
  <si>
    <t>A14</t>
  </si>
  <si>
    <t>A15</t>
  </si>
  <si>
    <t>A16</t>
  </si>
  <si>
    <t>A17</t>
  </si>
  <si>
    <t>Apprenant 14</t>
  </si>
  <si>
    <t>Apprenant 15</t>
  </si>
  <si>
    <t>Apprenant 16</t>
  </si>
  <si>
    <t>Apprenant 17</t>
  </si>
  <si>
    <t>Regroupement (+soins à l'étranger) et simulations 13h/30 /17h01</t>
  </si>
  <si>
    <t>Regroupement (+soins à l'étranger) et simulations 9h/12h31</t>
  </si>
  <si>
    <t>Planning Chargés de formations</t>
  </si>
  <si>
    <t>https://forums.commentcamarche.net/forum/affich-36961585-vba-fusion-cellules-identiques-sans-plage#p36962461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</si>
</sst>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-yyyy"/>
    <numFmt numFmtId="167" formatCode="&quot;Vrai&quot;;&quot;Vrai&quot;;&quot;Faux&quot;"/>
    <numFmt numFmtId="168" formatCode="&quot;Actif&quot;;&quot;Actif&quot;;&quot;Inactif&quot;"/>
    <numFmt numFmtId="169" formatCode="#&quot; &quot;?/2"/>
    <numFmt numFmtId="170" formatCode="#&quot; &quot;??/16"/>
    <numFmt numFmtId="171" formatCode="#&quot; &quot;00&quot; &quot;00&quot; &quot;00"/>
    <numFmt numFmtId="172" formatCode="_-* #,##0.00\ _F_-;\-* #,##0.00\ _F_-;_-* &quot;-&quot;??\ _F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\ &quot;F&quot;_-;\-* #,##0\ &quot;F&quot;_-;_-* &quot;-&quot;\ &quot;F&quot;_-;_-@_-"/>
    <numFmt numFmtId="176" formatCode="[$-40C]dddd\ d\ mmmm\ yyyy"/>
    <numFmt numFmtId="177" formatCode="[$€-2]\ #,##0.00_);[Red]\([$€-2]\ #,##0.00\)"/>
    <numFmt numFmtId="178" formatCode="dd/mm/yy;@"/>
    <numFmt numFmtId="179" formatCode="0.0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trike/>
      <sz val="8"/>
      <name val="Arial"/>
      <family val="2"/>
    </font>
    <font>
      <strike/>
      <sz val="9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color indexed="14"/>
      <name val="Arial"/>
      <family val="2"/>
    </font>
    <font>
      <b/>
      <sz val="8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FFFF"/>
      <name val="Arial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E9437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9" fillId="2" borderId="0" applyNumberFormat="0" applyBorder="0" applyAlignment="0" applyProtection="0"/>
    <xf numFmtId="0" fontId="43" fillId="3" borderId="0" applyNumberFormat="0" applyBorder="0" applyAlignment="0" applyProtection="0"/>
    <xf numFmtId="0" fontId="9" fillId="3" borderId="0" applyNumberFormat="0" applyBorder="0" applyAlignment="0" applyProtection="0"/>
    <xf numFmtId="0" fontId="43" fillId="4" borderId="0" applyNumberFormat="0" applyBorder="0" applyAlignment="0" applyProtection="0"/>
    <xf numFmtId="0" fontId="9" fillId="4" borderId="0" applyNumberFormat="0" applyBorder="0" applyAlignment="0" applyProtection="0"/>
    <xf numFmtId="0" fontId="43" fillId="5" borderId="0" applyNumberFormat="0" applyBorder="0" applyAlignment="0" applyProtection="0"/>
    <xf numFmtId="0" fontId="9" fillId="5" borderId="0" applyNumberFormat="0" applyBorder="0" applyAlignment="0" applyProtection="0"/>
    <xf numFmtId="0" fontId="43" fillId="6" borderId="0" applyNumberFormat="0" applyBorder="0" applyAlignment="0" applyProtection="0"/>
    <xf numFmtId="0" fontId="9" fillId="7" borderId="0" applyNumberFormat="0" applyBorder="0" applyAlignment="0" applyProtection="0"/>
    <xf numFmtId="0" fontId="43" fillId="8" borderId="0" applyNumberFormat="0" applyBorder="0" applyAlignment="0" applyProtection="0"/>
    <xf numFmtId="0" fontId="9" fillId="9" borderId="0" applyNumberFormat="0" applyBorder="0" applyAlignment="0" applyProtection="0"/>
    <xf numFmtId="0" fontId="43" fillId="10" borderId="0" applyNumberFormat="0" applyBorder="0" applyAlignment="0" applyProtection="0"/>
    <xf numFmtId="0" fontId="9" fillId="11" borderId="0" applyNumberFormat="0" applyBorder="0" applyAlignment="0" applyProtection="0"/>
    <xf numFmtId="0" fontId="43" fillId="12" borderId="0" applyNumberFormat="0" applyBorder="0" applyAlignment="0" applyProtection="0"/>
    <xf numFmtId="0" fontId="9" fillId="13" borderId="0" applyNumberFormat="0" applyBorder="0" applyAlignment="0" applyProtection="0"/>
    <xf numFmtId="0" fontId="43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15" borderId="0" applyNumberFormat="0" applyBorder="0" applyAlignment="0" applyProtection="0"/>
    <xf numFmtId="0" fontId="9" fillId="5" borderId="0" applyNumberFormat="0" applyBorder="0" applyAlignment="0" applyProtection="0"/>
    <xf numFmtId="0" fontId="43" fillId="16" borderId="0" applyNumberFormat="0" applyBorder="0" applyAlignment="0" applyProtection="0"/>
    <xf numFmtId="0" fontId="9" fillId="11" borderId="0" applyNumberFormat="0" applyBorder="0" applyAlignment="0" applyProtection="0"/>
    <xf numFmtId="0" fontId="43" fillId="17" borderId="0" applyNumberFormat="0" applyBorder="0" applyAlignment="0" applyProtection="0"/>
    <xf numFmtId="0" fontId="9" fillId="18" borderId="0" applyNumberFormat="0" applyBorder="0" applyAlignment="0" applyProtection="0"/>
    <xf numFmtId="0" fontId="44" fillId="19" borderId="0" applyNumberFormat="0" applyBorder="0" applyAlignment="0" applyProtection="0"/>
    <xf numFmtId="0" fontId="10" fillId="20" borderId="0" applyNumberFormat="0" applyBorder="0" applyAlignment="0" applyProtection="0"/>
    <xf numFmtId="0" fontId="44" fillId="21" borderId="0" applyNumberFormat="0" applyBorder="0" applyAlignment="0" applyProtection="0"/>
    <xf numFmtId="0" fontId="10" fillId="13" borderId="0" applyNumberFormat="0" applyBorder="0" applyAlignment="0" applyProtection="0"/>
    <xf numFmtId="0" fontId="44" fillId="14" borderId="0" applyNumberFormat="0" applyBorder="0" applyAlignment="0" applyProtection="0"/>
    <xf numFmtId="0" fontId="10" fillId="14" borderId="0" applyNumberFormat="0" applyBorder="0" applyAlignment="0" applyProtection="0"/>
    <xf numFmtId="0" fontId="44" fillId="22" borderId="0" applyNumberFormat="0" applyBorder="0" applyAlignment="0" applyProtection="0"/>
    <xf numFmtId="0" fontId="10" fillId="22" borderId="0" applyNumberFormat="0" applyBorder="0" applyAlignment="0" applyProtection="0"/>
    <xf numFmtId="0" fontId="44" fillId="23" borderId="0" applyNumberFormat="0" applyBorder="0" applyAlignment="0" applyProtection="0"/>
    <xf numFmtId="0" fontId="10" fillId="24" borderId="0" applyNumberFormat="0" applyBorder="0" applyAlignment="0" applyProtection="0"/>
    <xf numFmtId="0" fontId="44" fillId="25" borderId="0" applyNumberFormat="0" applyBorder="0" applyAlignment="0" applyProtection="0"/>
    <xf numFmtId="0" fontId="10" fillId="25" borderId="0" applyNumberFormat="0" applyBorder="0" applyAlignment="0" applyProtection="0"/>
    <xf numFmtId="0" fontId="44" fillId="26" borderId="0" applyNumberFormat="0" applyBorder="0" applyAlignment="0" applyProtection="0"/>
    <xf numFmtId="0" fontId="10" fillId="27" borderId="0" applyNumberFormat="0" applyBorder="0" applyAlignment="0" applyProtection="0"/>
    <xf numFmtId="0" fontId="44" fillId="28" borderId="0" applyNumberFormat="0" applyBorder="0" applyAlignment="0" applyProtection="0"/>
    <xf numFmtId="0" fontId="10" fillId="29" borderId="0" applyNumberFormat="0" applyBorder="0" applyAlignment="0" applyProtection="0"/>
    <xf numFmtId="0" fontId="44" fillId="30" borderId="0" applyNumberFormat="0" applyBorder="0" applyAlignment="0" applyProtection="0"/>
    <xf numFmtId="0" fontId="10" fillId="31" borderId="0" applyNumberFormat="0" applyBorder="0" applyAlignment="0" applyProtection="0"/>
    <xf numFmtId="0" fontId="44" fillId="32" borderId="0" applyNumberFormat="0" applyBorder="0" applyAlignment="0" applyProtection="0"/>
    <xf numFmtId="0" fontId="10" fillId="22" borderId="0" applyNumberFormat="0" applyBorder="0" applyAlignment="0" applyProtection="0"/>
    <xf numFmtId="0" fontId="44" fillId="33" borderId="0" applyNumberFormat="0" applyBorder="0" applyAlignment="0" applyProtection="0"/>
    <xf numFmtId="0" fontId="10" fillId="24" borderId="0" applyNumberFormat="0" applyBorder="0" applyAlignment="0" applyProtection="0"/>
    <xf numFmtId="0" fontId="44" fillId="34" borderId="0" applyNumberFormat="0" applyBorder="0" applyAlignment="0" applyProtection="0"/>
    <xf numFmtId="0" fontId="10" fillId="35" borderId="0" applyNumberFormat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6" borderId="1" applyNumberFormat="0" applyAlignment="0" applyProtection="0"/>
    <xf numFmtId="0" fontId="12" fillId="37" borderId="2" applyNumberFormat="0" applyAlignment="0" applyProtection="0"/>
    <xf numFmtId="0" fontId="47" fillId="0" borderId="3" applyNumberFormat="0" applyFill="0" applyAlignment="0" applyProtection="0"/>
    <xf numFmtId="0" fontId="13" fillId="0" borderId="4" applyNumberFormat="0" applyFill="0" applyAlignment="0" applyProtection="0"/>
    <xf numFmtId="0" fontId="9" fillId="38" borderId="5" applyNumberFormat="0" applyFont="0" applyAlignment="0" applyProtection="0"/>
    <xf numFmtId="0" fontId="48" fillId="39" borderId="1" applyNumberFormat="0" applyAlignment="0" applyProtection="0"/>
    <xf numFmtId="0" fontId="14" fillId="9" borderId="2" applyNumberFormat="0" applyAlignment="0" applyProtection="0"/>
    <xf numFmtId="0" fontId="49" fillId="40" borderId="0" applyNumberFormat="0" applyBorder="0" applyAlignment="0" applyProtection="0"/>
    <xf numFmtId="0" fontId="15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41" borderId="0" applyNumberFormat="0" applyBorder="0" applyAlignment="0" applyProtection="0"/>
    <xf numFmtId="0" fontId="16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3" borderId="6" applyNumberFormat="0" applyFont="0" applyAlignment="0" applyProtection="0"/>
    <xf numFmtId="9" fontId="0" fillId="0" borderId="0" applyFont="0" applyFill="0" applyBorder="0" applyAlignment="0" applyProtection="0"/>
    <xf numFmtId="0" fontId="52" fillId="44" borderId="0" applyNumberFormat="0" applyBorder="0" applyAlignment="0" applyProtection="0"/>
    <xf numFmtId="0" fontId="17" fillId="4" borderId="0" applyNumberFormat="0" applyBorder="0" applyAlignment="0" applyProtection="0"/>
    <xf numFmtId="0" fontId="53" fillId="36" borderId="7" applyNumberFormat="0" applyAlignment="0" applyProtection="0"/>
    <xf numFmtId="0" fontId="18" fillId="37" borderId="8" applyNumberFormat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21" fillId="0" borderId="10" applyNumberFormat="0" applyFill="0" applyAlignment="0" applyProtection="0"/>
    <xf numFmtId="0" fontId="57" fillId="0" borderId="11" applyNumberFormat="0" applyFill="0" applyAlignment="0" applyProtection="0"/>
    <xf numFmtId="0" fontId="22" fillId="0" borderId="12" applyNumberFormat="0" applyFill="0" applyAlignment="0" applyProtection="0"/>
    <xf numFmtId="0" fontId="58" fillId="0" borderId="13" applyNumberFormat="0" applyFill="0" applyAlignment="0" applyProtection="0"/>
    <xf numFmtId="0" fontId="23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24" fillId="0" borderId="16" applyNumberFormat="0" applyFill="0" applyAlignment="0" applyProtection="0"/>
    <xf numFmtId="0" fontId="60" fillId="45" borderId="17" applyNumberFormat="0" applyAlignment="0" applyProtection="0"/>
    <xf numFmtId="0" fontId="25" fillId="46" borderId="18" applyNumberFormat="0" applyAlignment="0" applyProtection="0"/>
  </cellStyleXfs>
  <cellXfs count="1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0" fontId="3" fillId="0" borderId="19" xfId="8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26" fillId="0" borderId="21" xfId="83" applyFont="1" applyFill="1" applyBorder="1" applyAlignment="1">
      <alignment horizontal="center" vertical="center" wrapText="1"/>
      <protection/>
    </xf>
    <xf numFmtId="0" fontId="26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47" borderId="19" xfId="0" applyFont="1" applyFill="1" applyBorder="1" applyAlignment="1">
      <alignment horizontal="left" vertical="center"/>
    </xf>
    <xf numFmtId="0" fontId="0" fillId="47" borderId="22" xfId="0" applyFont="1" applyFill="1" applyBorder="1" applyAlignment="1">
      <alignment horizontal="left" vertical="center"/>
    </xf>
    <xf numFmtId="0" fontId="26" fillId="48" borderId="19" xfId="0" applyFont="1" applyFill="1" applyBorder="1" applyAlignment="1">
      <alignment horizontal="center" vertical="center" wrapText="1"/>
    </xf>
    <xf numFmtId="0" fontId="27" fillId="49" borderId="2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8" fillId="49" borderId="21" xfId="0" applyFont="1" applyFill="1" applyBorder="1" applyAlignment="1">
      <alignment horizontal="left" vertical="center"/>
    </xf>
    <xf numFmtId="0" fontId="26" fillId="48" borderId="19" xfId="83" applyFont="1" applyFill="1" applyBorder="1" applyAlignment="1">
      <alignment horizontal="center" vertical="center" wrapText="1"/>
      <protection/>
    </xf>
    <xf numFmtId="0" fontId="26" fillId="48" borderId="19" xfId="83" applyFont="1" applyFill="1" applyBorder="1" applyAlignment="1">
      <alignment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Fill="1" applyBorder="1" applyAlignment="1">
      <alignment/>
    </xf>
    <xf numFmtId="1" fontId="3" fillId="47" borderId="19" xfId="83" applyNumberFormat="1" applyFont="1" applyFill="1" applyBorder="1" applyAlignment="1">
      <alignment horizontal="center" vertical="center"/>
      <protection/>
    </xf>
    <xf numFmtId="1" fontId="3" fillId="47" borderId="26" xfId="83" applyNumberFormat="1" applyFont="1" applyFill="1" applyBorder="1" applyAlignment="1">
      <alignment vertical="center"/>
      <protection/>
    </xf>
    <xf numFmtId="1" fontId="3" fillId="47" borderId="27" xfId="83" applyNumberFormat="1" applyFont="1" applyFill="1" applyBorder="1" applyAlignment="1">
      <alignment horizontal="center" vertical="center"/>
      <protection/>
    </xf>
    <xf numFmtId="1" fontId="3" fillId="47" borderId="26" xfId="83" applyNumberFormat="1" applyFont="1" applyFill="1" applyBorder="1" applyAlignment="1">
      <alignment horizontal="center" vertical="center"/>
      <protection/>
    </xf>
    <xf numFmtId="0" fontId="8" fillId="0" borderId="28" xfId="0" applyFont="1" applyBorder="1" applyAlignment="1">
      <alignment vertical="center"/>
    </xf>
    <xf numFmtId="0" fontId="0" fillId="47" borderId="29" xfId="0" applyFont="1" applyFill="1" applyBorder="1" applyAlignment="1">
      <alignment horizontal="center" vertical="center"/>
    </xf>
    <xf numFmtId="0" fontId="0" fillId="47" borderId="30" xfId="0" applyFont="1" applyFill="1" applyBorder="1" applyAlignment="1">
      <alignment horizontal="center" vertical="center"/>
    </xf>
    <xf numFmtId="0" fontId="0" fillId="47" borderId="31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19" xfId="83" applyFont="1" applyFill="1" applyBorder="1" applyAlignment="1">
      <alignment horizontal="center" vertical="justify" wrapText="1"/>
      <protection/>
    </xf>
    <xf numFmtId="0" fontId="3" fillId="0" borderId="19" xfId="83" applyFont="1" applyFill="1" applyBorder="1" applyAlignment="1">
      <alignment horizontal="center" vertical="justify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61" fillId="0" borderId="19" xfId="83" applyFont="1" applyFill="1" applyBorder="1" applyAlignment="1">
      <alignment vertical="center" wrapText="1"/>
      <protection/>
    </xf>
    <xf numFmtId="0" fontId="3" fillId="0" borderId="19" xfId="83" applyFont="1" applyFill="1" applyBorder="1" applyAlignment="1">
      <alignment vertical="center" wrapText="1"/>
      <protection/>
    </xf>
    <xf numFmtId="0" fontId="3" fillId="0" borderId="19" xfId="83" applyFont="1" applyFill="1" applyBorder="1" applyAlignment="1">
      <alignment vertical="justify" wrapText="1"/>
      <protection/>
    </xf>
    <xf numFmtId="0" fontId="3" fillId="0" borderId="19" xfId="83" applyFont="1" applyFill="1" applyBorder="1" applyAlignment="1">
      <alignment vertical="justify"/>
      <protection/>
    </xf>
    <xf numFmtId="0" fontId="61" fillId="0" borderId="19" xfId="83" applyFont="1" applyFill="1" applyBorder="1" applyAlignment="1">
      <alignment horizontal="center" vertical="center" wrapText="1"/>
      <protection/>
    </xf>
    <xf numFmtId="0" fontId="61" fillId="0" borderId="19" xfId="0" applyFont="1" applyFill="1" applyBorder="1" applyAlignment="1">
      <alignment vertical="center" wrapText="1"/>
    </xf>
    <xf numFmtId="0" fontId="61" fillId="0" borderId="19" xfId="0" applyFont="1" applyFill="1" applyBorder="1" applyAlignment="1">
      <alignment horizontal="center" vertical="center" wrapText="1"/>
    </xf>
    <xf numFmtId="16" fontId="0" fillId="0" borderId="0" xfId="0" applyNumberFormat="1" applyFont="1" applyBorder="1" applyAlignment="1" quotePrefix="1">
      <alignment horizontal="center"/>
    </xf>
    <xf numFmtId="0" fontId="0" fillId="0" borderId="21" xfId="83" applyFont="1" applyFill="1" applyBorder="1" applyAlignment="1">
      <alignment horizontal="left" vertical="center" wrapText="1"/>
      <protection/>
    </xf>
    <xf numFmtId="0" fontId="0" fillId="0" borderId="0" xfId="83" applyFont="1" applyFill="1" applyBorder="1" applyAlignment="1">
      <alignment horizontal="center" vertical="center" wrapText="1"/>
      <protection/>
    </xf>
    <xf numFmtId="0" fontId="0" fillId="0" borderId="21" xfId="83" applyFont="1" applyFill="1" applyBorder="1" applyAlignment="1">
      <alignment vertical="center"/>
      <protection/>
    </xf>
    <xf numFmtId="0" fontId="0" fillId="0" borderId="19" xfId="83" applyFont="1" applyFill="1" applyBorder="1" applyAlignment="1">
      <alignment horizontal="center" vertical="center"/>
      <protection/>
    </xf>
    <xf numFmtId="8" fontId="0" fillId="0" borderId="19" xfId="0" applyNumberFormat="1" applyFont="1" applyFill="1" applyBorder="1" applyAlignment="1">
      <alignment horizontal="left" vertical="center"/>
    </xf>
    <xf numFmtId="0" fontId="0" fillId="0" borderId="19" xfId="83" applyFont="1" applyFill="1" applyBorder="1" applyAlignment="1">
      <alignment horizontal="center" vertical="center" wrapText="1"/>
      <protection/>
    </xf>
    <xf numFmtId="0" fontId="0" fillId="0" borderId="0" xfId="83" applyFont="1" applyFill="1" applyBorder="1" applyAlignment="1">
      <alignment horizontal="center" vertical="center"/>
      <protection/>
    </xf>
    <xf numFmtId="0" fontId="28" fillId="49" borderId="32" xfId="0" applyFont="1" applyFill="1" applyBorder="1" applyAlignment="1">
      <alignment horizontal="left" vertical="center"/>
    </xf>
    <xf numFmtId="0" fontId="27" fillId="49" borderId="32" xfId="0" applyFont="1" applyFill="1" applyBorder="1" applyAlignment="1">
      <alignment horizontal="center" vertical="center"/>
    </xf>
    <xf numFmtId="0" fontId="26" fillId="48" borderId="33" xfId="83" applyFont="1" applyFill="1" applyBorder="1" applyAlignment="1">
      <alignment vertical="center" wrapText="1"/>
      <protection/>
    </xf>
    <xf numFmtId="0" fontId="26" fillId="48" borderId="33" xfId="0" applyFont="1" applyFill="1" applyBorder="1" applyAlignment="1">
      <alignment horizontal="center" vertical="center" wrapText="1"/>
    </xf>
    <xf numFmtId="0" fontId="26" fillId="48" borderId="33" xfId="83" applyFont="1" applyFill="1" applyBorder="1" applyAlignment="1">
      <alignment horizontal="center" vertical="center" wrapText="1"/>
      <protection/>
    </xf>
    <xf numFmtId="0" fontId="26" fillId="0" borderId="32" xfId="83" applyFont="1" applyFill="1" applyBorder="1" applyAlignment="1">
      <alignment horizontal="center" vertical="center" wrapText="1"/>
      <protection/>
    </xf>
    <xf numFmtId="0" fontId="26" fillId="0" borderId="33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4" fillId="0" borderId="0" xfId="0" applyFont="1" applyBorder="1" applyAlignment="1">
      <alignment/>
    </xf>
    <xf numFmtId="0" fontId="5" fillId="0" borderId="34" xfId="0" applyFont="1" applyFill="1" applyBorder="1" applyAlignment="1">
      <alignment horizontal="center" vertical="center"/>
    </xf>
    <xf numFmtId="0" fontId="0" fillId="47" borderId="35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/>
    </xf>
    <xf numFmtId="16" fontId="0" fillId="0" borderId="0" xfId="0" applyNumberFormat="1" applyFont="1" applyBorder="1" applyAlignment="1" quotePrefix="1">
      <alignment/>
    </xf>
    <xf numFmtId="0" fontId="5" fillId="0" borderId="36" xfId="0" applyFont="1" applyFill="1" applyBorder="1" applyAlignment="1">
      <alignment horizontal="left" vertical="center"/>
    </xf>
    <xf numFmtId="14" fontId="5" fillId="0" borderId="20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19" xfId="0" applyFill="1" applyBorder="1" applyAlignment="1">
      <alignment/>
    </xf>
    <xf numFmtId="0" fontId="0" fillId="50" borderId="19" xfId="0" applyFont="1" applyFill="1" applyBorder="1" applyAlignment="1" quotePrefix="1">
      <alignment/>
    </xf>
    <xf numFmtId="0" fontId="3" fillId="50" borderId="19" xfId="83" applyFont="1" applyFill="1" applyBorder="1" applyAlignment="1">
      <alignment vertical="center" wrapText="1"/>
      <protection/>
    </xf>
    <xf numFmtId="0" fontId="3" fillId="50" borderId="19" xfId="83" applyFont="1" applyFill="1" applyBorder="1" applyAlignment="1">
      <alignment horizontal="center" vertical="center" wrapText="1"/>
      <protection/>
    </xf>
    <xf numFmtId="0" fontId="3" fillId="50" borderId="19" xfId="0" applyFont="1" applyFill="1" applyBorder="1" applyAlignment="1">
      <alignment horizontal="center" vertical="center" wrapText="1"/>
    </xf>
    <xf numFmtId="0" fontId="62" fillId="50" borderId="19" xfId="83" applyFont="1" applyFill="1" applyBorder="1" applyAlignment="1">
      <alignment horizontal="center" vertical="center" wrapText="1"/>
      <protection/>
    </xf>
    <xf numFmtId="0" fontId="3" fillId="50" borderId="19" xfId="83" applyFont="1" applyFill="1" applyBorder="1" applyAlignment="1">
      <alignment horizontal="center" vertical="justify" wrapText="1"/>
      <protection/>
    </xf>
    <xf numFmtId="0" fontId="3" fillId="50" borderId="19" xfId="83" applyFont="1" applyFill="1" applyBorder="1" applyAlignment="1">
      <alignment vertical="justify" wrapText="1"/>
      <protection/>
    </xf>
    <xf numFmtId="0" fontId="3" fillId="50" borderId="19" xfId="83" applyFont="1" applyFill="1" applyBorder="1" applyAlignment="1">
      <alignment horizontal="center" vertical="justify"/>
      <protection/>
    </xf>
    <xf numFmtId="0" fontId="3" fillId="50" borderId="19" xfId="83" applyFont="1" applyFill="1" applyBorder="1" applyAlignment="1">
      <alignment vertical="justify"/>
      <protection/>
    </xf>
    <xf numFmtId="0" fontId="3" fillId="50" borderId="19" xfId="83" applyFont="1" applyFill="1" applyBorder="1" applyAlignment="1">
      <alignment vertical="center"/>
      <protection/>
    </xf>
    <xf numFmtId="0" fontId="0" fillId="50" borderId="19" xfId="0" applyFill="1" applyBorder="1" applyAlignment="1">
      <alignment/>
    </xf>
    <xf numFmtId="0" fontId="0" fillId="50" borderId="19" xfId="0" applyFont="1" applyFill="1" applyBorder="1" applyAlignment="1">
      <alignment/>
    </xf>
    <xf numFmtId="0" fontId="3" fillId="50" borderId="19" xfId="83" applyFont="1" applyFill="1" applyBorder="1" applyAlignment="1">
      <alignment horizontal="center" vertical="center"/>
      <protection/>
    </xf>
    <xf numFmtId="0" fontId="33" fillId="50" borderId="19" xfId="0" applyFont="1" applyFill="1" applyBorder="1" applyAlignment="1">
      <alignment/>
    </xf>
    <xf numFmtId="0" fontId="0" fillId="23" borderId="19" xfId="0" applyFont="1" applyFill="1" applyBorder="1" applyAlignment="1">
      <alignment/>
    </xf>
    <xf numFmtId="0" fontId="3" fillId="23" borderId="19" xfId="83" applyFont="1" applyFill="1" applyBorder="1" applyAlignment="1">
      <alignment vertical="center" wrapText="1"/>
      <protection/>
    </xf>
    <xf numFmtId="0" fontId="3" fillId="23" borderId="19" xfId="0" applyFont="1" applyFill="1" applyBorder="1" applyAlignment="1">
      <alignment vertical="center" wrapText="1"/>
    </xf>
    <xf numFmtId="0" fontId="3" fillId="23" borderId="19" xfId="83" applyFont="1" applyFill="1" applyBorder="1" applyAlignment="1">
      <alignment horizontal="center" vertical="center" wrapText="1"/>
      <protection/>
    </xf>
    <xf numFmtId="0" fontId="63" fillId="23" borderId="19" xfId="86" applyFont="1" applyFill="1" applyBorder="1" applyAlignment="1">
      <alignment vertical="center" wrapText="1"/>
      <protection/>
    </xf>
    <xf numFmtId="0" fontId="62" fillId="23" borderId="19" xfId="86" applyFont="1" applyFill="1" applyBorder="1" applyAlignment="1">
      <alignment vertical="center" wrapText="1"/>
      <protection/>
    </xf>
    <xf numFmtId="0" fontId="62" fillId="23" borderId="19" xfId="86" applyFont="1" applyFill="1" applyBorder="1" applyAlignment="1">
      <alignment horizontal="center" vertical="center" wrapText="1"/>
      <protection/>
    </xf>
    <xf numFmtId="0" fontId="64" fillId="23" borderId="19" xfId="86" applyFont="1" applyFill="1" applyBorder="1" applyAlignment="1">
      <alignment horizontal="center" vertical="center" wrapText="1"/>
      <protection/>
    </xf>
    <xf numFmtId="0" fontId="0" fillId="23" borderId="19" xfId="0" applyFill="1" applyBorder="1" applyAlignment="1">
      <alignment/>
    </xf>
    <xf numFmtId="0" fontId="63" fillId="23" borderId="19" xfId="86" applyFont="1" applyFill="1" applyBorder="1" applyAlignment="1">
      <alignment horizontal="center" vertical="center" wrapText="1"/>
      <protection/>
    </xf>
    <xf numFmtId="0" fontId="64" fillId="23" borderId="19" xfId="86" applyFont="1" applyFill="1" applyBorder="1" applyAlignment="1">
      <alignment vertical="center" wrapText="1"/>
      <protection/>
    </xf>
    <xf numFmtId="0" fontId="0" fillId="23" borderId="19" xfId="0" applyFont="1" applyFill="1" applyBorder="1" applyAlignment="1">
      <alignment/>
    </xf>
    <xf numFmtId="1" fontId="3" fillId="47" borderId="21" xfId="83" applyNumberFormat="1" applyFont="1" applyFill="1" applyBorder="1" applyAlignment="1">
      <alignment vertical="center"/>
      <protection/>
    </xf>
    <xf numFmtId="1" fontId="3" fillId="47" borderId="19" xfId="83" applyNumberFormat="1" applyFont="1" applyFill="1" applyBorder="1" applyAlignment="1">
      <alignment vertical="center"/>
      <protection/>
    </xf>
    <xf numFmtId="1" fontId="3" fillId="47" borderId="27" xfId="83" applyNumberFormat="1" applyFont="1" applyFill="1" applyBorder="1" applyAlignment="1">
      <alignment vertical="center"/>
      <protection/>
    </xf>
    <xf numFmtId="0" fontId="0" fillId="47" borderId="38" xfId="0" applyFont="1" applyFill="1" applyBorder="1" applyAlignment="1">
      <alignment horizontal="left" vertical="center"/>
    </xf>
    <xf numFmtId="0" fontId="0" fillId="47" borderId="39" xfId="0" applyFont="1" applyFill="1" applyBorder="1" applyAlignment="1">
      <alignment horizontal="center" vertical="center"/>
    </xf>
    <xf numFmtId="0" fontId="0" fillId="47" borderId="26" xfId="0" applyFont="1" applyFill="1" applyBorder="1" applyAlignment="1">
      <alignment horizontal="left" vertical="center"/>
    </xf>
    <xf numFmtId="0" fontId="0" fillId="47" borderId="4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1" fontId="3" fillId="47" borderId="41" xfId="83" applyNumberFormat="1" applyFont="1" applyFill="1" applyBorder="1" applyAlignment="1">
      <alignment vertical="center"/>
      <protection/>
    </xf>
    <xf numFmtId="14" fontId="5" fillId="0" borderId="42" xfId="0" applyNumberFormat="1" applyFont="1" applyBorder="1" applyAlignment="1">
      <alignment horizontal="center" vertical="center"/>
    </xf>
    <xf numFmtId="14" fontId="5" fillId="0" borderId="43" xfId="0" applyNumberFormat="1" applyFont="1" applyBorder="1" applyAlignment="1">
      <alignment horizontal="center" vertical="center"/>
    </xf>
    <xf numFmtId="14" fontId="5" fillId="0" borderId="44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" fontId="0" fillId="0" borderId="45" xfId="0" applyNumberFormat="1" applyFont="1" applyBorder="1" applyAlignment="1" quotePrefix="1">
      <alignment horizontal="center"/>
    </xf>
    <xf numFmtId="16" fontId="0" fillId="0" borderId="46" xfId="0" applyNumberFormat="1" applyFont="1" applyBorder="1" applyAlignment="1" quotePrefix="1">
      <alignment horizontal="center"/>
    </xf>
    <xf numFmtId="16" fontId="0" fillId="0" borderId="21" xfId="0" applyNumberFormat="1" applyFont="1" applyBorder="1" applyAlignment="1" quotePrefix="1">
      <alignment horizontal="center"/>
    </xf>
    <xf numFmtId="14" fontId="5" fillId="37" borderId="19" xfId="0" applyNumberFormat="1" applyFont="1" applyFill="1" applyBorder="1" applyAlignment="1">
      <alignment horizontal="center" vertical="center"/>
    </xf>
    <xf numFmtId="0" fontId="26" fillId="48" borderId="45" xfId="83" applyFont="1" applyFill="1" applyBorder="1" applyAlignment="1">
      <alignment horizontal="center" vertical="center" wrapText="1"/>
      <protection/>
    </xf>
    <xf numFmtId="0" fontId="26" fillId="48" borderId="46" xfId="83" applyFont="1" applyFill="1" applyBorder="1" applyAlignment="1">
      <alignment horizontal="center" vertical="center" wrapText="1"/>
      <protection/>
    </xf>
    <xf numFmtId="0" fontId="26" fillId="48" borderId="21" xfId="83" applyFont="1" applyFill="1" applyBorder="1" applyAlignment="1">
      <alignment horizontal="center" vertical="center" wrapText="1"/>
      <protection/>
    </xf>
    <xf numFmtId="14" fontId="29" fillId="51" borderId="20" xfId="0" applyNumberFormat="1" applyFont="1" applyFill="1" applyBorder="1" applyAlignment="1">
      <alignment horizontal="center" vertical="center"/>
    </xf>
    <xf numFmtId="0" fontId="26" fillId="48" borderId="45" xfId="0" applyFont="1" applyFill="1" applyBorder="1" applyAlignment="1">
      <alignment horizontal="center" vertical="center" wrapText="1"/>
    </xf>
    <xf numFmtId="0" fontId="26" fillId="48" borderId="2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26" fillId="48" borderId="47" xfId="0" applyFont="1" applyFill="1" applyBorder="1" applyAlignment="1">
      <alignment horizontal="center" vertical="center" wrapText="1"/>
    </xf>
    <xf numFmtId="0" fontId="26" fillId="48" borderId="32" xfId="0" applyFont="1" applyFill="1" applyBorder="1" applyAlignment="1">
      <alignment horizontal="center" vertical="center" wrapText="1"/>
    </xf>
    <xf numFmtId="0" fontId="26" fillId="48" borderId="47" xfId="83" applyFont="1" applyFill="1" applyBorder="1" applyAlignment="1">
      <alignment horizontal="center" vertical="center" wrapText="1"/>
      <protection/>
    </xf>
    <xf numFmtId="0" fontId="26" fillId="48" borderId="48" xfId="83" applyFont="1" applyFill="1" applyBorder="1" applyAlignment="1">
      <alignment horizontal="center" vertical="center" wrapText="1"/>
      <protection/>
    </xf>
    <xf numFmtId="0" fontId="26" fillId="48" borderId="32" xfId="83" applyFont="1" applyFill="1" applyBorder="1" applyAlignment="1">
      <alignment horizontal="center" vertical="center" wrapText="1"/>
      <protection/>
    </xf>
    <xf numFmtId="0" fontId="39" fillId="0" borderId="47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33" fillId="23" borderId="45" xfId="0" applyFont="1" applyFill="1" applyBorder="1" applyAlignment="1">
      <alignment horizontal="center"/>
    </xf>
    <xf numFmtId="0" fontId="33" fillId="23" borderId="46" xfId="0" applyFont="1" applyFill="1" applyBorder="1" applyAlignment="1">
      <alignment horizontal="center"/>
    </xf>
    <xf numFmtId="0" fontId="33" fillId="23" borderId="21" xfId="0" applyFont="1" applyFill="1" applyBorder="1" applyAlignment="1">
      <alignment horizontal="center"/>
    </xf>
    <xf numFmtId="0" fontId="34" fillId="50" borderId="45" xfId="0" applyFont="1" applyFill="1" applyBorder="1" applyAlignment="1">
      <alignment horizontal="center"/>
    </xf>
    <xf numFmtId="0" fontId="34" fillId="50" borderId="46" xfId="0" applyFont="1" applyFill="1" applyBorder="1" applyAlignment="1">
      <alignment horizontal="center"/>
    </xf>
    <xf numFmtId="0" fontId="34" fillId="5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25" xfId="74" applyFill="1" applyBorder="1" applyAlignment="1" applyProtection="1">
      <alignment vertical="center"/>
      <protection/>
    </xf>
    <xf numFmtId="1" fontId="3" fillId="47" borderId="41" xfId="83" applyNumberFormat="1" applyFont="1" applyFill="1" applyBorder="1" applyAlignment="1">
      <alignment horizontal="center" vertical="center"/>
      <protection/>
    </xf>
    <xf numFmtId="1" fontId="3" fillId="47" borderId="21" xfId="83" applyNumberFormat="1" applyFont="1" applyFill="1" applyBorder="1" applyAlignment="1">
      <alignment horizontal="center" vertical="center"/>
      <protection/>
    </xf>
    <xf numFmtId="1" fontId="3" fillId="47" borderId="45" xfId="83" applyNumberFormat="1" applyFont="1" applyFill="1" applyBorder="1" applyAlignment="1">
      <alignment horizontal="center" vertical="center"/>
      <protection/>
    </xf>
    <xf numFmtId="1" fontId="3" fillId="47" borderId="30" xfId="83" applyNumberFormat="1" applyFont="1" applyFill="1" applyBorder="1" applyAlignment="1">
      <alignment horizontal="center" vertical="center"/>
      <protection/>
    </xf>
    <xf numFmtId="1" fontId="3" fillId="47" borderId="45" xfId="83" applyNumberFormat="1" applyFont="1" applyFill="1" applyBorder="1" applyAlignment="1">
      <alignment horizontal="center" vertical="center" wrapText="1"/>
      <protection/>
    </xf>
    <xf numFmtId="1" fontId="3" fillId="47" borderId="30" xfId="83" applyNumberFormat="1" applyFont="1" applyFill="1" applyBorder="1" applyAlignment="1">
      <alignment horizontal="center" vertical="center" wrapText="1"/>
      <protection/>
    </xf>
    <xf numFmtId="1" fontId="3" fillId="47" borderId="46" xfId="83" applyNumberFormat="1" applyFont="1" applyFill="1" applyBorder="1" applyAlignment="1">
      <alignment horizontal="center" vertical="center"/>
      <protection/>
    </xf>
    <xf numFmtId="1" fontId="3" fillId="47" borderId="49" xfId="83" applyNumberFormat="1" applyFont="1" applyFill="1" applyBorder="1" applyAlignment="1">
      <alignment horizontal="center" vertical="center"/>
      <protection/>
    </xf>
    <xf numFmtId="1" fontId="3" fillId="47" borderId="50" xfId="83" applyNumberFormat="1" applyFont="1" applyFill="1" applyBorder="1" applyAlignment="1">
      <alignment horizontal="center" vertical="center"/>
      <protection/>
    </xf>
    <xf numFmtId="1" fontId="3" fillId="47" borderId="51" xfId="83" applyNumberFormat="1" applyFont="1" applyFill="1" applyBorder="1" applyAlignment="1">
      <alignment horizontal="center" vertical="center"/>
      <protection/>
    </xf>
    <xf numFmtId="1" fontId="3" fillId="47" borderId="52" xfId="83" applyNumberFormat="1" applyFont="1" applyFill="1" applyBorder="1" applyAlignment="1">
      <alignment horizontal="center" vertical="center"/>
      <protection/>
    </xf>
    <xf numFmtId="1" fontId="3" fillId="47" borderId="51" xfId="83" applyNumberFormat="1" applyFont="1" applyFill="1" applyBorder="1" applyAlignment="1">
      <alignment horizontal="center" vertical="center" wrapText="1"/>
      <protection/>
    </xf>
    <xf numFmtId="1" fontId="3" fillId="47" borderId="52" xfId="83" applyNumberFormat="1" applyFont="1" applyFill="1" applyBorder="1" applyAlignment="1">
      <alignment horizontal="center" vertical="center" wrapText="1"/>
      <protection/>
    </xf>
    <xf numFmtId="1" fontId="3" fillId="47" borderId="53" xfId="83" applyNumberFormat="1" applyFont="1" applyFill="1" applyBorder="1" applyAlignment="1">
      <alignment horizontal="center" vertical="center"/>
      <protection/>
    </xf>
    <xf numFmtId="1" fontId="3" fillId="47" borderId="45" xfId="83" applyNumberFormat="1" applyFont="1" applyFill="1" applyBorder="1" applyAlignment="1">
      <alignment vertical="center"/>
      <protection/>
    </xf>
    <xf numFmtId="1" fontId="3" fillId="47" borderId="30" xfId="83" applyNumberFormat="1" applyFont="1" applyFill="1" applyBorder="1" applyAlignment="1">
      <alignment vertical="center"/>
      <protection/>
    </xf>
  </cellXfs>
  <cellStyles count="99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 2" xfId="69"/>
    <cellStyle name="Entrée" xfId="70"/>
    <cellStyle name="Entrée 2" xfId="71"/>
    <cellStyle name="Insatisfaisant" xfId="72"/>
    <cellStyle name="Insatisfaisant 2" xfId="73"/>
    <cellStyle name="Hyperlink" xfId="74"/>
    <cellStyle name="Followed Hyperlink" xfId="75"/>
    <cellStyle name="Comma" xfId="76"/>
    <cellStyle name="Comma [0]" xfId="77"/>
    <cellStyle name="Currency" xfId="78"/>
    <cellStyle name="Currency [0]" xfId="79"/>
    <cellStyle name="Neutre" xfId="80"/>
    <cellStyle name="Neutre 2" xfId="81"/>
    <cellStyle name="Normal 2" xfId="82"/>
    <cellStyle name="Normal 2 2" xfId="83"/>
    <cellStyle name="Normal 2 3" xfId="84"/>
    <cellStyle name="Normal 3" xfId="85"/>
    <cellStyle name="Normal 4" xfId="86"/>
    <cellStyle name="Normal 5" xfId="87"/>
    <cellStyle name="Normal 5 2" xfId="88"/>
    <cellStyle name="Normal 6" xfId="89"/>
    <cellStyle name="Normal 6 2" xfId="90"/>
    <cellStyle name="Note" xfId="91"/>
    <cellStyle name="Percent" xfId="92"/>
    <cellStyle name="Satisfaisant" xfId="93"/>
    <cellStyle name="Satisfaisant 2" xfId="94"/>
    <cellStyle name="Sortie" xfId="95"/>
    <cellStyle name="Sortie 2" xfId="96"/>
    <cellStyle name="Texte explicatif" xfId="97"/>
    <cellStyle name="Texte explicatif 2" xfId="98"/>
    <cellStyle name="Titre" xfId="99"/>
    <cellStyle name="Titre 2" xfId="100"/>
    <cellStyle name="Titre 1" xfId="101"/>
    <cellStyle name="Titre 1 2" xfId="102"/>
    <cellStyle name="Titre 2" xfId="103"/>
    <cellStyle name="Titre 2 2" xfId="104"/>
    <cellStyle name="Titre 3" xfId="105"/>
    <cellStyle name="Titre 3 2" xfId="106"/>
    <cellStyle name="Titre 4" xfId="107"/>
    <cellStyle name="Titre 4 2" xfId="108"/>
    <cellStyle name="Total" xfId="109"/>
    <cellStyle name="Total 2" xfId="110"/>
    <cellStyle name="Vérification" xfId="111"/>
    <cellStyle name="Vérification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19050</xdr:rowOff>
    </xdr:from>
    <xdr:to>
      <xdr:col>0</xdr:col>
      <xdr:colOff>1600200</xdr:colOff>
      <xdr:row>0</xdr:row>
      <xdr:rowOff>295275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9050"/>
          <a:ext cx="1095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B2:F11" comment="" totalsRowShown="0">
  <autoFilter ref="B2:F11"/>
  <tableColumns count="5">
    <tableColumn id="1" name="GA"/>
    <tableColumn id="2" name="FM"/>
    <tableColumn id="3" name="TP"/>
    <tableColumn id="4" name="Fichier"/>
    <tableColumn id="5" name="CRC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orums.commentcamarche.net/forum/affich-36961585-vba-fusion-cellules-identiques-sans-plage#p36962461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W67"/>
  <sheetViews>
    <sheetView showGridLines="0" tabSelected="1" zoomScale="90" zoomScaleNormal="90" zoomScalePageLayoutView="0" workbookViewId="0" topLeftCell="A1">
      <pane xSplit="2" ySplit="1" topLeftCell="C2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27" sqref="E27:F27"/>
    </sheetView>
  </sheetViews>
  <sheetFormatPr defaultColWidth="11.421875" defaultRowHeight="12.75"/>
  <cols>
    <col min="1" max="1" width="34.7109375" style="0" customWidth="1"/>
    <col min="2" max="2" width="15.57421875" style="11" customWidth="1"/>
    <col min="3" max="4" width="6.7109375" style="0" customWidth="1"/>
    <col min="5" max="5" width="9.8515625" style="0" customWidth="1"/>
    <col min="6" max="22" width="6.7109375" style="0" customWidth="1"/>
    <col min="23" max="29" width="8.7109375" style="0" customWidth="1"/>
  </cols>
  <sheetData>
    <row r="1" spans="1:22" ht="25.5" customHeight="1">
      <c r="A1" s="138" t="s">
        <v>236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ht="20.25" customHeight="1">
      <c r="A2" s="8" t="s">
        <v>19</v>
      </c>
      <c r="B2" s="153" t="s">
        <v>237</v>
      </c>
      <c r="C2" s="131">
        <v>44158</v>
      </c>
      <c r="D2" s="131"/>
      <c r="E2" s="131"/>
      <c r="F2" s="131"/>
      <c r="G2" s="131">
        <v>44159</v>
      </c>
      <c r="H2" s="131"/>
      <c r="I2" s="131"/>
      <c r="J2" s="131"/>
      <c r="K2" s="131">
        <v>44160</v>
      </c>
      <c r="L2" s="131"/>
      <c r="M2" s="131"/>
      <c r="N2" s="131"/>
      <c r="O2" s="131">
        <v>44161</v>
      </c>
      <c r="P2" s="131"/>
      <c r="Q2" s="131"/>
      <c r="R2" s="131"/>
      <c r="S2" s="131">
        <v>44162</v>
      </c>
      <c r="T2" s="131"/>
      <c r="U2" s="131"/>
      <c r="V2" s="131"/>
    </row>
    <row r="3" spans="1:22" ht="20.25" customHeight="1">
      <c r="A3" s="116" t="s">
        <v>94</v>
      </c>
      <c r="B3" s="117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20.25" customHeight="1">
      <c r="A4" s="58"/>
      <c r="B4" s="59"/>
      <c r="C4" s="48"/>
      <c r="D4" s="48"/>
      <c r="E4" s="48"/>
      <c r="F4" s="48"/>
      <c r="G4" s="48"/>
      <c r="H4" s="48"/>
      <c r="I4" s="49"/>
      <c r="J4" s="49"/>
      <c r="K4" s="49"/>
      <c r="L4" s="49"/>
      <c r="M4" s="49"/>
      <c r="N4" s="49"/>
      <c r="O4" s="48"/>
      <c r="P4" s="48"/>
      <c r="Q4" s="48"/>
      <c r="R4" s="48"/>
      <c r="S4" s="48"/>
      <c r="T4" s="48"/>
      <c r="U4" s="48"/>
      <c r="V4" s="48"/>
    </row>
    <row r="5" spans="1:22" ht="20.25" customHeight="1">
      <c r="A5" s="6"/>
      <c r="B5" s="22"/>
      <c r="C5" s="50"/>
      <c r="D5" s="50"/>
      <c r="E5" s="48"/>
      <c r="F5" s="48"/>
      <c r="G5" s="50"/>
      <c r="H5" s="50"/>
      <c r="I5" s="51"/>
      <c r="J5" s="51"/>
      <c r="K5" s="48"/>
      <c r="L5" s="48"/>
      <c r="M5" s="49"/>
      <c r="N5" s="49"/>
      <c r="O5" s="48"/>
      <c r="P5" s="48"/>
      <c r="Q5" s="48"/>
      <c r="R5" s="48"/>
      <c r="S5" s="49"/>
      <c r="T5" s="49"/>
      <c r="U5" s="49"/>
      <c r="V5" s="49"/>
    </row>
    <row r="6" spans="1:22" ht="20.25" customHeight="1">
      <c r="A6" s="60"/>
      <c r="B6" s="61"/>
      <c r="C6" s="48"/>
      <c r="D6" s="48"/>
      <c r="E6" s="48"/>
      <c r="F6" s="49"/>
      <c r="G6" s="48"/>
      <c r="H6" s="48"/>
      <c r="I6" s="48"/>
      <c r="J6" s="48"/>
      <c r="K6" s="50"/>
      <c r="L6" s="50"/>
      <c r="M6" s="45"/>
      <c r="N6" s="45"/>
      <c r="O6" s="52"/>
      <c r="P6" s="53"/>
      <c r="Q6" s="45"/>
      <c r="R6" s="45"/>
      <c r="S6" s="48"/>
      <c r="T6" s="48"/>
      <c r="U6" s="48"/>
      <c r="V6" s="48"/>
    </row>
    <row r="7" spans="1:22" ht="20.25" customHeight="1">
      <c r="A7" s="58"/>
      <c r="B7" s="59"/>
      <c r="C7" s="48"/>
      <c r="D7" s="48"/>
      <c r="E7" s="48"/>
      <c r="F7" s="48"/>
      <c r="G7" s="48"/>
      <c r="H7" s="48"/>
      <c r="I7" s="48"/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ht="20.25" customHeight="1">
      <c r="A8" s="6"/>
      <c r="B8" s="22"/>
      <c r="C8" s="47"/>
      <c r="D8" s="48"/>
      <c r="E8" s="48"/>
      <c r="F8" s="48"/>
      <c r="G8" s="48"/>
      <c r="H8" s="48"/>
      <c r="I8" s="49"/>
      <c r="J8" s="49"/>
      <c r="K8" s="48"/>
      <c r="L8" s="48"/>
      <c r="M8" s="48"/>
      <c r="N8" s="48"/>
      <c r="O8" s="48"/>
      <c r="P8" s="48"/>
      <c r="Q8" s="49"/>
      <c r="R8" s="49"/>
      <c r="S8" s="48"/>
      <c r="T8" s="48"/>
      <c r="U8" s="48"/>
      <c r="V8" s="48"/>
    </row>
    <row r="9" spans="1:22" ht="20.25" customHeight="1">
      <c r="A9" s="62"/>
      <c r="B9" s="22"/>
      <c r="C9" s="47"/>
      <c r="D9" s="54"/>
      <c r="E9" s="48"/>
      <c r="F9" s="48"/>
      <c r="G9" s="48"/>
      <c r="H9" s="48"/>
      <c r="I9" s="48"/>
      <c r="J9" s="48"/>
      <c r="K9" s="48"/>
      <c r="L9" s="48"/>
      <c r="M9" s="49"/>
      <c r="N9" s="49"/>
      <c r="O9" s="48"/>
      <c r="P9" s="48"/>
      <c r="Q9" s="48"/>
      <c r="R9" s="48"/>
      <c r="S9" s="48"/>
      <c r="T9" s="49"/>
      <c r="U9" s="49"/>
      <c r="V9" s="49"/>
    </row>
    <row r="10" spans="1:22" ht="20.25" customHeight="1">
      <c r="A10" s="58"/>
      <c r="B10" s="63"/>
      <c r="C10" s="55"/>
      <c r="D10" s="55"/>
      <c r="E10" s="48"/>
      <c r="F10" s="48"/>
      <c r="G10" s="48"/>
      <c r="H10" s="48"/>
      <c r="I10" s="49"/>
      <c r="J10" s="49"/>
      <c r="K10" s="48"/>
      <c r="L10" s="48"/>
      <c r="M10" s="48"/>
      <c r="N10" s="48"/>
      <c r="O10" s="50"/>
      <c r="P10" s="50"/>
      <c r="Q10" s="48"/>
      <c r="R10" s="48"/>
      <c r="S10" s="46"/>
      <c r="T10" s="45"/>
      <c r="U10" s="52"/>
      <c r="V10" s="52"/>
    </row>
    <row r="11" spans="1:22" ht="19.5" customHeight="1">
      <c r="A11" s="6"/>
      <c r="B11" s="21"/>
      <c r="C11" s="47"/>
      <c r="D11" s="48"/>
      <c r="E11" s="48"/>
      <c r="F11" s="48"/>
      <c r="G11" s="48"/>
      <c r="H11" s="48"/>
      <c r="I11" s="49"/>
      <c r="J11" s="49"/>
      <c r="K11" s="48"/>
      <c r="L11" s="48"/>
      <c r="M11" s="48"/>
      <c r="N11" s="48"/>
      <c r="O11" s="50"/>
      <c r="P11" s="50"/>
      <c r="Q11" s="48"/>
      <c r="R11" s="48"/>
      <c r="S11" s="50"/>
      <c r="T11" s="50"/>
      <c r="U11" s="48"/>
      <c r="V11" s="48"/>
    </row>
    <row r="12" spans="1:22" ht="19.5" customHeight="1">
      <c r="A12" s="60"/>
      <c r="B12" s="64"/>
      <c r="C12" s="48"/>
      <c r="D12" s="48"/>
      <c r="E12" s="48"/>
      <c r="F12" s="49"/>
      <c r="G12" s="48"/>
      <c r="H12" s="48"/>
      <c r="I12" s="49"/>
      <c r="J12" s="49"/>
      <c r="K12" s="48"/>
      <c r="L12" s="48"/>
      <c r="M12" s="48"/>
      <c r="N12" s="48"/>
      <c r="O12" s="48"/>
      <c r="P12" s="48"/>
      <c r="Q12" s="48"/>
      <c r="R12" s="48"/>
      <c r="S12" s="49"/>
      <c r="T12" s="49"/>
      <c r="U12" s="49"/>
      <c r="V12" s="49"/>
    </row>
    <row r="13" spans="1:22" ht="19.5" customHeight="1">
      <c r="A13" s="15"/>
      <c r="B13" s="22"/>
      <c r="C13" s="16"/>
      <c r="D13" s="56"/>
      <c r="E13" s="51"/>
      <c r="F13" s="51"/>
      <c r="G13" s="51"/>
      <c r="H13" s="51"/>
      <c r="I13" s="55"/>
      <c r="J13" s="55"/>
      <c r="K13" s="48"/>
      <c r="L13" s="48"/>
      <c r="M13" s="49"/>
      <c r="N13" s="49"/>
      <c r="O13" s="48"/>
      <c r="P13" s="48"/>
      <c r="Q13" s="48"/>
      <c r="R13" s="48"/>
      <c r="S13" s="50"/>
      <c r="T13" s="50"/>
      <c r="U13" s="48"/>
      <c r="V13" s="48"/>
    </row>
    <row r="14" spans="1:22" ht="20.25" customHeight="1">
      <c r="A14" s="7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20.25" customHeight="1" hidden="1">
      <c r="A15" s="12" t="s">
        <v>61</v>
      </c>
      <c r="B15" s="3"/>
      <c r="C15" s="135" t="s">
        <v>71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</row>
    <row r="16" spans="1:22" ht="20.25" customHeight="1" hidden="1">
      <c r="A16" s="29" t="s">
        <v>1</v>
      </c>
      <c r="B16" s="27"/>
      <c r="C16" s="132" t="s">
        <v>35</v>
      </c>
      <c r="D16" s="133"/>
      <c r="E16" s="133"/>
      <c r="F16" s="134"/>
      <c r="G16" s="31" t="s">
        <v>36</v>
      </c>
      <c r="H16" s="26" t="s">
        <v>37</v>
      </c>
      <c r="I16" s="136" t="s">
        <v>38</v>
      </c>
      <c r="J16" s="137"/>
      <c r="K16" s="30" t="s">
        <v>43</v>
      </c>
      <c r="L16" s="18" t="s">
        <v>24</v>
      </c>
      <c r="M16" s="30" t="s">
        <v>44</v>
      </c>
      <c r="N16" s="18" t="s">
        <v>42</v>
      </c>
      <c r="O16" s="132" t="s">
        <v>39</v>
      </c>
      <c r="P16" s="133"/>
      <c r="Q16" s="133"/>
      <c r="R16" s="134"/>
      <c r="S16" s="132" t="s">
        <v>41</v>
      </c>
      <c r="T16" s="134"/>
      <c r="U16" s="18" t="s">
        <v>22</v>
      </c>
      <c r="V16" s="19" t="s">
        <v>40</v>
      </c>
    </row>
    <row r="17" spans="1:22" ht="20.25" customHeight="1" hidden="1">
      <c r="A17" s="29" t="s">
        <v>2</v>
      </c>
      <c r="B17" s="27"/>
      <c r="C17" s="132" t="s">
        <v>35</v>
      </c>
      <c r="D17" s="133"/>
      <c r="E17" s="133"/>
      <c r="F17" s="134"/>
      <c r="G17" s="31" t="s">
        <v>36</v>
      </c>
      <c r="H17" s="26" t="s">
        <v>37</v>
      </c>
      <c r="I17" s="136" t="s">
        <v>38</v>
      </c>
      <c r="J17" s="137"/>
      <c r="K17" s="30" t="s">
        <v>43</v>
      </c>
      <c r="L17" s="18" t="s">
        <v>24</v>
      </c>
      <c r="M17" s="30" t="s">
        <v>44</v>
      </c>
      <c r="N17" s="18" t="s">
        <v>42</v>
      </c>
      <c r="O17" s="132" t="s">
        <v>39</v>
      </c>
      <c r="P17" s="133"/>
      <c r="Q17" s="133"/>
      <c r="R17" s="134"/>
      <c r="S17" s="132" t="s">
        <v>41</v>
      </c>
      <c r="T17" s="134"/>
      <c r="U17" s="18" t="s">
        <v>22</v>
      </c>
      <c r="V17" s="19" t="s">
        <v>40</v>
      </c>
    </row>
    <row r="18" spans="1:22" ht="20.25" customHeight="1" hidden="1">
      <c r="A18" s="29" t="s">
        <v>3</v>
      </c>
      <c r="B18" s="27"/>
      <c r="C18" s="132" t="s">
        <v>35</v>
      </c>
      <c r="D18" s="133"/>
      <c r="E18" s="133"/>
      <c r="F18" s="134"/>
      <c r="G18" s="31" t="s">
        <v>36</v>
      </c>
      <c r="H18" s="26" t="s">
        <v>37</v>
      </c>
      <c r="I18" s="136" t="s">
        <v>38</v>
      </c>
      <c r="J18" s="137"/>
      <c r="K18" s="30" t="s">
        <v>43</v>
      </c>
      <c r="L18" s="18" t="s">
        <v>24</v>
      </c>
      <c r="M18" s="30" t="s">
        <v>44</v>
      </c>
      <c r="N18" s="18" t="s">
        <v>42</v>
      </c>
      <c r="O18" s="132" t="s">
        <v>39</v>
      </c>
      <c r="P18" s="133"/>
      <c r="Q18" s="133"/>
      <c r="R18" s="134"/>
      <c r="S18" s="132" t="s">
        <v>41</v>
      </c>
      <c r="T18" s="134"/>
      <c r="U18" s="18" t="s">
        <v>22</v>
      </c>
      <c r="V18" s="19" t="s">
        <v>40</v>
      </c>
    </row>
    <row r="19" spans="1:22" ht="20.25" customHeight="1" hidden="1">
      <c r="A19" s="65" t="s">
        <v>4</v>
      </c>
      <c r="B19" s="66"/>
      <c r="C19" s="141" t="s">
        <v>35</v>
      </c>
      <c r="D19" s="142"/>
      <c r="E19" s="142"/>
      <c r="F19" s="143"/>
      <c r="G19" s="67" t="s">
        <v>36</v>
      </c>
      <c r="H19" s="68" t="s">
        <v>37</v>
      </c>
      <c r="I19" s="139" t="s">
        <v>38</v>
      </c>
      <c r="J19" s="140"/>
      <c r="K19" s="69" t="s">
        <v>43</v>
      </c>
      <c r="L19" s="70" t="s">
        <v>24</v>
      </c>
      <c r="M19" s="69" t="s">
        <v>44</v>
      </c>
      <c r="N19" s="70" t="s">
        <v>42</v>
      </c>
      <c r="O19" s="141" t="s">
        <v>39</v>
      </c>
      <c r="P19" s="142"/>
      <c r="Q19" s="142"/>
      <c r="R19" s="143"/>
      <c r="S19" s="141" t="s">
        <v>41</v>
      </c>
      <c r="T19" s="143"/>
      <c r="U19" s="70" t="s">
        <v>22</v>
      </c>
      <c r="V19" s="71" t="s">
        <v>40</v>
      </c>
    </row>
    <row r="20" spans="1:23" ht="20.25" customHeight="1">
      <c r="A20" s="144" t="s">
        <v>193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72"/>
    </row>
    <row r="21" spans="1:23" ht="20.25" customHeight="1">
      <c r="A21" s="44" t="s">
        <v>77</v>
      </c>
      <c r="B21" s="22" t="s">
        <v>79</v>
      </c>
      <c r="C21" s="7" t="s">
        <v>82</v>
      </c>
      <c r="D21" s="28"/>
      <c r="E21" s="125" t="s">
        <v>91</v>
      </c>
      <c r="F21" s="126"/>
      <c r="G21" s="126"/>
      <c r="H21" s="126"/>
      <c r="I21" s="126"/>
      <c r="J21" s="126"/>
      <c r="K21" s="127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34"/>
    </row>
    <row r="22" spans="1:23" ht="20.25" customHeight="1">
      <c r="A22" s="44" t="s">
        <v>14</v>
      </c>
      <c r="B22" s="22" t="s">
        <v>45</v>
      </c>
      <c r="C22" s="7" t="s">
        <v>87</v>
      </c>
      <c r="D22" s="28"/>
      <c r="E22" s="128" t="s">
        <v>154</v>
      </c>
      <c r="F22" s="129"/>
      <c r="G22" s="129"/>
      <c r="H22" s="129"/>
      <c r="I22" s="129"/>
      <c r="J22" s="129"/>
      <c r="K22" s="130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34"/>
    </row>
    <row r="23" spans="1:23" ht="20.25" customHeight="1">
      <c r="A23" s="44"/>
      <c r="B23" s="17"/>
      <c r="C23" s="7"/>
      <c r="D23" s="28"/>
      <c r="E23" s="57"/>
      <c r="F23" s="57"/>
      <c r="G23" s="57"/>
      <c r="H23" s="57"/>
      <c r="I23" s="57"/>
      <c r="J23" s="57"/>
      <c r="K23" s="57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34"/>
    </row>
    <row r="24" spans="1:23" ht="20.25" customHeight="1">
      <c r="A24" s="44" t="s">
        <v>78</v>
      </c>
      <c r="B24" s="9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>
        <f>COLUMN()</f>
        <v>22</v>
      </c>
      <c r="W24" s="34"/>
    </row>
    <row r="25" spans="1:23" ht="20.25" customHeight="1" thickBot="1">
      <c r="A25" s="33"/>
      <c r="B25" s="7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34"/>
    </row>
    <row r="26" spans="1:23" ht="20.25" customHeight="1" thickBot="1">
      <c r="A26" s="74" t="s">
        <v>94</v>
      </c>
      <c r="B26" s="40" t="s">
        <v>95</v>
      </c>
      <c r="C26" s="122">
        <f>C2</f>
        <v>44158</v>
      </c>
      <c r="D26" s="123"/>
      <c r="E26" s="123"/>
      <c r="F26" s="124"/>
      <c r="G26" s="122">
        <f>G2</f>
        <v>44159</v>
      </c>
      <c r="H26" s="123"/>
      <c r="I26" s="123"/>
      <c r="J26" s="124"/>
      <c r="K26" s="122">
        <f>K2</f>
        <v>44160</v>
      </c>
      <c r="L26" s="123"/>
      <c r="M26" s="123"/>
      <c r="N26" s="124"/>
      <c r="O26" s="122">
        <f>O2</f>
        <v>44161</v>
      </c>
      <c r="P26" s="123"/>
      <c r="Q26" s="123"/>
      <c r="R26" s="124"/>
      <c r="S26" s="122">
        <f>S2</f>
        <v>44162</v>
      </c>
      <c r="T26" s="123"/>
      <c r="U26" s="123"/>
      <c r="V26" s="124"/>
      <c r="W26" s="34"/>
    </row>
    <row r="27" spans="1:23" ht="21" customHeight="1">
      <c r="A27" s="25" t="s">
        <v>1</v>
      </c>
      <c r="B27" s="41" t="s">
        <v>207</v>
      </c>
      <c r="C27" s="154" t="str">
        <f>IF($B27="","",VLOOKUP($E$22,Données!$A$19:$U$45,COLUMN()-1,FALSE))</f>
        <v>Mat RH</v>
      </c>
      <c r="D27" s="155" t="str">
        <f>IF($B27="","",VLOOKUP($E$22,Données!$A$19:$U$45,COLUMN()-1,FALSE))</f>
        <v>Mat RH</v>
      </c>
      <c r="E27" s="158" t="str">
        <f>IF($B27="","",VLOOKUP($E$22,Données!$A$19:$U$45,COLUMN()-1,FALSE))</f>
        <v>DEROULE
 DES OUTILS</v>
      </c>
      <c r="F27" s="159" t="str">
        <f>IF($B27="","",VLOOKUP($E$22,Données!$A$19:$U$45,COLUMN()-1,FALSE))</f>
        <v>DEROULE
 DES OUTILS</v>
      </c>
      <c r="G27" s="154" t="str">
        <f>IF($B27="","",VLOOKUP($E$22,Données!$A$19:$U$45,COLUMN()-1,FALSE))</f>
        <v>LE SYSTÈME DE SANTE EN France ET LA VIE D UN CONTRAT</v>
      </c>
      <c r="H27" s="160" t="str">
        <f>IF($B27="","",VLOOKUP($E$22,Données!$A$19:$U$45,COLUMN()-1,FALSE))</f>
        <v>LE SYSTÈME DE SANTE EN France ET LA VIE D UN CONTRAT</v>
      </c>
      <c r="I27" s="160" t="str">
        <f>IF($B27="","",VLOOKUP($E$22,Données!$A$19:$U$45,COLUMN()-1,FALSE))</f>
        <v>LE SYSTÈME DE SANTE EN France ET LA VIE D UN CONTRAT</v>
      </c>
      <c r="J27" s="157" t="str">
        <f>IF($B27="","",VLOOKUP($E$22,Données!$A$19:$U$45,COLUMN()-1,FALSE))</f>
        <v>LE SYSTÈME DE SANTE EN France ET LA VIE D UN CONTRAT</v>
      </c>
      <c r="K27" s="154" t="str">
        <f>IF($B27="","",VLOOKUP($E$22,Données!$A$19:$U$45,COLUMN()-1,FALSE))</f>
        <v>PAGES ATLAS</v>
      </c>
      <c r="L27" s="155" t="str">
        <f>IF($B27="","",VLOOKUP($E$22,Données!$A$19:$U$45,COLUMN()-1,FALSE))</f>
        <v>PAGES ATLAS</v>
      </c>
      <c r="M27" s="156" t="str">
        <f>IF($B27="","",VLOOKUP($E$22,Données!$A$19:$U$45,COLUMN()-1,FALSE))</f>
        <v>Décomptes ss + télétransmission+ lot web</v>
      </c>
      <c r="N27" s="160" t="str">
        <f>IF($B27="","",VLOOKUP($E$22,Données!$A$19:$U$45,COLUMN()-1,FALSE))</f>
        <v>Décomptes ss + télétransmission+ lot web</v>
      </c>
      <c r="O27" s="160" t="str">
        <f>IF($B27="","",VLOOKUP($E$22,Données!$A$19:$U$45,COLUMN()-1,FALSE))</f>
        <v>Décomptes ss + télétransmission+ lot web</v>
      </c>
      <c r="P27" s="155" t="str">
        <f>IF($B27="","",VLOOKUP($E$22,Données!$A$19:$U$45,COLUMN()-1,FALSE))</f>
        <v>Décomptes ss + télétransmission+ lot web</v>
      </c>
      <c r="Q27" s="156" t="str">
        <f>IF($B27="","",VLOOKUP($E$22,Données!$A$19:$U$45,COLUMN()-1,FALSE))</f>
        <v>Accompagnement</v>
      </c>
      <c r="R27" s="157" t="str">
        <f>IF($B27="","",VLOOKUP($E$22,Données!$A$19:$U$45,COLUMN()-1,FALSE))</f>
        <v>Accompagnement</v>
      </c>
      <c r="S27" s="154" t="str">
        <f>IF($B27="","",VLOOKUP($E$22,Données!$A$19:$U$45,COLUMN()-1,FALSE))</f>
        <v>Droits des assurés + indus</v>
      </c>
      <c r="T27" s="155" t="str">
        <f>IF($B27="","",VLOOKUP($E$22,Données!$A$19:$U$45,COLUMN()-1,FALSE))</f>
        <v>Droits des assurés + indus</v>
      </c>
      <c r="U27" s="156" t="str">
        <f>IF($B27="","",VLOOKUP($E$22,Données!$A$19:$U$45,COLUMN()-1,FALSE))</f>
        <v>Accompagnement</v>
      </c>
      <c r="V27" s="157" t="str">
        <f>IF($B27="","",VLOOKUP($E$22,Données!$A$19:$U$45,COLUMN()-1,FALSE))</f>
        <v>Accompagnement</v>
      </c>
      <c r="W27" s="34"/>
    </row>
    <row r="28" spans="1:23" ht="20.25" customHeight="1">
      <c r="A28" s="24" t="s">
        <v>2</v>
      </c>
      <c r="B28" s="42" t="s">
        <v>208</v>
      </c>
      <c r="C28" s="154" t="str">
        <f>IF($B28="","",VLOOKUP($E$22,Données!$A$19:$U$45,COLUMN()-1,FALSE))</f>
        <v>Mat RH</v>
      </c>
      <c r="D28" s="155" t="str">
        <f>IF($B28="","",VLOOKUP($E$22,Données!$A$19:$U$45,COLUMN()-1,FALSE))</f>
        <v>Mat RH</v>
      </c>
      <c r="E28" s="158" t="str">
        <f>IF($B28="","",VLOOKUP($E$22,Données!$A$19:$U$45,COLUMN()-1,FALSE))</f>
        <v>DEROULE
 DES OUTILS</v>
      </c>
      <c r="F28" s="159" t="str">
        <f>IF($B28="","",VLOOKUP($E$22,Données!$A$19:$U$45,COLUMN()-1,FALSE))</f>
        <v>DEROULE
 DES OUTILS</v>
      </c>
      <c r="G28" s="154" t="str">
        <f>IF($B28="","",VLOOKUP($E$22,Données!$A$19:$U$45,COLUMN()-1,FALSE))</f>
        <v>LE SYSTÈME DE SANTE EN France ET LA VIE D UN CONTRAT</v>
      </c>
      <c r="H28" s="160" t="str">
        <f>IF($B28="","",VLOOKUP($E$22,Données!$A$19:$U$45,COLUMN()-1,FALSE))</f>
        <v>LE SYSTÈME DE SANTE EN France ET LA VIE D UN CONTRAT</v>
      </c>
      <c r="I28" s="160" t="str">
        <f>IF($B28="","",VLOOKUP($E$22,Données!$A$19:$U$45,COLUMN()-1,FALSE))</f>
        <v>LE SYSTÈME DE SANTE EN France ET LA VIE D UN CONTRAT</v>
      </c>
      <c r="J28" s="157" t="str">
        <f>IF($B28="","",VLOOKUP($E$22,Données!$A$19:$U$45,COLUMN()-1,FALSE))</f>
        <v>LE SYSTÈME DE SANTE EN France ET LA VIE D UN CONTRAT</v>
      </c>
      <c r="K28" s="154" t="str">
        <f>IF($B28="","",VLOOKUP($E$22,Données!$A$19:$U$45,COLUMN()-1,FALSE))</f>
        <v>PAGES ATLAS</v>
      </c>
      <c r="L28" s="155" t="str">
        <f>IF($B28="","",VLOOKUP($E$22,Données!$A$19:$U$45,COLUMN()-1,FALSE))</f>
        <v>PAGES ATLAS</v>
      </c>
      <c r="M28" s="156" t="str">
        <f>IF($B28="","",VLOOKUP($E$22,Données!$A$19:$U$45,COLUMN()-1,FALSE))</f>
        <v>Décomptes ss + télétransmission+ lot web</v>
      </c>
      <c r="N28" s="160" t="str">
        <f>IF($B28="","",VLOOKUP($E$22,Données!$A$19:$U$45,COLUMN()-1,FALSE))</f>
        <v>Décomptes ss + télétransmission+ lot web</v>
      </c>
      <c r="O28" s="160" t="str">
        <f>IF($B28="","",VLOOKUP($E$22,Données!$A$19:$U$45,COLUMN()-1,FALSE))</f>
        <v>Décomptes ss + télétransmission+ lot web</v>
      </c>
      <c r="P28" s="155" t="str">
        <f>IF($B28="","",VLOOKUP($E$22,Données!$A$19:$U$45,COLUMN()-1,FALSE))</f>
        <v>Décomptes ss + télétransmission+ lot web</v>
      </c>
      <c r="Q28" s="156" t="str">
        <f>IF($B28="","",VLOOKUP($E$22,Données!$A$19:$U$45,COLUMN()-1,FALSE))</f>
        <v>Accompagnement</v>
      </c>
      <c r="R28" s="157" t="str">
        <f>IF($B28="","",VLOOKUP($E$22,Données!$A$19:$U$45,COLUMN()-1,FALSE))</f>
        <v>Accompagnement</v>
      </c>
      <c r="S28" s="154" t="str">
        <f>IF($B28="","",VLOOKUP($E$22,Données!$A$19:$U$45,COLUMN()-1,FALSE))</f>
        <v>Droits des assurés + indus</v>
      </c>
      <c r="T28" s="155" t="str">
        <f>IF($B28="","",VLOOKUP($E$22,Données!$A$19:$U$45,COLUMN()-1,FALSE))</f>
        <v>Droits des assurés + indus</v>
      </c>
      <c r="U28" s="156" t="str">
        <f>IF($B28="","",VLOOKUP($E$22,Données!$A$19:$U$45,COLUMN()-1,FALSE))</f>
        <v>Accompagnement</v>
      </c>
      <c r="V28" s="157" t="str">
        <f>IF($B28="","",VLOOKUP($E$22,Données!$A$19:$U$45,COLUMN()-1,FALSE))</f>
        <v>Accompagnement</v>
      </c>
      <c r="W28" s="34"/>
    </row>
    <row r="29" spans="1:23" ht="20.25" customHeight="1">
      <c r="A29" s="24" t="s">
        <v>3</v>
      </c>
      <c r="B29" s="42" t="s">
        <v>209</v>
      </c>
      <c r="C29" s="154" t="str">
        <f>IF($B29="","",VLOOKUP($E$22,Données!$A$19:$U$45,COLUMN()-1,FALSE))</f>
        <v>Mat RH</v>
      </c>
      <c r="D29" s="155" t="str">
        <f>IF($B29="","",VLOOKUP($E$22,Données!$A$19:$U$45,COLUMN()-1,FALSE))</f>
        <v>Mat RH</v>
      </c>
      <c r="E29" s="158" t="str">
        <f>IF($B29="","",VLOOKUP($E$22,Données!$A$19:$U$45,COLUMN()-1,FALSE))</f>
        <v>DEROULE
 DES OUTILS</v>
      </c>
      <c r="F29" s="159" t="str">
        <f>IF($B29="","",VLOOKUP($E$22,Données!$A$19:$U$45,COLUMN()-1,FALSE))</f>
        <v>DEROULE
 DES OUTILS</v>
      </c>
      <c r="G29" s="154" t="str">
        <f>IF($B29="","",VLOOKUP($E$22,Données!$A$19:$U$45,COLUMN()-1,FALSE))</f>
        <v>LE SYSTÈME DE SANTE EN France ET LA VIE D UN CONTRAT</v>
      </c>
      <c r="H29" s="160" t="str">
        <f>IF($B29="","",VLOOKUP($E$22,Données!$A$19:$U$45,COLUMN()-1,FALSE))</f>
        <v>LE SYSTÈME DE SANTE EN France ET LA VIE D UN CONTRAT</v>
      </c>
      <c r="I29" s="160" t="str">
        <f>IF($B29="","",VLOOKUP($E$22,Données!$A$19:$U$45,COLUMN()-1,FALSE))</f>
        <v>LE SYSTÈME DE SANTE EN France ET LA VIE D UN CONTRAT</v>
      </c>
      <c r="J29" s="157" t="str">
        <f>IF($B29="","",VLOOKUP($E$22,Données!$A$19:$U$45,COLUMN()-1,FALSE))</f>
        <v>LE SYSTÈME DE SANTE EN France ET LA VIE D UN CONTRAT</v>
      </c>
      <c r="K29" s="154" t="str">
        <f>IF($B29="","",VLOOKUP($E$22,Données!$A$19:$U$45,COLUMN()-1,FALSE))</f>
        <v>PAGES ATLAS</v>
      </c>
      <c r="L29" s="155" t="str">
        <f>IF($B29="","",VLOOKUP($E$22,Données!$A$19:$U$45,COLUMN()-1,FALSE))</f>
        <v>PAGES ATLAS</v>
      </c>
      <c r="M29" s="156" t="str">
        <f>IF($B29="","",VLOOKUP($E$22,Données!$A$19:$U$45,COLUMN()-1,FALSE))</f>
        <v>Décomptes ss + télétransmission+ lot web</v>
      </c>
      <c r="N29" s="160" t="str">
        <f>IF($B29="","",VLOOKUP($E$22,Données!$A$19:$U$45,COLUMN()-1,FALSE))</f>
        <v>Décomptes ss + télétransmission+ lot web</v>
      </c>
      <c r="O29" s="160" t="str">
        <f>IF($B29="","",VLOOKUP($E$22,Données!$A$19:$U$45,COLUMN()-1,FALSE))</f>
        <v>Décomptes ss + télétransmission+ lot web</v>
      </c>
      <c r="P29" s="155" t="str">
        <f>IF($B29="","",VLOOKUP($E$22,Données!$A$19:$U$45,COLUMN()-1,FALSE))</f>
        <v>Décomptes ss + télétransmission+ lot web</v>
      </c>
      <c r="Q29" s="156" t="str">
        <f>IF($B29="","",VLOOKUP($E$22,Données!$A$19:$U$45,COLUMN()-1,FALSE))</f>
        <v>Accompagnement</v>
      </c>
      <c r="R29" s="157" t="str">
        <f>IF($B29="","",VLOOKUP($E$22,Données!$A$19:$U$45,COLUMN()-1,FALSE))</f>
        <v>Accompagnement</v>
      </c>
      <c r="S29" s="154" t="str">
        <f>IF($B29="","",VLOOKUP($E$22,Données!$A$19:$U$45,COLUMN()-1,FALSE))</f>
        <v>Droits des assurés + indus</v>
      </c>
      <c r="T29" s="155" t="str">
        <f>IF($B29="","",VLOOKUP($E$22,Données!$A$19:$U$45,COLUMN()-1,FALSE))</f>
        <v>Droits des assurés + indus</v>
      </c>
      <c r="U29" s="156" t="str">
        <f>IF($B29="","",VLOOKUP($E$22,Données!$A$19:$U$45,COLUMN()-1,FALSE))</f>
        <v>Accompagnement</v>
      </c>
      <c r="V29" s="157" t="str">
        <f>IF($B29="","",VLOOKUP($E$22,Données!$A$19:$U$45,COLUMN()-1,FALSE))</f>
        <v>Accompagnement</v>
      </c>
      <c r="W29" s="34"/>
    </row>
    <row r="30" spans="1:23" ht="20.25" customHeight="1">
      <c r="A30" s="24" t="s">
        <v>4</v>
      </c>
      <c r="B30" s="42" t="s">
        <v>210</v>
      </c>
      <c r="C30" s="154" t="str">
        <f>IF($B30="","",VLOOKUP($E$22,Données!$A$19:$U$45,COLUMN()-1,FALSE))</f>
        <v>Mat RH</v>
      </c>
      <c r="D30" s="155" t="str">
        <f>IF($B30="","",VLOOKUP($E$22,Données!$A$19:$U$45,COLUMN()-1,FALSE))</f>
        <v>Mat RH</v>
      </c>
      <c r="E30" s="158" t="str">
        <f>IF($B30="","",VLOOKUP($E$22,Données!$A$19:$U$45,COLUMN()-1,FALSE))</f>
        <v>DEROULE
 DES OUTILS</v>
      </c>
      <c r="F30" s="159" t="str">
        <f>IF($B30="","",VLOOKUP($E$22,Données!$A$19:$U$45,COLUMN()-1,FALSE))</f>
        <v>DEROULE
 DES OUTILS</v>
      </c>
      <c r="G30" s="154" t="str">
        <f>IF($B30="","",VLOOKUP($E$22,Données!$A$19:$U$45,COLUMN()-1,FALSE))</f>
        <v>LE SYSTÈME DE SANTE EN France ET LA VIE D UN CONTRAT</v>
      </c>
      <c r="H30" s="160" t="str">
        <f>IF($B30="","",VLOOKUP($E$22,Données!$A$19:$U$45,COLUMN()-1,FALSE))</f>
        <v>LE SYSTÈME DE SANTE EN France ET LA VIE D UN CONTRAT</v>
      </c>
      <c r="I30" s="160" t="str">
        <f>IF($B30="","",VLOOKUP($E$22,Données!$A$19:$U$45,COLUMN()-1,FALSE))</f>
        <v>LE SYSTÈME DE SANTE EN France ET LA VIE D UN CONTRAT</v>
      </c>
      <c r="J30" s="157" t="str">
        <f>IF($B30="","",VLOOKUP($E$22,Données!$A$19:$U$45,COLUMN()-1,FALSE))</f>
        <v>LE SYSTÈME DE SANTE EN France ET LA VIE D UN CONTRAT</v>
      </c>
      <c r="K30" s="154" t="str">
        <f>IF($B30="","",VLOOKUP($E$22,Données!$A$19:$U$45,COLUMN()-1,FALSE))</f>
        <v>PAGES ATLAS</v>
      </c>
      <c r="L30" s="155" t="str">
        <f>IF($B30="","",VLOOKUP($E$22,Données!$A$19:$U$45,COLUMN()-1,FALSE))</f>
        <v>PAGES ATLAS</v>
      </c>
      <c r="M30" s="156" t="str">
        <f>IF($B30="","",VLOOKUP($E$22,Données!$A$19:$U$45,COLUMN()-1,FALSE))</f>
        <v>Décomptes ss + télétransmission+ lot web</v>
      </c>
      <c r="N30" s="160" t="str">
        <f>IF($B30="","",VLOOKUP($E$22,Données!$A$19:$U$45,COLUMN()-1,FALSE))</f>
        <v>Décomptes ss + télétransmission+ lot web</v>
      </c>
      <c r="O30" s="160" t="str">
        <f>IF($B30="","",VLOOKUP($E$22,Données!$A$19:$U$45,COLUMN()-1,FALSE))</f>
        <v>Décomptes ss + télétransmission+ lot web</v>
      </c>
      <c r="P30" s="155" t="str">
        <f>IF($B30="","",VLOOKUP($E$22,Données!$A$19:$U$45,COLUMN()-1,FALSE))</f>
        <v>Décomptes ss + télétransmission+ lot web</v>
      </c>
      <c r="Q30" s="156" t="str">
        <f>IF($B30="","",VLOOKUP($E$22,Données!$A$19:$U$45,COLUMN()-1,FALSE))</f>
        <v>Accompagnement</v>
      </c>
      <c r="R30" s="157" t="str">
        <f>IF($B30="","",VLOOKUP($E$22,Données!$A$19:$U$45,COLUMN()-1,FALSE))</f>
        <v>Accompagnement</v>
      </c>
      <c r="S30" s="154" t="str">
        <f>IF($B30="","",VLOOKUP($E$22,Données!$A$19:$U$45,COLUMN()-1,FALSE))</f>
        <v>Droits des assurés + indus</v>
      </c>
      <c r="T30" s="155" t="str">
        <f>IF($B30="","",VLOOKUP($E$22,Données!$A$19:$U$45,COLUMN()-1,FALSE))</f>
        <v>Droits des assurés + indus</v>
      </c>
      <c r="U30" s="156" t="str">
        <f>IF($B30="","",VLOOKUP($E$22,Données!$A$19:$U$45,COLUMN()-1,FALSE))</f>
        <v>Accompagnement</v>
      </c>
      <c r="V30" s="157" t="str">
        <f>IF($B30="","",VLOOKUP($E$22,Données!$A$19:$U$45,COLUMN()-1,FALSE))</f>
        <v>Accompagnement</v>
      </c>
      <c r="W30" s="34"/>
    </row>
    <row r="31" spans="1:23" ht="20.25" customHeight="1">
      <c r="A31" s="24" t="s">
        <v>5</v>
      </c>
      <c r="B31" s="42" t="s">
        <v>211</v>
      </c>
      <c r="C31" s="154" t="str">
        <f>IF($B31="","",VLOOKUP($E$22,Données!$A$19:$U$45,COLUMN()-1,FALSE))</f>
        <v>Mat RH</v>
      </c>
      <c r="D31" s="155" t="str">
        <f>IF($B31="","",VLOOKUP($E$22,Données!$A$19:$U$45,COLUMN()-1,FALSE))</f>
        <v>Mat RH</v>
      </c>
      <c r="E31" s="158" t="str">
        <f>IF($B31="","",VLOOKUP($E$22,Données!$A$19:$U$45,COLUMN()-1,FALSE))</f>
        <v>DEROULE
 DES OUTILS</v>
      </c>
      <c r="F31" s="159" t="str">
        <f>IF($B31="","",VLOOKUP($E$22,Données!$A$19:$U$45,COLUMN()-1,FALSE))</f>
        <v>DEROULE
 DES OUTILS</v>
      </c>
      <c r="G31" s="154" t="str">
        <f>IF($B31="","",VLOOKUP($E$22,Données!$A$19:$U$45,COLUMN()-1,FALSE))</f>
        <v>LE SYSTÈME DE SANTE EN France ET LA VIE D UN CONTRAT</v>
      </c>
      <c r="H31" s="160" t="str">
        <f>IF($B31="","",VLOOKUP($E$22,Données!$A$19:$U$45,COLUMN()-1,FALSE))</f>
        <v>LE SYSTÈME DE SANTE EN France ET LA VIE D UN CONTRAT</v>
      </c>
      <c r="I31" s="160" t="str">
        <f>IF($B31="","",VLOOKUP($E$22,Données!$A$19:$U$45,COLUMN()-1,FALSE))</f>
        <v>LE SYSTÈME DE SANTE EN France ET LA VIE D UN CONTRAT</v>
      </c>
      <c r="J31" s="157" t="str">
        <f>IF($B31="","",VLOOKUP($E$22,Données!$A$19:$U$45,COLUMN()-1,FALSE))</f>
        <v>LE SYSTÈME DE SANTE EN France ET LA VIE D UN CONTRAT</v>
      </c>
      <c r="K31" s="154" t="str">
        <f>IF($B31="","",VLOOKUP($E$22,Données!$A$19:$U$45,COLUMN()-1,FALSE))</f>
        <v>PAGES ATLAS</v>
      </c>
      <c r="L31" s="155" t="str">
        <f>IF($B31="","",VLOOKUP($E$22,Données!$A$19:$U$45,COLUMN()-1,FALSE))</f>
        <v>PAGES ATLAS</v>
      </c>
      <c r="M31" s="156" t="str">
        <f>IF($B31="","",VLOOKUP($E$22,Données!$A$19:$U$45,COLUMN()-1,FALSE))</f>
        <v>Décomptes ss + télétransmission+ lot web</v>
      </c>
      <c r="N31" s="160" t="str">
        <f>IF($B31="","",VLOOKUP($E$22,Données!$A$19:$U$45,COLUMN()-1,FALSE))</f>
        <v>Décomptes ss + télétransmission+ lot web</v>
      </c>
      <c r="O31" s="160" t="str">
        <f>IF($B31="","",VLOOKUP($E$22,Données!$A$19:$U$45,COLUMN()-1,FALSE))</f>
        <v>Décomptes ss + télétransmission+ lot web</v>
      </c>
      <c r="P31" s="155" t="str">
        <f>IF($B31="","",VLOOKUP($E$22,Données!$A$19:$U$45,COLUMN()-1,FALSE))</f>
        <v>Décomptes ss + télétransmission+ lot web</v>
      </c>
      <c r="Q31" s="156" t="str">
        <f>IF($B31="","",VLOOKUP($E$22,Données!$A$19:$U$45,COLUMN()-1,FALSE))</f>
        <v>Accompagnement</v>
      </c>
      <c r="R31" s="157" t="str">
        <f>IF($B31="","",VLOOKUP($E$22,Données!$A$19:$U$45,COLUMN()-1,FALSE))</f>
        <v>Accompagnement</v>
      </c>
      <c r="S31" s="154" t="str">
        <f>IF($B31="","",VLOOKUP($E$22,Données!$A$19:$U$45,COLUMN()-1,FALSE))</f>
        <v>Droits des assurés + indus</v>
      </c>
      <c r="T31" s="155" t="str">
        <f>IF($B31="","",VLOOKUP($E$22,Données!$A$19:$U$45,COLUMN()-1,FALSE))</f>
        <v>Droits des assurés + indus</v>
      </c>
      <c r="U31" s="156" t="str">
        <f>IF($B31="","",VLOOKUP($E$22,Données!$A$19:$U$45,COLUMN()-1,FALSE))</f>
        <v>Accompagnement</v>
      </c>
      <c r="V31" s="157" t="str">
        <f>IF($B31="","",VLOOKUP($E$22,Données!$A$19:$U$45,COLUMN()-1,FALSE))</f>
        <v>Accompagnement</v>
      </c>
      <c r="W31" s="34"/>
    </row>
    <row r="32" spans="1:23" ht="20.25" customHeight="1">
      <c r="A32" s="24" t="s">
        <v>204</v>
      </c>
      <c r="B32" s="42" t="s">
        <v>212</v>
      </c>
      <c r="C32" s="154" t="str">
        <f>IF($B32="","",VLOOKUP($E$22,Données!$A$19:$U$45,COLUMN()-1,FALSE))</f>
        <v>Mat RH</v>
      </c>
      <c r="D32" s="155" t="str">
        <f>IF($B32="","",VLOOKUP($E$22,Données!$A$19:$U$45,COLUMN()-1,FALSE))</f>
        <v>Mat RH</v>
      </c>
      <c r="E32" s="158" t="str">
        <f>IF($B32="","",VLOOKUP($E$22,Données!$A$19:$U$45,COLUMN()-1,FALSE))</f>
        <v>DEROULE
 DES OUTILS</v>
      </c>
      <c r="F32" s="159" t="str">
        <f>IF($B32="","",VLOOKUP($E$22,Données!$A$19:$U$45,COLUMN()-1,FALSE))</f>
        <v>DEROULE
 DES OUTILS</v>
      </c>
      <c r="G32" s="154" t="str">
        <f>IF($B32="","",VLOOKUP($E$22,Données!$A$19:$U$45,COLUMN()-1,FALSE))</f>
        <v>LE SYSTÈME DE SANTE EN France ET LA VIE D UN CONTRAT</v>
      </c>
      <c r="H32" s="160" t="str">
        <f>IF($B32="","",VLOOKUP($E$22,Données!$A$19:$U$45,COLUMN()-1,FALSE))</f>
        <v>LE SYSTÈME DE SANTE EN France ET LA VIE D UN CONTRAT</v>
      </c>
      <c r="I32" s="160" t="str">
        <f>IF($B32="","",VLOOKUP($E$22,Données!$A$19:$U$45,COLUMN()-1,FALSE))</f>
        <v>LE SYSTÈME DE SANTE EN France ET LA VIE D UN CONTRAT</v>
      </c>
      <c r="J32" s="157" t="str">
        <f>IF($B32="","",VLOOKUP($E$22,Données!$A$19:$U$45,COLUMN()-1,FALSE))</f>
        <v>LE SYSTÈME DE SANTE EN France ET LA VIE D UN CONTRAT</v>
      </c>
      <c r="K32" s="154" t="str">
        <f>IF($B32="","",VLOOKUP($E$22,Données!$A$19:$U$45,COLUMN()-1,FALSE))</f>
        <v>PAGES ATLAS</v>
      </c>
      <c r="L32" s="155" t="str">
        <f>IF($B32="","",VLOOKUP($E$22,Données!$A$19:$U$45,COLUMN()-1,FALSE))</f>
        <v>PAGES ATLAS</v>
      </c>
      <c r="M32" s="156" t="str">
        <f>IF($B32="","",VLOOKUP($E$22,Données!$A$19:$U$45,COLUMN()-1,FALSE))</f>
        <v>Décomptes ss + télétransmission+ lot web</v>
      </c>
      <c r="N32" s="160" t="str">
        <f>IF($B32="","",VLOOKUP($E$22,Données!$A$19:$U$45,COLUMN()-1,FALSE))</f>
        <v>Décomptes ss + télétransmission+ lot web</v>
      </c>
      <c r="O32" s="160" t="str">
        <f>IF($B32="","",VLOOKUP($E$22,Données!$A$19:$U$45,COLUMN()-1,FALSE))</f>
        <v>Décomptes ss + télétransmission+ lot web</v>
      </c>
      <c r="P32" s="155" t="str">
        <f>IF($B32="","",VLOOKUP($E$22,Données!$A$19:$U$45,COLUMN()-1,FALSE))</f>
        <v>Décomptes ss + télétransmission+ lot web</v>
      </c>
      <c r="Q32" s="156" t="str">
        <f>IF($B32="","",VLOOKUP($E$22,Données!$A$19:$U$45,COLUMN()-1,FALSE))</f>
        <v>Accompagnement</v>
      </c>
      <c r="R32" s="157" t="str">
        <f>IF($B32="","",VLOOKUP($E$22,Données!$A$19:$U$45,COLUMN()-1,FALSE))</f>
        <v>Accompagnement</v>
      </c>
      <c r="S32" s="154" t="str">
        <f>IF($B32="","",VLOOKUP($E$22,Données!$A$19:$U$45,COLUMN()-1,FALSE))</f>
        <v>Droits des assurés + indus</v>
      </c>
      <c r="T32" s="155" t="str">
        <f>IF($B32="","",VLOOKUP($E$22,Données!$A$19:$U$45,COLUMN()-1,FALSE))</f>
        <v>Droits des assurés + indus</v>
      </c>
      <c r="U32" s="156" t="str">
        <f>IF($B32="","",VLOOKUP($E$22,Données!$A$19:$U$45,COLUMN()-1,FALSE))</f>
        <v>Accompagnement</v>
      </c>
      <c r="V32" s="157" t="str">
        <f>IF($B32="","",VLOOKUP($E$22,Données!$A$19:$U$45,COLUMN()-1,FALSE))</f>
        <v>Accompagnement</v>
      </c>
      <c r="W32" s="34"/>
    </row>
    <row r="33" spans="1:23" ht="20.25" customHeight="1">
      <c r="A33" s="24" t="s">
        <v>205</v>
      </c>
      <c r="B33" s="42" t="s">
        <v>213</v>
      </c>
      <c r="C33" s="154" t="str">
        <f>IF($B33="","",VLOOKUP($E$22,Données!$A$19:$U$45,COLUMN()-1,FALSE))</f>
        <v>Mat RH</v>
      </c>
      <c r="D33" s="155" t="str">
        <f>IF($B33="","",VLOOKUP($E$22,Données!$A$19:$U$45,COLUMN()-1,FALSE))</f>
        <v>Mat RH</v>
      </c>
      <c r="E33" s="158" t="str">
        <f>IF($B33="","",VLOOKUP($E$22,Données!$A$19:$U$45,COLUMN()-1,FALSE))</f>
        <v>DEROULE
 DES OUTILS</v>
      </c>
      <c r="F33" s="159" t="str">
        <f>IF($B33="","",VLOOKUP($E$22,Données!$A$19:$U$45,COLUMN()-1,FALSE))</f>
        <v>DEROULE
 DES OUTILS</v>
      </c>
      <c r="G33" s="154" t="str">
        <f>IF($B33="","",VLOOKUP($E$22,Données!$A$19:$U$45,COLUMN()-1,FALSE))</f>
        <v>LE SYSTÈME DE SANTE EN France ET LA VIE D UN CONTRAT</v>
      </c>
      <c r="H33" s="160" t="str">
        <f>IF($B33="","",VLOOKUP($E$22,Données!$A$19:$U$45,COLUMN()-1,FALSE))</f>
        <v>LE SYSTÈME DE SANTE EN France ET LA VIE D UN CONTRAT</v>
      </c>
      <c r="I33" s="160" t="str">
        <f>IF($B33="","",VLOOKUP($E$22,Données!$A$19:$U$45,COLUMN()-1,FALSE))</f>
        <v>LE SYSTÈME DE SANTE EN France ET LA VIE D UN CONTRAT</v>
      </c>
      <c r="J33" s="157" t="str">
        <f>IF($B33="","",VLOOKUP($E$22,Données!$A$19:$U$45,COLUMN()-1,FALSE))</f>
        <v>LE SYSTÈME DE SANTE EN France ET LA VIE D UN CONTRAT</v>
      </c>
      <c r="K33" s="154" t="str">
        <f>IF($B33="","",VLOOKUP($E$22,Données!$A$19:$U$45,COLUMN()-1,FALSE))</f>
        <v>PAGES ATLAS</v>
      </c>
      <c r="L33" s="155" t="str">
        <f>IF($B33="","",VLOOKUP($E$22,Données!$A$19:$U$45,COLUMN()-1,FALSE))</f>
        <v>PAGES ATLAS</v>
      </c>
      <c r="M33" s="156" t="str">
        <f>IF($B33="","",VLOOKUP($E$22,Données!$A$19:$U$45,COLUMN()-1,FALSE))</f>
        <v>Décomptes ss + télétransmission+ lot web</v>
      </c>
      <c r="N33" s="160" t="str">
        <f>IF($B33="","",VLOOKUP($E$22,Données!$A$19:$U$45,COLUMN()-1,FALSE))</f>
        <v>Décomptes ss + télétransmission+ lot web</v>
      </c>
      <c r="O33" s="160" t="str">
        <f>IF($B33="","",VLOOKUP($E$22,Données!$A$19:$U$45,COLUMN()-1,FALSE))</f>
        <v>Décomptes ss + télétransmission+ lot web</v>
      </c>
      <c r="P33" s="155" t="str">
        <f>IF($B33="","",VLOOKUP($E$22,Données!$A$19:$U$45,COLUMN()-1,FALSE))</f>
        <v>Décomptes ss + télétransmission+ lot web</v>
      </c>
      <c r="Q33" s="156" t="str">
        <f>IF($B33="","",VLOOKUP($E$22,Données!$A$19:$U$45,COLUMN()-1,FALSE))</f>
        <v>Accompagnement</v>
      </c>
      <c r="R33" s="157" t="str">
        <f>IF($B33="","",VLOOKUP($E$22,Données!$A$19:$U$45,COLUMN()-1,FALSE))</f>
        <v>Accompagnement</v>
      </c>
      <c r="S33" s="154" t="str">
        <f>IF($B33="","",VLOOKUP($E$22,Données!$A$19:$U$45,COLUMN()-1,FALSE))</f>
        <v>Droits des assurés + indus</v>
      </c>
      <c r="T33" s="155" t="str">
        <f>IF($B33="","",VLOOKUP($E$22,Données!$A$19:$U$45,COLUMN()-1,FALSE))</f>
        <v>Droits des assurés + indus</v>
      </c>
      <c r="U33" s="156" t="str">
        <f>IF($B33="","",VLOOKUP($E$22,Données!$A$19:$U$45,COLUMN()-1,FALSE))</f>
        <v>Accompagnement</v>
      </c>
      <c r="V33" s="157" t="str">
        <f>IF($B33="","",VLOOKUP($E$22,Données!$A$19:$U$45,COLUMN()-1,FALSE))</f>
        <v>Accompagnement</v>
      </c>
      <c r="W33" s="34"/>
    </row>
    <row r="34" spans="1:23" ht="20.25" customHeight="1" thickBot="1">
      <c r="A34" s="24" t="s">
        <v>206</v>
      </c>
      <c r="B34" s="42" t="s">
        <v>214</v>
      </c>
      <c r="C34" s="161" t="str">
        <f>IF($B34="","",VLOOKUP($E$22,Données!$A$19:$U$45,COLUMN()-1,FALSE))</f>
        <v>Mat RH</v>
      </c>
      <c r="D34" s="162" t="str">
        <f>IF($B34="","",VLOOKUP($E$22,Données!$A$19:$U$45,COLUMN()-1,FALSE))</f>
        <v>Mat RH</v>
      </c>
      <c r="E34" s="165" t="str">
        <f>IF($B34="","",VLOOKUP($E$22,Données!$A$19:$U$45,COLUMN()-1,FALSE))</f>
        <v>DEROULE
 DES OUTILS</v>
      </c>
      <c r="F34" s="166" t="str">
        <f>IF($B34="","",VLOOKUP($E$22,Données!$A$19:$U$45,COLUMN()-1,FALSE))</f>
        <v>DEROULE
 DES OUTILS</v>
      </c>
      <c r="G34" s="161" t="str">
        <f>IF($B34="","",VLOOKUP($E$22,Données!$A$19:$U$45,COLUMN()-1,FALSE))</f>
        <v>LE SYSTÈME DE SANTE EN France ET LA VIE D UN CONTRAT</v>
      </c>
      <c r="H34" s="167" t="str">
        <f>IF($B34="","",VLOOKUP($E$22,Données!$A$19:$U$45,COLUMN()-1,FALSE))</f>
        <v>LE SYSTÈME DE SANTE EN France ET LA VIE D UN CONTRAT</v>
      </c>
      <c r="I34" s="167" t="str">
        <f>IF($B34="","",VLOOKUP($E$22,Données!$A$19:$U$45,COLUMN()-1,FALSE))</f>
        <v>LE SYSTÈME DE SANTE EN France ET LA VIE D UN CONTRAT</v>
      </c>
      <c r="J34" s="164" t="str">
        <f>IF($B34="","",VLOOKUP($E$22,Données!$A$19:$U$45,COLUMN()-1,FALSE))</f>
        <v>LE SYSTÈME DE SANTE EN France ET LA VIE D UN CONTRAT</v>
      </c>
      <c r="K34" s="161" t="str">
        <f>IF($B34="","",VLOOKUP($E$22,Données!$A$19:$U$45,COLUMN()-1,FALSE))</f>
        <v>PAGES ATLAS</v>
      </c>
      <c r="L34" s="162" t="str">
        <f>IF($B34="","",VLOOKUP($E$22,Données!$A$19:$U$45,COLUMN()-1,FALSE))</f>
        <v>PAGES ATLAS</v>
      </c>
      <c r="M34" s="163" t="str">
        <f>IF($B34="","",VLOOKUP($E$22,Données!$A$19:$U$45,COLUMN()-1,FALSE))</f>
        <v>Décomptes ss + télétransmission+ lot web</v>
      </c>
      <c r="N34" s="167" t="str">
        <f>IF($B34="","",VLOOKUP($E$22,Données!$A$19:$U$45,COLUMN()-1,FALSE))</f>
        <v>Décomptes ss + télétransmission+ lot web</v>
      </c>
      <c r="O34" s="167" t="str">
        <f>IF($B34="","",VLOOKUP($E$22,Données!$A$19:$U$45,COLUMN()-1,FALSE))</f>
        <v>Décomptes ss + télétransmission+ lot web</v>
      </c>
      <c r="P34" s="162" t="str">
        <f>IF($B34="","",VLOOKUP($E$22,Données!$A$19:$U$45,COLUMN()-1,FALSE))</f>
        <v>Décomptes ss + télétransmission+ lot web</v>
      </c>
      <c r="Q34" s="163" t="str">
        <f>IF($B34="","",VLOOKUP($E$22,Données!$A$19:$U$45,COLUMN()-1,FALSE))</f>
        <v>Accompagnement</v>
      </c>
      <c r="R34" s="164" t="str">
        <f>IF($B34="","",VLOOKUP($E$22,Données!$A$19:$U$45,COLUMN()-1,FALSE))</f>
        <v>Accompagnement</v>
      </c>
      <c r="S34" s="161" t="str">
        <f>IF($B34="","",VLOOKUP($E$22,Données!$A$19:$U$45,COLUMN()-1,FALSE))</f>
        <v>Droits des assurés + indus</v>
      </c>
      <c r="T34" s="162" t="str">
        <f>IF($B34="","",VLOOKUP($E$22,Données!$A$19:$U$45,COLUMN()-1,FALSE))</f>
        <v>Droits des assurés + indus</v>
      </c>
      <c r="U34" s="163" t="str">
        <f>IF($B34="","",VLOOKUP($E$22,Données!$A$19:$U$45,COLUMN()-1,FALSE))</f>
        <v>Accompagnement</v>
      </c>
      <c r="V34" s="164" t="str">
        <f>IF($B34="","",VLOOKUP($E$22,Données!$A$19:$U$45,COLUMN()-1,FALSE))</f>
        <v>Accompagnement</v>
      </c>
      <c r="W34" s="34"/>
    </row>
    <row r="35" spans="1:23" ht="21" customHeight="1">
      <c r="A35" s="76"/>
      <c r="B35" s="1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34"/>
    </row>
    <row r="36" spans="1:23" ht="21" customHeight="1">
      <c r="A36" s="77"/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8"/>
      <c r="S36" s="28"/>
      <c r="T36" s="28"/>
      <c r="U36" s="28"/>
      <c r="V36" s="28"/>
      <c r="W36" s="34"/>
    </row>
    <row r="37" spans="1:23" ht="21" customHeight="1">
      <c r="A37" s="44" t="s">
        <v>77</v>
      </c>
      <c r="B37" s="22" t="s">
        <v>194</v>
      </c>
      <c r="C37" s="7" t="s">
        <v>82</v>
      </c>
      <c r="D37" s="28"/>
      <c r="E37" s="125" t="s">
        <v>6</v>
      </c>
      <c r="F37" s="126"/>
      <c r="G37" s="126"/>
      <c r="H37" s="126"/>
      <c r="I37" s="127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34"/>
    </row>
    <row r="38" spans="1:23" ht="21" customHeight="1">
      <c r="A38" s="44" t="s">
        <v>14</v>
      </c>
      <c r="B38" s="22" t="s">
        <v>13</v>
      </c>
      <c r="C38" s="7" t="s">
        <v>87</v>
      </c>
      <c r="D38" s="28"/>
      <c r="E38" s="128" t="s">
        <v>88</v>
      </c>
      <c r="F38" s="129"/>
      <c r="G38" s="129"/>
      <c r="H38" s="129"/>
      <c r="I38" s="130"/>
      <c r="J38" s="78"/>
      <c r="K38" s="78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34"/>
    </row>
    <row r="39" spans="1:23" ht="21" customHeight="1">
      <c r="A39" s="44"/>
      <c r="B39" s="17"/>
      <c r="C39" s="7"/>
      <c r="D39" s="28"/>
      <c r="E39" s="57"/>
      <c r="F39" s="57"/>
      <c r="G39" s="57"/>
      <c r="H39" s="57"/>
      <c r="I39" s="57"/>
      <c r="J39" s="78"/>
      <c r="K39" s="78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34"/>
    </row>
    <row r="40" spans="1:23" ht="21" customHeight="1">
      <c r="A40" s="44" t="s">
        <v>78</v>
      </c>
      <c r="B40" s="7" t="s">
        <v>80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34"/>
    </row>
    <row r="41" spans="1:23" ht="21" customHeight="1" thickBot="1">
      <c r="A41" s="33"/>
      <c r="B41" s="7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34"/>
    </row>
    <row r="42" spans="1:23" ht="21" customHeight="1" thickBot="1">
      <c r="A42" s="74" t="s">
        <v>94</v>
      </c>
      <c r="B42" s="40" t="s">
        <v>95</v>
      </c>
      <c r="C42" s="122">
        <f>C2</f>
        <v>44158</v>
      </c>
      <c r="D42" s="123"/>
      <c r="E42" s="123"/>
      <c r="F42" s="124"/>
      <c r="G42" s="122">
        <f>G2</f>
        <v>44159</v>
      </c>
      <c r="H42" s="123"/>
      <c r="I42" s="123"/>
      <c r="J42" s="124"/>
      <c r="K42" s="122">
        <f>K2</f>
        <v>44160</v>
      </c>
      <c r="L42" s="123"/>
      <c r="M42" s="123"/>
      <c r="N42" s="124"/>
      <c r="O42" s="122">
        <f>O2</f>
        <v>44161</v>
      </c>
      <c r="P42" s="123"/>
      <c r="Q42" s="123"/>
      <c r="R42" s="124"/>
      <c r="S42" s="122">
        <f>S2</f>
        <v>44162</v>
      </c>
      <c r="T42" s="123"/>
      <c r="U42" s="123"/>
      <c r="V42" s="124"/>
      <c r="W42" s="34"/>
    </row>
    <row r="43" spans="1:23" ht="21" customHeight="1">
      <c r="A43" s="112" t="s">
        <v>206</v>
      </c>
      <c r="B43" s="113" t="s">
        <v>218</v>
      </c>
      <c r="C43" s="121" t="str">
        <f>IF($B43="","",VLOOKUP($E$38,Données!$A$19:$U$45,COLUMN()-1,FALSE))</f>
        <v>Mener un entretien téléphonique 9h/12h </v>
      </c>
      <c r="D43" s="109" t="str">
        <f>IF($B43="","",VLOOKUP($E$38,Données!$A$19:$U$45,COLUMN()-1,FALSE))</f>
        <v>Mener un entretien téléphonique 9h/12h </v>
      </c>
      <c r="E43" s="168" t="str">
        <f>IF($B43="","",VLOOKUP($E$38,Données!$A$19:$U$45,COLUMN()-1,FALSE))</f>
        <v>Mener un entretien téléphonique 13h/17h</v>
      </c>
      <c r="F43" s="169" t="str">
        <f>IF($B43="","",VLOOKUP($E$38,Données!$A$19:$U$45,COLUMN()-1,FALSE))</f>
        <v>Mener un entretien téléphonique 13h/17h</v>
      </c>
      <c r="G43" s="37" t="str">
        <f>IF($B43="","",VLOOKUP($E$38,Données!$A$19:$U$45,COLUMN()-1,FALSE))</f>
        <v>Intro Fichier 9H/10H</v>
      </c>
      <c r="H43" s="110" t="str">
        <f>IF($B43="","",VLOOKUP($E$38,Données!$A$19:$U$45,COLUMN()-1,FALSE))</f>
        <v>Process affil + car TP 10HH/12</v>
      </c>
      <c r="I43" s="110" t="str">
        <f>IF($B43="","",VLOOKUP($E$38,Données!$A$19:$U$45,COLUMN()-1,FALSE))</f>
        <v>Process affil + car TP 14H/16H</v>
      </c>
      <c r="J43" s="111" t="str">
        <f>IF($B43="","",VLOOKUP($E$38,Données!$A$19:$U$45,COLUMN()-1,FALSE))</f>
        <v>Double écoute</v>
      </c>
      <c r="K43" s="37" t="str">
        <f>IF($B43="","",VLOOKUP($E$38,Données!$A$19:$U$45,COLUMN()-1,FALSE))</f>
        <v>MAJ coord 09H/11H</v>
      </c>
      <c r="L43" s="110" t="str">
        <f>IF($B43="","",VLOOKUP($E$38,Données!$A$19:$U$45,COLUMN()-1,FALSE))</f>
        <v>temps libre</v>
      </c>
      <c r="M43" s="168" t="str">
        <f>IF($B43="","",VLOOKUP($E$38,Données!$A$19:$U$45,COLUMN()-1,FALSE))</f>
        <v>Modifs liés à la vie d'un contrat 14H/17H</v>
      </c>
      <c r="N43" s="169" t="str">
        <f>IF($B43="","",VLOOKUP($E$38,Données!$A$19:$U$45,COLUMN()-1,FALSE))</f>
        <v>Modifs liés à la vie d'un contrat 14H/17H</v>
      </c>
      <c r="O43" s="121" t="str">
        <f>IF($B43="","",VLOOKUP($E$38,Données!$A$19:$U$45,COLUMN()-1,FALSE))</f>
        <v>Modifs liés à la vie d'un contrat 9h/12h</v>
      </c>
      <c r="P43" s="109" t="str">
        <f>IF($B43="","",VLOOKUP($E$38,Données!$A$19:$U$45,COLUMN()-1,FALSE))</f>
        <v>Modifs liés à la vie d'un contrat 9h/12h</v>
      </c>
      <c r="Q43" s="110" t="str">
        <f>IF($B43="","",VLOOKUP($E$38,Données!$A$19:$U$45,COLUMN()-1,FALSE))</f>
        <v>Modifs liées à la vie d un contrat 14h/15h30</v>
      </c>
      <c r="R43" s="110" t="str">
        <f>IF($B43="","",VLOOKUP($E$38,Données!$A$19:$U$45,COLUMN()-1,FALSE))</f>
        <v>Codes blocages 15h30 /17h</v>
      </c>
      <c r="S43" s="121" t="str">
        <f>IF($B43="","",VLOOKUP($E$38,Données!$A$19:$U$45,COLUMN()-1,FALSE))</f>
        <v> La portabilité et les maintiens de garanties (structure d'accueil + loi evin + Génération Santé) 9h/12h</v>
      </c>
      <c r="T43" s="109" t="str">
        <f>IF($B43="","",VLOOKUP($E$38,Données!$A$19:$U$45,COLUMN()-1,FALSE))</f>
        <v> La portabilité et les maintiens de garanties (structure d'accueil + loi evin + Génération Santé) 9h/12h</v>
      </c>
      <c r="U43" s="110" t="str">
        <f>IF($B43="","",VLOOKUP($E$38,Données!$A$19:$U$45,COLUMN()-1,FALSE))</f>
        <v> La portabilité et les maintiens de garanties (structure d'accueil + loi evin + Génération Santé) 14H/16H</v>
      </c>
      <c r="V43" s="110" t="str">
        <f>IF($B43="","",VLOOKUP($E$38,Données!$A$19:$U$45,COLUMN()-1,FALSE))</f>
        <v>Temps libre</v>
      </c>
      <c r="W43" s="34"/>
    </row>
    <row r="44" spans="1:23" ht="21" customHeight="1">
      <c r="A44" s="114" t="s">
        <v>215</v>
      </c>
      <c r="B44" s="42" t="s">
        <v>219</v>
      </c>
      <c r="C44" s="121" t="str">
        <f>IF($B44="","",VLOOKUP($E$38,Données!$A$19:$U$45,COLUMN()-1,FALSE))</f>
        <v>Mener un entretien téléphonique 9h/12h </v>
      </c>
      <c r="D44" s="109" t="str">
        <f>IF($B44="","",VLOOKUP($E$38,Données!$A$19:$U$45,COLUMN()-1,FALSE))</f>
        <v>Mener un entretien téléphonique 9h/12h </v>
      </c>
      <c r="E44" s="168" t="str">
        <f>IF($B44="","",VLOOKUP($E$38,Données!$A$19:$U$45,COLUMN()-1,FALSE))</f>
        <v>Mener un entretien téléphonique 13h/17h</v>
      </c>
      <c r="F44" s="169" t="str">
        <f>IF($B44="","",VLOOKUP($E$38,Données!$A$19:$U$45,COLUMN()-1,FALSE))</f>
        <v>Mener un entretien téléphonique 13h/17h</v>
      </c>
      <c r="G44" s="37" t="str">
        <f>IF($B44="","",VLOOKUP($E$38,Données!$A$19:$U$45,COLUMN()-1,FALSE))</f>
        <v>Intro Fichier 9H/10H</v>
      </c>
      <c r="H44" s="110" t="str">
        <f>IF($B44="","",VLOOKUP($E$38,Données!$A$19:$U$45,COLUMN()-1,FALSE))</f>
        <v>Process affil + car TP 10HH/12</v>
      </c>
      <c r="I44" s="110" t="str">
        <f>IF($B44="","",VLOOKUP($E$38,Données!$A$19:$U$45,COLUMN()-1,FALSE))</f>
        <v>Process affil + car TP 14H/16H</v>
      </c>
      <c r="J44" s="111" t="str">
        <f>IF($B44="","",VLOOKUP($E$38,Données!$A$19:$U$45,COLUMN()-1,FALSE))</f>
        <v>Double écoute</v>
      </c>
      <c r="K44" s="37" t="str">
        <f>IF($B44="","",VLOOKUP($E$38,Données!$A$19:$U$45,COLUMN()-1,FALSE))</f>
        <v>MAJ coord 09H/11H</v>
      </c>
      <c r="L44" s="110" t="str">
        <f>IF($B44="","",VLOOKUP($E$38,Données!$A$19:$U$45,COLUMN()-1,FALSE))</f>
        <v>temps libre</v>
      </c>
      <c r="M44" s="168" t="str">
        <f>IF($B44="","",VLOOKUP($E$38,Données!$A$19:$U$45,COLUMN()-1,FALSE))</f>
        <v>Modifs liés à la vie d'un contrat 14H/17H</v>
      </c>
      <c r="N44" s="169" t="str">
        <f>IF($B44="","",VLOOKUP($E$38,Données!$A$19:$U$45,COLUMN()-1,FALSE))</f>
        <v>Modifs liés à la vie d'un contrat 14H/17H</v>
      </c>
      <c r="O44" s="121" t="str">
        <f>IF($B44="","",VLOOKUP($E$38,Données!$A$19:$U$45,COLUMN()-1,FALSE))</f>
        <v>Modifs liés à la vie d'un contrat 9h/12h</v>
      </c>
      <c r="P44" s="109" t="str">
        <f>IF($B44="","",VLOOKUP($E$38,Données!$A$19:$U$45,COLUMN()-1,FALSE))</f>
        <v>Modifs liés à la vie d'un contrat 9h/12h</v>
      </c>
      <c r="Q44" s="110" t="str">
        <f>IF($B44="","",VLOOKUP($E$38,Données!$A$19:$U$45,COLUMN()-1,FALSE))</f>
        <v>Modifs liées à la vie d un contrat 14h/15h30</v>
      </c>
      <c r="R44" s="110" t="str">
        <f>IF($B44="","",VLOOKUP($E$38,Données!$A$19:$U$45,COLUMN()-1,FALSE))</f>
        <v>Codes blocages 15h30 /17h</v>
      </c>
      <c r="S44" s="121" t="str">
        <f>IF($B44="","",VLOOKUP($E$38,Données!$A$19:$U$45,COLUMN()-1,FALSE))</f>
        <v> La portabilité et les maintiens de garanties (structure d'accueil + loi evin + Génération Santé) 9h/12h</v>
      </c>
      <c r="T44" s="109" t="str">
        <f>IF($B44="","",VLOOKUP($E$38,Données!$A$19:$U$45,COLUMN()-1,FALSE))</f>
        <v> La portabilité et les maintiens de garanties (structure d'accueil + loi evin + Génération Santé) 9h/12h</v>
      </c>
      <c r="U44" s="110" t="str">
        <f>IF($B44="","",VLOOKUP($E$38,Données!$A$19:$U$45,COLUMN()-1,FALSE))</f>
        <v> La portabilité et les maintiens de garanties (structure d'accueil + loi evin + Génération Santé) 14H/16H</v>
      </c>
      <c r="V44" s="110" t="str">
        <f>IF($B44="","",VLOOKUP($E$38,Données!$A$19:$U$45,COLUMN()-1,FALSE))</f>
        <v>Temps libre</v>
      </c>
      <c r="W44" s="34"/>
    </row>
    <row r="45" spans="1:23" ht="21" customHeight="1">
      <c r="A45" s="114" t="s">
        <v>216</v>
      </c>
      <c r="B45" s="42" t="s">
        <v>220</v>
      </c>
      <c r="C45" s="121" t="str">
        <f>IF($B45="","",VLOOKUP($E$38,Données!$A$19:$U$45,COLUMN()-1,FALSE))</f>
        <v>Mener un entretien téléphonique 9h/12h </v>
      </c>
      <c r="D45" s="109" t="str">
        <f>IF($B45="","",VLOOKUP($E$38,Données!$A$19:$U$45,COLUMN()-1,FALSE))</f>
        <v>Mener un entretien téléphonique 9h/12h </v>
      </c>
      <c r="E45" s="168" t="str">
        <f>IF($B45="","",VLOOKUP($E$38,Données!$A$19:$U$45,COLUMN()-1,FALSE))</f>
        <v>Mener un entretien téléphonique 13h/17h</v>
      </c>
      <c r="F45" s="169" t="str">
        <f>IF($B45="","",VLOOKUP($E$38,Données!$A$19:$U$45,COLUMN()-1,FALSE))</f>
        <v>Mener un entretien téléphonique 13h/17h</v>
      </c>
      <c r="G45" s="37" t="str">
        <f>IF($B45="","",VLOOKUP($E$38,Données!$A$19:$U$45,COLUMN()-1,FALSE))</f>
        <v>Intro Fichier 9H/10H</v>
      </c>
      <c r="H45" s="110" t="str">
        <f>IF($B45="","",VLOOKUP($E$38,Données!$A$19:$U$45,COLUMN()-1,FALSE))</f>
        <v>Process affil + car TP 10HH/12</v>
      </c>
      <c r="I45" s="110" t="str">
        <f>IF($B45="","",VLOOKUP($E$38,Données!$A$19:$U$45,COLUMN()-1,FALSE))</f>
        <v>Process affil + car TP 14H/16H</v>
      </c>
      <c r="J45" s="111" t="str">
        <f>IF($B45="","",VLOOKUP($E$38,Données!$A$19:$U$45,COLUMN()-1,FALSE))</f>
        <v>Double écoute</v>
      </c>
      <c r="K45" s="37" t="str">
        <f>IF($B45="","",VLOOKUP($E$38,Données!$A$19:$U$45,COLUMN()-1,FALSE))</f>
        <v>MAJ coord 09H/11H</v>
      </c>
      <c r="L45" s="110" t="str">
        <f>IF($B45="","",VLOOKUP($E$38,Données!$A$19:$U$45,COLUMN()-1,FALSE))</f>
        <v>temps libre</v>
      </c>
      <c r="M45" s="168" t="str">
        <f>IF($B45="","",VLOOKUP($E$38,Données!$A$19:$U$45,COLUMN()-1,FALSE))</f>
        <v>Modifs liés à la vie d'un contrat 14H/17H</v>
      </c>
      <c r="N45" s="169" t="str">
        <f>IF($B45="","",VLOOKUP($E$38,Données!$A$19:$U$45,COLUMN()-1,FALSE))</f>
        <v>Modifs liés à la vie d'un contrat 14H/17H</v>
      </c>
      <c r="O45" s="121" t="str">
        <f>IF($B45="","",VLOOKUP($E$38,Données!$A$19:$U$45,COLUMN()-1,FALSE))</f>
        <v>Modifs liés à la vie d'un contrat 9h/12h</v>
      </c>
      <c r="P45" s="109" t="str">
        <f>IF($B45="","",VLOOKUP($E$38,Données!$A$19:$U$45,COLUMN()-1,FALSE))</f>
        <v>Modifs liés à la vie d'un contrat 9h/12h</v>
      </c>
      <c r="Q45" s="110" t="str">
        <f>IF($B45="","",VLOOKUP($E$38,Données!$A$19:$U$45,COLUMN()-1,FALSE))</f>
        <v>Modifs liées à la vie d un contrat 14h/15h30</v>
      </c>
      <c r="R45" s="110" t="str">
        <f>IF($B45="","",VLOOKUP($E$38,Données!$A$19:$U$45,COLUMN()-1,FALSE))</f>
        <v>Codes blocages 15h30 /17h</v>
      </c>
      <c r="S45" s="121" t="str">
        <f>IF($B45="","",VLOOKUP($E$38,Données!$A$19:$U$45,COLUMN()-1,FALSE))</f>
        <v> La portabilité et les maintiens de garanties (structure d'accueil + loi evin + Génération Santé) 9h/12h</v>
      </c>
      <c r="T45" s="109" t="str">
        <f>IF($B45="","",VLOOKUP($E$38,Données!$A$19:$U$45,COLUMN()-1,FALSE))</f>
        <v> La portabilité et les maintiens de garanties (structure d'accueil + loi evin + Génération Santé) 9h/12h</v>
      </c>
      <c r="U45" s="110" t="str">
        <f>IF($B45="","",VLOOKUP($E$38,Données!$A$19:$U$45,COLUMN()-1,FALSE))</f>
        <v> La portabilité et les maintiens de garanties (structure d'accueil + loi evin + Génération Santé) 14H/16H</v>
      </c>
      <c r="V45" s="110" t="str">
        <f>IF($B45="","",VLOOKUP($E$38,Données!$A$19:$U$45,COLUMN()-1,FALSE))</f>
        <v>Temps libre</v>
      </c>
      <c r="W45" s="34"/>
    </row>
    <row r="46" spans="1:23" ht="21" customHeight="1">
      <c r="A46" s="114" t="s">
        <v>217</v>
      </c>
      <c r="B46" s="42" t="s">
        <v>221</v>
      </c>
      <c r="C46" s="121" t="str">
        <f>IF($B46="","",VLOOKUP($E$38,Données!$A$19:$U$45,COLUMN()-1,FALSE))</f>
        <v>Mener un entretien téléphonique 9h/12h </v>
      </c>
      <c r="D46" s="109" t="str">
        <f>IF($B46="","",VLOOKUP($E$38,Données!$A$19:$U$45,COLUMN()-1,FALSE))</f>
        <v>Mener un entretien téléphonique 9h/12h </v>
      </c>
      <c r="E46" s="168" t="str">
        <f>IF($B46="","",VLOOKUP($E$38,Données!$A$19:$U$45,COLUMN()-1,FALSE))</f>
        <v>Mener un entretien téléphonique 13h/17h</v>
      </c>
      <c r="F46" s="169" t="str">
        <f>IF($B46="","",VLOOKUP($E$38,Données!$A$19:$U$45,COLUMN()-1,FALSE))</f>
        <v>Mener un entretien téléphonique 13h/17h</v>
      </c>
      <c r="G46" s="37" t="str">
        <f>IF($B46="","",VLOOKUP($E$38,Données!$A$19:$U$45,COLUMN()-1,FALSE))</f>
        <v>Intro Fichier 9H/10H</v>
      </c>
      <c r="H46" s="110" t="str">
        <f>IF($B46="","",VLOOKUP($E$38,Données!$A$19:$U$45,COLUMN()-1,FALSE))</f>
        <v>Process affil + car TP 10HH/12</v>
      </c>
      <c r="I46" s="110" t="str">
        <f>IF($B46="","",VLOOKUP($E$38,Données!$A$19:$U$45,COLUMN()-1,FALSE))</f>
        <v>Process affil + car TP 14H/16H</v>
      </c>
      <c r="J46" s="111" t="str">
        <f>IF($B46="","",VLOOKUP($E$38,Données!$A$19:$U$45,COLUMN()-1,FALSE))</f>
        <v>Double écoute</v>
      </c>
      <c r="K46" s="37" t="str">
        <f>IF($B46="","",VLOOKUP($E$38,Données!$A$19:$U$45,COLUMN()-1,FALSE))</f>
        <v>MAJ coord 09H/11H</v>
      </c>
      <c r="L46" s="110" t="str">
        <f>IF($B46="","",VLOOKUP($E$38,Données!$A$19:$U$45,COLUMN()-1,FALSE))</f>
        <v>temps libre</v>
      </c>
      <c r="M46" s="168" t="str">
        <f>IF($B46="","",VLOOKUP($E$38,Données!$A$19:$U$45,COLUMN()-1,FALSE))</f>
        <v>Modifs liés à la vie d'un contrat 14H/17H</v>
      </c>
      <c r="N46" s="169" t="str">
        <f>IF($B46="","",VLOOKUP($E$38,Données!$A$19:$U$45,COLUMN()-1,FALSE))</f>
        <v>Modifs liés à la vie d'un contrat 14H/17H</v>
      </c>
      <c r="O46" s="121" t="str">
        <f>IF($B46="","",VLOOKUP($E$38,Données!$A$19:$U$45,COLUMN()-1,FALSE))</f>
        <v>Modifs liés à la vie d'un contrat 9h/12h</v>
      </c>
      <c r="P46" s="109" t="str">
        <f>IF($B46="","",VLOOKUP($E$38,Données!$A$19:$U$45,COLUMN()-1,FALSE))</f>
        <v>Modifs liés à la vie d'un contrat 9h/12h</v>
      </c>
      <c r="Q46" s="110" t="str">
        <f>IF($B46="","",VLOOKUP($E$38,Données!$A$19:$U$45,COLUMN()-1,FALSE))</f>
        <v>Modifs liées à la vie d un contrat 14h/15h30</v>
      </c>
      <c r="R46" s="110" t="str">
        <f>IF($B46="","",VLOOKUP($E$38,Données!$A$19:$U$45,COLUMN()-1,FALSE))</f>
        <v>Codes blocages 15h30 /17h</v>
      </c>
      <c r="S46" s="121" t="str">
        <f>IF($B46="","",VLOOKUP($E$38,Données!$A$19:$U$45,COLUMN()-1,FALSE))</f>
        <v> La portabilité et les maintiens de garanties (structure d'accueil + loi evin + Génération Santé) 9h/12h</v>
      </c>
      <c r="T46" s="109" t="str">
        <f>IF($B46="","",VLOOKUP($E$38,Données!$A$19:$U$45,COLUMN()-1,FALSE))</f>
        <v> La portabilité et les maintiens de garanties (structure d'accueil + loi evin + Génération Santé) 9h/12h</v>
      </c>
      <c r="U46" s="110" t="str">
        <f>IF($B46="","",VLOOKUP($E$38,Données!$A$19:$U$45,COLUMN()-1,FALSE))</f>
        <v> La portabilité et les maintiens de garanties (structure d'accueil + loi evin + Génération Santé) 14H/16H</v>
      </c>
      <c r="V46" s="110" t="str">
        <f>IF($B46="","",VLOOKUP($E$38,Données!$A$19:$U$45,COLUMN()-1,FALSE))</f>
        <v>Temps libre</v>
      </c>
      <c r="W46" s="34"/>
    </row>
    <row r="47" spans="1:23" ht="21" customHeight="1">
      <c r="A47" s="114"/>
      <c r="B47" s="42"/>
      <c r="C47" s="109">
        <f>IF($B47="","",VLOOKUP($E$38,Données!$A$19:$U$45,COLUMN()-1,FALSE))</f>
      </c>
      <c r="D47" s="110">
        <f>IF($B47="","",VLOOKUP($E$38,Données!$A$19:$U$45,COLUMN()-1,FALSE))</f>
      </c>
      <c r="E47" s="110">
        <f>IF($B47="","",VLOOKUP($E$38,Données!$A$19:$U$45,COLUMN()-1,FALSE))</f>
      </c>
      <c r="F47" s="111">
        <f>IF($B47="","",VLOOKUP($E$38,Données!$A$19:$U$45,COLUMN()-1,FALSE))</f>
      </c>
      <c r="G47" s="37">
        <f>IF($B47="","",VLOOKUP($E$38,Données!$A$19:$U$45,COLUMN()-1,FALSE))</f>
      </c>
      <c r="H47" s="110">
        <f>IF($B47="","",VLOOKUP($E$38,Données!$A$19:$U$45,COLUMN()-1,FALSE))</f>
      </c>
      <c r="I47" s="110">
        <f>IF($B47="","",VLOOKUP($E$38,Données!$A$19:$U$45,COLUMN()-1,FALSE))</f>
      </c>
      <c r="J47" s="111">
        <f>IF($B47="","",VLOOKUP($E$38,Données!$A$19:$U$45,COLUMN()-1,FALSE))</f>
      </c>
      <c r="K47" s="37">
        <f>IF($B47="","",VLOOKUP($E$38,Données!$A$19:$U$45,COLUMN()-1,FALSE))</f>
      </c>
      <c r="L47" s="110">
        <f>IF($B47="","",VLOOKUP($E$38,Données!$A$19:$U$45,COLUMN()-1,FALSE))</f>
      </c>
      <c r="M47" s="110">
        <f>IF($B47="","",VLOOKUP($E$38,Données!$A$19:$U$45,COLUMN()-1,FALSE))</f>
      </c>
      <c r="N47" s="110">
        <f>IF($B47="","",VLOOKUP($E$38,Données!$A$19:$U$45,COLUMN()-1,FALSE))</f>
      </c>
      <c r="O47" s="37">
        <f>IF($B47="","",VLOOKUP($E$38,Données!$A$19:$U$45,COLUMN()-1,FALSE))</f>
      </c>
      <c r="P47" s="110">
        <f>IF($B47="","",VLOOKUP($E$38,Données!$A$19:$U$45,COLUMN()-1,FALSE))</f>
      </c>
      <c r="Q47" s="110">
        <f>IF($B47="","",VLOOKUP($E$38,Données!$A$19:$U$45,COLUMN()-1,FALSE))</f>
      </c>
      <c r="R47" s="110">
        <f>IF($B47="","",VLOOKUP($E$38,Données!$A$19:$U$45,COLUMN()-1,FALSE))</f>
      </c>
      <c r="S47" s="37">
        <f>IF($B47="","",VLOOKUP($E$38,Données!$A$19:$U$45,COLUMN()-1,FALSE))</f>
      </c>
      <c r="T47" s="110">
        <f>IF($B47="","",VLOOKUP($E$38,Données!$A$19:$U$45,COLUMN()-1,FALSE))</f>
      </c>
      <c r="U47" s="110">
        <f>IF($B47="","",VLOOKUP($E$38,Données!$A$19:$U$45,COLUMN()-1,FALSE))</f>
      </c>
      <c r="V47" s="110">
        <f>IF($B47="","",VLOOKUP($E$38,Données!$A$19:$U$45,COLUMN()-1,FALSE))</f>
      </c>
      <c r="W47" s="34"/>
    </row>
    <row r="48" spans="1:23" ht="21" customHeight="1">
      <c r="A48" s="114"/>
      <c r="B48" s="42"/>
      <c r="C48" s="109">
        <f>IF($B48="","",VLOOKUP($E$38,Données!$A$19:$U$45,COLUMN()-1,FALSE))</f>
      </c>
      <c r="D48" s="110">
        <f>IF($B48="","",VLOOKUP($E$38,Données!$A$19:$U$45,COLUMN()-1,FALSE))</f>
      </c>
      <c r="E48" s="110">
        <f>IF($B48="","",VLOOKUP($E$38,Données!$A$19:$U$45,COLUMN()-1,FALSE))</f>
      </c>
      <c r="F48" s="111">
        <f>IF($B48="","",VLOOKUP($E$38,Données!$A$19:$U$45,COLUMN()-1,FALSE))</f>
      </c>
      <c r="G48" s="37">
        <f>IF($B48="","",VLOOKUP($E$38,Données!$A$19:$U$45,COLUMN()-1,FALSE))</f>
      </c>
      <c r="H48" s="110">
        <f>IF($B48="","",VLOOKUP($E$38,Données!$A$19:$U$45,COLUMN()-1,FALSE))</f>
      </c>
      <c r="I48" s="110">
        <f>IF($B48="","",VLOOKUP($E$38,Données!$A$19:$U$45,COLUMN()-1,FALSE))</f>
      </c>
      <c r="J48" s="111">
        <f>IF($B48="","",VLOOKUP($E$38,Données!$A$19:$U$45,COLUMN()-1,FALSE))</f>
      </c>
      <c r="K48" s="37">
        <f>IF($B48="","",VLOOKUP($E$38,Données!$A$19:$U$45,COLUMN()-1,FALSE))</f>
      </c>
      <c r="L48" s="110">
        <f>IF($B48="","",VLOOKUP($E$38,Données!$A$19:$U$45,COLUMN()-1,FALSE))</f>
      </c>
      <c r="M48" s="110">
        <f>IF($B48="","",VLOOKUP($E$38,Données!$A$19:$U$45,COLUMN()-1,FALSE))</f>
      </c>
      <c r="N48" s="110">
        <f>IF($B48="","",VLOOKUP($E$38,Données!$A$19:$U$45,COLUMN()-1,FALSE))</f>
      </c>
      <c r="O48" s="37">
        <f>IF($B48="","",VLOOKUP($E$38,Données!$A$19:$U$45,COLUMN()-1,FALSE))</f>
      </c>
      <c r="P48" s="110">
        <f>IF($B48="","",VLOOKUP($E$38,Données!$A$19:$U$45,COLUMN()-1,FALSE))</f>
      </c>
      <c r="Q48" s="110">
        <f>IF($B48="","",VLOOKUP($E$38,Données!$A$19:$U$45,COLUMN()-1,FALSE))</f>
      </c>
      <c r="R48" s="110">
        <f>IF($B48="","",VLOOKUP($E$38,Données!$A$19:$U$45,COLUMN()-1,FALSE))</f>
      </c>
      <c r="S48" s="37">
        <f>IF($B48="","",VLOOKUP($E$38,Données!$A$19:$U$45,COLUMN()-1,FALSE))</f>
      </c>
      <c r="T48" s="110">
        <f>IF($B48="","",VLOOKUP($E$38,Données!$A$19:$U$45,COLUMN()-1,FALSE))</f>
      </c>
      <c r="U48" s="110">
        <f>IF($B48="","",VLOOKUP($E$38,Données!$A$19:$U$45,COLUMN()-1,FALSE))</f>
      </c>
      <c r="V48" s="110">
        <f>IF($B48="","",VLOOKUP($E$38,Données!$A$19:$U$45,COLUMN()-1,FALSE))</f>
      </c>
      <c r="W48" s="34"/>
    </row>
    <row r="49" spans="1:23" ht="21" customHeight="1">
      <c r="A49" s="114"/>
      <c r="B49" s="42"/>
      <c r="C49" s="109">
        <f>IF($B49="","",VLOOKUP($E$38,Données!$A$19:$U$45,COLUMN()-1,FALSE))</f>
      </c>
      <c r="D49" s="110">
        <f>IF($B49="","",VLOOKUP($E$38,Données!$A$19:$U$45,COLUMN()-1,FALSE))</f>
      </c>
      <c r="E49" s="110">
        <f>IF($B49="","",VLOOKUP($E$38,Données!$A$19:$U$45,COLUMN()-1,FALSE))</f>
      </c>
      <c r="F49" s="111">
        <f>IF($B49="","",VLOOKUP($E$38,Données!$A$19:$U$45,COLUMN()-1,FALSE))</f>
      </c>
      <c r="G49" s="37">
        <f>IF($B49="","",VLOOKUP($E$38,Données!$A$19:$U$45,COLUMN()-1,FALSE))</f>
      </c>
      <c r="H49" s="110">
        <f>IF($B49="","",VLOOKUP($E$38,Données!$A$19:$U$45,COLUMN()-1,FALSE))</f>
      </c>
      <c r="I49" s="110">
        <f>IF($B49="","",VLOOKUP($E$38,Données!$A$19:$U$45,COLUMN()-1,FALSE))</f>
      </c>
      <c r="J49" s="111">
        <f>IF($B49="","",VLOOKUP($E$38,Données!$A$19:$U$45,COLUMN()-1,FALSE))</f>
      </c>
      <c r="K49" s="37">
        <f>IF($B49="","",VLOOKUP($E$38,Données!$A$19:$U$45,COLUMN()-1,FALSE))</f>
      </c>
      <c r="L49" s="110">
        <f>IF($B49="","",VLOOKUP($E$38,Données!$A$19:$U$45,COLUMN()-1,FALSE))</f>
      </c>
      <c r="M49" s="110">
        <f>IF($B49="","",VLOOKUP($E$38,Données!$A$19:$U$45,COLUMN()-1,FALSE))</f>
      </c>
      <c r="N49" s="110">
        <f>IF($B49="","",VLOOKUP($E$38,Données!$A$19:$U$45,COLUMN()-1,FALSE))</f>
      </c>
      <c r="O49" s="37">
        <f>IF($B49="","",VLOOKUP($E$38,Données!$A$19:$U$45,COLUMN()-1,FALSE))</f>
      </c>
      <c r="P49" s="110">
        <f>IF($B49="","",VLOOKUP($E$38,Données!$A$19:$U$45,COLUMN()-1,FALSE))</f>
      </c>
      <c r="Q49" s="110">
        <f>IF($B49="","",VLOOKUP($E$38,Données!$A$19:$U$45,COLUMN()-1,FALSE))</f>
      </c>
      <c r="R49" s="110">
        <f>IF($B49="","",VLOOKUP($E$38,Données!$A$19:$U$45,COLUMN()-1,FALSE))</f>
      </c>
      <c r="S49" s="37">
        <f>IF($B49="","",VLOOKUP($E$38,Données!$A$19:$U$45,COLUMN()-1,FALSE))</f>
      </c>
      <c r="T49" s="110">
        <f>IF($B49="","",VLOOKUP($E$38,Données!$A$19:$U$45,COLUMN()-1,FALSE))</f>
      </c>
      <c r="U49" s="110">
        <f>IF($B49="","",VLOOKUP($E$38,Données!$A$19:$U$45,COLUMN()-1,FALSE))</f>
      </c>
      <c r="V49" s="110">
        <f>IF($B49="","",VLOOKUP($E$38,Données!$A$19:$U$45,COLUMN()-1,FALSE))</f>
      </c>
      <c r="W49" s="34"/>
    </row>
    <row r="50" spans="1:23" ht="21" customHeight="1" thickBot="1">
      <c r="A50" s="115"/>
      <c r="B50" s="43"/>
      <c r="C50" s="109">
        <f>IF($B50="","",VLOOKUP($E$38,Données!$A$19:$U$45,COLUMN()-1,FALSE))</f>
      </c>
      <c r="D50" s="110">
        <f>IF($B50="","",VLOOKUP($E$38,Données!$A$19:$U$45,COLUMN()-1,FALSE))</f>
      </c>
      <c r="E50" s="110">
        <f>IF($B50="","",VLOOKUP($E$38,Données!$A$19:$U$45,COLUMN()-1,FALSE))</f>
      </c>
      <c r="F50" s="111">
        <f>IF($B50="","",VLOOKUP($E$38,Données!$A$19:$U$45,COLUMN()-1,FALSE))</f>
      </c>
      <c r="G50" s="37">
        <f>IF($B50="","",VLOOKUP($E$38,Données!$A$19:$U$45,COLUMN()-1,FALSE))</f>
      </c>
      <c r="H50" s="110">
        <f>IF($B50="","",VLOOKUP($E$38,Données!$A$19:$U$45,COLUMN()-1,FALSE))</f>
      </c>
      <c r="I50" s="110">
        <f>IF($B50="","",VLOOKUP($E$38,Données!$A$19:$U$45,COLUMN()-1,FALSE))</f>
      </c>
      <c r="J50" s="111">
        <f>IF($B50="","",VLOOKUP($E$38,Données!$A$19:$U$45,COLUMN()-1,FALSE))</f>
      </c>
      <c r="K50" s="37">
        <f>IF($B50="","",VLOOKUP($E$38,Données!$A$19:$U$45,COLUMN()-1,FALSE))</f>
      </c>
      <c r="L50" s="110">
        <f>IF($B50="","",VLOOKUP($E$38,Données!$A$19:$U$45,COLUMN()-1,FALSE))</f>
      </c>
      <c r="M50" s="110">
        <f>IF($B50="","",VLOOKUP($E$38,Données!$A$19:$U$45,COLUMN()-1,FALSE))</f>
      </c>
      <c r="N50" s="110">
        <f>IF($B50="","",VLOOKUP($E$38,Données!$A$19:$U$45,COLUMN()-1,FALSE))</f>
      </c>
      <c r="O50" s="37">
        <f>IF($B50="","",VLOOKUP($E$38,Données!$A$19:$U$45,COLUMN()-1,FALSE))</f>
      </c>
      <c r="P50" s="110">
        <f>IF($B50="","",VLOOKUP($E$38,Données!$A$19:$U$45,COLUMN()-1,FALSE))</f>
      </c>
      <c r="Q50" s="110">
        <f>IF($B50="","",VLOOKUP($E$38,Données!$A$19:$U$45,COLUMN()-1,FALSE))</f>
      </c>
      <c r="R50" s="110">
        <f>IF($B50="","",VLOOKUP($E$38,Données!$A$19:$U$45,COLUMN()-1,FALSE))</f>
      </c>
      <c r="S50" s="37">
        <f>IF($B50="","",VLOOKUP($E$38,Données!$A$19:$U$45,COLUMN()-1,FALSE))</f>
      </c>
      <c r="T50" s="110">
        <f>IF($B50="","",VLOOKUP($E$38,Données!$A$19:$U$45,COLUMN()-1,FALSE))</f>
      </c>
      <c r="U50" s="110">
        <f>IF($B50="","",VLOOKUP($E$38,Données!$A$19:$U$45,COLUMN()-1,FALSE))</f>
      </c>
      <c r="V50" s="110">
        <f>IF($B50="","",VLOOKUP($E$38,Données!$A$19:$U$45,COLUMN()-1,FALSE))</f>
      </c>
      <c r="W50" s="34"/>
    </row>
    <row r="51" spans="1:23" ht="21" customHeight="1">
      <c r="A51" s="76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34"/>
    </row>
    <row r="52" spans="1:23" ht="21" customHeight="1">
      <c r="A52" s="77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8"/>
      <c r="S52" s="28"/>
      <c r="T52" s="28"/>
      <c r="U52" s="28"/>
      <c r="V52" s="28"/>
      <c r="W52" s="34"/>
    </row>
    <row r="53" spans="1:23" ht="21" customHeight="1">
      <c r="A53" s="44" t="s">
        <v>77</v>
      </c>
      <c r="B53" s="22" t="s">
        <v>192</v>
      </c>
      <c r="C53" s="7" t="s">
        <v>82</v>
      </c>
      <c r="D53" s="28"/>
      <c r="E53" s="125" t="s">
        <v>91</v>
      </c>
      <c r="F53" s="126"/>
      <c r="G53" s="126"/>
      <c r="H53" s="126"/>
      <c r="I53" s="127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34"/>
    </row>
    <row r="54" spans="1:23" ht="21" customHeight="1">
      <c r="A54" s="44" t="s">
        <v>14</v>
      </c>
      <c r="B54" s="22" t="s">
        <v>85</v>
      </c>
      <c r="C54" s="7" t="s">
        <v>87</v>
      </c>
      <c r="D54" s="28"/>
      <c r="E54" s="128" t="s">
        <v>176</v>
      </c>
      <c r="F54" s="129"/>
      <c r="G54" s="129"/>
      <c r="H54" s="129"/>
      <c r="I54" s="130"/>
      <c r="J54" s="78"/>
      <c r="K54" s="78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34"/>
    </row>
    <row r="55" spans="1:23" ht="21" customHeight="1">
      <c r="A55" s="44"/>
      <c r="B55" s="17"/>
      <c r="C55" s="7"/>
      <c r="D55" s="28"/>
      <c r="E55" s="57"/>
      <c r="F55" s="57"/>
      <c r="G55" s="57"/>
      <c r="H55" s="57"/>
      <c r="I55" s="57"/>
      <c r="J55" s="78"/>
      <c r="K55" s="78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34"/>
    </row>
    <row r="56" spans="1:23" ht="21" customHeight="1">
      <c r="A56" s="44" t="s">
        <v>78</v>
      </c>
      <c r="B56" s="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34"/>
    </row>
    <row r="57" spans="1:23" ht="21" customHeight="1" thickBot="1">
      <c r="A57" s="33"/>
      <c r="B57" s="7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34"/>
    </row>
    <row r="58" spans="1:23" ht="21" customHeight="1" thickBot="1">
      <c r="A58" s="74" t="s">
        <v>94</v>
      </c>
      <c r="B58" s="40" t="s">
        <v>95</v>
      </c>
      <c r="C58" s="122">
        <f>C2</f>
        <v>44158</v>
      </c>
      <c r="D58" s="123"/>
      <c r="E58" s="123"/>
      <c r="F58" s="124"/>
      <c r="G58" s="122">
        <f>G2</f>
        <v>44159</v>
      </c>
      <c r="H58" s="123"/>
      <c r="I58" s="123"/>
      <c r="J58" s="124"/>
      <c r="K58" s="122">
        <f>K2</f>
        <v>44160</v>
      </c>
      <c r="L58" s="123"/>
      <c r="M58" s="123"/>
      <c r="N58" s="124"/>
      <c r="O58" s="122">
        <f>O2</f>
        <v>44161</v>
      </c>
      <c r="P58" s="123"/>
      <c r="Q58" s="123"/>
      <c r="R58" s="124"/>
      <c r="S58" s="122">
        <f>S2</f>
        <v>44162</v>
      </c>
      <c r="T58" s="123"/>
      <c r="U58" s="123"/>
      <c r="V58" s="124"/>
      <c r="W58" s="34"/>
    </row>
    <row r="59" spans="1:23" ht="21" customHeight="1">
      <c r="A59" s="24" t="s">
        <v>222</v>
      </c>
      <c r="B59" s="41" t="s">
        <v>224</v>
      </c>
      <c r="C59" s="121" t="str">
        <f>IF($B59="","",VLOOKUP($E$54,Données!$A$19:$U$45,COLUMN()-1,FALSE))</f>
        <v>factures et décomptes remboursés SS</v>
      </c>
      <c r="D59" s="109" t="str">
        <f>IF($B59="","",VLOOKUP($E$54,Données!$A$19:$U$45,COLUMN()-1,FALSE))</f>
        <v>factures et décomptes remboursés SS</v>
      </c>
      <c r="E59" s="156" t="str">
        <f>IF($B59="","",VLOOKUP($E$54,Données!$A$19:$U$45,COLUMN()-1,FALSE))</f>
        <v>Pratique accompagnée sur plateau formation</v>
      </c>
      <c r="F59" s="157" t="str">
        <f>IF($B59="","",VLOOKUP($E$54,Données!$A$19:$U$45,COLUMN()-1,FALSE))</f>
        <v>Pratique accompagnée sur plateau formation</v>
      </c>
      <c r="G59" s="154" t="str">
        <f>IF($B59="","",VLOOKUP($E$54,Données!$A$19:$U$45,COLUMN()-1,FALSE))</f>
        <v>Pratique accompagnée sur "Dentaire 2 
factures HN" 
plateau formation
Atlas form</v>
      </c>
      <c r="H59" s="160" t="str">
        <f>IF($B59="","",VLOOKUP($E$54,Données!$A$19:$U$45,COLUMN()-1,FALSE))</f>
        <v>Pratique accompagnée sur "Dentaire 2 
factures HN" 
plateau formation
Atlas form</v>
      </c>
      <c r="I59" s="160" t="str">
        <f>IF($B59="","",VLOOKUP($E$54,Données!$A$19:$U$45,COLUMN()-1,FALSE))</f>
        <v>Pratique accompagnée sur "Dentaire 2 
factures HN" 
plateau formation
Atlas form</v>
      </c>
      <c r="J59" s="157" t="str">
        <f>IF($B59="","",VLOOKUP($E$54,Données!$A$19:$U$45,COLUMN()-1,FALSE))</f>
        <v>Pratique accompagnée sur "Dentaire 2 
factures HN" 
plateau formation
Atlas form</v>
      </c>
      <c r="K59" s="154" t="str">
        <f>IF($B59="","",VLOOKUP($E$54,Données!$A$19:$U$45,COLUMN()-1,FALSE))</f>
        <v>Dentaire 2 
factures HN</v>
      </c>
      <c r="L59" s="155" t="str">
        <f>IF($B59="","",VLOOKUP($E$54,Données!$A$19:$U$45,COLUMN()-1,FALSE))</f>
        <v>Dentaire 2 
factures HN</v>
      </c>
      <c r="M59" s="156" t="str">
        <f>IF($B59="","",VLOOKUP($E$54,Données!$A$19:$U$45,COLUMN()-1,FALSE))</f>
        <v>Pratique accompagnée sur plateau formation
Atlas form</v>
      </c>
      <c r="N59" s="160" t="str">
        <f>IF($B59="","",VLOOKUP($E$54,Données!$A$19:$U$45,COLUMN()-1,FALSE))</f>
        <v>Pratique accompagnée sur plateau formation
Atlas form</v>
      </c>
      <c r="O59" s="160" t="str">
        <f>IF($B59="","",VLOOKUP($E$54,Données!$A$19:$U$45,COLUMN()-1,FALSE))</f>
        <v>Pratique accompagnée sur plateau formation
Atlas form</v>
      </c>
      <c r="P59" s="160" t="str">
        <f>IF($B59="","",VLOOKUP($E$54,Données!$A$19:$U$45,COLUMN()-1,FALSE))</f>
        <v>Pratique accompagnée sur plateau formation
Atlas form</v>
      </c>
      <c r="Q59" s="160" t="str">
        <f>IF($B59="","",VLOOKUP($E$54,Données!$A$19:$U$45,COLUMN()-1,FALSE))</f>
        <v>Pratique accompagnée sur plateau formation
Atlas form</v>
      </c>
      <c r="R59" s="157" t="str">
        <f>IF($B59="","",VLOOKUP($E$54,Données!$A$19:$U$45,COLUMN()-1,FALSE))</f>
        <v>Pratique accompagnée sur plateau formation
Atlas form</v>
      </c>
      <c r="S59" s="154" t="str">
        <f>IF($B59="","",VLOOKUP($E$54,Données!$A$19:$U$45,COLUMN()-1,FALSE))</f>
        <v>Pratique accompagnée sur plateau formation Atlas Prod 
+ quiz global bloc </v>
      </c>
      <c r="T59" s="160" t="str">
        <f>IF($B59="","",VLOOKUP($E$54,Données!$A$19:$U$45,COLUMN()-1,FALSE))</f>
        <v>Pratique accompagnée sur plateau formation Atlas Prod 
+ quiz global bloc </v>
      </c>
      <c r="U59" s="155" t="str">
        <f>IF($B59="","",VLOOKUP($E$54,Données!$A$19:$U$45,COLUMN()-1,FALSE))</f>
        <v>Pratique accompagnée sur plateau formation Atlas Prod 
+ quiz global bloc </v>
      </c>
      <c r="V59" s="38" t="str">
        <f>IF($B59="","",VLOOKUP($E$54,Données!$A$19:$U$45,COLUMN()-1,FALSE))</f>
        <v>Bilan + présentation Compagnons
</v>
      </c>
      <c r="W59" s="34"/>
    </row>
    <row r="60" spans="1:23" ht="21" customHeight="1">
      <c r="A60" s="24" t="s">
        <v>223</v>
      </c>
      <c r="B60" s="42" t="s">
        <v>225</v>
      </c>
      <c r="C60" s="121" t="str">
        <f>IF($B60="","",VLOOKUP($E$54,Données!$A$19:$U$45,COLUMN()-1,FALSE))</f>
        <v>factures et décomptes remboursés SS</v>
      </c>
      <c r="D60" s="109" t="str">
        <f>IF($B60="","",VLOOKUP($E$54,Données!$A$19:$U$45,COLUMN()-1,FALSE))</f>
        <v>factures et décomptes remboursés SS</v>
      </c>
      <c r="E60" s="156" t="str">
        <f>IF($B60="","",VLOOKUP($E$54,Données!$A$19:$U$45,COLUMN()-1,FALSE))</f>
        <v>Pratique accompagnée sur plateau formation</v>
      </c>
      <c r="F60" s="157" t="str">
        <f>IF($B60="","",VLOOKUP($E$54,Données!$A$19:$U$45,COLUMN()-1,FALSE))</f>
        <v>Pratique accompagnée sur plateau formation</v>
      </c>
      <c r="G60" s="154" t="str">
        <f>IF($B60="","",VLOOKUP($E$54,Données!$A$19:$U$45,COLUMN()-1,FALSE))</f>
        <v>Pratique accompagnée sur "Dentaire 2 
factures HN" 
plateau formation
Atlas form</v>
      </c>
      <c r="H60" s="160" t="str">
        <f>IF($B60="","",VLOOKUP($E$54,Données!$A$19:$U$45,COLUMN()-1,FALSE))</f>
        <v>Pratique accompagnée sur "Dentaire 2 
factures HN" 
plateau formation
Atlas form</v>
      </c>
      <c r="I60" s="160" t="str">
        <f>IF($B60="","",VLOOKUP($E$54,Données!$A$19:$U$45,COLUMN()-1,FALSE))</f>
        <v>Pratique accompagnée sur "Dentaire 2 
factures HN" 
plateau formation
Atlas form</v>
      </c>
      <c r="J60" s="157" t="str">
        <f>IF($B60="","",VLOOKUP($E$54,Données!$A$19:$U$45,COLUMN()-1,FALSE))</f>
        <v>Pratique accompagnée sur "Dentaire 2 
factures HN" 
plateau formation
Atlas form</v>
      </c>
      <c r="K60" s="154" t="str">
        <f>IF($B60="","",VLOOKUP($E$54,Données!$A$19:$U$45,COLUMN()-1,FALSE))</f>
        <v>Dentaire 2 
factures HN</v>
      </c>
      <c r="L60" s="155" t="str">
        <f>IF($B60="","",VLOOKUP($E$54,Données!$A$19:$U$45,COLUMN()-1,FALSE))</f>
        <v>Dentaire 2 
factures HN</v>
      </c>
      <c r="M60" s="156" t="str">
        <f>IF($B60="","",VLOOKUP($E$54,Données!$A$19:$U$45,COLUMN()-1,FALSE))</f>
        <v>Pratique accompagnée sur plateau formation
Atlas form</v>
      </c>
      <c r="N60" s="160" t="str">
        <f>IF($B60="","",VLOOKUP($E$54,Données!$A$19:$U$45,COLUMN()-1,FALSE))</f>
        <v>Pratique accompagnée sur plateau formation
Atlas form</v>
      </c>
      <c r="O60" s="160" t="str">
        <f>IF($B60="","",VLOOKUP($E$54,Données!$A$19:$U$45,COLUMN()-1,FALSE))</f>
        <v>Pratique accompagnée sur plateau formation
Atlas form</v>
      </c>
      <c r="P60" s="160" t="str">
        <f>IF($B60="","",VLOOKUP($E$54,Données!$A$19:$U$45,COLUMN()-1,FALSE))</f>
        <v>Pratique accompagnée sur plateau formation
Atlas form</v>
      </c>
      <c r="Q60" s="160" t="str">
        <f>IF($B60="","",VLOOKUP($E$54,Données!$A$19:$U$45,COLUMN()-1,FALSE))</f>
        <v>Pratique accompagnée sur plateau formation
Atlas form</v>
      </c>
      <c r="R60" s="157" t="str">
        <f>IF($B60="","",VLOOKUP($E$54,Données!$A$19:$U$45,COLUMN()-1,FALSE))</f>
        <v>Pratique accompagnée sur plateau formation
Atlas form</v>
      </c>
      <c r="S60" s="154" t="str">
        <f>IF($B60="","",VLOOKUP($E$54,Données!$A$19:$U$45,COLUMN()-1,FALSE))</f>
        <v>Pratique accompagnée sur plateau formation Atlas Prod 
+ quiz global bloc </v>
      </c>
      <c r="T60" s="160" t="str">
        <f>IF($B60="","",VLOOKUP($E$54,Données!$A$19:$U$45,COLUMN()-1,FALSE))</f>
        <v>Pratique accompagnée sur plateau formation Atlas Prod 
+ quiz global bloc </v>
      </c>
      <c r="U60" s="155" t="str">
        <f>IF($B60="","",VLOOKUP($E$54,Données!$A$19:$U$45,COLUMN()-1,FALSE))</f>
        <v>Pratique accompagnée sur plateau formation Atlas Prod 
+ quiz global bloc </v>
      </c>
      <c r="V60" s="38" t="str">
        <f>IF($B60="","",VLOOKUP($E$54,Données!$A$19:$U$45,COLUMN()-1,FALSE))</f>
        <v>Bilan + présentation Compagnons
</v>
      </c>
      <c r="W60" s="34"/>
    </row>
    <row r="61" spans="1:23" ht="21" customHeight="1">
      <c r="A61" s="24" t="s">
        <v>230</v>
      </c>
      <c r="B61" s="42" t="s">
        <v>226</v>
      </c>
      <c r="C61" s="121" t="str">
        <f>IF($B61="","",VLOOKUP($E$54,Données!$A$19:$U$45,COLUMN()-1,FALSE))</f>
        <v>factures et décomptes remboursés SS</v>
      </c>
      <c r="D61" s="109" t="str">
        <f>IF($B61="","",VLOOKUP($E$54,Données!$A$19:$U$45,COLUMN()-1,FALSE))</f>
        <v>factures et décomptes remboursés SS</v>
      </c>
      <c r="E61" s="156" t="str">
        <f>IF($B61="","",VLOOKUP($E$54,Données!$A$19:$U$45,COLUMN()-1,FALSE))</f>
        <v>Pratique accompagnée sur plateau formation</v>
      </c>
      <c r="F61" s="157" t="str">
        <f>IF($B61="","",VLOOKUP($E$54,Données!$A$19:$U$45,COLUMN()-1,FALSE))</f>
        <v>Pratique accompagnée sur plateau formation</v>
      </c>
      <c r="G61" s="154" t="str">
        <f>IF($B61="","",VLOOKUP($E$54,Données!$A$19:$U$45,COLUMN()-1,FALSE))</f>
        <v>Pratique accompagnée sur "Dentaire 2 
factures HN" 
plateau formation
Atlas form</v>
      </c>
      <c r="H61" s="160" t="str">
        <f>IF($B61="","",VLOOKUP($E$54,Données!$A$19:$U$45,COLUMN()-1,FALSE))</f>
        <v>Pratique accompagnée sur "Dentaire 2 
factures HN" 
plateau formation
Atlas form</v>
      </c>
      <c r="I61" s="160" t="str">
        <f>IF($B61="","",VLOOKUP($E$54,Données!$A$19:$U$45,COLUMN()-1,FALSE))</f>
        <v>Pratique accompagnée sur "Dentaire 2 
factures HN" 
plateau formation
Atlas form</v>
      </c>
      <c r="J61" s="157" t="str">
        <f>IF($B61="","",VLOOKUP($E$54,Données!$A$19:$U$45,COLUMN()-1,FALSE))</f>
        <v>Pratique accompagnée sur "Dentaire 2 
factures HN" 
plateau formation
Atlas form</v>
      </c>
      <c r="K61" s="154" t="str">
        <f>IF($B61="","",VLOOKUP($E$54,Données!$A$19:$U$45,COLUMN()-1,FALSE))</f>
        <v>Dentaire 2 
factures HN</v>
      </c>
      <c r="L61" s="155" t="str">
        <f>IF($B61="","",VLOOKUP($E$54,Données!$A$19:$U$45,COLUMN()-1,FALSE))</f>
        <v>Dentaire 2 
factures HN</v>
      </c>
      <c r="M61" s="156" t="str">
        <f>IF($B61="","",VLOOKUP($E$54,Données!$A$19:$U$45,COLUMN()-1,FALSE))</f>
        <v>Pratique accompagnée sur plateau formation
Atlas form</v>
      </c>
      <c r="N61" s="160" t="str">
        <f>IF($B61="","",VLOOKUP($E$54,Données!$A$19:$U$45,COLUMN()-1,FALSE))</f>
        <v>Pratique accompagnée sur plateau formation
Atlas form</v>
      </c>
      <c r="O61" s="160" t="str">
        <f>IF($B61="","",VLOOKUP($E$54,Données!$A$19:$U$45,COLUMN()-1,FALSE))</f>
        <v>Pratique accompagnée sur plateau formation
Atlas form</v>
      </c>
      <c r="P61" s="160" t="str">
        <f>IF($B61="","",VLOOKUP($E$54,Données!$A$19:$U$45,COLUMN()-1,FALSE))</f>
        <v>Pratique accompagnée sur plateau formation
Atlas form</v>
      </c>
      <c r="Q61" s="160" t="str">
        <f>IF($B61="","",VLOOKUP($E$54,Données!$A$19:$U$45,COLUMN()-1,FALSE))</f>
        <v>Pratique accompagnée sur plateau formation
Atlas form</v>
      </c>
      <c r="R61" s="157" t="str">
        <f>IF($B61="","",VLOOKUP($E$54,Données!$A$19:$U$45,COLUMN()-1,FALSE))</f>
        <v>Pratique accompagnée sur plateau formation
Atlas form</v>
      </c>
      <c r="S61" s="154" t="str">
        <f>IF($B61="","",VLOOKUP($E$54,Données!$A$19:$U$45,COLUMN()-1,FALSE))</f>
        <v>Pratique accompagnée sur plateau formation Atlas Prod 
+ quiz global bloc </v>
      </c>
      <c r="T61" s="160" t="str">
        <f>IF($B61="","",VLOOKUP($E$54,Données!$A$19:$U$45,COLUMN()-1,FALSE))</f>
        <v>Pratique accompagnée sur plateau formation Atlas Prod 
+ quiz global bloc </v>
      </c>
      <c r="U61" s="155" t="str">
        <f>IF($B61="","",VLOOKUP($E$54,Données!$A$19:$U$45,COLUMN()-1,FALSE))</f>
        <v>Pratique accompagnée sur plateau formation Atlas Prod 
+ quiz global bloc </v>
      </c>
      <c r="V61" s="38" t="str">
        <f>IF($B61="","",VLOOKUP($E$54,Données!$A$19:$U$45,COLUMN()-1,FALSE))</f>
        <v>Bilan + présentation Compagnons
</v>
      </c>
      <c r="W61" s="34"/>
    </row>
    <row r="62" spans="1:23" ht="21" customHeight="1">
      <c r="A62" s="24" t="s">
        <v>231</v>
      </c>
      <c r="B62" s="42" t="s">
        <v>227</v>
      </c>
      <c r="C62" s="121" t="str">
        <f>IF($B62="","",VLOOKUP($E$54,Données!$A$19:$U$45,COLUMN()-1,FALSE))</f>
        <v>factures et décomptes remboursés SS</v>
      </c>
      <c r="D62" s="109" t="str">
        <f>IF($B62="","",VLOOKUP($E$54,Données!$A$19:$U$45,COLUMN()-1,FALSE))</f>
        <v>factures et décomptes remboursés SS</v>
      </c>
      <c r="E62" s="156" t="str">
        <f>IF($B62="","",VLOOKUP($E$54,Données!$A$19:$U$45,COLUMN()-1,FALSE))</f>
        <v>Pratique accompagnée sur plateau formation</v>
      </c>
      <c r="F62" s="157" t="str">
        <f>IF($B62="","",VLOOKUP($E$54,Données!$A$19:$U$45,COLUMN()-1,FALSE))</f>
        <v>Pratique accompagnée sur plateau formation</v>
      </c>
      <c r="G62" s="154" t="str">
        <f>IF($B62="","",VLOOKUP($E$54,Données!$A$19:$U$45,COLUMN()-1,FALSE))</f>
        <v>Pratique accompagnée sur "Dentaire 2 
factures HN" 
plateau formation
Atlas form</v>
      </c>
      <c r="H62" s="160" t="str">
        <f>IF($B62="","",VLOOKUP($E$54,Données!$A$19:$U$45,COLUMN()-1,FALSE))</f>
        <v>Pratique accompagnée sur "Dentaire 2 
factures HN" 
plateau formation
Atlas form</v>
      </c>
      <c r="I62" s="160" t="str">
        <f>IF($B62="","",VLOOKUP($E$54,Données!$A$19:$U$45,COLUMN()-1,FALSE))</f>
        <v>Pratique accompagnée sur "Dentaire 2 
factures HN" 
plateau formation
Atlas form</v>
      </c>
      <c r="J62" s="157" t="str">
        <f>IF($B62="","",VLOOKUP($E$54,Données!$A$19:$U$45,COLUMN()-1,FALSE))</f>
        <v>Pratique accompagnée sur "Dentaire 2 
factures HN" 
plateau formation
Atlas form</v>
      </c>
      <c r="K62" s="154" t="str">
        <f>IF($B62="","",VLOOKUP($E$54,Données!$A$19:$U$45,COLUMN()-1,FALSE))</f>
        <v>Dentaire 2 
factures HN</v>
      </c>
      <c r="L62" s="155" t="str">
        <f>IF($B62="","",VLOOKUP($E$54,Données!$A$19:$U$45,COLUMN()-1,FALSE))</f>
        <v>Dentaire 2 
factures HN</v>
      </c>
      <c r="M62" s="156" t="str">
        <f>IF($B62="","",VLOOKUP($E$54,Données!$A$19:$U$45,COLUMN()-1,FALSE))</f>
        <v>Pratique accompagnée sur plateau formation
Atlas form</v>
      </c>
      <c r="N62" s="160" t="str">
        <f>IF($B62="","",VLOOKUP($E$54,Données!$A$19:$U$45,COLUMN()-1,FALSE))</f>
        <v>Pratique accompagnée sur plateau formation
Atlas form</v>
      </c>
      <c r="O62" s="160" t="str">
        <f>IF($B62="","",VLOOKUP($E$54,Données!$A$19:$U$45,COLUMN()-1,FALSE))</f>
        <v>Pratique accompagnée sur plateau formation
Atlas form</v>
      </c>
      <c r="P62" s="160" t="str">
        <f>IF($B62="","",VLOOKUP($E$54,Données!$A$19:$U$45,COLUMN()-1,FALSE))</f>
        <v>Pratique accompagnée sur plateau formation
Atlas form</v>
      </c>
      <c r="Q62" s="160" t="str">
        <f>IF($B62="","",VLOOKUP($E$54,Données!$A$19:$U$45,COLUMN()-1,FALSE))</f>
        <v>Pratique accompagnée sur plateau formation
Atlas form</v>
      </c>
      <c r="R62" s="157" t="str">
        <f>IF($B62="","",VLOOKUP($E$54,Données!$A$19:$U$45,COLUMN()-1,FALSE))</f>
        <v>Pratique accompagnée sur plateau formation
Atlas form</v>
      </c>
      <c r="S62" s="154" t="str">
        <f>IF($B62="","",VLOOKUP($E$54,Données!$A$19:$U$45,COLUMN()-1,FALSE))</f>
        <v>Pratique accompagnée sur plateau formation Atlas Prod 
+ quiz global bloc </v>
      </c>
      <c r="T62" s="160" t="str">
        <f>IF($B62="","",VLOOKUP($E$54,Données!$A$19:$U$45,COLUMN()-1,FALSE))</f>
        <v>Pratique accompagnée sur plateau formation Atlas Prod 
+ quiz global bloc </v>
      </c>
      <c r="U62" s="155" t="str">
        <f>IF($B62="","",VLOOKUP($E$54,Données!$A$19:$U$45,COLUMN()-1,FALSE))</f>
        <v>Pratique accompagnée sur plateau formation Atlas Prod 
+ quiz global bloc </v>
      </c>
      <c r="V62" s="38" t="str">
        <f>IF($B62="","",VLOOKUP($E$54,Données!$A$19:$U$45,COLUMN()-1,FALSE))</f>
        <v>Bilan + présentation Compagnons
</v>
      </c>
      <c r="W62" s="34"/>
    </row>
    <row r="63" spans="1:23" ht="21" customHeight="1">
      <c r="A63" s="24" t="s">
        <v>232</v>
      </c>
      <c r="B63" s="42" t="s">
        <v>228</v>
      </c>
      <c r="C63" s="121" t="str">
        <f>IF($B63="","",VLOOKUP($E$54,Données!$A$19:$U$45,COLUMN()-1,FALSE))</f>
        <v>factures et décomptes remboursés SS</v>
      </c>
      <c r="D63" s="109" t="str">
        <f>IF($B63="","",VLOOKUP($E$54,Données!$A$19:$U$45,COLUMN()-1,FALSE))</f>
        <v>factures et décomptes remboursés SS</v>
      </c>
      <c r="E63" s="156" t="str">
        <f>IF($B63="","",VLOOKUP($E$54,Données!$A$19:$U$45,COLUMN()-1,FALSE))</f>
        <v>Pratique accompagnée sur plateau formation</v>
      </c>
      <c r="F63" s="157" t="str">
        <f>IF($B63="","",VLOOKUP($E$54,Données!$A$19:$U$45,COLUMN()-1,FALSE))</f>
        <v>Pratique accompagnée sur plateau formation</v>
      </c>
      <c r="G63" s="154" t="str">
        <f>IF($B63="","",VLOOKUP($E$54,Données!$A$19:$U$45,COLUMN()-1,FALSE))</f>
        <v>Pratique accompagnée sur "Dentaire 2 
factures HN" 
plateau formation
Atlas form</v>
      </c>
      <c r="H63" s="160" t="str">
        <f>IF($B63="","",VLOOKUP($E$54,Données!$A$19:$U$45,COLUMN()-1,FALSE))</f>
        <v>Pratique accompagnée sur "Dentaire 2 
factures HN" 
plateau formation
Atlas form</v>
      </c>
      <c r="I63" s="160" t="str">
        <f>IF($B63="","",VLOOKUP($E$54,Données!$A$19:$U$45,COLUMN()-1,FALSE))</f>
        <v>Pratique accompagnée sur "Dentaire 2 
factures HN" 
plateau formation
Atlas form</v>
      </c>
      <c r="J63" s="157" t="str">
        <f>IF($B63="","",VLOOKUP($E$54,Données!$A$19:$U$45,COLUMN()-1,FALSE))</f>
        <v>Pratique accompagnée sur "Dentaire 2 
factures HN" 
plateau formation
Atlas form</v>
      </c>
      <c r="K63" s="154" t="str">
        <f>IF($B63="","",VLOOKUP($E$54,Données!$A$19:$U$45,COLUMN()-1,FALSE))</f>
        <v>Dentaire 2 
factures HN</v>
      </c>
      <c r="L63" s="155" t="str">
        <f>IF($B63="","",VLOOKUP($E$54,Données!$A$19:$U$45,COLUMN()-1,FALSE))</f>
        <v>Dentaire 2 
factures HN</v>
      </c>
      <c r="M63" s="156" t="str">
        <f>IF($B63="","",VLOOKUP($E$54,Données!$A$19:$U$45,COLUMN()-1,FALSE))</f>
        <v>Pratique accompagnée sur plateau formation
Atlas form</v>
      </c>
      <c r="N63" s="160" t="str">
        <f>IF($B63="","",VLOOKUP($E$54,Données!$A$19:$U$45,COLUMN()-1,FALSE))</f>
        <v>Pratique accompagnée sur plateau formation
Atlas form</v>
      </c>
      <c r="O63" s="160" t="str">
        <f>IF($B63="","",VLOOKUP($E$54,Données!$A$19:$U$45,COLUMN()-1,FALSE))</f>
        <v>Pratique accompagnée sur plateau formation
Atlas form</v>
      </c>
      <c r="P63" s="160" t="str">
        <f>IF($B63="","",VLOOKUP($E$54,Données!$A$19:$U$45,COLUMN()-1,FALSE))</f>
        <v>Pratique accompagnée sur plateau formation
Atlas form</v>
      </c>
      <c r="Q63" s="160" t="str">
        <f>IF($B63="","",VLOOKUP($E$54,Données!$A$19:$U$45,COLUMN()-1,FALSE))</f>
        <v>Pratique accompagnée sur plateau formation
Atlas form</v>
      </c>
      <c r="R63" s="157" t="str">
        <f>IF($B63="","",VLOOKUP($E$54,Données!$A$19:$U$45,COLUMN()-1,FALSE))</f>
        <v>Pratique accompagnée sur plateau formation
Atlas form</v>
      </c>
      <c r="S63" s="154" t="str">
        <f>IF($B63="","",VLOOKUP($E$54,Données!$A$19:$U$45,COLUMN()-1,FALSE))</f>
        <v>Pratique accompagnée sur plateau formation Atlas Prod 
+ quiz global bloc </v>
      </c>
      <c r="T63" s="160" t="str">
        <f>IF($B63="","",VLOOKUP($E$54,Données!$A$19:$U$45,COLUMN()-1,FALSE))</f>
        <v>Pratique accompagnée sur plateau formation Atlas Prod 
+ quiz global bloc </v>
      </c>
      <c r="U63" s="155" t="str">
        <f>IF($B63="","",VLOOKUP($E$54,Données!$A$19:$U$45,COLUMN()-1,FALSE))</f>
        <v>Pratique accompagnée sur plateau formation Atlas Prod 
+ quiz global bloc </v>
      </c>
      <c r="V63" s="38" t="str">
        <f>IF($B63="","",VLOOKUP($E$54,Données!$A$19:$U$45,COLUMN()-1,FALSE))</f>
        <v>Bilan + présentation Compagnons
</v>
      </c>
      <c r="W63" s="34"/>
    </row>
    <row r="64" spans="1:23" ht="21" customHeight="1">
      <c r="A64" s="24" t="s">
        <v>233</v>
      </c>
      <c r="B64" s="42" t="s">
        <v>229</v>
      </c>
      <c r="C64" s="121" t="str">
        <f>IF($B64="","",VLOOKUP($E$54,Données!$A$19:$U$45,COLUMN()-1,FALSE))</f>
        <v>factures et décomptes remboursés SS</v>
      </c>
      <c r="D64" s="109" t="str">
        <f>IF($B64="","",VLOOKUP($E$54,Données!$A$19:$U$45,COLUMN()-1,FALSE))</f>
        <v>factures et décomptes remboursés SS</v>
      </c>
      <c r="E64" s="156" t="str">
        <f>IF($B64="","",VLOOKUP($E$54,Données!$A$19:$U$45,COLUMN()-1,FALSE))</f>
        <v>Pratique accompagnée sur plateau formation</v>
      </c>
      <c r="F64" s="157" t="str">
        <f>IF($B64="","",VLOOKUP($E$54,Données!$A$19:$U$45,COLUMN()-1,FALSE))</f>
        <v>Pratique accompagnée sur plateau formation</v>
      </c>
      <c r="G64" s="154" t="str">
        <f>IF($B64="","",VLOOKUP($E$54,Données!$A$19:$U$45,COLUMN()-1,FALSE))</f>
        <v>Pratique accompagnée sur "Dentaire 2 
factures HN" 
plateau formation
Atlas form</v>
      </c>
      <c r="H64" s="160" t="str">
        <f>IF($B64="","",VLOOKUP($E$54,Données!$A$19:$U$45,COLUMN()-1,FALSE))</f>
        <v>Pratique accompagnée sur "Dentaire 2 
factures HN" 
plateau formation
Atlas form</v>
      </c>
      <c r="I64" s="160" t="str">
        <f>IF($B64="","",VLOOKUP($E$54,Données!$A$19:$U$45,COLUMN()-1,FALSE))</f>
        <v>Pratique accompagnée sur "Dentaire 2 
factures HN" 
plateau formation
Atlas form</v>
      </c>
      <c r="J64" s="157" t="str">
        <f>IF($B64="","",VLOOKUP($E$54,Données!$A$19:$U$45,COLUMN()-1,FALSE))</f>
        <v>Pratique accompagnée sur "Dentaire 2 
factures HN" 
plateau formation
Atlas form</v>
      </c>
      <c r="K64" s="154" t="str">
        <f>IF($B64="","",VLOOKUP($E$54,Données!$A$19:$U$45,COLUMN()-1,FALSE))</f>
        <v>Dentaire 2 
factures HN</v>
      </c>
      <c r="L64" s="155" t="str">
        <f>IF($B64="","",VLOOKUP($E$54,Données!$A$19:$U$45,COLUMN()-1,FALSE))</f>
        <v>Dentaire 2 
factures HN</v>
      </c>
      <c r="M64" s="156" t="str">
        <f>IF($B64="","",VLOOKUP($E$54,Données!$A$19:$U$45,COLUMN()-1,FALSE))</f>
        <v>Pratique accompagnée sur plateau formation
Atlas form</v>
      </c>
      <c r="N64" s="160" t="str">
        <f>IF($B64="","",VLOOKUP($E$54,Données!$A$19:$U$45,COLUMN()-1,FALSE))</f>
        <v>Pratique accompagnée sur plateau formation
Atlas form</v>
      </c>
      <c r="O64" s="160" t="str">
        <f>IF($B64="","",VLOOKUP($E$54,Données!$A$19:$U$45,COLUMN()-1,FALSE))</f>
        <v>Pratique accompagnée sur plateau formation
Atlas form</v>
      </c>
      <c r="P64" s="160" t="str">
        <f>IF($B64="","",VLOOKUP($E$54,Données!$A$19:$U$45,COLUMN()-1,FALSE))</f>
        <v>Pratique accompagnée sur plateau formation
Atlas form</v>
      </c>
      <c r="Q64" s="160" t="str">
        <f>IF($B64="","",VLOOKUP($E$54,Données!$A$19:$U$45,COLUMN()-1,FALSE))</f>
        <v>Pratique accompagnée sur plateau formation
Atlas form</v>
      </c>
      <c r="R64" s="157" t="str">
        <f>IF($B64="","",VLOOKUP($E$54,Données!$A$19:$U$45,COLUMN()-1,FALSE))</f>
        <v>Pratique accompagnée sur plateau formation
Atlas form</v>
      </c>
      <c r="S64" s="154" t="str">
        <f>IF($B64="","",VLOOKUP($E$54,Données!$A$19:$U$45,COLUMN()-1,FALSE))</f>
        <v>Pratique accompagnée sur plateau formation Atlas Prod 
+ quiz global bloc </v>
      </c>
      <c r="T64" s="160" t="str">
        <f>IF($B64="","",VLOOKUP($E$54,Données!$A$19:$U$45,COLUMN()-1,FALSE))</f>
        <v>Pratique accompagnée sur plateau formation Atlas Prod 
+ quiz global bloc </v>
      </c>
      <c r="U64" s="155" t="str">
        <f>IF($B64="","",VLOOKUP($E$54,Données!$A$19:$U$45,COLUMN()-1,FALSE))</f>
        <v>Pratique accompagnée sur plateau formation Atlas Prod 
+ quiz global bloc </v>
      </c>
      <c r="V64" s="38" t="str">
        <f>IF($B64="","",VLOOKUP($E$54,Données!$A$19:$U$45,COLUMN()-1,FALSE))</f>
        <v>Bilan + présentation Compagnons
</v>
      </c>
      <c r="W64" s="34"/>
    </row>
    <row r="65" spans="1:23" ht="21" customHeight="1">
      <c r="A65" s="24"/>
      <c r="B65" s="42"/>
      <c r="C65" s="37">
        <f>IF($B65="","",VLOOKUP($E$54,Données!$A$19:$U$45,COLUMN()-1,FALSE))</f>
      </c>
      <c r="D65" s="36">
        <f>IF($B65="","",VLOOKUP($E$54,Données!$A$19:$U$45,COLUMN()-1,FALSE))</f>
      </c>
      <c r="E65" s="36">
        <f>IF($B65="","",VLOOKUP($E$54,Données!$A$19:$U$45,COLUMN()-1,FALSE))</f>
      </c>
      <c r="F65" s="38">
        <f>IF($B65="","",VLOOKUP($E$54,Données!$A$19:$U$45,COLUMN()-1,FALSE))</f>
      </c>
      <c r="G65" s="39">
        <f>IF($B65="","",VLOOKUP($E$54,Données!$A$19:$U$45,COLUMN()-1,FALSE))</f>
      </c>
      <c r="H65" s="36">
        <f>IF($B65="","",VLOOKUP($E$54,Données!$A$19:$U$45,COLUMN()-1,FALSE))</f>
      </c>
      <c r="I65" s="36">
        <f>IF($B65="","",VLOOKUP($E$54,Données!$A$19:$U$45,COLUMN()-1,FALSE))</f>
      </c>
      <c r="J65" s="38">
        <f>IF($B65="","",VLOOKUP($E$54,Données!$A$19:$U$45,COLUMN()-1,FALSE))</f>
      </c>
      <c r="K65" s="39">
        <f>IF($B65="","",VLOOKUP($E$54,Données!$A$19:$U$45,COLUMN()-1,FALSE))</f>
      </c>
      <c r="L65" s="36">
        <f>IF($B65="","",VLOOKUP($E$54,Données!$A$19:$U$45,COLUMN()-1,FALSE))</f>
      </c>
      <c r="M65" s="36">
        <f>IF($B65="","",VLOOKUP($E$54,Données!$A$19:$U$45,COLUMN()-1,FALSE))</f>
      </c>
      <c r="N65" s="38">
        <f>IF($B65="","",VLOOKUP($E$54,Données!$A$19:$U$45,COLUMN()-1,FALSE))</f>
      </c>
      <c r="O65" s="39">
        <f>IF($B65="","",VLOOKUP($E$54,Données!$A$19:$U$45,COLUMN()-1,FALSE))</f>
      </c>
      <c r="P65" s="36">
        <f>IF($B65="","",VLOOKUP($E$54,Données!$A$19:$U$45,COLUMN()-1,FALSE))</f>
      </c>
      <c r="Q65" s="36">
        <f>IF($B65="","",VLOOKUP($E$54,Données!$A$19:$U$45,COLUMN()-1,FALSE))</f>
      </c>
      <c r="R65" s="38">
        <f>IF($B65="","",VLOOKUP($E$54,Données!$A$19:$U$45,COLUMN()-1,FALSE))</f>
      </c>
      <c r="S65" s="39">
        <f>IF($B65="","",VLOOKUP($E$54,Données!$A$19:$U$45,COLUMN()-1,FALSE))</f>
      </c>
      <c r="T65" s="36">
        <f>IF($B65="","",VLOOKUP($E$54,Données!$A$19:$U$45,COLUMN()-1,FALSE))</f>
      </c>
      <c r="U65" s="36">
        <f>IF($B65="","",VLOOKUP($E$54,Données!$A$19:$U$45,COLUMN()-1,FALSE))</f>
      </c>
      <c r="V65" s="38">
        <f>IF($B65="","",VLOOKUP($E$54,Données!$A$19:$U$45,COLUMN()-1,FALSE))</f>
      </c>
      <c r="W65" s="34"/>
    </row>
    <row r="66" spans="1:23" ht="21" customHeight="1" thickBot="1">
      <c r="A66" s="75"/>
      <c r="B66" s="43"/>
      <c r="C66" s="37">
        <f>IF($B66="","",VLOOKUP($E$54,Données!$A$19:$U$45,COLUMN()-1,FALSE))</f>
      </c>
      <c r="D66" s="36">
        <f>IF($B66="","",VLOOKUP($E$54,Données!$A$19:$U$45,COLUMN()-1,FALSE))</f>
      </c>
      <c r="E66" s="36">
        <f>IF($B66="","",VLOOKUP($E$54,Données!$A$19:$U$45,COLUMN()-1,FALSE))</f>
      </c>
      <c r="F66" s="38">
        <f>IF($B66="","",VLOOKUP($E$54,Données!$A$19:$U$45,COLUMN()-1,FALSE))</f>
      </c>
      <c r="G66" s="39">
        <f>IF($B66="","",VLOOKUP($E$54,Données!$A$19:$U$45,COLUMN()-1,FALSE))</f>
      </c>
      <c r="H66" s="36">
        <f>IF($B66="","",VLOOKUP($E$54,Données!$A$19:$U$45,COLUMN()-1,FALSE))</f>
      </c>
      <c r="I66" s="36">
        <f>IF($B66="","",VLOOKUP($E$54,Données!$A$19:$U$45,COLUMN()-1,FALSE))</f>
      </c>
      <c r="J66" s="38">
        <f>IF($B66="","",VLOOKUP($E$54,Données!$A$19:$U$45,COLUMN()-1,FALSE))</f>
      </c>
      <c r="K66" s="39">
        <f>IF($B66="","",VLOOKUP($E$54,Données!$A$19:$U$45,COLUMN()-1,FALSE))</f>
      </c>
      <c r="L66" s="36">
        <f>IF($B66="","",VLOOKUP($E$54,Données!$A$19:$U$45,COLUMN()-1,FALSE))</f>
      </c>
      <c r="M66" s="36">
        <f>IF($B66="","",VLOOKUP($E$54,Données!$A$19:$U$45,COLUMN()-1,FALSE))</f>
      </c>
      <c r="N66" s="38">
        <f>IF($B66="","",VLOOKUP($E$54,Données!$A$19:$U$45,COLUMN()-1,FALSE))</f>
      </c>
      <c r="O66" s="39">
        <f>IF($B66="","",VLOOKUP($E$54,Données!$A$19:$U$45,COLUMN()-1,FALSE))</f>
      </c>
      <c r="P66" s="36">
        <f>IF($B66="","",VLOOKUP($E$54,Données!$A$19:$U$45,COLUMN()-1,FALSE))</f>
      </c>
      <c r="Q66" s="36">
        <f>IF($B66="","",VLOOKUP($E$54,Données!$A$19:$U$45,COLUMN()-1,FALSE))</f>
      </c>
      <c r="R66" s="38">
        <f>IF($B66="","",VLOOKUP($E$54,Données!$A$19:$U$45,COLUMN()-1,FALSE))</f>
      </c>
      <c r="S66" s="39">
        <f>IF($B66="","",VLOOKUP($E$54,Données!$A$19:$U$45,COLUMN()-1,FALSE))</f>
      </c>
      <c r="T66" s="36">
        <f>IF($B66="","",VLOOKUP($E$54,Données!$A$19:$U$45,COLUMN()-1,FALSE))</f>
      </c>
      <c r="U66" s="36">
        <f>IF($B66="","",VLOOKUP($E$54,Données!$A$19:$U$45,COLUMN()-1,FALSE))</f>
      </c>
      <c r="V66" s="38">
        <f>IF($B66="","",VLOOKUP($E$54,Données!$A$19:$U$45,COLUMN()-1,FALSE))</f>
      </c>
      <c r="W66" s="34"/>
    </row>
    <row r="67" spans="1:23" ht="21" customHeight="1">
      <c r="A67" s="79"/>
      <c r="B67" s="2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1"/>
    </row>
    <row r="68" ht="21" customHeight="1"/>
  </sheetData>
  <sheetProtection/>
  <mergeCells count="45">
    <mergeCell ref="A1:V1"/>
    <mergeCell ref="I19:J19"/>
    <mergeCell ref="O19:R19"/>
    <mergeCell ref="S19:T19"/>
    <mergeCell ref="A20:V20"/>
    <mergeCell ref="E22:K22"/>
    <mergeCell ref="O18:R18"/>
    <mergeCell ref="S18:T18"/>
    <mergeCell ref="C19:F19"/>
    <mergeCell ref="S2:V2"/>
    <mergeCell ref="O17:R17"/>
    <mergeCell ref="S17:T17"/>
    <mergeCell ref="O26:R26"/>
    <mergeCell ref="S26:V26"/>
    <mergeCell ref="C18:F18"/>
    <mergeCell ref="I18:J18"/>
    <mergeCell ref="S16:T16"/>
    <mergeCell ref="G42:J42"/>
    <mergeCell ref="K42:N42"/>
    <mergeCell ref="O42:R42"/>
    <mergeCell ref="E38:I38"/>
    <mergeCell ref="E37:I37"/>
    <mergeCell ref="C26:F26"/>
    <mergeCell ref="G26:J26"/>
    <mergeCell ref="K26:N26"/>
    <mergeCell ref="I17:J17"/>
    <mergeCell ref="C2:F2"/>
    <mergeCell ref="G2:J2"/>
    <mergeCell ref="K2:N2"/>
    <mergeCell ref="O2:R2"/>
    <mergeCell ref="C17:F17"/>
    <mergeCell ref="E21:K21"/>
    <mergeCell ref="C15:V15"/>
    <mergeCell ref="C16:F16"/>
    <mergeCell ref="I16:J16"/>
    <mergeCell ref="O16:R16"/>
    <mergeCell ref="S42:V42"/>
    <mergeCell ref="C58:F58"/>
    <mergeCell ref="G58:J58"/>
    <mergeCell ref="K58:N58"/>
    <mergeCell ref="O58:R58"/>
    <mergeCell ref="S58:V58"/>
    <mergeCell ref="E53:I53"/>
    <mergeCell ref="E54:I54"/>
    <mergeCell ref="C42:F42"/>
  </mergeCells>
  <dataValidations count="1">
    <dataValidation type="list" allowBlank="1" showInputMessage="1" showErrorMessage="1" sqref="E22:E23 E38:E39 E55 E54:I54">
      <formula1>INDIRECT(E21)</formula1>
    </dataValidation>
  </dataValidations>
  <hyperlinks>
    <hyperlink ref="B2" r:id="rId1" display="https://forums.commentcamarche.net/forum/affich-36961585-vba-fusion-cellules-identiques-sans-plage#p36962461"/>
  </hyperlinks>
  <printOptions/>
  <pageMargins left="0.787401575" right="0.787401575" top="0.984251969" bottom="0.984251969" header="0.4921259845" footer="0.4921259845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U54"/>
  <sheetViews>
    <sheetView zoomScalePageLayoutView="0" workbookViewId="0" topLeftCell="A19">
      <selection activeCell="I6" sqref="I6"/>
    </sheetView>
  </sheetViews>
  <sheetFormatPr defaultColWidth="11.421875" defaultRowHeight="12.75"/>
  <cols>
    <col min="1" max="1" width="28.57421875" style="0" bestFit="1" customWidth="1"/>
    <col min="2" max="2" width="13.57421875" style="0" bestFit="1" customWidth="1"/>
    <col min="3" max="3" width="12.57421875" style="0" bestFit="1" customWidth="1"/>
  </cols>
  <sheetData>
    <row r="1" ht="12.75">
      <c r="B1" s="13" t="s">
        <v>82</v>
      </c>
    </row>
    <row r="2" spans="1:7" ht="12.75">
      <c r="A2" s="14" t="s">
        <v>14</v>
      </c>
      <c r="B2" s="118" t="s">
        <v>6</v>
      </c>
      <c r="C2" s="119" t="s">
        <v>91</v>
      </c>
      <c r="D2" s="119" t="s">
        <v>92</v>
      </c>
      <c r="E2" s="119" t="s">
        <v>93</v>
      </c>
      <c r="F2" s="119" t="s">
        <v>126</v>
      </c>
      <c r="G2" s="13"/>
    </row>
    <row r="3" spans="1:6" ht="14.25" customHeight="1">
      <c r="A3" t="s">
        <v>10</v>
      </c>
      <c r="B3" s="120" t="s">
        <v>88</v>
      </c>
      <c r="C3" s="119" t="s">
        <v>154</v>
      </c>
      <c r="D3" s="119" t="s">
        <v>195</v>
      </c>
      <c r="E3" s="119" t="s">
        <v>195</v>
      </c>
      <c r="F3" s="119" t="s">
        <v>195</v>
      </c>
    </row>
    <row r="4" spans="1:6" ht="12.75">
      <c r="A4" t="s">
        <v>9</v>
      </c>
      <c r="B4" s="120" t="s">
        <v>81</v>
      </c>
      <c r="C4" s="119" t="s">
        <v>155</v>
      </c>
      <c r="D4" s="119" t="s">
        <v>196</v>
      </c>
      <c r="E4" s="119" t="s">
        <v>196</v>
      </c>
      <c r="F4" s="119" t="s">
        <v>196</v>
      </c>
    </row>
    <row r="5" spans="1:6" ht="12.75">
      <c r="A5" s="13" t="s">
        <v>45</v>
      </c>
      <c r="B5" s="120" t="s">
        <v>89</v>
      </c>
      <c r="C5" s="119" t="s">
        <v>162</v>
      </c>
      <c r="D5" s="119" t="s">
        <v>197</v>
      </c>
      <c r="E5" s="119" t="s">
        <v>197</v>
      </c>
      <c r="F5" s="119" t="s">
        <v>197</v>
      </c>
    </row>
    <row r="6" spans="1:6" ht="12.75">
      <c r="A6" t="s">
        <v>13</v>
      </c>
      <c r="B6" s="120" t="s">
        <v>90</v>
      </c>
      <c r="C6" s="119" t="s">
        <v>168</v>
      </c>
      <c r="D6" s="119" t="s">
        <v>198</v>
      </c>
      <c r="E6" s="119" t="s">
        <v>198</v>
      </c>
      <c r="F6" s="119" t="s">
        <v>198</v>
      </c>
    </row>
    <row r="7" spans="1:6" ht="12.75">
      <c r="A7" s="13" t="s">
        <v>84</v>
      </c>
      <c r="B7" s="119" t="s">
        <v>101</v>
      </c>
      <c r="C7" s="20" t="s">
        <v>172</v>
      </c>
      <c r="D7" s="119" t="s">
        <v>199</v>
      </c>
      <c r="E7" s="119" t="s">
        <v>199</v>
      </c>
      <c r="F7" s="119" t="s">
        <v>199</v>
      </c>
    </row>
    <row r="8" spans="1:6" ht="12.75">
      <c r="A8" s="13" t="s">
        <v>86</v>
      </c>
      <c r="B8" s="1"/>
      <c r="C8" s="20" t="s">
        <v>173</v>
      </c>
      <c r="D8" s="119" t="s">
        <v>200</v>
      </c>
      <c r="E8" s="119" t="s">
        <v>200</v>
      </c>
      <c r="F8" s="119" t="s">
        <v>200</v>
      </c>
    </row>
    <row r="9" spans="1:6" ht="12.75">
      <c r="A9" s="13" t="s">
        <v>85</v>
      </c>
      <c r="B9" s="1"/>
      <c r="C9" s="1" t="s">
        <v>176</v>
      </c>
      <c r="D9" s="119" t="s">
        <v>201</v>
      </c>
      <c r="E9" s="119" t="s">
        <v>201</v>
      </c>
      <c r="F9" s="119" t="s">
        <v>201</v>
      </c>
    </row>
    <row r="10" spans="1:6" ht="12.75">
      <c r="A10" t="s">
        <v>15</v>
      </c>
      <c r="B10" s="1"/>
      <c r="C10" s="35" t="s">
        <v>181</v>
      </c>
      <c r="D10" s="119" t="s">
        <v>202</v>
      </c>
      <c r="E10" s="119" t="s">
        <v>202</v>
      </c>
      <c r="F10" s="119" t="s">
        <v>202</v>
      </c>
    </row>
    <row r="11" spans="1:6" ht="12.75">
      <c r="A11" t="s">
        <v>16</v>
      </c>
      <c r="B11" s="1"/>
      <c r="C11" s="35" t="s">
        <v>187</v>
      </c>
      <c r="D11" s="119" t="s">
        <v>203</v>
      </c>
      <c r="E11" s="119" t="s">
        <v>203</v>
      </c>
      <c r="F11" s="119" t="s">
        <v>203</v>
      </c>
    </row>
    <row r="12" ht="12.75">
      <c r="A12" t="s">
        <v>17</v>
      </c>
    </row>
    <row r="13" ht="12.75">
      <c r="A13" s="13" t="s">
        <v>12</v>
      </c>
    </row>
    <row r="14" ht="12.75">
      <c r="A14" s="13" t="s">
        <v>83</v>
      </c>
    </row>
    <row r="19" spans="1:21" ht="12.75">
      <c r="A19" s="82"/>
      <c r="B19" s="152" t="s">
        <v>96</v>
      </c>
      <c r="C19" s="152"/>
      <c r="D19" s="152"/>
      <c r="E19" s="152"/>
      <c r="F19" s="152" t="s">
        <v>97</v>
      </c>
      <c r="G19" s="152"/>
      <c r="H19" s="152"/>
      <c r="I19" s="152"/>
      <c r="J19" s="152" t="s">
        <v>98</v>
      </c>
      <c r="K19" s="152"/>
      <c r="L19" s="152"/>
      <c r="M19" s="152"/>
      <c r="N19" s="152" t="s">
        <v>99</v>
      </c>
      <c r="O19" s="152"/>
      <c r="P19" s="152"/>
      <c r="Q19" s="152"/>
      <c r="R19" s="152" t="s">
        <v>100</v>
      </c>
      <c r="S19" s="152"/>
      <c r="T19" s="152"/>
      <c r="U19" s="152"/>
    </row>
    <row r="20" spans="1:21" ht="18">
      <c r="A20" s="149" t="s">
        <v>6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1"/>
    </row>
    <row r="21" spans="1:21" ht="30" customHeight="1">
      <c r="A21" s="83" t="s">
        <v>88</v>
      </c>
      <c r="B21" s="84" t="s">
        <v>191</v>
      </c>
      <c r="C21" s="84" t="s">
        <v>191</v>
      </c>
      <c r="D21" s="84" t="s">
        <v>72</v>
      </c>
      <c r="E21" s="84" t="s">
        <v>72</v>
      </c>
      <c r="F21" s="85" t="s">
        <v>62</v>
      </c>
      <c r="G21" s="85" t="s">
        <v>46</v>
      </c>
      <c r="H21" s="85" t="s">
        <v>47</v>
      </c>
      <c r="I21" s="85" t="s">
        <v>22</v>
      </c>
      <c r="J21" s="85" t="s">
        <v>48</v>
      </c>
      <c r="K21" s="86" t="s">
        <v>49</v>
      </c>
      <c r="L21" s="84" t="s">
        <v>50</v>
      </c>
      <c r="M21" s="84" t="s">
        <v>50</v>
      </c>
      <c r="N21" s="84" t="s">
        <v>51</v>
      </c>
      <c r="O21" s="84" t="s">
        <v>51</v>
      </c>
      <c r="P21" s="85" t="s">
        <v>59</v>
      </c>
      <c r="Q21" s="85" t="s">
        <v>60</v>
      </c>
      <c r="R21" s="84" t="s">
        <v>54</v>
      </c>
      <c r="S21" s="84" t="s">
        <v>54</v>
      </c>
      <c r="T21" s="85" t="s">
        <v>53</v>
      </c>
      <c r="U21" s="87" t="s">
        <v>52</v>
      </c>
    </row>
    <row r="22" spans="1:21" ht="56.25">
      <c r="A22" s="83" t="s">
        <v>81</v>
      </c>
      <c r="B22" s="85" t="s">
        <v>55</v>
      </c>
      <c r="C22" s="85" t="s">
        <v>120</v>
      </c>
      <c r="D22" s="84" t="s">
        <v>56</v>
      </c>
      <c r="E22" s="84" t="s">
        <v>56</v>
      </c>
      <c r="F22" s="84" t="s">
        <v>57</v>
      </c>
      <c r="G22" s="84" t="s">
        <v>57</v>
      </c>
      <c r="H22" s="84" t="s">
        <v>58</v>
      </c>
      <c r="I22" s="84" t="s">
        <v>58</v>
      </c>
      <c r="J22" s="85" t="s">
        <v>121</v>
      </c>
      <c r="K22" s="85" t="s">
        <v>122</v>
      </c>
      <c r="L22" s="88" t="s">
        <v>63</v>
      </c>
      <c r="M22" s="88" t="s">
        <v>64</v>
      </c>
      <c r="N22" s="89" t="s">
        <v>65</v>
      </c>
      <c r="O22" s="89" t="s">
        <v>65</v>
      </c>
      <c r="P22" s="88" t="s">
        <v>66</v>
      </c>
      <c r="Q22" s="88" t="s">
        <v>67</v>
      </c>
      <c r="R22" s="90" t="s">
        <v>68</v>
      </c>
      <c r="S22" s="88" t="s">
        <v>69</v>
      </c>
      <c r="T22" s="89" t="s">
        <v>70</v>
      </c>
      <c r="U22" s="89" t="s">
        <v>70</v>
      </c>
    </row>
    <row r="23" spans="1:21" ht="56.25">
      <c r="A23" s="83" t="s">
        <v>89</v>
      </c>
      <c r="B23" s="88" t="s">
        <v>102</v>
      </c>
      <c r="C23" s="88" t="s">
        <v>103</v>
      </c>
      <c r="D23" s="88" t="s">
        <v>104</v>
      </c>
      <c r="E23" s="88" t="s">
        <v>105</v>
      </c>
      <c r="F23" s="89" t="s">
        <v>106</v>
      </c>
      <c r="G23" s="88" t="s">
        <v>107</v>
      </c>
      <c r="H23" s="89" t="s">
        <v>108</v>
      </c>
      <c r="I23" s="91" t="s">
        <v>109</v>
      </c>
      <c r="J23" s="88" t="s">
        <v>110</v>
      </c>
      <c r="K23" s="88" t="s">
        <v>111</v>
      </c>
      <c r="L23" s="84" t="s">
        <v>112</v>
      </c>
      <c r="M23" s="84" t="s">
        <v>112</v>
      </c>
      <c r="N23" s="85" t="s">
        <v>113</v>
      </c>
      <c r="O23" s="85" t="s">
        <v>114</v>
      </c>
      <c r="P23" s="84" t="s">
        <v>115</v>
      </c>
      <c r="Q23" s="84" t="s">
        <v>234</v>
      </c>
      <c r="R23" s="85" t="s">
        <v>116</v>
      </c>
      <c r="S23" s="85" t="s">
        <v>117</v>
      </c>
      <c r="T23" s="85" t="s">
        <v>118</v>
      </c>
      <c r="U23" s="85" t="s">
        <v>119</v>
      </c>
    </row>
    <row r="24" spans="1:21" ht="22.5">
      <c r="A24" s="83" t="s">
        <v>90</v>
      </c>
      <c r="B24" s="84" t="s">
        <v>123</v>
      </c>
      <c r="C24" s="84" t="s">
        <v>123</v>
      </c>
      <c r="D24" s="92" t="s">
        <v>21</v>
      </c>
      <c r="E24" s="92" t="s">
        <v>21</v>
      </c>
      <c r="F24" s="85" t="s">
        <v>21</v>
      </c>
      <c r="G24" s="85" t="s">
        <v>22</v>
      </c>
      <c r="H24" s="92" t="s">
        <v>21</v>
      </c>
      <c r="I24" s="92" t="s">
        <v>21</v>
      </c>
      <c r="J24" s="85" t="s">
        <v>21</v>
      </c>
      <c r="K24" s="85" t="s">
        <v>124</v>
      </c>
      <c r="L24" s="93"/>
      <c r="M24" s="93"/>
      <c r="N24" s="93"/>
      <c r="O24" s="93"/>
      <c r="P24" s="93"/>
      <c r="Q24" s="93"/>
      <c r="R24" s="93"/>
      <c r="S24" s="93"/>
      <c r="T24" s="93"/>
      <c r="U24" s="93"/>
    </row>
    <row r="25" spans="1:21" ht="12.75">
      <c r="A25" s="94" t="s">
        <v>101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</row>
    <row r="26" spans="1:21" ht="12.75">
      <c r="A26" s="94" t="s">
        <v>126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</row>
    <row r="27" spans="1:21" ht="33.75" customHeight="1">
      <c r="A27" s="83" t="s">
        <v>88</v>
      </c>
      <c r="B27" s="84" t="s">
        <v>7</v>
      </c>
      <c r="C27" s="84" t="s">
        <v>7</v>
      </c>
      <c r="D27" s="84" t="s">
        <v>34</v>
      </c>
      <c r="E27" s="84" t="s">
        <v>34</v>
      </c>
      <c r="F27" s="85" t="s">
        <v>25</v>
      </c>
      <c r="G27" s="84" t="s">
        <v>26</v>
      </c>
      <c r="H27" s="84" t="s">
        <v>26</v>
      </c>
      <c r="I27" s="85" t="s">
        <v>27</v>
      </c>
      <c r="J27" s="84" t="s">
        <v>28</v>
      </c>
      <c r="K27" s="84" t="s">
        <v>28</v>
      </c>
      <c r="L27" s="85" t="s">
        <v>29</v>
      </c>
      <c r="M27" s="85" t="s">
        <v>30</v>
      </c>
      <c r="N27" s="84" t="s">
        <v>21</v>
      </c>
      <c r="O27" s="84" t="s">
        <v>21</v>
      </c>
      <c r="P27" s="84" t="s">
        <v>21</v>
      </c>
      <c r="Q27" s="84" t="s">
        <v>21</v>
      </c>
      <c r="R27" s="85" t="s">
        <v>31</v>
      </c>
      <c r="S27" s="85" t="s">
        <v>22</v>
      </c>
      <c r="T27" s="85" t="s">
        <v>32</v>
      </c>
      <c r="U27" s="85" t="s">
        <v>33</v>
      </c>
    </row>
    <row r="28" spans="1:21" ht="45">
      <c r="A28" s="83" t="s">
        <v>81</v>
      </c>
      <c r="B28" s="84" t="s">
        <v>35</v>
      </c>
      <c r="C28" s="84" t="s">
        <v>35</v>
      </c>
      <c r="D28" s="84" t="s">
        <v>35</v>
      </c>
      <c r="E28" s="84" t="s">
        <v>35</v>
      </c>
      <c r="F28" s="84" t="s">
        <v>36</v>
      </c>
      <c r="G28" s="85" t="s">
        <v>37</v>
      </c>
      <c r="H28" s="84" t="s">
        <v>38</v>
      </c>
      <c r="I28" s="84" t="s">
        <v>38</v>
      </c>
      <c r="J28" s="85" t="s">
        <v>43</v>
      </c>
      <c r="K28" s="85" t="s">
        <v>24</v>
      </c>
      <c r="L28" s="85" t="s">
        <v>44</v>
      </c>
      <c r="M28" s="85" t="s">
        <v>42</v>
      </c>
      <c r="N28" s="84" t="s">
        <v>39</v>
      </c>
      <c r="O28" s="84" t="s">
        <v>39</v>
      </c>
      <c r="P28" s="84" t="s">
        <v>39</v>
      </c>
      <c r="Q28" s="84" t="s">
        <v>39</v>
      </c>
      <c r="R28" s="84" t="s">
        <v>41</v>
      </c>
      <c r="S28" s="84" t="s">
        <v>41</v>
      </c>
      <c r="T28" s="85" t="s">
        <v>22</v>
      </c>
      <c r="U28" s="85" t="s">
        <v>40</v>
      </c>
    </row>
    <row r="29" spans="1:21" ht="56.25">
      <c r="A29" s="83" t="s">
        <v>89</v>
      </c>
      <c r="B29" s="88" t="s">
        <v>135</v>
      </c>
      <c r="C29" s="88" t="s">
        <v>136</v>
      </c>
      <c r="D29" s="89" t="s">
        <v>137</v>
      </c>
      <c r="E29" s="89" t="s">
        <v>137</v>
      </c>
      <c r="F29" s="88" t="s">
        <v>138</v>
      </c>
      <c r="G29" s="88" t="s">
        <v>139</v>
      </c>
      <c r="H29" s="90" t="s">
        <v>140</v>
      </c>
      <c r="I29" s="88" t="s">
        <v>141</v>
      </c>
      <c r="J29" s="89" t="s">
        <v>142</v>
      </c>
      <c r="K29" s="89" t="s">
        <v>142</v>
      </c>
      <c r="L29" s="89" t="s">
        <v>143</v>
      </c>
      <c r="M29" s="89" t="s">
        <v>144</v>
      </c>
      <c r="N29" s="89" t="s">
        <v>145</v>
      </c>
      <c r="O29" s="88" t="s">
        <v>146</v>
      </c>
      <c r="P29" s="89" t="s">
        <v>108</v>
      </c>
      <c r="Q29" s="88" t="s">
        <v>147</v>
      </c>
      <c r="R29" s="89" t="s">
        <v>106</v>
      </c>
      <c r="S29" s="91" t="s">
        <v>148</v>
      </c>
      <c r="T29" s="88" t="s">
        <v>149</v>
      </c>
      <c r="U29" s="88" t="s">
        <v>150</v>
      </c>
    </row>
    <row r="30" spans="1:21" ht="56.25">
      <c r="A30" s="83" t="s">
        <v>90</v>
      </c>
      <c r="B30" s="84" t="s">
        <v>127</v>
      </c>
      <c r="C30" s="84" t="s">
        <v>127</v>
      </c>
      <c r="D30" s="85" t="s">
        <v>128</v>
      </c>
      <c r="E30" s="85" t="s">
        <v>129</v>
      </c>
      <c r="F30" s="84" t="s">
        <v>130</v>
      </c>
      <c r="G30" s="84" t="s">
        <v>235</v>
      </c>
      <c r="H30" s="85" t="s">
        <v>131</v>
      </c>
      <c r="I30" s="85" t="s">
        <v>132</v>
      </c>
      <c r="J30" s="85" t="s">
        <v>133</v>
      </c>
      <c r="K30" s="85" t="s">
        <v>134</v>
      </c>
      <c r="L30" s="84" t="s">
        <v>123</v>
      </c>
      <c r="M30" s="84" t="s">
        <v>123</v>
      </c>
      <c r="N30" s="92" t="s">
        <v>21</v>
      </c>
      <c r="O30" s="92" t="s">
        <v>21</v>
      </c>
      <c r="P30" s="85" t="s">
        <v>21</v>
      </c>
      <c r="Q30" s="85" t="s">
        <v>22</v>
      </c>
      <c r="R30" s="92" t="s">
        <v>21</v>
      </c>
      <c r="S30" s="92" t="s">
        <v>21</v>
      </c>
      <c r="T30" s="85" t="s">
        <v>21</v>
      </c>
      <c r="U30" s="85" t="s">
        <v>124</v>
      </c>
    </row>
    <row r="31" spans="1:21" ht="12.75">
      <c r="A31" s="83" t="s">
        <v>151</v>
      </c>
      <c r="B31" s="84"/>
      <c r="C31" s="84"/>
      <c r="D31" s="85"/>
      <c r="E31" s="85"/>
      <c r="F31" s="84"/>
      <c r="G31" s="84"/>
      <c r="H31" s="85"/>
      <c r="I31" s="85"/>
      <c r="J31" s="85"/>
      <c r="K31" s="85"/>
      <c r="L31" s="84"/>
      <c r="M31" s="92"/>
      <c r="N31" s="92"/>
      <c r="O31" s="92"/>
      <c r="P31" s="85"/>
      <c r="Q31" s="85"/>
      <c r="R31" s="95"/>
      <c r="S31" s="95"/>
      <c r="T31" s="85"/>
      <c r="U31" s="85"/>
    </row>
    <row r="32" spans="1:21" ht="12.75">
      <c r="A32" s="83" t="s">
        <v>152</v>
      </c>
      <c r="B32" s="84"/>
      <c r="C32" s="84"/>
      <c r="D32" s="85"/>
      <c r="E32" s="85"/>
      <c r="F32" s="84"/>
      <c r="G32" s="84"/>
      <c r="H32" s="85"/>
      <c r="I32" s="85"/>
      <c r="J32" s="85"/>
      <c r="K32" s="85"/>
      <c r="L32" s="84"/>
      <c r="M32" s="92"/>
      <c r="N32" s="92"/>
      <c r="O32" s="92"/>
      <c r="P32" s="85"/>
      <c r="Q32" s="85"/>
      <c r="R32" s="95"/>
      <c r="S32" s="95"/>
      <c r="T32" s="85"/>
      <c r="U32" s="85"/>
    </row>
    <row r="33" spans="1:21" ht="15">
      <c r="A33" s="96" t="s">
        <v>153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</row>
    <row r="34" spans="1:21" ht="12.75">
      <c r="A34" s="83"/>
      <c r="B34" s="84"/>
      <c r="C34" s="84"/>
      <c r="D34" s="85"/>
      <c r="E34" s="85"/>
      <c r="F34" s="84"/>
      <c r="G34" s="84"/>
      <c r="H34" s="85"/>
      <c r="I34" s="85"/>
      <c r="J34" s="85"/>
      <c r="K34" s="85"/>
      <c r="L34" s="84"/>
      <c r="M34" s="92"/>
      <c r="N34" s="92"/>
      <c r="O34" s="92"/>
      <c r="P34" s="85"/>
      <c r="Q34" s="85"/>
      <c r="R34" s="95"/>
      <c r="S34" s="95"/>
      <c r="T34" s="85"/>
      <c r="U34" s="85"/>
    </row>
    <row r="35" spans="1:21" ht="12.75">
      <c r="A35" s="83"/>
      <c r="B35" s="84"/>
      <c r="C35" s="84"/>
      <c r="D35" s="85"/>
      <c r="E35" s="85"/>
      <c r="F35" s="84"/>
      <c r="G35" s="84"/>
      <c r="H35" s="85"/>
      <c r="I35" s="85"/>
      <c r="J35" s="85"/>
      <c r="K35" s="85"/>
      <c r="L35" s="84"/>
      <c r="M35" s="92"/>
      <c r="N35" s="92"/>
      <c r="O35" s="92"/>
      <c r="P35" s="85"/>
      <c r="Q35" s="85"/>
      <c r="R35" s="95"/>
      <c r="S35" s="95"/>
      <c r="T35" s="85"/>
      <c r="U35" s="85"/>
    </row>
    <row r="36" spans="1:21" ht="15">
      <c r="A36" s="146" t="s">
        <v>91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8"/>
    </row>
    <row r="37" spans="1:21" ht="56.25">
      <c r="A37" s="97" t="s">
        <v>154</v>
      </c>
      <c r="B37" s="98" t="s">
        <v>7</v>
      </c>
      <c r="C37" s="98" t="s">
        <v>7</v>
      </c>
      <c r="D37" s="99" t="s">
        <v>0</v>
      </c>
      <c r="E37" s="99" t="s">
        <v>0</v>
      </c>
      <c r="F37" s="99" t="s">
        <v>11</v>
      </c>
      <c r="G37" s="99" t="s">
        <v>11</v>
      </c>
      <c r="H37" s="99" t="s">
        <v>11</v>
      </c>
      <c r="I37" s="99" t="s">
        <v>11</v>
      </c>
      <c r="J37" s="99" t="s">
        <v>8</v>
      </c>
      <c r="K37" s="99" t="s">
        <v>8</v>
      </c>
      <c r="L37" s="99" t="s">
        <v>73</v>
      </c>
      <c r="M37" s="99" t="s">
        <v>73</v>
      </c>
      <c r="N37" s="99" t="s">
        <v>73</v>
      </c>
      <c r="O37" s="99" t="s">
        <v>73</v>
      </c>
      <c r="P37" s="99" t="s">
        <v>23</v>
      </c>
      <c r="Q37" s="99" t="s">
        <v>23</v>
      </c>
      <c r="R37" s="99" t="s">
        <v>74</v>
      </c>
      <c r="S37" s="99" t="s">
        <v>74</v>
      </c>
      <c r="T37" s="99" t="s">
        <v>23</v>
      </c>
      <c r="U37" s="99" t="s">
        <v>23</v>
      </c>
    </row>
    <row r="38" spans="1:21" ht="33.75">
      <c r="A38" s="97" t="s">
        <v>155</v>
      </c>
      <c r="B38" s="98" t="s">
        <v>75</v>
      </c>
      <c r="C38" s="98" t="s">
        <v>75</v>
      </c>
      <c r="D38" s="98" t="s">
        <v>23</v>
      </c>
      <c r="E38" s="98" t="s">
        <v>23</v>
      </c>
      <c r="F38" s="98" t="s">
        <v>76</v>
      </c>
      <c r="G38" s="98" t="s">
        <v>76</v>
      </c>
      <c r="H38" s="98" t="s">
        <v>23</v>
      </c>
      <c r="I38" s="98" t="s">
        <v>23</v>
      </c>
      <c r="J38" s="98" t="s">
        <v>20</v>
      </c>
      <c r="K38" s="98" t="s">
        <v>20</v>
      </c>
      <c r="L38" s="98" t="s">
        <v>23</v>
      </c>
      <c r="M38" s="98" t="s">
        <v>23</v>
      </c>
      <c r="N38" s="98" t="s">
        <v>23</v>
      </c>
      <c r="O38" s="98" t="s">
        <v>23</v>
      </c>
      <c r="P38" s="98" t="s">
        <v>23</v>
      </c>
      <c r="Q38" s="98" t="s">
        <v>23</v>
      </c>
      <c r="R38" s="98" t="s">
        <v>23</v>
      </c>
      <c r="S38" s="98" t="s">
        <v>23</v>
      </c>
      <c r="T38" s="100" t="s">
        <v>18</v>
      </c>
      <c r="U38" s="100" t="s">
        <v>125</v>
      </c>
    </row>
    <row r="39" spans="1:21" ht="56.25">
      <c r="A39" s="97" t="s">
        <v>162</v>
      </c>
      <c r="B39" s="101" t="s">
        <v>156</v>
      </c>
      <c r="C39" s="101" t="s">
        <v>156</v>
      </c>
      <c r="D39" s="101" t="s">
        <v>156</v>
      </c>
      <c r="E39" s="101" t="s">
        <v>156</v>
      </c>
      <c r="F39" s="102" t="s">
        <v>157</v>
      </c>
      <c r="G39" s="102" t="s">
        <v>157</v>
      </c>
      <c r="H39" s="102" t="s">
        <v>157</v>
      </c>
      <c r="I39" s="102" t="s">
        <v>157</v>
      </c>
      <c r="J39" s="102" t="s">
        <v>157</v>
      </c>
      <c r="K39" s="102" t="s">
        <v>157</v>
      </c>
      <c r="L39" s="102" t="s">
        <v>157</v>
      </c>
      <c r="M39" s="102" t="s">
        <v>157</v>
      </c>
      <c r="N39" s="101" t="s">
        <v>158</v>
      </c>
      <c r="O39" s="101" t="s">
        <v>158</v>
      </c>
      <c r="P39" s="103" t="s">
        <v>157</v>
      </c>
      <c r="Q39" s="103" t="s">
        <v>157</v>
      </c>
      <c r="R39" s="102" t="s">
        <v>159</v>
      </c>
      <c r="S39" s="102" t="s">
        <v>159</v>
      </c>
      <c r="T39" s="101" t="s">
        <v>160</v>
      </c>
      <c r="U39" s="103" t="s">
        <v>161</v>
      </c>
    </row>
    <row r="40" spans="1:21" ht="34.5" customHeight="1">
      <c r="A40" s="97" t="s">
        <v>168</v>
      </c>
      <c r="B40" s="101" t="s">
        <v>163</v>
      </c>
      <c r="C40" s="101" t="s">
        <v>163</v>
      </c>
      <c r="D40" s="101" t="s">
        <v>163</v>
      </c>
      <c r="E40" s="101" t="s">
        <v>163</v>
      </c>
      <c r="F40" s="102" t="s">
        <v>157</v>
      </c>
      <c r="G40" s="102" t="s">
        <v>157</v>
      </c>
      <c r="H40" s="102" t="s">
        <v>157</v>
      </c>
      <c r="I40" s="102" t="s">
        <v>157</v>
      </c>
      <c r="J40" s="101" t="s">
        <v>164</v>
      </c>
      <c r="K40" s="102" t="s">
        <v>157</v>
      </c>
      <c r="L40" s="102" t="s">
        <v>157</v>
      </c>
      <c r="M40" s="102" t="s">
        <v>157</v>
      </c>
      <c r="N40" s="101" t="s">
        <v>165</v>
      </c>
      <c r="O40" s="101" t="s">
        <v>165</v>
      </c>
      <c r="P40" s="103" t="s">
        <v>157</v>
      </c>
      <c r="Q40" s="103" t="s">
        <v>157</v>
      </c>
      <c r="R40" s="102" t="s">
        <v>166</v>
      </c>
      <c r="S40" s="102" t="s">
        <v>166</v>
      </c>
      <c r="T40" s="101" t="s">
        <v>167</v>
      </c>
      <c r="U40" s="103" t="s">
        <v>161</v>
      </c>
    </row>
    <row r="41" spans="1:21" ht="56.25">
      <c r="A41" s="97" t="s">
        <v>172</v>
      </c>
      <c r="B41" s="101" t="s">
        <v>169</v>
      </c>
      <c r="C41" s="101" t="s">
        <v>169</v>
      </c>
      <c r="D41" s="101" t="s">
        <v>169</v>
      </c>
      <c r="E41" s="101" t="s">
        <v>169</v>
      </c>
      <c r="F41" s="102" t="s">
        <v>157</v>
      </c>
      <c r="G41" s="102" t="s">
        <v>157</v>
      </c>
      <c r="H41" s="102" t="s">
        <v>157</v>
      </c>
      <c r="I41" s="102" t="s">
        <v>157</v>
      </c>
      <c r="J41" s="101" t="s">
        <v>170</v>
      </c>
      <c r="K41" s="101"/>
      <c r="L41" s="103" t="s">
        <v>157</v>
      </c>
      <c r="M41" s="103" t="s">
        <v>157</v>
      </c>
      <c r="N41" s="102" t="s">
        <v>157</v>
      </c>
      <c r="O41" s="102" t="s">
        <v>157</v>
      </c>
      <c r="P41" s="102" t="s">
        <v>157</v>
      </c>
      <c r="Q41" s="102" t="s">
        <v>157</v>
      </c>
      <c r="R41" s="102" t="s">
        <v>171</v>
      </c>
      <c r="S41" s="102" t="s">
        <v>171</v>
      </c>
      <c r="T41" s="102" t="s">
        <v>171</v>
      </c>
      <c r="U41" s="103" t="s">
        <v>161</v>
      </c>
    </row>
    <row r="42" spans="1:21" ht="45.75" customHeight="1">
      <c r="A42" s="97" t="s">
        <v>173</v>
      </c>
      <c r="B42" s="104" t="s">
        <v>174</v>
      </c>
      <c r="C42" s="104" t="s">
        <v>174</v>
      </c>
      <c r="D42" s="103" t="s">
        <v>175</v>
      </c>
      <c r="E42" s="103" t="s">
        <v>175</v>
      </c>
      <c r="F42" s="102" t="s">
        <v>157</v>
      </c>
      <c r="G42" s="102" t="s">
        <v>157</v>
      </c>
      <c r="H42" s="102" t="s">
        <v>157</v>
      </c>
      <c r="I42" s="102" t="s">
        <v>157</v>
      </c>
      <c r="J42" s="102" t="s">
        <v>157</v>
      </c>
      <c r="K42" s="102" t="s">
        <v>157</v>
      </c>
      <c r="L42" s="102" t="s">
        <v>157</v>
      </c>
      <c r="M42" s="102" t="s">
        <v>157</v>
      </c>
      <c r="N42" s="102" t="s">
        <v>157</v>
      </c>
      <c r="O42" s="102" t="s">
        <v>157</v>
      </c>
      <c r="P42" s="102" t="s">
        <v>157</v>
      </c>
      <c r="Q42" s="102" t="s">
        <v>157</v>
      </c>
      <c r="R42" s="102" t="s">
        <v>171</v>
      </c>
      <c r="S42" s="102" t="s">
        <v>171</v>
      </c>
      <c r="T42" s="102" t="s">
        <v>171</v>
      </c>
      <c r="U42" s="103" t="s">
        <v>161</v>
      </c>
    </row>
    <row r="43" spans="1:21" ht="57" customHeight="1">
      <c r="A43" s="105" t="s">
        <v>176</v>
      </c>
      <c r="B43" s="106" t="s">
        <v>177</v>
      </c>
      <c r="C43" s="106" t="s">
        <v>177</v>
      </c>
      <c r="D43" s="103" t="s">
        <v>175</v>
      </c>
      <c r="E43" s="103" t="s">
        <v>175</v>
      </c>
      <c r="F43" s="102" t="s">
        <v>178</v>
      </c>
      <c r="G43" s="102" t="s">
        <v>178</v>
      </c>
      <c r="H43" s="102" t="s">
        <v>178</v>
      </c>
      <c r="I43" s="102" t="s">
        <v>178</v>
      </c>
      <c r="J43" s="107" t="s">
        <v>179</v>
      </c>
      <c r="K43" s="107" t="s">
        <v>179</v>
      </c>
      <c r="L43" s="103" t="s">
        <v>157</v>
      </c>
      <c r="M43" s="103" t="s">
        <v>157</v>
      </c>
      <c r="N43" s="102" t="s">
        <v>157</v>
      </c>
      <c r="O43" s="102" t="s">
        <v>157</v>
      </c>
      <c r="P43" s="102" t="s">
        <v>157</v>
      </c>
      <c r="Q43" s="102" t="s">
        <v>157</v>
      </c>
      <c r="R43" s="102" t="s">
        <v>180</v>
      </c>
      <c r="S43" s="102" t="s">
        <v>180</v>
      </c>
      <c r="T43" s="102" t="s">
        <v>180</v>
      </c>
      <c r="U43" s="103" t="s">
        <v>161</v>
      </c>
    </row>
    <row r="44" spans="1:21" ht="56.25">
      <c r="A44" s="108" t="s">
        <v>181</v>
      </c>
      <c r="B44" s="104" t="s">
        <v>182</v>
      </c>
      <c r="C44" s="104" t="s">
        <v>182</v>
      </c>
      <c r="D44" s="103" t="s">
        <v>157</v>
      </c>
      <c r="E44" s="103" t="s">
        <v>157</v>
      </c>
      <c r="F44" s="104" t="s">
        <v>183</v>
      </c>
      <c r="G44" s="104" t="s">
        <v>183</v>
      </c>
      <c r="H44" s="103" t="s">
        <v>157</v>
      </c>
      <c r="I44" s="103" t="s">
        <v>157</v>
      </c>
      <c r="J44" s="104" t="s">
        <v>184</v>
      </c>
      <c r="K44" s="104" t="s">
        <v>184</v>
      </c>
      <c r="L44" s="102" t="s">
        <v>157</v>
      </c>
      <c r="M44" s="102" t="s">
        <v>157</v>
      </c>
      <c r="N44" s="102" t="s">
        <v>157</v>
      </c>
      <c r="O44" s="102" t="s">
        <v>157</v>
      </c>
      <c r="P44" s="102" t="s">
        <v>157</v>
      </c>
      <c r="Q44" s="102" t="s">
        <v>157</v>
      </c>
      <c r="R44" s="104" t="s">
        <v>185</v>
      </c>
      <c r="S44" s="102" t="s">
        <v>186</v>
      </c>
      <c r="T44" s="102" t="s">
        <v>186</v>
      </c>
      <c r="U44" s="103" t="s">
        <v>161</v>
      </c>
    </row>
    <row r="45" spans="1:21" ht="57.75">
      <c r="A45" s="108" t="s">
        <v>187</v>
      </c>
      <c r="B45" s="104" t="s">
        <v>188</v>
      </c>
      <c r="C45" s="104" t="s">
        <v>188</v>
      </c>
      <c r="D45" s="103" t="s">
        <v>157</v>
      </c>
      <c r="E45" s="103" t="s">
        <v>157</v>
      </c>
      <c r="F45" s="102" t="s">
        <v>157</v>
      </c>
      <c r="G45" s="102" t="s">
        <v>157</v>
      </c>
      <c r="H45" s="102" t="s">
        <v>157</v>
      </c>
      <c r="I45" s="102" t="s">
        <v>157</v>
      </c>
      <c r="J45" s="107" t="s">
        <v>189</v>
      </c>
      <c r="K45" s="107" t="s">
        <v>189</v>
      </c>
      <c r="L45" s="103" t="s">
        <v>157</v>
      </c>
      <c r="M45" s="103" t="s">
        <v>157</v>
      </c>
      <c r="N45" s="102" t="s">
        <v>157</v>
      </c>
      <c r="O45" s="102" t="s">
        <v>157</v>
      </c>
      <c r="P45" s="102" t="s">
        <v>157</v>
      </c>
      <c r="Q45" s="102" t="s">
        <v>157</v>
      </c>
      <c r="R45" s="104" t="s">
        <v>185</v>
      </c>
      <c r="S45" s="102" t="s">
        <v>190</v>
      </c>
      <c r="T45" s="102" t="s">
        <v>190</v>
      </c>
      <c r="U45" s="103" t="s">
        <v>161</v>
      </c>
    </row>
    <row r="46" spans="2:21" ht="12.75">
      <c r="B46" s="32"/>
      <c r="C46" s="28"/>
      <c r="D46" s="28"/>
      <c r="E46" s="28"/>
      <c r="F46" s="33"/>
      <c r="G46" s="28"/>
      <c r="H46" s="28"/>
      <c r="I46" s="34"/>
      <c r="J46" s="33"/>
      <c r="K46" s="28"/>
      <c r="L46" s="28"/>
      <c r="M46" s="34"/>
      <c r="N46" s="33"/>
      <c r="O46" s="28"/>
      <c r="P46" s="28"/>
      <c r="Q46" s="34"/>
      <c r="R46" s="33"/>
      <c r="S46" s="28"/>
      <c r="T46" s="28"/>
      <c r="U46" s="34"/>
    </row>
    <row r="47" spans="2:21" ht="12.75">
      <c r="B47" s="32"/>
      <c r="C47" s="28"/>
      <c r="D47" s="28"/>
      <c r="E47" s="28"/>
      <c r="F47" s="33"/>
      <c r="G47" s="28"/>
      <c r="H47" s="28"/>
      <c r="I47" s="34"/>
      <c r="J47" s="33"/>
      <c r="K47" s="28"/>
      <c r="L47" s="28"/>
      <c r="M47" s="34"/>
      <c r="N47" s="33"/>
      <c r="O47" s="28"/>
      <c r="P47" s="28"/>
      <c r="Q47" s="34"/>
      <c r="R47" s="33"/>
      <c r="S47" s="28"/>
      <c r="T47" s="28"/>
      <c r="U47" s="34"/>
    </row>
    <row r="48" spans="2:21" ht="12.75">
      <c r="B48" s="32"/>
      <c r="C48" s="28"/>
      <c r="D48" s="28"/>
      <c r="E48" s="28"/>
      <c r="F48" s="33"/>
      <c r="G48" s="28"/>
      <c r="H48" s="28"/>
      <c r="I48" s="34"/>
      <c r="J48" s="33"/>
      <c r="K48" s="28"/>
      <c r="L48" s="28"/>
      <c r="M48" s="34"/>
      <c r="N48" s="33"/>
      <c r="O48" s="28"/>
      <c r="P48" s="28"/>
      <c r="Q48" s="34"/>
      <c r="R48" s="33"/>
      <c r="S48" s="28"/>
      <c r="T48" s="28"/>
      <c r="U48" s="34"/>
    </row>
    <row r="49" spans="2:21" ht="12.75">
      <c r="B49" s="32"/>
      <c r="C49" s="28"/>
      <c r="D49" s="28"/>
      <c r="E49" s="28"/>
      <c r="F49" s="33"/>
      <c r="G49" s="28"/>
      <c r="H49" s="28"/>
      <c r="I49" s="34"/>
      <c r="J49" s="33"/>
      <c r="K49" s="28"/>
      <c r="L49" s="28"/>
      <c r="M49" s="34"/>
      <c r="N49" s="33"/>
      <c r="O49" s="28"/>
      <c r="P49" s="28"/>
      <c r="Q49" s="34"/>
      <c r="R49" s="33"/>
      <c r="S49" s="28"/>
      <c r="T49" s="28"/>
      <c r="U49" s="34"/>
    </row>
    <row r="50" spans="2:21" ht="12.75">
      <c r="B50" s="32"/>
      <c r="C50" s="28"/>
      <c r="D50" s="28"/>
      <c r="E50" s="28"/>
      <c r="F50" s="33"/>
      <c r="G50" s="28"/>
      <c r="H50" s="28"/>
      <c r="I50" s="34"/>
      <c r="J50" s="33"/>
      <c r="K50" s="28"/>
      <c r="L50" s="28"/>
      <c r="M50" s="34"/>
      <c r="N50" s="33"/>
      <c r="O50" s="28"/>
      <c r="P50" s="28"/>
      <c r="Q50" s="34"/>
      <c r="R50" s="33"/>
      <c r="S50" s="28"/>
      <c r="T50" s="28"/>
      <c r="U50" s="34"/>
    </row>
    <row r="51" spans="2:21" ht="12.75">
      <c r="B51" s="32"/>
      <c r="C51" s="28"/>
      <c r="D51" s="28"/>
      <c r="E51" s="28"/>
      <c r="F51" s="33"/>
      <c r="G51" s="28"/>
      <c r="H51" s="28"/>
      <c r="I51" s="34"/>
      <c r="J51" s="33"/>
      <c r="K51" s="28"/>
      <c r="L51" s="28"/>
      <c r="M51" s="34"/>
      <c r="R51" s="33"/>
      <c r="S51" s="28"/>
      <c r="T51" s="28"/>
      <c r="U51" s="34"/>
    </row>
    <row r="52" spans="6:21" ht="12.75">
      <c r="F52" s="33"/>
      <c r="G52" s="28"/>
      <c r="H52" s="28"/>
      <c r="I52" s="34"/>
      <c r="J52" s="33"/>
      <c r="K52" s="28"/>
      <c r="L52" s="28"/>
      <c r="M52" s="34"/>
      <c r="R52" s="33"/>
      <c r="S52" s="28"/>
      <c r="T52" s="28"/>
      <c r="U52" s="34"/>
    </row>
    <row r="53" spans="18:21" ht="12.75">
      <c r="R53" s="33"/>
      <c r="S53" s="28"/>
      <c r="T53" s="28"/>
      <c r="U53" s="34"/>
    </row>
    <row r="54" spans="18:21" ht="12.75">
      <c r="R54" s="33"/>
      <c r="S54" s="28"/>
      <c r="T54" s="28"/>
      <c r="U54" s="34"/>
    </row>
  </sheetData>
  <sheetProtection/>
  <mergeCells count="7">
    <mergeCell ref="A36:U36"/>
    <mergeCell ref="A20:U20"/>
    <mergeCell ref="B19:E19"/>
    <mergeCell ref="F19:I19"/>
    <mergeCell ref="J19:M19"/>
    <mergeCell ref="N19:Q19"/>
    <mergeCell ref="R19:U19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</dc:creator>
  <cp:keywords/>
  <dc:description/>
  <cp:lastModifiedBy>Eric</cp:lastModifiedBy>
  <cp:lastPrinted>2020-10-15T14:17:35Z</cp:lastPrinted>
  <dcterms:created xsi:type="dcterms:W3CDTF">2014-12-29T07:38:01Z</dcterms:created>
  <dcterms:modified xsi:type="dcterms:W3CDTF">2020-11-25T18:16:03Z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