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118AE5BF-1639-4919-A1C7-01DEDC768973}" xr6:coauthVersionLast="45" xr6:coauthVersionMax="45" xr10:uidLastSave="{00000000-0000-0000-0000-000000000000}"/>
  <bookViews>
    <workbookView xWindow="0" yWindow="45" windowWidth="19110" windowHeight="14190" xr2:uid="{00000000-000D-0000-FFFF-FFFF00000000}"/>
  </bookViews>
  <sheets>
    <sheet name="nouveau tcd" sheetId="7" r:id="rId1"/>
    <sheet name="Export détaillé" sheetId="1" r:id="rId2"/>
    <sheet name="Feuil3" sheetId="5" r:id="rId3"/>
    <sheet name="Feuil4" sheetId="6" r:id="rId4"/>
    <sheet name="Feuil2" sheetId="4" r:id="rId5"/>
    <sheet name="Feuil1" sheetId="3" r:id="rId6"/>
    <sheet name="Worksheet" sheetId="2" r:id="rId7"/>
  </sheets>
  <definedNames>
    <definedName name="_xlnm._FilterDatabase" localSheetId="1" hidden="1">'Export détaillé'!$A$2:$AX$223</definedName>
    <definedName name="_xlcn.WorksheetConnection_ExportdétailléA1AX7791" hidden="1">'Export détaillé'!$A$2:$AX$780</definedName>
  </definedNames>
  <calcPr calcId="191029"/>
  <pivotCaches>
    <pivotCache cacheId="0" r:id="rId8"/>
    <pivotCache cacheId="130" r:id="rId9"/>
  </pivotCaches>
  <extLst>
    <ext xmlns:x15="http://schemas.microsoft.com/office/spreadsheetml/2010/11/main" uri="{FCE2AD5D-F65C-4FA6-A056-5C36A1767C68}">
      <x15:dataModel>
        <x15:modelTables>
          <x15:modelTable id="Plage" name="Plage" connection="WorksheetConnection_Export détaillé!$A$1:$AX$779"/>
        </x15:modelTables>
        <x15:extLst>
          <ext xmlns:x16="http://schemas.microsoft.com/office/spreadsheetml/2014/11/main" uri="{9835A34E-60A6-4A7C-AAB8-D5F71C897F49}">
            <x16:modelTimeGroupings>
              <x16:modelTimeGrouping tableName="Plage" columnName="Date" columnId="Date">
                <x16:calculatedTimeColumn columnName="Date (année)" columnId="Date (année)" contentType="years" isSelected="1"/>
                <x16:calculatedTimeColumn columnName="Date (trimestre)" columnId="Date (trimestre)" contentType="quarters" isSelected="1"/>
                <x16:calculatedTimeColumn columnName="Date (index des mois)" columnId="Date (index des mois)" contentType="monthsindex" isSelected="1"/>
                <x16:calculatedTimeColumn columnName="Date (mois)" columnId="Date (mois)" contentType="months" isSelected="1"/>
              </x16:modelTimeGrouping>
            </x16:modelTimeGroupings>
          </ext>
        </x15:extLst>
      </x15:dataModel>
    </ext>
  </extLst>
</workbook>
</file>

<file path=xl/calcChain.xml><?xml version="1.0" encoding="utf-8"?>
<calcChain xmlns="http://schemas.openxmlformats.org/spreadsheetml/2006/main">
  <c r="Y1" i="1" l="1"/>
  <c r="A2" i="5" l="1"/>
  <c r="A3" i="5" s="1"/>
  <c r="A4" i="5" l="1"/>
  <c r="A5" i="5" l="1"/>
  <c r="A6" i="5"/>
  <c r="A7" i="5" s="1"/>
  <c r="A8" i="5" l="1"/>
  <c r="A9" i="5" l="1"/>
  <c r="A10" i="5" s="1"/>
  <c r="A11" i="5" l="1"/>
  <c r="A12" i="5" l="1"/>
  <c r="A13" i="5"/>
  <c r="A14" i="5"/>
  <c r="A15" i="5" l="1"/>
  <c r="A16" i="5" l="1"/>
  <c r="A17" i="5" l="1"/>
  <c r="A18" i="5" l="1"/>
  <c r="A19" i="5" l="1"/>
  <c r="A20" i="5"/>
  <c r="A21" i="5" l="1"/>
  <c r="A22" i="5" l="1"/>
  <c r="A23" i="5" l="1"/>
  <c r="A24" i="5" l="1"/>
  <c r="A25" i="5" l="1"/>
  <c r="A26" i="5" l="1"/>
  <c r="A27" i="5" l="1"/>
  <c r="A28" i="5" l="1"/>
  <c r="A29" i="5" l="1"/>
  <c r="A30" i="5" l="1"/>
  <c r="A31" i="5" l="1"/>
  <c r="A32" i="5" l="1"/>
  <c r="A33" i="5" l="1"/>
  <c r="A34" i="5" l="1"/>
  <c r="A35" i="5" l="1"/>
  <c r="A36" i="5" l="1"/>
  <c r="A37" i="5" l="1"/>
  <c r="A38" i="5" l="1"/>
  <c r="A39" i="5" l="1"/>
  <c r="A40" i="5" l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l="1"/>
  <c r="A73" i="5" s="1"/>
  <c r="A74" i="5" l="1"/>
  <c r="A75" i="5" s="1"/>
  <c r="A76" i="5" s="1"/>
  <c r="A77" i="5" l="1"/>
  <c r="A78" i="5" l="1"/>
  <c r="A79" i="5" s="1"/>
  <c r="A80" i="5" s="1"/>
  <c r="A81" i="5" s="1"/>
  <c r="A82" i="5" s="1"/>
  <c r="A83" i="5" s="1"/>
  <c r="A84" i="5" s="1"/>
  <c r="A85" i="5" l="1"/>
  <c r="A86" i="5" l="1"/>
  <c r="A87" i="5" s="1"/>
  <c r="A88" i="5" s="1"/>
  <c r="A89" i="5" s="1"/>
  <c r="A90" i="5" s="1"/>
  <c r="A91" i="5" s="1"/>
  <c r="A92" i="5" s="1"/>
  <c r="A93" i="5" l="1"/>
  <c r="A94" i="5" l="1"/>
  <c r="A95" i="5" s="1"/>
  <c r="A96" i="5" s="1"/>
  <c r="A97" i="5" s="1"/>
  <c r="A98" i="5" s="1"/>
  <c r="A99" i="5" s="1"/>
  <c r="A100" i="5" s="1"/>
  <c r="A101" i="5" l="1"/>
  <c r="A102" i="5" s="1"/>
  <c r="A103" i="5" l="1"/>
  <c r="A104" i="5" s="1"/>
  <c r="A105" i="5" s="1"/>
  <c r="A106" i="5" s="1"/>
  <c r="A107" i="5" s="1"/>
  <c r="A108" i="5" s="1"/>
  <c r="A109" i="5" s="1"/>
  <c r="A110" i="5" s="1"/>
  <c r="A111" i="5" l="1"/>
  <c r="A112" i="5" l="1"/>
  <c r="A113" i="5" s="1"/>
  <c r="A114" i="5" l="1"/>
  <c r="A115" i="5" s="1"/>
  <c r="A116" i="5" l="1"/>
  <c r="A117" i="5" s="1"/>
  <c r="A118" i="5" s="1"/>
  <c r="A119" i="5" s="1"/>
  <c r="A120" i="5" s="1"/>
  <c r="A121" i="5" s="1"/>
  <c r="A122" i="5" l="1"/>
  <c r="A123" i="5" l="1"/>
  <c r="A124" i="5" s="1"/>
  <c r="A125" i="5" s="1"/>
  <c r="A126" i="5" s="1"/>
  <c r="A127" i="5" l="1"/>
  <c r="A128" i="5" l="1"/>
  <c r="A129" i="5" s="1"/>
  <c r="A130" i="5" s="1"/>
  <c r="A131" i="5" s="1"/>
  <c r="A132" i="5" s="1"/>
  <c r="A133" i="5" s="1"/>
  <c r="A134" i="5" s="1"/>
  <c r="A135" i="5" s="1"/>
  <c r="A136" i="5" s="1"/>
  <c r="A137" i="5" l="1"/>
  <c r="A138" i="5" l="1"/>
  <c r="A139" i="5" s="1"/>
  <c r="A140" i="5" l="1"/>
  <c r="A141" i="5" s="1"/>
  <c r="A142" i="5" l="1"/>
  <c r="A143" i="5" s="1"/>
  <c r="A144" i="5" l="1"/>
  <c r="A145" i="5" s="1"/>
  <c r="A146" i="5" l="1"/>
  <c r="A147" i="5" s="1"/>
  <c r="A148" i="5" s="1"/>
  <c r="A149" i="5" s="1"/>
  <c r="A150" i="5" s="1"/>
  <c r="A151" i="5" s="1"/>
  <c r="A152" i="5" l="1"/>
  <c r="A153" i="5" l="1"/>
  <c r="A154" i="5" s="1"/>
  <c r="A155" i="5" s="1"/>
  <c r="A156" i="5" s="1"/>
  <c r="A157" i="5" l="1"/>
  <c r="A158" i="5" l="1"/>
  <c r="A159" i="5" s="1"/>
  <c r="A160" i="5" s="1"/>
  <c r="A161" i="5" s="1"/>
  <c r="A162" i="5" s="1"/>
  <c r="A163" i="5" s="1"/>
  <c r="A164" i="5" l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l="1"/>
  <c r="A176" i="5" s="1"/>
  <c r="A177" i="5" l="1"/>
  <c r="A178" i="5" s="1"/>
  <c r="A179" i="5" s="1"/>
  <c r="A180" i="5" s="1"/>
  <c r="A181" i="5" s="1"/>
  <c r="A182" i="5" s="1"/>
  <c r="A183" i="5" l="1"/>
  <c r="A184" i="5" l="1"/>
  <c r="A185" i="5" s="1"/>
  <c r="A186" i="5" s="1"/>
  <c r="A187" i="5" l="1"/>
  <c r="A188" i="5" l="1"/>
  <c r="A189" i="5" s="1"/>
  <c r="A190" i="5" s="1"/>
  <c r="A191" i="5" s="1"/>
  <c r="A192" i="5" s="1"/>
  <c r="A193" i="5" s="1"/>
  <c r="A194" i="5" s="1"/>
  <c r="A195" i="5" l="1"/>
  <c r="A196" i="5" l="1"/>
  <c r="A197" i="5" s="1"/>
  <c r="A198" i="5" s="1"/>
  <c r="A199" i="5" s="1"/>
  <c r="A200" i="5" s="1"/>
  <c r="A201" i="5" s="1"/>
  <c r="A202" i="5" s="1"/>
  <c r="A203" i="5" s="1"/>
  <c r="A204" i="5" l="1"/>
  <c r="A205" i="5" l="1"/>
  <c r="A206" i="5" s="1"/>
  <c r="A207" i="5" l="1"/>
  <c r="A208" i="5" s="1"/>
  <c r="A209" i="5" s="1"/>
  <c r="A210" i="5" s="1"/>
  <c r="A211" i="5" s="1"/>
  <c r="A212" i="5" s="1"/>
  <c r="A213" i="5" s="1"/>
  <c r="A214" i="5" l="1"/>
  <c r="A215" i="5" l="1"/>
  <c r="A216" i="5" s="1"/>
  <c r="A217" i="5" s="1"/>
  <c r="A218" i="5" s="1"/>
  <c r="A219" i="5" s="1"/>
  <c r="A220" i="5" s="1"/>
  <c r="A221" i="5" s="1"/>
  <c r="A222" i="5" l="1"/>
  <c r="A223" i="5" l="1"/>
  <c r="A224" i="5" s="1"/>
  <c r="A225" i="5" s="1"/>
  <c r="A226" i="5" s="1"/>
  <c r="A227" i="5" s="1"/>
  <c r="A228" i="5" s="1"/>
  <c r="A229" i="5" l="1"/>
  <c r="A230" i="5" l="1"/>
  <c r="A231" i="5" s="1"/>
  <c r="A232" i="5" l="1"/>
  <c r="A233" i="5" s="1"/>
  <c r="A234" i="5" l="1"/>
  <c r="A235" i="5" s="1"/>
  <c r="A236" i="5" s="1"/>
  <c r="A237" i="5" l="1"/>
  <c r="A238" i="5" s="1"/>
  <c r="A239" i="5" s="1"/>
  <c r="A240" i="5" l="1"/>
  <c r="A241" i="5" l="1"/>
  <c r="A242" i="5" s="1"/>
  <c r="A243" i="5" l="1"/>
  <c r="A244" i="5" s="1"/>
  <c r="A245" i="5" s="1"/>
  <c r="A246" i="5" l="1"/>
  <c r="A247" i="5" s="1"/>
  <c r="A248" i="5" s="1"/>
  <c r="A249" i="5" l="1"/>
  <c r="A250" i="5" s="1"/>
  <c r="A251" i="5" l="1"/>
  <c r="A252" i="5" l="1"/>
  <c r="A253" i="5" s="1"/>
  <c r="A254" i="5" s="1"/>
  <c r="A255" i="5" l="1"/>
  <c r="A256" i="5" l="1"/>
  <c r="A257" i="5" s="1"/>
  <c r="A258" i="5" s="1"/>
  <c r="A259" i="5" l="1"/>
  <c r="A260" i="5" l="1"/>
  <c r="A261" i="5" s="1"/>
  <c r="A262" i="5" l="1"/>
  <c r="A263" i="5" l="1"/>
  <c r="A264" i="5" s="1"/>
  <c r="A265" i="5" l="1"/>
  <c r="A266" i="5" s="1"/>
  <c r="A267" i="5" l="1"/>
  <c r="A268" i="5" s="1"/>
  <c r="A269" i="5" l="1"/>
  <c r="A270" i="5" s="1"/>
  <c r="A271" i="5" l="1"/>
  <c r="A272" i="5" s="1"/>
  <c r="A273" i="5" s="1"/>
  <c r="A274" i="5" s="1"/>
  <c r="A275" i="5" s="1"/>
  <c r="A276" i="5" s="1"/>
  <c r="A277" i="5" l="1"/>
  <c r="A278" i="5" l="1"/>
  <c r="A279" i="5" s="1"/>
  <c r="A280" i="5" l="1"/>
  <c r="A281" i="5" s="1"/>
  <c r="A282" i="5" s="1"/>
  <c r="A283" i="5" l="1"/>
  <c r="A284" i="5" s="1"/>
  <c r="A285" i="5" s="1"/>
  <c r="A286" i="5" l="1"/>
  <c r="A287" i="5" s="1"/>
  <c r="A288" i="5" l="1"/>
  <c r="A289" i="5" s="1"/>
  <c r="A290" i="5" s="1"/>
  <c r="A291" i="5" s="1"/>
  <c r="A292" i="5" l="1"/>
  <c r="A293" i="5" s="1"/>
  <c r="A294" i="5" l="1"/>
  <c r="A295" i="5" s="1"/>
  <c r="A296" i="5" l="1"/>
  <c r="A297" i="5" s="1"/>
  <c r="A298" i="5" s="1"/>
  <c r="A299" i="5" s="1"/>
  <c r="A300" i="5" s="1"/>
  <c r="A301" i="5" s="1"/>
  <c r="A302" i="5" s="1"/>
  <c r="A303" i="5" l="1"/>
  <c r="A304" i="5" l="1"/>
  <c r="A305" i="5" s="1"/>
  <c r="A306" i="5" s="1"/>
  <c r="A307" i="5" s="1"/>
  <c r="A308" i="5" l="1"/>
  <c r="A309" i="5" l="1"/>
  <c r="A310" i="5" s="1"/>
  <c r="A311" i="5" l="1"/>
  <c r="A312" i="5" s="1"/>
  <c r="A313" i="5" l="1"/>
  <c r="A314" i="5" l="1"/>
  <c r="A315" i="5" s="1"/>
  <c r="A316" i="5" s="1"/>
  <c r="A317" i="5" s="1"/>
  <c r="A318" i="5" l="1"/>
  <c r="A319" i="5" l="1"/>
  <c r="A320" i="5" s="1"/>
  <c r="A321" i="5" s="1"/>
  <c r="A322" i="5" l="1"/>
  <c r="A323" i="5" l="1"/>
  <c r="A324" i="5" s="1"/>
  <c r="A325" i="5" l="1"/>
  <c r="A326" i="5" s="1"/>
  <c r="A327" i="5" l="1"/>
  <c r="A328" i="5" l="1"/>
  <c r="A329" i="5" s="1"/>
  <c r="A330" i="5" l="1"/>
  <c r="A331" i="5" s="1"/>
  <c r="A332" i="5" s="1"/>
  <c r="A333" i="5" s="1"/>
  <c r="A334" i="5" s="1"/>
  <c r="A335" i="5" s="1"/>
  <c r="A336" i="5" s="1"/>
  <c r="A337" i="5" s="1"/>
  <c r="A338" i="5" l="1"/>
  <c r="A339" i="5" l="1"/>
  <c r="A340" i="5" s="1"/>
  <c r="A341" i="5" s="1"/>
  <c r="A342" i="5" l="1"/>
  <c r="A343" i="5" s="1"/>
  <c r="A344" i="5" l="1"/>
  <c r="A345" i="5" s="1"/>
  <c r="A346" i="5" l="1"/>
  <c r="A347" i="5" s="1"/>
  <c r="A348" i="5" s="1"/>
  <c r="A349" i="5" l="1"/>
  <c r="A350" i="5" l="1"/>
  <c r="A351" i="5" s="1"/>
  <c r="A352" i="5" l="1"/>
  <c r="A353" i="5" s="1"/>
  <c r="A354" i="5" s="1"/>
  <c r="A355" i="5" l="1"/>
  <c r="A356" i="5" s="1"/>
  <c r="A357" i="5" l="1"/>
  <c r="A358" i="5" s="1"/>
  <c r="A359" i="5" l="1"/>
  <c r="A360" i="5" s="1"/>
  <c r="A361" i="5" s="1"/>
  <c r="A362" i="5" l="1"/>
  <c r="A363" i="5" s="1"/>
  <c r="A364" i="5" s="1"/>
  <c r="A365" i="5" l="1"/>
  <c r="A366" i="5" l="1"/>
  <c r="A367" i="5" s="1"/>
  <c r="A368" i="5" s="1"/>
  <c r="A369" i="5" l="1"/>
  <c r="A370" i="5" s="1"/>
  <c r="A371" i="5" s="1"/>
  <c r="A372" i="5" s="1"/>
  <c r="A373" i="5" s="1"/>
  <c r="A374" i="5" s="1"/>
  <c r="A375" i="5" s="1"/>
  <c r="A376" i="5" l="1"/>
  <c r="A378" i="5" l="1"/>
  <c r="A379" i="5" s="1"/>
  <c r="A380" i="5" s="1"/>
  <c r="A377" i="5"/>
  <c r="A381" i="5" l="1"/>
  <c r="A382" i="5" s="1"/>
  <c r="A383" i="5" s="1"/>
  <c r="A384" i="5" s="1"/>
  <c r="A385" i="5" l="1"/>
  <c r="A386" i="5" s="1"/>
  <c r="A387" i="5" l="1"/>
  <c r="A388" i="5" s="1"/>
  <c r="A389" i="5" l="1"/>
  <c r="A390" i="5" s="1"/>
  <c r="A391" i="5" s="1"/>
  <c r="A392" i="5" s="1"/>
  <c r="A393" i="5" s="1"/>
  <c r="A394" i="5" l="1"/>
  <c r="A395" i="5" l="1"/>
  <c r="A396" i="5" s="1"/>
  <c r="A397" i="5" s="1"/>
  <c r="A398" i="5" s="1"/>
  <c r="A399" i="5" s="1"/>
  <c r="A400" i="5" l="1"/>
  <c r="A401" i="5" l="1"/>
  <c r="A402" i="5" s="1"/>
  <c r="A403" i="5" s="1"/>
  <c r="A404" i="5" s="1"/>
  <c r="A405" i="5" s="1"/>
  <c r="A406" i="5" s="1"/>
  <c r="A407" i="5" s="1"/>
  <c r="A408" i="5" l="1"/>
  <c r="A409" i="5" l="1"/>
  <c r="A410" i="5" s="1"/>
  <c r="A411" i="5" l="1"/>
  <c r="A412" i="5" s="1"/>
  <c r="A413" i="5" s="1"/>
  <c r="A414" i="5" s="1"/>
  <c r="A415" i="5" s="1"/>
  <c r="A416" i="5" s="1"/>
  <c r="A417" i="5" s="1"/>
  <c r="A418" i="5" s="1"/>
  <c r="A419" i="5" l="1"/>
  <c r="A420" i="5" l="1"/>
  <c r="A421" i="5" s="1"/>
  <c r="A422" i="5" s="1"/>
  <c r="A423" i="5" l="1"/>
  <c r="A424" i="5" l="1"/>
  <c r="A425" i="5" s="1"/>
  <c r="A426" i="5" s="1"/>
  <c r="A427" i="5" s="1"/>
  <c r="A428" i="5" s="1"/>
  <c r="A429" i="5" l="1"/>
  <c r="A430" i="5" l="1"/>
  <c r="A431" i="5" s="1"/>
  <c r="A432" i="5" s="1"/>
  <c r="A433" i="5" l="1"/>
  <c r="A434" i="5" s="1"/>
  <c r="A435" i="5" l="1"/>
  <c r="A436" i="5" s="1"/>
  <c r="A437" i="5" l="1"/>
  <c r="A438" i="5" s="1"/>
  <c r="A439" i="5" s="1"/>
  <c r="A440" i="5" l="1"/>
  <c r="A441" i="5" s="1"/>
  <c r="A442" i="5" l="1"/>
  <c r="A443" i="5" s="1"/>
  <c r="A444" i="5" s="1"/>
  <c r="A445" i="5" l="1"/>
  <c r="A446" i="5" s="1"/>
  <c r="A447" i="5" l="1"/>
  <c r="A448" i="5" s="1"/>
  <c r="A449" i="5" l="1"/>
  <c r="A450" i="5" s="1"/>
  <c r="A451" i="5" l="1"/>
  <c r="A452" i="5" s="1"/>
  <c r="A453" i="5" s="1"/>
  <c r="A454" i="5" l="1"/>
  <c r="A455" i="5" l="1"/>
  <c r="A456" i="5" s="1"/>
  <c r="A457" i="5" l="1"/>
  <c r="A458" i="5" s="1"/>
  <c r="A459" i="5" l="1"/>
  <c r="A460" i="5" s="1"/>
  <c r="A461" i="5" l="1"/>
  <c r="A462" i="5" l="1"/>
  <c r="A463" i="5" s="1"/>
  <c r="A464" i="5" s="1"/>
  <c r="A465" i="5" s="1"/>
  <c r="A466" i="5" s="1"/>
  <c r="A467" i="5" l="1"/>
  <c r="A468" i="5" l="1"/>
  <c r="A469" i="5" s="1"/>
  <c r="A470" i="5" s="1"/>
  <c r="A471" i="5" l="1"/>
  <c r="A472" i="5" l="1"/>
  <c r="A473" i="5" s="1"/>
  <c r="A474" i="5" s="1"/>
  <c r="A475" i="5" s="1"/>
  <c r="A476" i="5" s="1"/>
  <c r="A477" i="5" s="1"/>
  <c r="A478" i="5" l="1"/>
  <c r="A479" i="5" l="1"/>
  <c r="A480" i="5" s="1"/>
  <c r="A481" i="5" s="1"/>
  <c r="A482" i="5" s="1"/>
  <c r="A483" i="5" s="1"/>
  <c r="A484" i="5" s="1"/>
  <c r="A485" i="5" s="1"/>
  <c r="A486" i="5" l="1"/>
  <c r="A487" i="5" l="1"/>
  <c r="A488" i="5" s="1"/>
  <c r="A489" i="5" s="1"/>
  <c r="A490" i="5" s="1"/>
  <c r="A491" i="5" s="1"/>
  <c r="A492" i="5" l="1"/>
  <c r="A493" i="5" s="1"/>
  <c r="A494" i="5" l="1"/>
  <c r="A495" i="5" s="1"/>
  <c r="A496" i="5" s="1"/>
  <c r="A497" i="5" l="1"/>
  <c r="A498" i="5" l="1"/>
  <c r="A499" i="5" s="1"/>
  <c r="A500" i="5" s="1"/>
  <c r="A501" i="5" l="1"/>
  <c r="A502" i="5" l="1"/>
  <c r="A503" i="5" s="1"/>
  <c r="A504" i="5" l="1"/>
  <c r="A505" i="5" s="1"/>
  <c r="A506" i="5" s="1"/>
  <c r="A507" i="5" l="1"/>
  <c r="A508" i="5" l="1"/>
  <c r="A509" i="5" s="1"/>
  <c r="A510" i="5" l="1"/>
  <c r="A511" i="5" s="1"/>
  <c r="A512" i="5" s="1"/>
  <c r="A513" i="5" l="1"/>
  <c r="A514" i="5" s="1"/>
  <c r="A515" i="5" s="1"/>
  <c r="A516" i="5" l="1"/>
  <c r="A517" i="5" l="1"/>
  <c r="A518" i="5" s="1"/>
  <c r="A519" i="5" s="1"/>
  <c r="A520" i="5" l="1"/>
  <c r="A521" i="5" l="1"/>
  <c r="A522" i="5" s="1"/>
  <c r="A524" i="5" l="1"/>
  <c r="A523" i="5"/>
  <c r="A525" i="5" l="1"/>
  <c r="A526" i="5" s="1"/>
  <c r="A527" i="5" s="1"/>
  <c r="A528" i="5" l="1"/>
  <c r="A529" i="5" l="1"/>
  <c r="A530" i="5" s="1"/>
  <c r="A531" i="5" l="1"/>
  <c r="A532" i="5" s="1"/>
  <c r="A533" i="5" s="1"/>
  <c r="A534" i="5" l="1"/>
  <c r="A535" i="5" s="1"/>
  <c r="A536" i="5" l="1"/>
  <c r="A537" i="5" s="1"/>
  <c r="A538" i="5" l="1"/>
  <c r="A539" i="5" s="1"/>
  <c r="A540" i="5" s="1"/>
  <c r="A541" i="5" l="1"/>
  <c r="A542" i="5" l="1"/>
  <c r="A543" i="5" s="1"/>
  <c r="A544" i="5" s="1"/>
  <c r="A545" i="5" s="1"/>
  <c r="A546" i="5" s="1"/>
  <c r="A547" i="5" s="1"/>
  <c r="A548" i="5" s="1"/>
  <c r="A549" i="5" l="1"/>
  <c r="A550" i="5" l="1"/>
  <c r="A551" i="5" s="1"/>
  <c r="A552" i="5" l="1"/>
  <c r="A553" i="5" s="1"/>
  <c r="A554" i="5" s="1"/>
  <c r="A555" i="5" l="1"/>
  <c r="A556" i="5" s="1"/>
  <c r="A557" i="5" l="1"/>
  <c r="A558" i="5" s="1"/>
  <c r="A559" i="5" l="1"/>
  <c r="A560" i="5" s="1"/>
  <c r="A561" i="5" s="1"/>
  <c r="A562" i="5" l="1"/>
  <c r="A563" i="5" l="1"/>
  <c r="A564" i="5" s="1"/>
  <c r="A565" i="5" s="1"/>
  <c r="A566" i="5" l="1"/>
  <c r="A567" i="5" l="1"/>
  <c r="A568" i="5" s="1"/>
  <c r="A569" i="5" s="1"/>
  <c r="A570" i="5" l="1"/>
  <c r="A571" i="5" l="1"/>
  <c r="A572" i="5" s="1"/>
  <c r="A573" i="5" l="1"/>
  <c r="A574" i="5" s="1"/>
  <c r="A575" i="5" s="1"/>
  <c r="A576" i="5" l="1"/>
  <c r="A577" i="5" s="1"/>
  <c r="A578" i="5" s="1"/>
  <c r="A579" i="5" l="1"/>
  <c r="A580" i="5" l="1"/>
  <c r="A581" i="5" s="1"/>
  <c r="A582" i="5" l="1"/>
  <c r="A583" i="5" s="1"/>
  <c r="A584" i="5" s="1"/>
  <c r="A585" i="5" s="1"/>
  <c r="A586" i="5" s="1"/>
  <c r="A587" i="5" s="1"/>
  <c r="A588" i="5" s="1"/>
  <c r="A589" i="5" l="1"/>
  <c r="A590" i="5" l="1"/>
  <c r="A591" i="5" s="1"/>
  <c r="A592" i="5" l="1"/>
  <c r="A593" i="5" s="1"/>
  <c r="A594" i="5" s="1"/>
  <c r="A595" i="5" s="1"/>
  <c r="A596" i="5" s="1"/>
  <c r="A597" i="5" s="1"/>
  <c r="A598" i="5" l="1"/>
  <c r="A599" i="5" s="1"/>
  <c r="A600" i="5" s="1"/>
  <c r="A601" i="5" l="1"/>
  <c r="A602" i="5" s="1"/>
  <c r="A603" i="5" s="1"/>
  <c r="A604" i="5" l="1"/>
  <c r="A605" i="5" s="1"/>
  <c r="A606" i="5" l="1"/>
  <c r="A607" i="5" s="1"/>
  <c r="A608" i="5" l="1"/>
  <c r="A609" i="5" s="1"/>
  <c r="A610" i="5" s="1"/>
  <c r="A611" i="5" s="1"/>
  <c r="A612" i="5" l="1"/>
  <c r="A613" i="5" s="1"/>
  <c r="A614" i="5" l="1"/>
  <c r="A615" i="5" s="1"/>
  <c r="A616" i="5" l="1"/>
  <c r="A617" i="5" s="1"/>
  <c r="A618" i="5" s="1"/>
  <c r="A619" i="5" s="1"/>
  <c r="A620" i="5" l="1"/>
  <c r="A621" i="5" l="1"/>
  <c r="A622" i="5" s="1"/>
  <c r="A623" i="5" l="1"/>
  <c r="A624" i="5" s="1"/>
  <c r="A625" i="5" s="1"/>
  <c r="A626" i="5" l="1"/>
  <c r="A627" i="5" s="1"/>
  <c r="A628" i="5" s="1"/>
  <c r="A629" i="5" s="1"/>
  <c r="A630" i="5" s="1"/>
  <c r="A631" i="5" s="1"/>
  <c r="A632" i="5" s="1"/>
  <c r="A633" i="5" l="1"/>
  <c r="A634" i="5" s="1"/>
  <c r="A635" i="5" l="1"/>
  <c r="A636" i="5" s="1"/>
  <c r="A637" i="5" l="1"/>
  <c r="A638" i="5" s="1"/>
  <c r="A639" i="5" l="1"/>
  <c r="A640" i="5" s="1"/>
  <c r="A641" i="5" s="1"/>
  <c r="A642" i="5" l="1"/>
  <c r="A643" i="5" s="1"/>
  <c r="A644" i="5" s="1"/>
  <c r="A645" i="5" l="1"/>
  <c r="A646" i="5" l="1"/>
  <c r="A647" i="5" s="1"/>
  <c r="A648" i="5" l="1"/>
  <c r="A649" i="5" l="1"/>
  <c r="A650" i="5" s="1"/>
  <c r="A651" i="5" l="1"/>
  <c r="A652" i="5" l="1"/>
  <c r="A653" i="5" s="1"/>
  <c r="A654" i="5" s="1"/>
  <c r="A655" i="5" s="1"/>
  <c r="A656" i="5" s="1"/>
  <c r="A657" i="5" s="1"/>
  <c r="A658" i="5" s="1"/>
  <c r="A659" i="5" l="1"/>
  <c r="A660" i="5" l="1"/>
  <c r="A661" i="5" s="1"/>
  <c r="A662" i="5" l="1"/>
  <c r="A663" i="5" s="1"/>
  <c r="A664" i="5" l="1"/>
  <c r="A665" i="5" s="1"/>
  <c r="A666" i="5" s="1"/>
  <c r="A667" i="5" l="1"/>
  <c r="A668" i="5" s="1"/>
  <c r="A669" i="5" l="1"/>
  <c r="A670" i="5" s="1"/>
  <c r="A671" i="5" s="1"/>
  <c r="A672" i="5" l="1"/>
  <c r="A673" i="5" s="1"/>
  <c r="A674" i="5" s="1"/>
  <c r="A675" i="5" s="1"/>
  <c r="A676" i="5" s="1"/>
  <c r="A677" i="5" s="1"/>
  <c r="A678" i="5" s="1"/>
  <c r="A679" i="5" s="1"/>
  <c r="A680" i="5" s="1"/>
  <c r="A681" i="5" s="1"/>
  <c r="A682" i="5" l="1"/>
  <c r="A683" i="5" s="1"/>
  <c r="A684" i="5" l="1"/>
  <c r="A685" i="5" s="1"/>
  <c r="A686" i="5" s="1"/>
  <c r="A687" i="5" s="1"/>
  <c r="A688" i="5" s="1"/>
  <c r="A689" i="5" s="1"/>
  <c r="A690" i="5" s="1"/>
  <c r="A691" i="5" l="1"/>
  <c r="A692" i="5" l="1"/>
  <c r="A693" i="5" s="1"/>
  <c r="A694" i="5" l="1"/>
  <c r="A695" i="5" s="1"/>
  <c r="A696" i="5" l="1"/>
  <c r="A697" i="5" l="1"/>
  <c r="A698" i="5" s="1"/>
  <c r="A699" i="5" l="1"/>
  <c r="A700" i="5" l="1"/>
  <c r="A701" i="5" s="1"/>
  <c r="A702" i="5" s="1"/>
  <c r="A703" i="5" l="1"/>
  <c r="A704" i="5" l="1"/>
  <c r="A705" i="5" s="1"/>
  <c r="A706" i="5" s="1"/>
  <c r="A707" i="5" l="1"/>
  <c r="A708" i="5" l="1"/>
  <c r="A709" i="5" s="1"/>
  <c r="A710" i="5" s="1"/>
  <c r="A711" i="5" l="1"/>
  <c r="A712" i="5" s="1"/>
  <c r="A713" i="5" s="1"/>
  <c r="A714" i="5" s="1"/>
  <c r="A715" i="5" s="1"/>
  <c r="A716" i="5" s="1"/>
  <c r="A717" i="5" s="1"/>
  <c r="A718" i="5" s="1"/>
  <c r="A719" i="5" l="1"/>
  <c r="A720" i="5" s="1"/>
  <c r="A721" i="5" s="1"/>
  <c r="A722" i="5" l="1"/>
  <c r="A723" i="5" l="1"/>
  <c r="A724" i="5" s="1"/>
  <c r="A725" i="5" l="1"/>
  <c r="A726" i="5" l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l="1"/>
  <c r="A741" i="5" s="1"/>
  <c r="A742" i="5" l="1"/>
  <c r="A743" i="5" s="1"/>
  <c r="A744" i="5" l="1"/>
  <c r="A745" i="5" s="1"/>
  <c r="A746" i="5" s="1"/>
  <c r="A747" i="5" s="1"/>
  <c r="A748" i="5" l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l="1"/>
  <c r="A777" i="5" s="1"/>
  <c r="A778" i="5" s="1"/>
  <c r="A779" i="5" s="1"/>
  <c r="A780" i="5" l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B556" i="5" l="1"/>
  <c r="B1418" i="5"/>
  <c r="B175" i="5"/>
  <c r="B343" i="5"/>
  <c r="B90" i="5"/>
  <c r="B334" i="5"/>
  <c r="B534" i="5"/>
  <c r="B799" i="5"/>
  <c r="B1799" i="5"/>
  <c r="B555" i="5"/>
  <c r="B764" i="5"/>
  <c r="B1704" i="5"/>
  <c r="B1208" i="5"/>
  <c r="B835" i="5"/>
  <c r="B1060" i="5"/>
  <c r="B716" i="5"/>
  <c r="B572" i="5"/>
  <c r="B34" i="5"/>
  <c r="B928" i="5"/>
  <c r="B124" i="5"/>
  <c r="B622" i="5"/>
  <c r="B401" i="5"/>
  <c r="B1213" i="5"/>
  <c r="B1592" i="5"/>
  <c r="B550" i="5"/>
  <c r="B102" i="5"/>
  <c r="B524" i="5"/>
  <c r="B1035" i="5"/>
  <c r="B1175" i="5"/>
  <c r="B503" i="5"/>
  <c r="B574" i="5"/>
  <c r="B601" i="5"/>
  <c r="B272" i="5"/>
  <c r="B283" i="5"/>
  <c r="B1427" i="5"/>
  <c r="B931" i="5"/>
  <c r="B165" i="5"/>
  <c r="B1392" i="5"/>
  <c r="B1758" i="5"/>
  <c r="B701" i="5"/>
  <c r="B385" i="5"/>
  <c r="B1377" i="5"/>
  <c r="B1782" i="5"/>
  <c r="B829" i="5"/>
  <c r="B560" i="5"/>
  <c r="B1122" i="5"/>
  <c r="B1405" i="5"/>
  <c r="B1582" i="5"/>
  <c r="B660" i="5"/>
  <c r="B1323" i="5"/>
  <c r="B71" i="5"/>
  <c r="B876" i="5"/>
  <c r="B1710" i="5"/>
  <c r="B793" i="5"/>
  <c r="B1473" i="5"/>
  <c r="B440" i="5"/>
  <c r="B1534" i="5"/>
  <c r="B1461" i="5"/>
  <c r="B888" i="5"/>
  <c r="B530" i="5"/>
  <c r="B1433" i="5"/>
  <c r="B1006" i="5"/>
  <c r="B834" i="5"/>
  <c r="B693" i="5"/>
  <c r="B72" i="5"/>
  <c r="B657" i="5"/>
  <c r="B1671" i="5"/>
  <c r="B1233" i="5"/>
  <c r="B1038" i="5"/>
  <c r="B1590" i="5"/>
  <c r="B1129" i="5"/>
  <c r="B1759" i="5"/>
  <c r="B1430" i="5"/>
  <c r="B1227" i="5"/>
  <c r="B788" i="5"/>
  <c r="B898" i="5"/>
  <c r="B1569" i="5"/>
  <c r="B684" i="5"/>
  <c r="B103" i="5"/>
  <c r="B544" i="5"/>
  <c r="B198" i="5"/>
  <c r="B469" i="5"/>
  <c r="B826" i="5"/>
  <c r="B1190" i="5"/>
  <c r="B1288" i="5"/>
  <c r="B279" i="5"/>
  <c r="B692" i="5"/>
  <c r="B149" i="5"/>
  <c r="B735" i="5"/>
  <c r="B1293" i="5"/>
  <c r="B393" i="5"/>
  <c r="B1743" i="5"/>
  <c r="B47" i="5"/>
  <c r="B1113" i="5"/>
  <c r="B229" i="5"/>
  <c r="B499" i="5"/>
  <c r="B52" i="5"/>
  <c r="B866" i="5"/>
  <c r="B1034" i="5"/>
  <c r="B1248" i="5"/>
  <c r="B818" i="5"/>
  <c r="B19" i="5"/>
  <c r="B1354" i="5"/>
  <c r="B1257" i="5"/>
  <c r="B1555" i="5"/>
  <c r="B1455" i="5"/>
  <c r="B664" i="5"/>
  <c r="B1716" i="5"/>
  <c r="B372" i="5"/>
  <c r="B1690" i="5"/>
  <c r="B1562" i="5"/>
  <c r="B1138" i="5"/>
  <c r="B108" i="5"/>
  <c r="B438" i="5"/>
  <c r="B201" i="5"/>
  <c r="B234" i="5"/>
  <c r="B665" i="5"/>
  <c r="B1681" i="5"/>
  <c r="B1498" i="5"/>
  <c r="B1346" i="5"/>
  <c r="B1587" i="5"/>
  <c r="B1550" i="5"/>
  <c r="B608" i="5"/>
  <c r="B1832" i="5"/>
  <c r="B337" i="5"/>
  <c r="B1737" i="5"/>
  <c r="B484" i="5"/>
  <c r="B147" i="5"/>
  <c r="B280" i="5"/>
  <c r="B1104" i="5"/>
  <c r="B1734" i="5"/>
  <c r="B139" i="5"/>
  <c r="B91" i="5"/>
  <c r="B771" i="5"/>
  <c r="B543" i="5"/>
  <c r="B1808" i="5"/>
  <c r="B60" i="5"/>
  <c r="B269" i="5"/>
  <c r="B1103" i="5"/>
  <c r="B1464" i="5"/>
  <c r="B472" i="5"/>
  <c r="B1211" i="5"/>
  <c r="B1231" i="5"/>
  <c r="B333" i="5"/>
  <c r="B741" i="5"/>
  <c r="B1503" i="5"/>
  <c r="B943" i="5"/>
  <c r="B831" i="5"/>
  <c r="B626" i="5"/>
  <c r="B1432" i="5"/>
  <c r="B179" i="5"/>
  <c r="B992" i="5"/>
  <c r="B203" i="5"/>
  <c r="B1237" i="5"/>
  <c r="B528" i="5"/>
  <c r="B1069" i="5"/>
  <c r="B1168" i="5"/>
  <c r="B110" i="5"/>
  <c r="B493" i="5"/>
  <c r="B1210" i="5"/>
  <c r="B770" i="5"/>
  <c r="B901" i="5"/>
  <c r="B1511" i="5"/>
  <c r="B187" i="5"/>
  <c r="B964" i="5"/>
  <c r="B479" i="5"/>
  <c r="B134" i="5"/>
  <c r="B917" i="5"/>
  <c r="B752" i="5"/>
  <c r="B1816" i="5"/>
  <c r="B185" i="5"/>
  <c r="B119" i="5"/>
  <c r="B1422" i="5"/>
  <c r="B508" i="5"/>
  <c r="B97" i="5"/>
  <c r="B996" i="5"/>
  <c r="B315" i="5"/>
  <c r="B668" i="5"/>
  <c r="B972" i="5"/>
  <c r="B1356" i="5"/>
  <c r="B490" i="5"/>
  <c r="B768" i="5"/>
  <c r="B235" i="5"/>
  <c r="B1543" i="5"/>
  <c r="B1290" i="5"/>
  <c r="B391" i="5"/>
  <c r="B807" i="5"/>
  <c r="B1835" i="5"/>
  <c r="B1256" i="5"/>
  <c r="B858" i="5"/>
  <c r="B204" i="5"/>
  <c r="B212" i="5"/>
  <c r="B539" i="5"/>
  <c r="B588" i="5"/>
  <c r="B364" i="5"/>
  <c r="B1159" i="5"/>
  <c r="B1352" i="5"/>
  <c r="B1549" i="5"/>
  <c r="B1517" i="5"/>
  <c r="B1481" i="5"/>
  <c r="B1647" i="5"/>
  <c r="B1548" i="5"/>
  <c r="B1484" i="5"/>
  <c r="B958" i="5"/>
  <c r="B1345" i="5"/>
  <c r="B1539" i="5"/>
  <c r="B1606" i="5"/>
  <c r="B1271" i="5"/>
  <c r="B998" i="5"/>
  <c r="B156" i="5"/>
  <c r="B1048" i="5"/>
  <c r="B3" i="5"/>
  <c r="B481" i="5"/>
  <c r="B896" i="5"/>
  <c r="B1608" i="5"/>
  <c r="B833" i="5"/>
  <c r="B1194" i="5"/>
  <c r="B1589" i="5"/>
  <c r="B773" i="5"/>
  <c r="B1501" i="5"/>
  <c r="B1280" i="5"/>
  <c r="B105" i="5"/>
  <c r="B1633" i="5"/>
  <c r="B45" i="5"/>
  <c r="B293" i="5"/>
  <c r="B1151" i="5"/>
  <c r="B1150" i="5"/>
  <c r="B890" i="5"/>
  <c r="B985" i="5"/>
  <c r="B1800" i="5"/>
  <c r="B907" i="5"/>
  <c r="B59" i="5"/>
  <c r="B1234" i="5"/>
  <c r="B291" i="5"/>
  <c r="B1840" i="5"/>
  <c r="B1691" i="5"/>
  <c r="B1824" i="5"/>
  <c r="B160" i="5"/>
  <c r="B1585" i="5"/>
  <c r="B86" i="5"/>
  <c r="B1294" i="5"/>
  <c r="B376" i="5"/>
  <c r="B1064" i="5"/>
  <c r="B1650" i="5"/>
  <c r="B475" i="5"/>
  <c r="B1628" i="5"/>
  <c r="B1471" i="5"/>
  <c r="B177" i="5"/>
  <c r="B306" i="5"/>
  <c r="B335" i="5"/>
  <c r="B259" i="5"/>
  <c r="B290" i="5"/>
  <c r="B1088" i="5"/>
  <c r="B1778" i="5"/>
  <c r="B1597" i="5"/>
  <c r="B1678" i="5"/>
  <c r="B1509" i="5"/>
  <c r="B1297" i="5"/>
  <c r="B464" i="5"/>
  <c r="B745" i="5"/>
  <c r="B25" i="5"/>
  <c r="B1154" i="5"/>
  <c r="B218" i="5"/>
  <c r="B759" i="5"/>
  <c r="B1476" i="5"/>
  <c r="B643" i="5"/>
  <c r="B971" i="5"/>
  <c r="B380" i="5"/>
  <c r="B1255" i="5"/>
  <c r="B197" i="5"/>
  <c r="B706" i="5"/>
  <c r="B805" i="5"/>
  <c r="B96" i="5"/>
  <c r="B1061" i="5"/>
  <c r="B1629" i="5"/>
  <c r="B1417" i="5"/>
  <c r="B1335" i="5"/>
  <c r="B324" i="5"/>
  <c r="B887" i="5"/>
  <c r="B466" i="5"/>
  <c r="B54" i="5"/>
  <c r="B869" i="5"/>
  <c r="B264" i="5"/>
  <c r="B1492" i="5"/>
  <c r="B1600" i="5"/>
  <c r="B27" i="5"/>
  <c r="B1831" i="5"/>
  <c r="B738" i="5"/>
  <c r="B1557" i="5"/>
  <c r="B1027" i="5"/>
  <c r="B1625" i="5"/>
  <c r="B1715" i="5"/>
  <c r="B1546" i="5"/>
  <c r="B961" i="5"/>
  <c r="B602" i="5"/>
  <c r="B1344" i="5"/>
  <c r="B535" i="5"/>
  <c r="B1149" i="5"/>
  <c r="B418" i="5"/>
  <c r="B354" i="5"/>
  <c r="B1127" i="5"/>
  <c r="B1098" i="5"/>
  <c r="B904" i="5"/>
  <c r="B525" i="5"/>
  <c r="B1540" i="5"/>
  <c r="B1174" i="5"/>
  <c r="B8" i="5"/>
  <c r="B1205" i="5"/>
  <c r="B722" i="5"/>
  <c r="B450" i="5"/>
  <c r="B1445" i="5"/>
  <c r="B663" i="5"/>
  <c r="B1797" i="5"/>
  <c r="B652" i="5"/>
  <c r="B1123" i="5"/>
  <c r="B718" i="5"/>
  <c r="B431" i="5"/>
  <c r="B15" i="5"/>
  <c r="B32" i="5"/>
  <c r="B1663" i="5"/>
  <c r="B1527" i="5"/>
  <c r="B1410" i="5"/>
  <c r="B656" i="5"/>
  <c r="B172" i="5"/>
  <c r="B1702" i="5"/>
  <c r="B1829" i="5"/>
  <c r="B575" i="5"/>
  <c r="B447" i="5"/>
  <c r="B778" i="5"/>
  <c r="B1399" i="5"/>
  <c r="B755" i="5"/>
  <c r="B422" i="5"/>
  <c r="B937" i="5"/>
  <c r="B766" i="5"/>
  <c r="B1454" i="5"/>
  <c r="B379" i="5"/>
  <c r="B1662" i="5"/>
  <c r="B1574" i="5"/>
  <c r="B673" i="5"/>
  <c r="B1284" i="5"/>
  <c r="B296" i="5"/>
  <c r="B341" i="5"/>
  <c r="B243" i="5"/>
  <c r="B1736" i="5"/>
  <c r="B669" i="5"/>
  <c r="B518" i="5"/>
  <c r="B685" i="5"/>
  <c r="B747" i="5"/>
  <c r="B278" i="5"/>
  <c r="B1583" i="5"/>
  <c r="B1184" i="5"/>
  <c r="B233" i="5"/>
  <c r="B195" i="5"/>
  <c r="B1372" i="5"/>
  <c r="B31" i="5"/>
  <c r="B810" i="5"/>
  <c r="B199" i="5"/>
  <c r="B168" i="5"/>
  <c r="B1688" i="5"/>
  <c r="B1643" i="5"/>
  <c r="B26" i="5"/>
  <c r="B991" i="5"/>
  <c r="B174" i="5"/>
  <c r="B239" i="5"/>
  <c r="B1201" i="5"/>
  <c r="B125" i="5"/>
  <c r="B648" i="5"/>
  <c r="B1000" i="5"/>
  <c r="B695" i="5"/>
  <c r="B1050" i="5"/>
  <c r="B982" i="5"/>
  <c r="B1319" i="5"/>
  <c r="B510" i="5"/>
  <c r="B1023" i="5"/>
  <c r="B1135" i="5"/>
  <c r="B1469" i="5"/>
  <c r="B1751" i="5"/>
  <c r="B1207" i="5"/>
  <c r="B923" i="5"/>
  <c r="B263" i="5"/>
  <c r="B571" i="5"/>
  <c r="B477" i="5"/>
  <c r="B1535" i="5"/>
  <c r="B237" i="5"/>
  <c r="B434" i="5"/>
  <c r="B1769" i="5"/>
  <c r="B642" i="5"/>
  <c r="B1366" i="5"/>
  <c r="B767" i="5"/>
  <c r="B429" i="5"/>
  <c r="B437" i="5"/>
  <c r="B344" i="5"/>
  <c r="B1412" i="5"/>
  <c r="B1579" i="5"/>
  <c r="B749" i="5"/>
  <c r="B1084" i="5"/>
  <c r="B1441" i="5"/>
  <c r="B587" i="5"/>
  <c r="B166" i="5"/>
  <c r="B965" i="5"/>
  <c r="B1148" i="5"/>
  <c r="B1182" i="5"/>
  <c r="B809" i="5"/>
  <c r="B1711" i="5"/>
  <c r="B644" i="5"/>
  <c r="B1311" i="5"/>
  <c r="B1396" i="5"/>
  <c r="B1387" i="5"/>
  <c r="B1164" i="5"/>
  <c r="B1094" i="5"/>
  <c r="B371" i="5"/>
  <c r="B1733" i="5"/>
  <c r="B411" i="5"/>
  <c r="B501" i="5"/>
  <c r="B1105" i="5"/>
  <c r="B1305" i="5"/>
  <c r="B452" i="5"/>
  <c r="B857" i="5"/>
  <c r="B682" i="5"/>
  <c r="B1232" i="5"/>
  <c r="B633" i="5"/>
  <c r="B1729" i="5"/>
  <c r="B1533" i="5"/>
  <c r="B762" i="5"/>
  <c r="B463" i="5"/>
  <c r="B358" i="5"/>
  <c r="B592" i="5"/>
  <c r="B918" i="5"/>
  <c r="B1431" i="5"/>
  <c r="B725" i="5"/>
  <c r="B808" i="5"/>
  <c r="B403" i="5"/>
  <c r="B1299" i="5"/>
  <c r="B1333" i="5"/>
  <c r="B538" i="5"/>
  <c r="B797" i="5"/>
  <c r="B787" i="5"/>
  <c r="B600" i="5"/>
  <c r="B1085" i="5"/>
  <c r="B851" i="5"/>
  <c r="B1809" i="5"/>
  <c r="B301" i="5"/>
  <c r="B382" i="5"/>
  <c r="B492" i="5"/>
  <c r="B1474" i="5"/>
  <c r="B1423" i="5"/>
  <c r="B703" i="5"/>
  <c r="B1253" i="5"/>
  <c r="B1668" i="5"/>
  <c r="B303" i="5"/>
  <c r="B98" i="5"/>
  <c r="B1097" i="5"/>
  <c r="B1132" i="5"/>
  <c r="B1637" i="5"/>
  <c r="B886" i="5"/>
  <c r="B819" i="5"/>
  <c r="B88" i="5"/>
  <c r="B875" i="5"/>
  <c r="B1507" i="5"/>
  <c r="B658" i="5"/>
  <c r="B171" i="5"/>
  <c r="B1689" i="5"/>
  <c r="B516" i="5"/>
  <c r="B211" i="5"/>
  <c r="B1728" i="5"/>
  <c r="B825" i="5"/>
  <c r="B954" i="5"/>
  <c r="B1522" i="5"/>
  <c r="B1338" i="5"/>
  <c r="B49" i="5"/>
  <c r="B822" i="5"/>
  <c r="B130" i="5"/>
  <c r="B436" i="5"/>
  <c r="B1513" i="5"/>
  <c r="B400" i="5"/>
  <c r="B1240" i="5"/>
  <c r="B1495" i="5"/>
  <c r="B586" i="5"/>
  <c r="B138" i="5"/>
  <c r="B1076" i="5"/>
  <c r="B1806" i="5"/>
  <c r="B598" i="5"/>
  <c r="B591" i="5"/>
  <c r="B1241" i="5"/>
  <c r="B1245" i="5"/>
  <c r="B1215" i="5"/>
  <c r="B152" i="5"/>
  <c r="B1813" i="5"/>
  <c r="B984" i="5"/>
  <c r="B702" i="5"/>
  <c r="B824" i="5"/>
  <c r="B1268" i="5"/>
  <c r="B1770" i="5"/>
  <c r="B225" i="5"/>
  <c r="B946" i="5"/>
  <c r="B1183" i="5"/>
  <c r="B1171" i="5"/>
  <c r="B416" i="5"/>
  <c r="B1623" i="5"/>
  <c r="B1805" i="5"/>
  <c r="B924" i="5"/>
  <c r="B1470" i="5"/>
  <c r="B1221" i="5"/>
  <c r="B398" i="5"/>
  <c r="B1178" i="5"/>
  <c r="B599" i="5"/>
  <c r="B1300" i="5"/>
  <c r="B956" i="5"/>
  <c r="B406" i="5"/>
  <c r="B997" i="5"/>
  <c r="B531" i="5"/>
  <c r="B765" i="5"/>
  <c r="B938" i="5"/>
  <c r="B1452" i="5"/>
  <c r="B68" i="5"/>
  <c r="B1250" i="5"/>
  <c r="B284" i="5"/>
  <c r="B564" i="5"/>
  <c r="B58" i="5"/>
  <c r="B1563" i="5"/>
  <c r="B1803" i="5"/>
  <c r="B77" i="5"/>
  <c r="B944" i="5"/>
  <c r="B1656" i="5"/>
  <c r="B1712" i="5"/>
  <c r="B374" i="5"/>
  <c r="B1448" i="5"/>
  <c r="B1526" i="5"/>
  <c r="B1321" i="5"/>
  <c r="B262" i="5"/>
  <c r="B900" i="5"/>
  <c r="B820" i="5"/>
  <c r="B94" i="5"/>
  <c r="B1303" i="5"/>
  <c r="B1228" i="5"/>
  <c r="B1653" i="5"/>
  <c r="B1040" i="5"/>
  <c r="B1341" i="5"/>
  <c r="B240" i="5"/>
  <c r="B500" i="5"/>
  <c r="B351" i="5"/>
  <c r="B498" i="5"/>
  <c r="B1195" i="5"/>
  <c r="B705" i="5"/>
  <c r="B1752" i="5"/>
  <c r="B16" i="5"/>
  <c r="B327" i="5"/>
  <c r="B1618" i="5"/>
  <c r="B719" i="5"/>
  <c r="B675" i="5"/>
  <c r="B700" i="5"/>
  <c r="B115" i="5"/>
  <c r="B610" i="5"/>
  <c r="B1342" i="5"/>
  <c r="B497" i="5"/>
  <c r="B30" i="5"/>
  <c r="B1298" i="5"/>
  <c r="B1295" i="5"/>
  <c r="B476" i="5"/>
  <c r="B1059" i="5"/>
  <c r="B190" i="5"/>
  <c r="B561" i="5"/>
  <c r="B43" i="5"/>
  <c r="B84" i="5"/>
  <c r="B1776" i="5"/>
  <c r="B109" i="5"/>
  <c r="B1320" i="5"/>
  <c r="B1317" i="5"/>
  <c r="B1368" i="5"/>
  <c r="B491" i="5"/>
  <c r="B730" i="5"/>
  <c r="B940" i="5"/>
  <c r="B1541" i="5"/>
  <c r="B1375" i="5"/>
  <c r="B830" i="5"/>
  <c r="B1672" i="5"/>
  <c r="B326" i="5"/>
  <c r="B1564" i="5"/>
  <c r="B653" i="5"/>
  <c r="B763" i="5"/>
  <c r="B1463" i="5"/>
  <c r="B356" i="5"/>
  <c r="B180" i="5"/>
  <c r="B1814" i="5"/>
  <c r="B21" i="5"/>
  <c r="B1304" i="5"/>
  <c r="B655" i="5"/>
  <c r="B1202" i="5"/>
  <c r="B1566" i="5"/>
  <c r="B1465" i="5"/>
  <c r="B214" i="5"/>
  <c r="B1620" i="5"/>
  <c r="B1556" i="5"/>
  <c r="B776" i="5"/>
  <c r="B661" i="5"/>
  <c r="B1316" i="5"/>
  <c r="B864" i="5"/>
  <c r="B1742" i="5"/>
  <c r="B114" i="5"/>
  <c r="B727" i="5"/>
  <c r="B445" i="5"/>
  <c r="B1121" i="5"/>
  <c r="B402" i="5"/>
  <c r="B1212" i="5"/>
  <c r="B751" i="5"/>
  <c r="B1315" i="5"/>
  <c r="B397" i="5"/>
  <c r="B367" i="5"/>
  <c r="B865" i="5"/>
  <c r="B457" i="5"/>
  <c r="B151" i="5"/>
  <c r="B712" i="5"/>
  <c r="B1114" i="5"/>
  <c r="B674" i="5"/>
  <c r="B383" i="5"/>
  <c r="B637" i="5"/>
  <c r="B38" i="5"/>
  <c r="B631" i="5"/>
  <c r="B1083" i="5"/>
  <c r="B1327" i="5"/>
  <c r="B1819" i="5"/>
  <c r="B843" i="5"/>
  <c r="B1070" i="5"/>
  <c r="B1016" i="5"/>
  <c r="B87" i="5"/>
  <c r="B167" i="5"/>
  <c r="B733" i="5"/>
  <c r="B1224" i="5"/>
  <c r="B629" i="5"/>
  <c r="B357" i="5"/>
  <c r="B1394" i="5"/>
  <c r="B761" i="5"/>
  <c r="B1774" i="5"/>
  <c r="B1030" i="5"/>
  <c r="B55" i="5"/>
  <c r="B860" i="5"/>
  <c r="B95" i="5"/>
  <c r="B549" i="5"/>
  <c r="B1701" i="5"/>
  <c r="B1279" i="5"/>
  <c r="B483" i="5"/>
  <c r="B266" i="5"/>
  <c r="B186" i="5"/>
  <c r="B236" i="5"/>
  <c r="B967" i="5"/>
  <c r="B460" i="5"/>
  <c r="B1830" i="5"/>
  <c r="B582" i="5"/>
  <c r="B694" i="5"/>
  <c r="B848" i="5"/>
  <c r="B270" i="5"/>
  <c r="B1659" i="5"/>
  <c r="B1822" i="5"/>
  <c r="B487" i="5"/>
  <c r="B796" i="5"/>
  <c r="B1080" i="5"/>
  <c r="B1074" i="5"/>
  <c r="B1008" i="5"/>
  <c r="B1738" i="5"/>
  <c r="B46" i="5"/>
  <c r="B1218" i="5"/>
  <c r="B342" i="5"/>
  <c r="B1640" i="5"/>
  <c r="B583" i="5"/>
  <c r="B1203" i="5"/>
  <c r="B925" i="5"/>
  <c r="B267" i="5"/>
  <c r="B1482" i="5"/>
  <c r="B29" i="5"/>
  <c r="B312" i="5"/>
  <c r="B558" i="5"/>
  <c r="B144" i="5"/>
  <c r="B541" i="5"/>
  <c r="B1262" i="5"/>
  <c r="B769" i="5"/>
  <c r="B1049" i="5"/>
  <c r="B1419" i="5"/>
  <c r="B83" i="5"/>
  <c r="B1414" i="5"/>
  <c r="B1115" i="5"/>
  <c r="B36" i="5"/>
  <c r="B394" i="5"/>
  <c r="B361" i="5"/>
  <c r="B396" i="5"/>
  <c r="B1772" i="5"/>
  <c r="B1126" i="5"/>
  <c r="B1033" i="5"/>
  <c r="B845" i="5"/>
  <c r="B170" i="5"/>
  <c r="B488" i="5"/>
  <c r="B1726" i="5"/>
  <c r="B903" i="5"/>
  <c r="B812" i="5"/>
  <c r="B496" i="5"/>
  <c r="B1753" i="5"/>
  <c r="B456" i="5"/>
  <c r="B1766" i="5"/>
  <c r="B132" i="5"/>
  <c r="B1802" i="5"/>
  <c r="B1022" i="5"/>
  <c r="B302" i="5"/>
  <c r="B1487" i="5"/>
  <c r="B1793" i="5"/>
  <c r="B329" i="5"/>
  <c r="B636" i="5"/>
  <c r="B670" i="5"/>
  <c r="B802" i="5"/>
  <c r="B1406" i="5"/>
  <c r="B565" i="5"/>
  <c r="B459" i="5"/>
  <c r="B739" i="5"/>
  <c r="B696" i="5"/>
  <c r="B1717" i="5"/>
  <c r="B384" i="5"/>
  <c r="B365" i="5"/>
  <c r="B966" i="5"/>
  <c r="B800" i="5"/>
  <c r="B277" i="5"/>
  <c r="B676" i="5"/>
  <c r="B641" i="5"/>
  <c r="B332" i="5"/>
  <c r="B241" i="5"/>
  <c r="B976" i="5"/>
  <c r="B1413" i="5"/>
  <c r="B1001" i="5"/>
  <c r="B667" i="5"/>
  <c r="B1695" i="5"/>
  <c r="B1328" i="5"/>
  <c r="B274" i="5"/>
  <c r="B688" i="5"/>
  <c r="B1196" i="5"/>
  <c r="B462" i="5"/>
  <c r="B13" i="5"/>
  <c r="B1310" i="5"/>
  <c r="B630" i="5"/>
  <c r="B977" i="5"/>
  <c r="B1496" i="5"/>
  <c r="B748" i="5"/>
  <c r="B164" i="5"/>
  <c r="B603" i="5"/>
  <c r="B1145" i="5"/>
  <c r="B547" i="5"/>
  <c r="B282" i="5"/>
  <c r="B1362" i="5"/>
  <c r="B76" i="5"/>
  <c r="B474" i="5"/>
  <c r="B1654" i="5"/>
  <c r="B850" i="5"/>
  <c r="B1397" i="5"/>
  <c r="B750" i="5"/>
  <c r="B581" i="5"/>
  <c r="B613" i="5"/>
  <c r="B1247" i="5"/>
  <c r="B6" i="5"/>
  <c r="B623" i="5"/>
  <c r="B1750" i="5"/>
  <c r="B352" i="5"/>
  <c r="B988" i="5"/>
  <c r="B1601" i="5"/>
  <c r="B1162" i="5"/>
  <c r="B216" i="5"/>
  <c r="B1273" i="5"/>
  <c r="B101" i="5"/>
  <c r="B1551" i="5"/>
  <c r="B137" i="5"/>
  <c r="B20" i="5"/>
  <c r="B1286" i="5"/>
  <c r="B50" i="5"/>
  <c r="B1264" i="5"/>
  <c r="B1032" i="5"/>
  <c r="B386" i="5"/>
  <c r="B590" i="5"/>
  <c r="B78" i="5"/>
  <c r="B1730" i="5"/>
  <c r="B815" i="5"/>
  <c r="B786" i="5"/>
  <c r="B1223" i="5"/>
  <c r="B1365" i="5"/>
  <c r="B1421" i="5"/>
  <c r="B1358" i="5"/>
  <c r="B1062" i="5"/>
  <c r="B781" i="5"/>
  <c r="B952" i="5"/>
  <c r="B255" i="5"/>
  <c r="B1225" i="5"/>
  <c r="B53" i="5"/>
  <c r="B816" i="5"/>
  <c r="B1593" i="5"/>
  <c r="B18" i="5"/>
  <c r="B1249" i="5"/>
  <c r="B1101" i="5"/>
  <c r="B1567" i="5"/>
  <c r="B486" i="5"/>
  <c r="B1142" i="5"/>
  <c r="B1545" i="5"/>
  <c r="B1007" i="5"/>
  <c r="B359" i="5"/>
  <c r="B1538" i="5"/>
  <c r="B471" i="5"/>
  <c r="B927" i="5"/>
  <c r="B686" i="5"/>
  <c r="B39" i="5"/>
  <c r="B1532" i="5"/>
  <c r="B1577" i="5"/>
  <c r="B298" i="5"/>
  <c r="B485" i="5"/>
  <c r="B650" i="5"/>
  <c r="B580" i="5"/>
  <c r="B1794" i="5"/>
  <c r="B1804" i="5"/>
  <c r="B1568" i="5"/>
  <c r="B1120" i="5"/>
  <c r="B1147" i="5"/>
  <c r="B1313" i="5"/>
  <c r="B1523" i="5"/>
  <c r="B131" i="5"/>
  <c r="B910" i="5"/>
  <c r="B1837" i="5"/>
  <c r="B421" i="5"/>
  <c r="B1771" i="5"/>
  <c r="B1216" i="5"/>
  <c r="B883" i="5"/>
  <c r="B1355" i="5"/>
  <c r="B1307" i="5"/>
  <c r="B1041" i="5"/>
  <c r="B916" i="5"/>
  <c r="B1067" i="5"/>
  <c r="B840" i="5"/>
  <c r="B557" i="5"/>
  <c r="B1044" i="5"/>
  <c r="B1024" i="5"/>
  <c r="B1200" i="5"/>
  <c r="B1700" i="5"/>
  <c r="B933" i="5"/>
  <c r="B135" i="5"/>
  <c r="B1036" i="5"/>
  <c r="B1314" i="5"/>
  <c r="B200" i="5"/>
  <c r="B1404" i="5"/>
  <c r="B1057" i="5"/>
  <c r="B1516" i="5"/>
  <c r="B678" i="5"/>
  <c r="B1821" i="5"/>
  <c r="B1124" i="5"/>
  <c r="B1364" i="5"/>
  <c r="B515" i="5"/>
  <c r="B370" i="5"/>
  <c r="B1042" i="5"/>
  <c r="B1440" i="5"/>
  <c r="B1329" i="5"/>
  <c r="B929" i="5"/>
  <c r="B1401" i="5"/>
  <c r="B405" i="5"/>
  <c r="B28" i="5"/>
  <c r="B1524" i="5"/>
  <c r="B930" i="5"/>
  <c r="B1815" i="5"/>
  <c r="B473" i="5"/>
  <c r="B444" i="5"/>
  <c r="B1791" i="5"/>
  <c r="B223" i="5"/>
  <c r="B1026" i="5"/>
  <c r="B79" i="5"/>
  <c r="B511" i="5"/>
  <c r="B75" i="5"/>
  <c r="B1425" i="5"/>
  <c r="B37" i="5"/>
  <c r="B226" i="5"/>
  <c r="B1699" i="5"/>
  <c r="B1263" i="5"/>
  <c r="B64" i="5"/>
  <c r="B162" i="5"/>
  <c r="B220" i="5"/>
  <c r="B861" i="5"/>
  <c r="B1395" i="5"/>
  <c r="B832" i="5"/>
  <c r="B1757" i="5"/>
  <c r="B955" i="5"/>
  <c r="B480" i="5"/>
  <c r="B1309" i="5"/>
  <c r="B978" i="5"/>
  <c r="B953" i="5"/>
  <c r="B1530" i="5"/>
  <c r="B523" i="5"/>
  <c r="B1760" i="5"/>
  <c r="B513" i="5"/>
  <c r="B1683" i="5"/>
  <c r="B573" i="5"/>
  <c r="B1505" i="5"/>
  <c r="B1724" i="5"/>
  <c r="B1236" i="5"/>
  <c r="B317" i="5"/>
  <c r="B1393" i="5"/>
  <c r="B348" i="5"/>
  <c r="B1306" i="5"/>
  <c r="B1017" i="5"/>
  <c r="B368" i="5"/>
  <c r="B1756" i="5"/>
  <c r="B1003" i="5"/>
  <c r="B1494" i="5"/>
  <c r="B1798" i="5"/>
  <c r="B1165" i="5"/>
  <c r="B206" i="5"/>
  <c r="B740" i="5"/>
  <c r="B157" i="5"/>
  <c r="B606" i="5"/>
  <c r="B1163" i="5"/>
  <c r="B213" i="5"/>
  <c r="B891" i="5"/>
  <c r="B193" i="5"/>
  <c r="B935" i="5"/>
  <c r="B1296" i="5"/>
  <c r="B566" i="5"/>
  <c r="B1373" i="5"/>
  <c r="B231" i="5"/>
  <c r="B951" i="5"/>
  <c r="B328" i="5"/>
  <c r="B1435" i="5"/>
  <c r="B1624" i="5"/>
  <c r="B934" i="5"/>
  <c r="B1047" i="5"/>
  <c r="B260" i="5"/>
  <c r="B691" i="5"/>
  <c r="B215" i="5"/>
  <c r="B1181" i="5"/>
  <c r="B649" i="5"/>
  <c r="B1497" i="5"/>
  <c r="B1571" i="5"/>
  <c r="B1578" i="5"/>
  <c r="B1622" i="5"/>
  <c r="B1357" i="5"/>
  <c r="B196" i="5"/>
  <c r="B1506" i="5"/>
  <c r="B628" i="5"/>
  <c r="B271" i="5"/>
  <c r="B454" i="5"/>
  <c r="B723" i="5"/>
  <c r="B1489" i="5"/>
  <c r="B502" i="5"/>
  <c r="B1281" i="5"/>
  <c r="B1685" i="5"/>
  <c r="B1787" i="5"/>
  <c r="B595" i="5"/>
  <c r="B35" i="5"/>
  <c r="B1005" i="5"/>
  <c r="B1308" i="5"/>
  <c r="B1732" i="5"/>
  <c r="B1339" i="5"/>
  <c r="B188" i="5"/>
  <c r="B435" i="5"/>
  <c r="B1598" i="5"/>
  <c r="B597" i="5"/>
  <c r="B1811" i="5"/>
  <c r="B827" i="5"/>
  <c r="B443" i="5"/>
  <c r="B519" i="5"/>
  <c r="B986" i="5"/>
  <c r="B133" i="5"/>
  <c r="B559" i="5"/>
  <c r="B415" i="5"/>
  <c r="B48" i="5"/>
  <c r="B714" i="5"/>
  <c r="B1025" i="5"/>
  <c r="B1745" i="5"/>
  <c r="B1725" i="5"/>
  <c r="B1510" i="5"/>
  <c r="B409" i="5"/>
  <c r="B1584" i="5"/>
  <c r="B942" i="5"/>
  <c r="B1553" i="5"/>
  <c r="B1529" i="5"/>
  <c r="B1385" i="5"/>
  <c r="B183" i="5"/>
  <c r="B551" i="5"/>
  <c r="B589" i="5"/>
  <c r="B1669" i="5"/>
  <c r="B1639" i="5"/>
  <c r="B1826" i="5"/>
  <c r="B145" i="5"/>
  <c r="B1679" i="5"/>
  <c r="B118" i="5"/>
  <c r="B1363" i="5"/>
  <c r="B1684" i="5"/>
  <c r="B847" i="5"/>
  <c r="B611" i="5"/>
  <c r="B111" i="5"/>
  <c r="B41" i="5"/>
  <c r="B959" i="5"/>
  <c r="B1161" i="5"/>
  <c r="B93" i="5"/>
  <c r="B495" i="5"/>
  <c r="B975" i="5"/>
  <c r="B1615" i="5"/>
  <c r="B1721" i="5"/>
  <c r="B1478" i="5"/>
  <c r="B1479" i="5"/>
  <c r="B939" i="5"/>
  <c r="B465" i="5"/>
  <c r="B1144" i="5"/>
  <c r="B1289" i="5"/>
  <c r="B968" i="5"/>
  <c r="B1116" i="5"/>
  <c r="B962" i="5"/>
  <c r="B1136" i="5"/>
  <c r="B509" i="5"/>
  <c r="B1609" i="5"/>
  <c r="B24" i="5"/>
  <c r="B1827" i="5"/>
  <c r="B842" i="5"/>
  <c r="B1291" i="5"/>
  <c r="B1384" i="5"/>
  <c r="B836" i="5"/>
  <c r="B624" i="5"/>
  <c r="B22" i="5"/>
  <c r="B1096" i="5"/>
  <c r="B862" i="5"/>
  <c r="B1458" i="5"/>
  <c r="B507" i="5"/>
  <c r="B424" i="5"/>
  <c r="B1152" i="5"/>
  <c r="B1747" i="5"/>
  <c r="B681" i="5"/>
  <c r="B921" i="5"/>
  <c r="B276" i="5"/>
  <c r="B620" i="5"/>
  <c r="B1708" i="5"/>
  <c r="B1411" i="5"/>
  <c r="B417" i="5"/>
  <c r="B1157" i="5"/>
  <c r="B388" i="5"/>
  <c r="B1442" i="5"/>
  <c r="B884" i="5"/>
  <c r="B662" i="5"/>
  <c r="B618" i="5"/>
  <c r="B1350" i="5"/>
  <c r="B732" i="5"/>
  <c r="B1735" i="5"/>
  <c r="B42" i="5"/>
  <c r="B879" i="5"/>
  <c r="B62" i="5"/>
  <c r="B106" i="5"/>
  <c r="B638" i="5"/>
  <c r="B1619" i="5"/>
  <c r="B1028" i="5"/>
  <c r="B121" i="5"/>
  <c r="B553" i="5"/>
  <c r="B248" i="5"/>
  <c r="B1547" i="5"/>
  <c r="B1229" i="5"/>
  <c r="B1634" i="5"/>
  <c r="B1334" i="5"/>
  <c r="B311" i="5"/>
  <c r="B1438" i="5"/>
  <c r="B1353" i="5"/>
  <c r="B704" i="5"/>
  <c r="B1244" i="5"/>
  <c r="B1610" i="5"/>
  <c r="B666" i="5"/>
  <c r="B442" i="5"/>
  <c r="B980" i="5"/>
  <c r="B408" i="5"/>
  <c r="B1119" i="5"/>
  <c r="B783" i="5"/>
  <c r="B378" i="5"/>
  <c r="B794" i="5"/>
  <c r="B1246" i="5"/>
  <c r="B634" i="5"/>
  <c r="B66" i="5"/>
  <c r="B181" i="5"/>
  <c r="B297" i="5"/>
  <c r="B1493" i="5"/>
  <c r="B1278" i="5"/>
  <c r="B1763" i="5"/>
  <c r="B5" i="5"/>
  <c r="B772" i="5"/>
  <c r="B104" i="5"/>
  <c r="B377" i="5"/>
  <c r="B1784" i="5"/>
  <c r="B1594" i="5"/>
  <c r="B1651" i="5"/>
  <c r="B1477" i="5"/>
  <c r="B974" i="5"/>
  <c r="B798" i="5"/>
  <c r="B169" i="5"/>
  <c r="B1109" i="5"/>
  <c r="B318" i="5"/>
  <c r="B412" i="5"/>
  <c r="B1603" i="5"/>
  <c r="B407" i="5"/>
  <c r="B1051" i="5"/>
  <c r="B1361" i="5"/>
  <c r="B1687" i="5"/>
  <c r="B1111" i="5"/>
  <c r="B1621" i="5"/>
  <c r="B340" i="5"/>
  <c r="B381" i="5"/>
  <c r="B449" i="5"/>
  <c r="B1785" i="5"/>
  <c r="B80" i="5"/>
  <c r="B375" i="5"/>
  <c r="B208" i="5"/>
  <c r="B1490" i="5"/>
  <c r="B1792" i="5"/>
  <c r="B736" i="5"/>
  <c r="B1252" i="5"/>
  <c r="B852" i="5"/>
  <c r="B905" i="5"/>
  <c r="B1014" i="5"/>
  <c r="B949" i="5"/>
  <c r="B1166" i="5"/>
  <c r="B1450" i="5"/>
  <c r="B478" i="5"/>
  <c r="B1137" i="5"/>
  <c r="B605" i="5"/>
  <c r="B699" i="5"/>
  <c r="B922" i="5"/>
  <c r="B1789" i="5"/>
  <c r="B1239" i="5"/>
  <c r="B1558" i="5"/>
  <c r="B579" i="5"/>
  <c r="B1185" i="5"/>
  <c r="B1110" i="5"/>
  <c r="B345" i="5"/>
  <c r="B40" i="5"/>
  <c r="B1739" i="5"/>
  <c r="B350" i="5"/>
  <c r="B1638" i="5"/>
  <c r="B1143" i="5"/>
  <c r="B67" i="5"/>
  <c r="B612" i="5"/>
  <c r="B720" i="5"/>
  <c r="B1118" i="5"/>
  <c r="B529" i="5"/>
  <c r="B677" i="5"/>
  <c r="B552" i="5"/>
  <c r="B1825" i="5"/>
  <c r="B1128" i="5"/>
  <c r="B1192" i="5"/>
  <c r="B219" i="5"/>
  <c r="B813" i="5"/>
  <c r="B489" i="5"/>
  <c r="B989" i="5"/>
  <c r="B1749" i="5"/>
  <c r="B1072" i="5"/>
  <c r="B1391" i="5"/>
  <c r="B870" i="5"/>
  <c r="B1781" i="5"/>
  <c r="B275" i="5"/>
  <c r="B1451" i="5"/>
  <c r="B128" i="5"/>
  <c r="B247" i="5"/>
  <c r="B470" i="5"/>
  <c r="B1698" i="5"/>
  <c r="B859" i="5"/>
  <c r="B873" i="5"/>
  <c r="B1468" i="5"/>
  <c r="B1053" i="5"/>
  <c r="B1519" i="5"/>
  <c r="B1071" i="5"/>
  <c r="B1565" i="5"/>
  <c r="B672" i="5"/>
  <c r="B1773" i="5"/>
  <c r="B532" i="5"/>
  <c r="B1614" i="5"/>
  <c r="B1646" i="5"/>
  <c r="B1090" i="5"/>
  <c r="B441" i="5"/>
  <c r="B1187" i="5"/>
  <c r="B1705" i="5"/>
  <c r="B261" i="5"/>
  <c r="B1037" i="5"/>
  <c r="B120" i="5"/>
  <c r="B1595" i="5"/>
  <c r="B140" i="5"/>
  <c r="B1031" i="5"/>
  <c r="B1015" i="5"/>
  <c r="B877" i="5"/>
  <c r="B1420" i="5"/>
  <c r="B173" i="5"/>
  <c r="B784" i="5"/>
  <c r="B1459" i="5"/>
  <c r="B522" i="5"/>
  <c r="B1713" i="5"/>
  <c r="B304" i="5"/>
  <c r="B1179" i="5"/>
  <c r="B533" i="5"/>
  <c r="B1092" i="5"/>
  <c r="B1214" i="5"/>
  <c r="B12" i="5"/>
  <c r="B143" i="5"/>
  <c r="B1019" i="5"/>
  <c r="B287" i="5"/>
  <c r="B1709" i="5"/>
  <c r="B654" i="5"/>
  <c r="B1768" i="5"/>
  <c r="B1682" i="5"/>
  <c r="B1052" i="5"/>
  <c r="B70" i="5"/>
  <c r="B1186" i="5"/>
  <c r="B837" i="5"/>
  <c r="B742" i="5"/>
  <c r="B1723" i="5"/>
  <c r="B159" i="5"/>
  <c r="B1243" i="5"/>
  <c r="B1635" i="5"/>
  <c r="B1172" i="5"/>
  <c r="B366" i="5"/>
  <c r="B224" i="5"/>
  <c r="B791" i="5"/>
  <c r="B731" i="5"/>
  <c r="B1146" i="5"/>
  <c r="B122" i="5"/>
  <c r="B129" i="5"/>
  <c r="B514" i="5"/>
  <c r="B308" i="5"/>
  <c r="B1475" i="5"/>
  <c r="B856" i="5"/>
  <c r="B1456" i="5"/>
  <c r="B482" i="5"/>
  <c r="B1081" i="5"/>
  <c r="B1073" i="5"/>
  <c r="B69" i="5"/>
  <c r="B1068" i="5"/>
  <c r="B841" i="5"/>
  <c r="B1222" i="5"/>
  <c r="B878" i="5"/>
  <c r="B639" i="5"/>
  <c r="B363" i="5"/>
  <c r="B536" i="5"/>
  <c r="B698" i="5"/>
  <c r="B1777" i="5"/>
  <c r="B273" i="5"/>
  <c r="B871" i="5"/>
  <c r="B1449" i="5"/>
  <c r="B1652" i="5"/>
  <c r="B1261" i="5"/>
  <c r="B1783" i="5"/>
  <c r="B1472" i="5"/>
  <c r="B1302" i="5"/>
  <c r="B1108" i="5"/>
  <c r="B853" i="5"/>
  <c r="B1276" i="5"/>
  <c r="B1141" i="5"/>
  <c r="B1673" i="5"/>
  <c r="B948" i="5"/>
  <c r="B1645" i="5"/>
  <c r="B726" i="5"/>
  <c r="B889" i="5"/>
  <c r="B126" i="5"/>
  <c r="B743" i="5"/>
  <c r="B33" i="5"/>
  <c r="B1056" i="5"/>
  <c r="B1491" i="5"/>
  <c r="B554" i="5"/>
  <c r="B1402" i="5"/>
  <c r="B505" i="5"/>
  <c r="B1367" i="5"/>
  <c r="B1828" i="5"/>
  <c r="B1267" i="5"/>
  <c r="B1388" i="5"/>
  <c r="B981" i="5"/>
  <c r="B594" i="5"/>
  <c r="B1343" i="5"/>
  <c r="B1301" i="5"/>
  <c r="B1428" i="5"/>
  <c r="B325" i="5"/>
  <c r="B1559" i="5"/>
  <c r="B1376" i="5"/>
  <c r="B792" i="5"/>
  <c r="B782" i="5"/>
  <c r="B453" i="5"/>
  <c r="B1326" i="5"/>
  <c r="B1275" i="5"/>
  <c r="B1636" i="5"/>
  <c r="B116" i="5"/>
  <c r="B1287" i="5"/>
  <c r="B1573" i="5"/>
  <c r="B1416" i="5"/>
  <c r="B1160" i="5"/>
  <c r="B1403" i="5"/>
  <c r="B154" i="5"/>
  <c r="B1251" i="5"/>
  <c r="B711" i="5"/>
  <c r="B1744" i="5"/>
  <c r="B1107" i="5"/>
  <c r="B1082" i="5"/>
  <c r="B1259" i="5"/>
  <c r="B1531" i="5"/>
  <c r="B1707" i="5"/>
  <c r="B455" i="5"/>
  <c r="B945" i="5"/>
  <c r="B1351" i="5"/>
  <c r="B1499" i="5"/>
  <c r="B1626" i="5"/>
  <c r="B300" i="5"/>
  <c r="B1095" i="5"/>
  <c r="B1193" i="5"/>
  <c r="B353" i="5"/>
  <c r="B1692" i="5"/>
  <c r="B439" i="5"/>
  <c r="B902" i="5"/>
  <c r="B1755" i="5"/>
  <c r="B1272" i="5"/>
  <c r="B1675" i="5"/>
  <c r="B897" i="5"/>
  <c r="B728" i="5"/>
  <c r="B307" i="5"/>
  <c r="B604" i="5"/>
  <c r="B1780" i="5"/>
  <c r="B1572" i="5"/>
  <c r="B1694" i="5"/>
  <c r="B1504" i="5"/>
  <c r="B209" i="5"/>
  <c r="B963" i="5"/>
  <c r="B347" i="5"/>
  <c r="B1807" i="5"/>
  <c r="B346" i="5"/>
  <c r="B1658" i="5"/>
  <c r="B1754" i="5"/>
  <c r="B941" i="5"/>
  <c r="B1748" i="5"/>
  <c r="B294" i="5"/>
  <c r="B1446" i="5"/>
  <c r="B44" i="5"/>
  <c r="B1536" i="5"/>
  <c r="B635" i="5"/>
  <c r="B451" i="5"/>
  <c r="B979" i="5"/>
  <c r="B1226" i="5"/>
  <c r="B999" i="5"/>
  <c r="B715" i="5"/>
  <c r="B1483" i="5"/>
  <c r="B1661" i="5"/>
  <c r="B1117" i="5"/>
  <c r="B744" i="5"/>
  <c r="B578" i="5"/>
  <c r="B192" i="5"/>
  <c r="B430" i="5"/>
  <c r="B789" i="5"/>
  <c r="B1130" i="5"/>
  <c r="B494" i="5"/>
  <c r="B1680" i="5"/>
  <c r="B1188" i="5"/>
  <c r="B689" i="5"/>
  <c r="B1833" i="5"/>
  <c r="B1374" i="5"/>
  <c r="B1632" i="5"/>
  <c r="B63" i="5"/>
  <c r="B1439" i="5"/>
  <c r="B609" i="5"/>
  <c r="B1383" i="5"/>
  <c r="B268" i="5"/>
  <c r="B288" i="5"/>
  <c r="B632" i="5"/>
  <c r="B1063" i="5"/>
  <c r="B625" i="5"/>
  <c r="B729" i="5"/>
  <c r="B1560" i="5"/>
  <c r="B1693" i="5"/>
  <c r="B1199" i="5"/>
  <c r="B987" i="5"/>
  <c r="B117" i="5"/>
  <c r="B461" i="5"/>
  <c r="B57" i="5"/>
  <c r="B1386" i="5"/>
  <c r="B1125" i="5"/>
  <c r="B651" i="5"/>
  <c r="B899" i="5"/>
  <c r="B1607" i="5"/>
  <c r="B607" i="5"/>
  <c r="B1518" i="5"/>
  <c r="B1480" i="5"/>
  <c r="B1359" i="5"/>
  <c r="B258" i="5"/>
  <c r="B754" i="5"/>
  <c r="B1718" i="5"/>
  <c r="B1686" i="5"/>
  <c r="B10" i="5"/>
  <c r="B338" i="5"/>
  <c r="B1596" i="5"/>
  <c r="B801" i="5"/>
  <c r="B136" i="5"/>
  <c r="B250" i="5"/>
  <c r="B182" i="5"/>
  <c r="B148" i="5"/>
  <c r="B504" i="5"/>
  <c r="B1508" i="5"/>
  <c r="B202" i="5"/>
  <c r="B446" i="5"/>
  <c r="B1131" i="5"/>
  <c r="B1091" i="5"/>
  <c r="B142" i="5"/>
  <c r="B1012" i="5"/>
  <c r="B874" i="5"/>
  <c r="B517" i="5"/>
  <c r="B1502" i="5"/>
  <c r="B983" i="5"/>
  <c r="B863" i="5"/>
  <c r="B1055" i="5"/>
  <c r="B855" i="5"/>
  <c r="B423" i="5"/>
  <c r="B9" i="5"/>
  <c r="B906" i="5"/>
  <c r="B1520" i="5"/>
  <c r="B222" i="5"/>
  <c r="B339" i="5"/>
  <c r="B1219" i="5"/>
  <c r="B227" i="5"/>
  <c r="B683" i="5"/>
  <c r="B1265" i="5"/>
  <c r="B880" i="5"/>
  <c r="B427" i="5"/>
  <c r="B1810" i="5"/>
  <c r="B1670" i="5"/>
  <c r="B915" i="5"/>
  <c r="B1409" i="5"/>
  <c r="B563" i="5"/>
  <c r="B1812" i="5"/>
  <c r="B1100" i="5"/>
  <c r="B1336" i="5"/>
  <c r="B1426" i="5"/>
  <c r="B1500" i="5"/>
  <c r="B1180" i="5"/>
  <c r="B113" i="5"/>
  <c r="B1133" i="5"/>
  <c r="B912" i="5"/>
  <c r="B1266" i="5"/>
  <c r="B646" i="5"/>
  <c r="B1514" i="5"/>
  <c r="B1340" i="5"/>
  <c r="B846" i="5"/>
  <c r="B908" i="5"/>
  <c r="B690" i="5"/>
  <c r="B1823" i="5"/>
  <c r="B617" i="5"/>
  <c r="B1029" i="5"/>
  <c r="B309" i="5"/>
  <c r="B1838" i="5"/>
  <c r="B1817" i="5"/>
  <c r="B1460" i="5"/>
  <c r="B785" i="5"/>
  <c r="B414" i="5"/>
  <c r="B1093" i="5"/>
  <c r="B913" i="5"/>
  <c r="B1258" i="5"/>
  <c r="B1605" i="5"/>
  <c r="B970" i="5"/>
  <c r="B313" i="5"/>
  <c r="B360" i="5"/>
  <c r="B123" i="5"/>
  <c r="B245" i="5"/>
  <c r="B1065" i="5"/>
  <c r="B1235" i="5"/>
  <c r="B780" i="5"/>
  <c r="B1720" i="5"/>
  <c r="B717" i="5"/>
  <c r="B1285" i="5"/>
  <c r="B1485" i="5"/>
  <c r="B1586" i="5"/>
  <c r="B1664" i="5"/>
  <c r="B645" i="5"/>
  <c r="B1591" i="5"/>
  <c r="B1238" i="5"/>
  <c r="B724" i="5"/>
  <c r="B221" i="5"/>
  <c r="B1764" i="5"/>
  <c r="B882" i="5"/>
  <c r="B420" i="5"/>
  <c r="B1277" i="5"/>
  <c r="B811" i="5"/>
  <c r="B1667" i="5"/>
  <c r="B1170" i="5"/>
  <c r="B246" i="5"/>
  <c r="B640" i="5"/>
  <c r="B194" i="5"/>
  <c r="B1599" i="5"/>
  <c r="B1217" i="5"/>
  <c r="B1447" i="5"/>
  <c r="B647" i="5"/>
  <c r="B1004" i="5"/>
  <c r="B1220" i="5"/>
  <c r="B1765" i="5"/>
  <c r="B911" i="5"/>
  <c r="B806" i="5"/>
  <c r="B1740" i="5"/>
  <c r="B321" i="5"/>
  <c r="B286" i="5"/>
  <c r="B1197" i="5"/>
  <c r="B189" i="5"/>
  <c r="B867" i="5"/>
  <c r="B1156" i="5"/>
  <c r="B1696" i="5"/>
  <c r="B1703" i="5"/>
  <c r="B506" i="5"/>
  <c r="B1437" i="5"/>
  <c r="B537" i="5"/>
  <c r="B1075" i="5"/>
  <c r="B1002" i="5"/>
  <c r="B1206" i="5"/>
  <c r="B936" i="5"/>
  <c r="B51" i="5"/>
  <c r="B61" i="5"/>
  <c r="B425" i="5"/>
  <c r="B1191" i="5"/>
  <c r="B1173" i="5"/>
  <c r="B184" i="5"/>
  <c r="B1576" i="5"/>
  <c r="B546" i="5"/>
  <c r="B305" i="5"/>
  <c r="B390" i="5"/>
  <c r="B1779" i="5"/>
  <c r="B569" i="5"/>
  <c r="B1660" i="5"/>
  <c r="B1719" i="5"/>
  <c r="B1087" i="5"/>
  <c r="B176" i="5"/>
  <c r="B734" i="5"/>
  <c r="B1389" i="5"/>
  <c r="B1058" i="5"/>
  <c r="B823" i="5"/>
  <c r="B1039" i="5"/>
  <c r="B596" i="5"/>
  <c r="B757" i="5"/>
  <c r="B1153" i="5"/>
  <c r="B1009" i="5"/>
  <c r="B1786" i="5"/>
  <c r="B468" i="5"/>
  <c r="B542" i="5"/>
  <c r="B697" i="5"/>
  <c r="B85" i="5"/>
  <c r="B7" i="5"/>
  <c r="B893" i="5"/>
  <c r="B92" i="5"/>
  <c r="B23" i="5"/>
  <c r="B1613" i="5"/>
  <c r="B1462" i="5"/>
  <c r="B1820" i="5"/>
  <c r="B141" i="5"/>
  <c r="B1390" i="5"/>
  <c r="B1644" i="5"/>
  <c r="B11" i="5"/>
  <c r="B1544" i="5"/>
  <c r="B285" i="5"/>
  <c r="B1283" i="5"/>
  <c r="B1337" i="5"/>
  <c r="B1795" i="5"/>
  <c r="B310" i="5"/>
  <c r="B1325" i="5"/>
  <c r="B191" i="5"/>
  <c r="B1021" i="5"/>
  <c r="B1617" i="5"/>
  <c r="B107" i="5"/>
  <c r="B1836" i="5"/>
  <c r="B909" i="5"/>
  <c r="B161" i="5"/>
  <c r="B251" i="5"/>
  <c r="B1436" i="5"/>
  <c r="B281" i="5"/>
  <c r="B1581" i="5"/>
  <c r="B1230" i="5"/>
  <c r="B1312" i="5"/>
  <c r="B1158" i="5"/>
  <c r="B395" i="5"/>
  <c r="B659" i="5"/>
  <c r="B65" i="5"/>
  <c r="B373" i="5"/>
  <c r="B1209" i="5"/>
  <c r="B256" i="5"/>
  <c r="B1727" i="5"/>
  <c r="B512" i="5"/>
  <c r="B155" i="5"/>
  <c r="B1177" i="5"/>
  <c r="B577" i="5"/>
  <c r="B73" i="5"/>
  <c r="B1761" i="5"/>
  <c r="B708" i="5"/>
  <c r="B1575" i="5"/>
  <c r="B839" i="5"/>
  <c r="B2" i="5"/>
  <c r="B619" i="5"/>
  <c r="B758" i="5"/>
  <c r="B1102" i="5"/>
  <c r="B615" i="5"/>
  <c r="B1332" i="5"/>
  <c r="B1408" i="5"/>
  <c r="B1570" i="5"/>
  <c r="B993" i="5"/>
  <c r="B232" i="5"/>
  <c r="B1380" i="5"/>
  <c r="B1588" i="5"/>
  <c r="B627" i="5"/>
  <c r="B680" i="5"/>
  <c r="B950" i="5"/>
  <c r="B753" i="5"/>
  <c r="B920" i="5"/>
  <c r="B756" i="5"/>
  <c r="B238" i="5"/>
  <c r="B1054" i="5"/>
  <c r="B112" i="5"/>
  <c r="B804" i="5"/>
  <c r="B1677" i="5"/>
  <c r="B1369" i="5"/>
  <c r="B616" i="5"/>
  <c r="B265" i="5"/>
  <c r="B1790" i="5"/>
  <c r="B1204" i="5"/>
  <c r="B14" i="5"/>
  <c r="B1767" i="5"/>
  <c r="B205" i="5"/>
  <c r="B960" i="5"/>
  <c r="B254" i="5"/>
  <c r="B319" i="5"/>
  <c r="B914" i="5"/>
  <c r="B1324" i="5"/>
  <c r="B721" i="5"/>
  <c r="B1260" i="5"/>
  <c r="B389" i="5"/>
  <c r="B230" i="5"/>
  <c r="B1112" i="5"/>
  <c r="B1457" i="5"/>
  <c r="B1322" i="5"/>
  <c r="B919" i="5"/>
  <c r="B1467" i="5"/>
  <c r="B242" i="5"/>
  <c r="B821" i="5"/>
  <c r="B1801" i="5"/>
  <c r="B1046" i="5"/>
  <c r="B1697" i="5"/>
  <c r="B244" i="5"/>
  <c r="B369" i="5"/>
  <c r="B299" i="5"/>
  <c r="B1371" i="5"/>
  <c r="B1424" i="5"/>
  <c r="B1349" i="5"/>
  <c r="B1020" i="5"/>
  <c r="B432" i="5"/>
  <c r="B1086" i="5"/>
  <c r="B1155" i="5"/>
  <c r="B1010" i="5"/>
  <c r="B585" i="5"/>
  <c r="B614" i="5"/>
  <c r="B146" i="5"/>
  <c r="B336" i="5"/>
  <c r="B562" i="5"/>
  <c r="B1269" i="5"/>
  <c r="B995" i="5"/>
  <c r="B349" i="5"/>
  <c r="B892" i="5"/>
  <c r="B1167" i="5"/>
  <c r="B1722" i="5"/>
  <c r="B458" i="5"/>
  <c r="B399" i="5"/>
  <c r="B593" i="5"/>
  <c r="B433" i="5"/>
  <c r="B671" i="5"/>
  <c r="B844" i="5"/>
  <c r="B1099" i="5"/>
  <c r="B1528" i="5"/>
  <c r="B1552" i="5"/>
  <c r="B760" i="5"/>
  <c r="B568" i="5"/>
  <c r="B567" i="5"/>
  <c r="B1400" i="5"/>
  <c r="B957" i="5"/>
  <c r="B1612" i="5"/>
  <c r="B4" i="5"/>
  <c r="B1169" i="5"/>
  <c r="B1746" i="5"/>
  <c r="B895" i="5"/>
  <c r="B710" i="5"/>
  <c r="B158" i="5"/>
  <c r="B707" i="5"/>
  <c r="B127" i="5"/>
  <c r="B1382" i="5"/>
  <c r="B217" i="5"/>
  <c r="B540" i="5"/>
  <c r="B153" i="5"/>
  <c r="B1330" i="5"/>
  <c r="B687" i="5"/>
  <c r="B1018" i="5"/>
  <c r="B1140" i="5"/>
  <c r="B448" i="5"/>
  <c r="B56" i="5"/>
  <c r="B1561" i="5"/>
  <c r="B621" i="5"/>
  <c r="B545" i="5"/>
  <c r="B1189" i="5"/>
  <c r="B419" i="5"/>
  <c r="B1488" i="5"/>
  <c r="B1525" i="5"/>
  <c r="B1398" i="5"/>
  <c r="B994" i="5"/>
  <c r="B228" i="5"/>
  <c r="B249" i="5"/>
  <c r="B926" i="5"/>
  <c r="B89" i="5"/>
  <c r="B1731" i="5"/>
  <c r="B746" i="5"/>
  <c r="B426" i="5"/>
  <c r="B1270" i="5"/>
  <c r="B1674" i="5"/>
  <c r="B969" i="5"/>
  <c r="B1486" i="5"/>
  <c r="B774" i="5"/>
  <c r="B1655" i="5"/>
  <c r="B1176" i="5"/>
  <c r="B1381" i="5"/>
  <c r="B252" i="5"/>
  <c r="B323" i="5"/>
  <c r="B1078" i="5"/>
  <c r="B292" i="5"/>
  <c r="B207" i="5"/>
  <c r="B1407" i="5"/>
  <c r="B1443" i="5"/>
  <c r="B932" i="5"/>
  <c r="B210" i="5"/>
  <c r="B828" i="5"/>
  <c r="B1378" i="5"/>
  <c r="B1331" i="5"/>
  <c r="B150" i="5"/>
  <c r="B253" i="5"/>
  <c r="B1537" i="5"/>
  <c r="B526" i="5"/>
  <c r="B1466" i="5"/>
  <c r="B1089" i="5"/>
  <c r="B1521" i="5"/>
  <c r="B1839" i="5"/>
  <c r="B1657" i="5"/>
  <c r="B1616" i="5"/>
  <c r="B881" i="5"/>
  <c r="B1676" i="5"/>
  <c r="B467" i="5"/>
  <c r="B1415" i="5"/>
  <c r="B576" i="5"/>
  <c r="B1818" i="5"/>
  <c r="B331" i="5"/>
  <c r="B520" i="5"/>
  <c r="B1512" i="5"/>
  <c r="B737" i="5"/>
  <c r="B1043" i="5"/>
  <c r="B777" i="5"/>
  <c r="B885" i="5"/>
  <c r="B257" i="5"/>
  <c r="B1370" i="5"/>
  <c r="B1631" i="5"/>
  <c r="B1775" i="5"/>
  <c r="B1649" i="5"/>
  <c r="B404" i="5"/>
  <c r="B1453" i="5"/>
  <c r="B316" i="5"/>
  <c r="B775" i="5"/>
  <c r="B81" i="5"/>
  <c r="B872" i="5"/>
  <c r="B947" i="5"/>
  <c r="B322" i="5"/>
  <c r="B1834" i="5"/>
  <c r="B849" i="5"/>
  <c r="B1066" i="5"/>
  <c r="B1139" i="5"/>
  <c r="B1666" i="5"/>
  <c r="B990" i="5"/>
  <c r="B548" i="5"/>
  <c r="B1045" i="5"/>
  <c r="B894" i="5"/>
  <c r="B392" i="5"/>
  <c r="B1429" i="5"/>
  <c r="B410" i="5"/>
  <c r="B679" i="5"/>
  <c r="B99" i="5"/>
  <c r="B178" i="5"/>
  <c r="B1348" i="5"/>
  <c r="B1648" i="5"/>
  <c r="B100" i="5"/>
  <c r="B1627" i="5"/>
  <c r="B320" i="5"/>
  <c r="B1077" i="5"/>
  <c r="B1434" i="5"/>
  <c r="B854" i="5"/>
  <c r="B1554" i="5"/>
  <c r="B1282" i="5"/>
  <c r="B82" i="5"/>
  <c r="B973" i="5"/>
  <c r="B1788" i="5"/>
  <c r="B570" i="5"/>
  <c r="B1134" i="5"/>
  <c r="B1642" i="5"/>
  <c r="B779" i="5"/>
  <c r="B1714" i="5"/>
  <c r="B1706" i="5"/>
  <c r="B1741" i="5"/>
  <c r="B1292" i="5"/>
  <c r="B1611" i="5"/>
  <c r="B1796" i="5"/>
  <c r="B709" i="5"/>
  <c r="B295" i="5"/>
  <c r="B387" i="5"/>
  <c r="B521" i="5"/>
  <c r="B795" i="5"/>
  <c r="B1013" i="5"/>
  <c r="B1360" i="5"/>
  <c r="B1630" i="5"/>
  <c r="B1198" i="5"/>
  <c r="B163" i="5"/>
  <c r="B428" i="5"/>
  <c r="B1274" i="5"/>
  <c r="B1604" i="5"/>
  <c r="B74" i="5"/>
  <c r="B1762" i="5"/>
  <c r="B330" i="5"/>
  <c r="B1542" i="5"/>
  <c r="B413" i="5"/>
  <c r="B527" i="5"/>
  <c r="B838" i="5"/>
  <c r="B868" i="5"/>
  <c r="B1602" i="5"/>
  <c r="B1011" i="5"/>
  <c r="B1106" i="5"/>
  <c r="B1665" i="5"/>
  <c r="B1515" i="5"/>
  <c r="B713" i="5"/>
  <c r="B1242" i="5"/>
  <c r="B1318" i="5"/>
  <c r="B362" i="5"/>
  <c r="B817" i="5"/>
  <c r="B803" i="5"/>
  <c r="B1254" i="5"/>
  <c r="B289" i="5"/>
  <c r="B1580" i="5"/>
  <c r="B17" i="5"/>
  <c r="B790" i="5"/>
  <c r="B314" i="5"/>
  <c r="B1347" i="5"/>
  <c r="B1379" i="5"/>
  <c r="B1079" i="5"/>
  <c r="B814" i="5"/>
  <c r="B355" i="5"/>
  <c r="B1641" i="5"/>
  <c r="B1444" i="5"/>
  <c r="B58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F8A5383-604A-4CC1-A947-9C568A45234E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9DF9103-51A3-4991-969B-6340D574739E}" name="WorksheetConnection_Export détaillé!$A$1:$AX$779" type="102" refreshedVersion="6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ExportdétailléA1AX779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Plage].[Client].&amp;[CAR SAS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<sst xmlns="http://schemas.openxmlformats.org/spreadsheetml/2006/main" count="5654" uniqueCount="951">
  <si>
    <t>Matricule</t>
  </si>
  <si>
    <t>Produit</t>
  </si>
  <si>
    <t>Option</t>
  </si>
  <si>
    <t>Sous cat produit</t>
  </si>
  <si>
    <t>Famille</t>
  </si>
  <si>
    <t>Famille type</t>
  </si>
  <si>
    <t>Client</t>
  </si>
  <si>
    <t>ID client</t>
  </si>
  <si>
    <t>Effectif</t>
  </si>
  <si>
    <t>Vendu par</t>
  </si>
  <si>
    <t>Service</t>
  </si>
  <si>
    <t>Equipe</t>
  </si>
  <si>
    <t>Qte</t>
  </si>
  <si>
    <t>PuHT sans remise</t>
  </si>
  <si>
    <t>Montant HT sans remise</t>
  </si>
  <si>
    <t>Montant HT avec remise</t>
  </si>
  <si>
    <t>Montant TVA</t>
  </si>
  <si>
    <t>Taux TVA</t>
  </si>
  <si>
    <t>Montant TTC</t>
  </si>
  <si>
    <t>Remise globale</t>
  </si>
  <si>
    <t>Remise par produit</t>
  </si>
  <si>
    <t>Origine</t>
  </si>
  <si>
    <t>Concurrent</t>
  </si>
  <si>
    <t>Devis</t>
  </si>
  <si>
    <t>Facture</t>
  </si>
  <si>
    <t>Date</t>
  </si>
  <si>
    <t>Affaire</t>
  </si>
  <si>
    <t>Télépro Affecté</t>
  </si>
  <si>
    <t>Campagne Marketing</t>
  </si>
  <si>
    <t>Client Proweb dans les 6 derniers mois</t>
  </si>
  <si>
    <t>Client Meyclub dans les 6 derniers mois</t>
  </si>
  <si>
    <t>Statut ERF</t>
  </si>
  <si>
    <t>Secteur ERF</t>
  </si>
  <si>
    <t>Id ERF</t>
  </si>
  <si>
    <t>Compte comptable</t>
  </si>
  <si>
    <t>Début prestation</t>
  </si>
  <si>
    <t>Fin prestation</t>
  </si>
  <si>
    <t>Structure</t>
  </si>
  <si>
    <t>Rdv ERF</t>
  </si>
  <si>
    <t>Date Rdv ERF</t>
  </si>
  <si>
    <t>Typologie RDV ERF</t>
  </si>
  <si>
    <t>Avoir Partiel/Total</t>
  </si>
  <si>
    <t>Facture Liée</t>
  </si>
  <si>
    <t>Date facture liée</t>
  </si>
  <si>
    <t>Nature Avoir</t>
  </si>
  <si>
    <t>Commentaires</t>
  </si>
  <si>
    <t>Statut Client</t>
  </si>
  <si>
    <t>Catégorie CDG</t>
  </si>
  <si>
    <t>Sous-catégorie CDG</t>
  </si>
  <si>
    <t>Produit CDG</t>
  </si>
  <si>
    <t>LICENCE PROWEBCE</t>
  </si>
  <si>
    <t>LICENCE START (App Mobile incl.) - 48 MOIS</t>
  </si>
  <si>
    <t>LICENCE START</t>
  </si>
  <si>
    <t>Soft</t>
  </si>
  <si>
    <t>BU</t>
  </si>
  <si>
    <t>MOTEUR LEROY SOMER</t>
  </si>
  <si>
    <t>HANAYA Rime</t>
  </si>
  <si>
    <t>MIDDLE CHASSE 3</t>
  </si>
  <si>
    <t>EST MIDDLE CHASSE</t>
  </si>
  <si>
    <t>*,*</t>
  </si>
  <si>
    <t>D76903</t>
  </si>
  <si>
    <t>F85141</t>
  </si>
  <si>
    <t>LICENCES</t>
  </si>
  <si>
    <t>Maria BECEL</t>
  </si>
  <si>
    <t>CAMPAGNE TELEPRO - PORTEFEUILLE MARIA BECEL</t>
  </si>
  <si>
    <t>OUI</t>
  </si>
  <si>
    <t>Prospect</t>
  </si>
  <si>
    <t>ProwebCE</t>
  </si>
  <si>
    <t>NON</t>
  </si>
  <si>
    <t>Total</t>
  </si>
  <si>
    <t>Client Licence,Client Licence Application Mobile</t>
  </si>
  <si>
    <t>Licences</t>
  </si>
  <si>
    <t>Licence Start avec appli</t>
  </si>
  <si>
    <t>Agence de communication</t>
  </si>
  <si>
    <t>Accompagnement Communication</t>
  </si>
  <si>
    <t>AXIMUM</t>
  </si>
  <si>
    <t>Magic Evasion,Magic Evasion,Magic Evasion</t>
  </si>
  <si>
    <t>D76901</t>
  </si>
  <si>
    <t>F85092</t>
  </si>
  <si>
    <t>Campagne TELEPRO - TELEPRO 2017</t>
  </si>
  <si>
    <t>Client CCMC,Client Licence,Client Licence Application Mobile</t>
  </si>
  <si>
    <t>CHEQUE CADEAU MEYCLUB</t>
  </si>
  <si>
    <t>CHEQUE CADEAU FETE DE FIN D'ANNEE - ADULTE</t>
  </si>
  <si>
    <t>CC digital</t>
  </si>
  <si>
    <t>DG23213</t>
  </si>
  <si>
    <t>FG19848</t>
  </si>
  <si>
    <t>FETES DE FIN D'ANNEE</t>
  </si>
  <si>
    <t>CONSULTING ET PRODUCTION</t>
  </si>
  <si>
    <t>LANCEMENT PAR TELEPHONE AVEC LE CHEF DE PROJET</t>
  </si>
  <si>
    <t>CADRAGE PROJET PROWEBCE</t>
  </si>
  <si>
    <t>SANTE ET BIEN ETRE</t>
  </si>
  <si>
    <t>LOPEZ Eva</t>
  </si>
  <si>
    <t>Comiteo (chez),Comiteo (chez),Comiteo (chez)</t>
  </si>
  <si>
    <t>D77206</t>
  </si>
  <si>
    <t>F85168</t>
  </si>
  <si>
    <t>SOFT</t>
  </si>
  <si>
    <t>Anne-Sophie ERIMA</t>
  </si>
  <si>
    <t>Campagne CHASSE - PROSPECTION CHASSE  2017</t>
  </si>
  <si>
    <t>Client CCMC,Client Licence,Client Application Mobile</t>
  </si>
  <si>
    <t>Options</t>
  </si>
  <si>
    <t>Consulting Lancement</t>
  </si>
  <si>
    <t>UNIVERSITE PROWEBCE</t>
  </si>
  <si>
    <t>Formations</t>
  </si>
  <si>
    <t>COMMUNICATION</t>
  </si>
  <si>
    <t>LICENCE SMART</t>
  </si>
  <si>
    <t>Autres</t>
  </si>
  <si>
    <t>ATLANTES</t>
  </si>
  <si>
    <t>FORMATION INTER-CHSCT 3 JOURS - Tarif par personne</t>
  </si>
  <si>
    <t>FORMATIONS DES ELUS</t>
  </si>
  <si>
    <t>Autre</t>
  </si>
  <si>
    <t>TECHNIVERRE INDUSTRIES</t>
  </si>
  <si>
    <t>THIEBAUT Sophie</t>
  </si>
  <si>
    <t>*</t>
  </si>
  <si>
    <t>DB1693</t>
  </si>
  <si>
    <t>CAMPAGNE CHASSE - PROSPECTION PERSO</t>
  </si>
  <si>
    <t>Autre Client ERF</t>
  </si>
  <si>
    <t>149 - Nord</t>
  </si>
  <si>
    <t>Atlantes</t>
  </si>
  <si>
    <t>LICENCE START (App Mobile incl.) - 36 MOIS</t>
  </si>
  <si>
    <t>Amicale du Personnel de la Ville de Nilvange</t>
  </si>
  <si>
    <t>interCEA,interCEA</t>
  </si>
  <si>
    <t>D77215</t>
  </si>
  <si>
    <t>F85158</t>
  </si>
  <si>
    <t>Thomas AUCHER</t>
  </si>
  <si>
    <t>COVAGE NETWORKS</t>
  </si>
  <si>
    <t>SCROCCO Aurelie</t>
  </si>
  <si>
    <t>MIDDLE CHASSE 2</t>
  </si>
  <si>
    <t>VegaCE,VegaCE,VegaCE</t>
  </si>
  <si>
    <t>D77192</t>
  </si>
  <si>
    <t>F85060</t>
  </si>
  <si>
    <t>CAMPAGNE TELEPRO - PORTEFEUILLE ANNE SOPHIE ERIMA</t>
  </si>
  <si>
    <t>Client ERF</t>
  </si>
  <si>
    <t>FTI VOYAGE SAS</t>
  </si>
  <si>
    <t>*,*,*</t>
  </si>
  <si>
    <t>D77287</t>
  </si>
  <si>
    <t>F85041</t>
  </si>
  <si>
    <t>APF BYMYCAR LEMAN</t>
  </si>
  <si>
    <t>D77310</t>
  </si>
  <si>
    <t>F85091</t>
  </si>
  <si>
    <t>Aurelie CHAPIN</t>
  </si>
  <si>
    <t>CAMPAGNE TELEPRO - &gt; 250</t>
  </si>
  <si>
    <t>BEST,BEST,BEST</t>
  </si>
  <si>
    <t>DG23893</t>
  </si>
  <si>
    <t>FG19847</t>
  </si>
  <si>
    <t>CCMC pluri-annuel</t>
  </si>
  <si>
    <t>Prestations à la carte</t>
  </si>
  <si>
    <t>Accord cadre</t>
  </si>
  <si>
    <t>DG23937</t>
  </si>
  <si>
    <t>FG19819</t>
  </si>
  <si>
    <t>Fatec Group</t>
  </si>
  <si>
    <t>DOUDEMENT Guillaume</t>
  </si>
  <si>
    <t>Ap / mail entrant</t>
  </si>
  <si>
    <t>D76476</t>
  </si>
  <si>
    <t>F85495</t>
  </si>
  <si>
    <t>SEI du Ried</t>
  </si>
  <si>
    <t>Ircos,Ircos,Ircos</t>
  </si>
  <si>
    <t>D77368</t>
  </si>
  <si>
    <t>F85139</t>
  </si>
  <si>
    <t>LICENCE START (App Mobile incl.) - 24 MOIS</t>
  </si>
  <si>
    <t>BRIOCHE PASQUIER ETOILE</t>
  </si>
  <si>
    <t>Kalidea (chez),Kalidea (chez),Kalidea (chez)</t>
  </si>
  <si>
    <t>D77033</t>
  </si>
  <si>
    <t>F85171</t>
  </si>
  <si>
    <t>Valentin BRUNET</t>
  </si>
  <si>
    <t>CAMPAGNE TELEPRO - PORTEFEUILLE VALENTIN BRUNET</t>
  </si>
  <si>
    <t>JOURNEE CHEF DE PROJET A DISTANCE</t>
  </si>
  <si>
    <t>SOCIETE GENERALE</t>
  </si>
  <si>
    <t>Lead Interne</t>
  </si>
  <si>
    <t>Comiteo (face),VegaCE,Comiteo (face),VegaCE,Comiteo (face),VegaCE</t>
  </si>
  <si>
    <t>D77331</t>
  </si>
  <si>
    <t>F85108</t>
  </si>
  <si>
    <t>Client CCMC,Client CCMC,Client Licence,Client Licence,Client Licence Application Mobile,Client Licence Application Mobile</t>
  </si>
  <si>
    <t>Formations communication</t>
  </si>
  <si>
    <t>LICENCE SMART (App Mobile incl.) - 48 MOIS</t>
  </si>
  <si>
    <t>Licence Smart avec appli</t>
  </si>
  <si>
    <t>DG23998</t>
  </si>
  <si>
    <t>FG20033</t>
  </si>
  <si>
    <t>DG24008</t>
  </si>
  <si>
    <t>FG20453</t>
  </si>
  <si>
    <t>CHEQUE CADEAU FETE DE FIN D'ANNEE - ENFANT</t>
  </si>
  <si>
    <t>DG24009</t>
  </si>
  <si>
    <t>FG20454</t>
  </si>
  <si>
    <t>FORMATION COMMUNICATION DEBUTANT NIVEAU 1 - INTRA</t>
  </si>
  <si>
    <t>PARCOURS DE FORMATION</t>
  </si>
  <si>
    <t>CAF DE MACON</t>
  </si>
  <si>
    <t>RENOUD Matthieu</t>
  </si>
  <si>
    <t>MANAGER MIDDLE CHASSE 1</t>
  </si>
  <si>
    <t>D77512</t>
  </si>
  <si>
    <t>F85224</t>
  </si>
  <si>
    <t>Résilié Logiciel,Client Licence,Client Licence Application Mobile</t>
  </si>
  <si>
    <t>CEGELEC DAUPHINE</t>
  </si>
  <si>
    <t>VIRTEL Thomas</t>
  </si>
  <si>
    <t>aucun,aucun,aucun</t>
  </si>
  <si>
    <t>D77598</t>
  </si>
  <si>
    <t>F85186</t>
  </si>
  <si>
    <t>Marion LE NEGARET</t>
  </si>
  <si>
    <t>CAMPAGNE TELEPRO - PORTEFEUILLE THOMAS AUCHER</t>
  </si>
  <si>
    <t>Tir Groupe,Tir Groupe,Tir Groupe</t>
  </si>
  <si>
    <t>DG24108</t>
  </si>
  <si>
    <t>FG19984</t>
  </si>
  <si>
    <t>CCMC annuel</t>
  </si>
  <si>
    <t>CASTORAMA MAGASIN JOUY AUX ARCHES C.E.</t>
  </si>
  <si>
    <t>D77678</t>
  </si>
  <si>
    <t>F85254</t>
  </si>
  <si>
    <t>Hervé Balladur International (HBI)</t>
  </si>
  <si>
    <t>D74087</t>
  </si>
  <si>
    <t>F85807</t>
  </si>
  <si>
    <t>CAR SAS</t>
  </si>
  <si>
    <t>D77710</t>
  </si>
  <si>
    <t>F86185</t>
  </si>
  <si>
    <t>CAMPAGNE CHASSE - SALON ANTIBES SEPTEMBRE 2019</t>
  </si>
  <si>
    <t>Illicado,Illicado,Illicado</t>
  </si>
  <si>
    <t>DG24146</t>
  </si>
  <si>
    <t>FG20043</t>
  </si>
  <si>
    <t>APICIL EPARGNE</t>
  </si>
  <si>
    <t>Delta CE (face),Helfrich,Delta CE (face),Helfrich</t>
  </si>
  <si>
    <t>D77794</t>
  </si>
  <si>
    <t>F85796</t>
  </si>
  <si>
    <t>Client Licence,Client Licence,Client Licence Application Mobile,Client Licence Application Mobile</t>
  </si>
  <si>
    <t>Comiteo (face),Comiteo (face)</t>
  </si>
  <si>
    <t>D77792</t>
  </si>
  <si>
    <t>F85578</t>
  </si>
  <si>
    <t>BRENNTAG SA</t>
  </si>
  <si>
    <t>aucun,aucun</t>
  </si>
  <si>
    <t>D77793</t>
  </si>
  <si>
    <t>F87571</t>
  </si>
  <si>
    <t>CAMPAGNE CHASSE - SALON LYON SEPTEMBRE 2019</t>
  </si>
  <si>
    <t>CC digital embarqué</t>
  </si>
  <si>
    <t>MAS Aubrac</t>
  </si>
  <si>
    <t>DG24254</t>
  </si>
  <si>
    <t>FG20181</t>
  </si>
  <si>
    <t>Client CCMC,Client Licence</t>
  </si>
  <si>
    <t>Hubert Pascal</t>
  </si>
  <si>
    <t>Helfrich,Helfrich,Helfrich</t>
  </si>
  <si>
    <t>D77955</t>
  </si>
  <si>
    <t>F88678</t>
  </si>
  <si>
    <t>Campagne CHASSE -  demande entrante</t>
  </si>
  <si>
    <t>Agence De Com</t>
  </si>
  <si>
    <t>KIT</t>
  </si>
  <si>
    <t>Programme de dynamisation du site web - #Concours pronostics</t>
  </si>
  <si>
    <t>ACCOMPAGNEMENT COMMUNICATION</t>
  </si>
  <si>
    <t>BMW Bayern Avenue</t>
  </si>
  <si>
    <t>D77988</t>
  </si>
  <si>
    <t>F85836</t>
  </si>
  <si>
    <t>Jeux concours</t>
  </si>
  <si>
    <t>BANDAI NAMCO ENTERTAINMENT EUROPE S.A.S</t>
  </si>
  <si>
    <t>DG24380</t>
  </si>
  <si>
    <t>FG20294</t>
  </si>
  <si>
    <t>195 - Rhone Alpes</t>
  </si>
  <si>
    <t>D78037</t>
  </si>
  <si>
    <t>F85653</t>
  </si>
  <si>
    <t>LPA - Laboratoires de Proximité Associés</t>
  </si>
  <si>
    <t>DG24414</t>
  </si>
  <si>
    <t>FG20416</t>
  </si>
  <si>
    <t>JOURNEE CHEF DE PROJET SUR SITE</t>
  </si>
  <si>
    <t>UDAF 57</t>
  </si>
  <si>
    <t>D78026</t>
  </si>
  <si>
    <t>F86385</t>
  </si>
  <si>
    <t>Comiteo (face),Comiteo (face),Comiteo (face)</t>
  </si>
  <si>
    <t>D77410</t>
  </si>
  <si>
    <t>F85788</t>
  </si>
  <si>
    <t>LOHNER MAINTENANCE ET TECHNIQUE</t>
  </si>
  <si>
    <t>D78204</t>
  </si>
  <si>
    <t>F86417</t>
  </si>
  <si>
    <t>Maelle Paulin</t>
  </si>
  <si>
    <t>Medpace France</t>
  </si>
  <si>
    <t>Club Employés,Club Employés</t>
  </si>
  <si>
    <t>D77985</t>
  </si>
  <si>
    <t>F86912</t>
  </si>
  <si>
    <t>Vacances Evasion</t>
  </si>
  <si>
    <t>Comiteo (face),VegaCE,Comiteo (face),VegaCE</t>
  </si>
  <si>
    <t>D78089</t>
  </si>
  <si>
    <t>F85790</t>
  </si>
  <si>
    <t>CGI France</t>
  </si>
  <si>
    <t>D77810</t>
  </si>
  <si>
    <t>F85791</t>
  </si>
  <si>
    <t>FORMATION A LA CARTE</t>
  </si>
  <si>
    <t>COMITE D'ENTREPRISE MAFELEC</t>
  </si>
  <si>
    <t>Cadhoc,Cadhoc,Cadhoc</t>
  </si>
  <si>
    <t>DG24449</t>
  </si>
  <si>
    <t>FG20419</t>
  </si>
  <si>
    <t>D78270</t>
  </si>
  <si>
    <t>F86433</t>
  </si>
  <si>
    <t>ATOL SA</t>
  </si>
  <si>
    <t>DG24573</t>
  </si>
  <si>
    <t>FG20513</t>
  </si>
  <si>
    <t>146 - Nord</t>
  </si>
  <si>
    <t>CROIX ROUGE FRANCAISE</t>
  </si>
  <si>
    <t>D78382</t>
  </si>
  <si>
    <t>F86051</t>
  </si>
  <si>
    <t>FM LOGISTIQUE</t>
  </si>
  <si>
    <t>D78378</t>
  </si>
  <si>
    <t>F86327</t>
  </si>
  <si>
    <t>CAMPAGNE CHASSE - SALON Lyon Février 2020</t>
  </si>
  <si>
    <t>D78377</t>
  </si>
  <si>
    <t>F85934</t>
  </si>
  <si>
    <t>DG24581</t>
  </si>
  <si>
    <t>FG20601</t>
  </si>
  <si>
    <t>CE SULLY GROUP</t>
  </si>
  <si>
    <t>D78403</t>
  </si>
  <si>
    <t>F85888</t>
  </si>
  <si>
    <t>CPRP SNCF</t>
  </si>
  <si>
    <t>D78530</t>
  </si>
  <si>
    <t>F86042</t>
  </si>
  <si>
    <t>ACCOMPAGNEMENT DIGITAL</t>
  </si>
  <si>
    <t>MANUFACTURE DE POTERIES JARS</t>
  </si>
  <si>
    <t>CAP PRIVILEGES ET CIE,CAP PRIVILEGES ET CIE,CAP PRIVILEGES ET CIE</t>
  </si>
  <si>
    <t>D78282</t>
  </si>
  <si>
    <t>F86056</t>
  </si>
  <si>
    <t>Client CCMC,Client résilié Licence non échu,Client résilié Licence Application Mobile non échu</t>
  </si>
  <si>
    <t>LYON PARC AUTO</t>
  </si>
  <si>
    <t>D77738</t>
  </si>
  <si>
    <t>F86012</t>
  </si>
  <si>
    <t>Client ERF Cible</t>
  </si>
  <si>
    <t>191 - Rhone Alpes</t>
  </si>
  <si>
    <t>JOURNEE DE LANCEMENT AVEC LE CHEF DE PROJET SUR SITE</t>
  </si>
  <si>
    <t>TRANSFIX GROUPE CAHORS</t>
  </si>
  <si>
    <t>Inova 3,Inova 3,Inova 3</t>
  </si>
  <si>
    <t>D78582</t>
  </si>
  <si>
    <t>F87388</t>
  </si>
  <si>
    <t>CAMPAGNE CHASSE - SALON Aix-en-Provence Février 2020</t>
  </si>
  <si>
    <t>SOCIETE GENERALE ADMINISTRATION 34</t>
  </si>
  <si>
    <t>Kalidea (face),VegaCE,DedicaCE,Kalidea (face),VegaCE,DedicaCE,Kalidea (face),VegaCE,DedicaCE</t>
  </si>
  <si>
    <t>D78284</t>
  </si>
  <si>
    <t>F86009</t>
  </si>
  <si>
    <t>Client Licence,Client Licence,Client Licence,Résilié OdyCE,Résilié OdyCE,Résilié OdyCE,Client Licence Application Mobile,Client Licence Application Mobile,Client Licence Application Mobile</t>
  </si>
  <si>
    <t>CRODAROM</t>
  </si>
  <si>
    <t>Comiteo (chez),Comiteo (chez)</t>
  </si>
  <si>
    <t>D78614</t>
  </si>
  <si>
    <t>F87344</t>
  </si>
  <si>
    <t>FABRIQUE GRILLAGE SCHERTZ</t>
  </si>
  <si>
    <t>D78649</t>
  </si>
  <si>
    <t>F86069</t>
  </si>
  <si>
    <t>CAMPAGNE CHASSE - SALON Metz Mars 2020</t>
  </si>
  <si>
    <t>Carrefour,Carrefour,Carrefour</t>
  </si>
  <si>
    <t>DG24702</t>
  </si>
  <si>
    <t>FG20857</t>
  </si>
  <si>
    <t>KALHYGE</t>
  </si>
  <si>
    <t>D78826</t>
  </si>
  <si>
    <t>F87524</t>
  </si>
  <si>
    <t>Atos</t>
  </si>
  <si>
    <t>Alsace CE,interCEA,Alsace CE,interCEA</t>
  </si>
  <si>
    <t>D78859</t>
  </si>
  <si>
    <t>F87509</t>
  </si>
  <si>
    <t>LOGICIELS PROWEBCE</t>
  </si>
  <si>
    <t>MEYCLUB SOLIDAIRE</t>
  </si>
  <si>
    <t>LOGICIEL DE GESTION MEYCLUB</t>
  </si>
  <si>
    <t>GIRPPAD</t>
  </si>
  <si>
    <t>D79035</t>
  </si>
  <si>
    <t>F86566</t>
  </si>
  <si>
    <t>MEYCLUB</t>
  </si>
  <si>
    <t>Logiciels</t>
  </si>
  <si>
    <t>MeyClub New Biz</t>
  </si>
  <si>
    <t>SEL DONZERE THIRIET</t>
  </si>
  <si>
    <t>D78942</t>
  </si>
  <si>
    <t>F87000</t>
  </si>
  <si>
    <t>196 - Rhone Alpes</t>
  </si>
  <si>
    <t>PARFUM COSMETIC WORLD</t>
  </si>
  <si>
    <t>D79044</t>
  </si>
  <si>
    <t>F86611</t>
  </si>
  <si>
    <t>ELEX CENTRE EST</t>
  </si>
  <si>
    <t>Prospection personnelle</t>
  </si>
  <si>
    <t>HelloCE,HelloCE</t>
  </si>
  <si>
    <t>D79008</t>
  </si>
  <si>
    <t>F87393</t>
  </si>
  <si>
    <t>Millet</t>
  </si>
  <si>
    <t>DG25038</t>
  </si>
  <si>
    <t>FG20898</t>
  </si>
  <si>
    <t>D79093</t>
  </si>
  <si>
    <t>F86755</t>
  </si>
  <si>
    <t>CARREFOUR UZES</t>
  </si>
  <si>
    <t>D79185</t>
  </si>
  <si>
    <t>F87387</t>
  </si>
  <si>
    <t>FORMULE</t>
  </si>
  <si>
    <t>CSEC Société Générale</t>
  </si>
  <si>
    <t>D79187</t>
  </si>
  <si>
    <t>F87478</t>
  </si>
  <si>
    <t>BIRDZ</t>
  </si>
  <si>
    <t>DG25155</t>
  </si>
  <si>
    <t>FG20964</t>
  </si>
  <si>
    <t>CAMPAGNE CC - SALON Lyon Février 2020</t>
  </si>
  <si>
    <t>Kalidea (face),Comiteo (face),Espace CE,Kalidea (face),Comiteo (face),Espace CE,Kalidea (face),Comiteo (face),Espace CE</t>
  </si>
  <si>
    <t>D79203</t>
  </si>
  <si>
    <t>F86832</t>
  </si>
  <si>
    <t>Client CCMC,Client CCMC,Client CCMC,Client Licence,Client Licence,Client Licence,Client Licence Application Mobile,Client Licence Application Mobile,Client Licence Application Mobile</t>
  </si>
  <si>
    <t>ROSSIGNOL</t>
  </si>
  <si>
    <t>Delta CE (face),CAP PRIVILEGES ET CIE,Delta CE (face),CAP PRIVILEGES ET CIE,Delta CE (face),CAP PRIVILEGES ET CIE</t>
  </si>
  <si>
    <t>D79180</t>
  </si>
  <si>
    <t>F86835</t>
  </si>
  <si>
    <t>D79212</t>
  </si>
  <si>
    <t>F86836</t>
  </si>
  <si>
    <t>PRESTATIONS ACCOMPAGNEMENT</t>
  </si>
  <si>
    <t>Esi Group</t>
  </si>
  <si>
    <t>D79215</t>
  </si>
  <si>
    <t>F87158</t>
  </si>
  <si>
    <t>DG25032</t>
  </si>
  <si>
    <t>FG21295</t>
  </si>
  <si>
    <t>CCMC</t>
  </si>
  <si>
    <t>CAMPAGNE CC - SALON Avignon Mars 2020</t>
  </si>
  <si>
    <t>TK</t>
  </si>
  <si>
    <t>ETK</t>
  </si>
  <si>
    <t>ORTEC GENERALE DE DEPOLLUTION</t>
  </si>
  <si>
    <t>D79329</t>
  </si>
  <si>
    <t>F87386</t>
  </si>
  <si>
    <t>DG25270</t>
  </si>
  <si>
    <t>FG21127</t>
  </si>
  <si>
    <t>CLINIQUE MAS DE ROCHET</t>
  </si>
  <si>
    <t>PassCE,PassCE</t>
  </si>
  <si>
    <t>D79402</t>
  </si>
  <si>
    <t>F87097</t>
  </si>
  <si>
    <t>CAMPAGNE TELEPRO - PORTEFEUILLE AURELIE CHAPIN</t>
  </si>
  <si>
    <t>AD OCC</t>
  </si>
  <si>
    <t>CouleurCE,CouleurCE,CouleurCE</t>
  </si>
  <si>
    <t>D76304</t>
  </si>
  <si>
    <t>F87471</t>
  </si>
  <si>
    <t>TVE LOGISTIQUE</t>
  </si>
  <si>
    <t>CouleurCE,*,CouleurCE,*,CouleurCE,*</t>
  </si>
  <si>
    <t>D79440</t>
  </si>
  <si>
    <t>F87157</t>
  </si>
  <si>
    <t>CouleurCE,Illicado,CouleurCE,Illicado,CouleurCE,Illicado</t>
  </si>
  <si>
    <t>DG25413</t>
  </si>
  <si>
    <t>FG21171</t>
  </si>
  <si>
    <t>MAISON DE RETRAITE TIERS TEMPS LYON</t>
  </si>
  <si>
    <t>D79451</t>
  </si>
  <si>
    <t>F87416</t>
  </si>
  <si>
    <t>PRESTATIONS - CONTRAT D'ACCOMPAGNEMENT ANNUEL "A LA CARTE"</t>
  </si>
  <si>
    <t>PRESTATIONS</t>
  </si>
  <si>
    <t>CAN SA</t>
  </si>
  <si>
    <t>Comiteo (face),HelloCE,Comiteo (face),HelloCE,Comiteo (face),HelloCE</t>
  </si>
  <si>
    <t>D77567</t>
  </si>
  <si>
    <t>F87380</t>
  </si>
  <si>
    <t>MASTER GRID</t>
  </si>
  <si>
    <t>D77619</t>
  </si>
  <si>
    <t>F89175</t>
  </si>
  <si>
    <t>DG25539</t>
  </si>
  <si>
    <t>FG21350</t>
  </si>
  <si>
    <t>ARI</t>
  </si>
  <si>
    <t>D79620</t>
  </si>
  <si>
    <t>F87654</t>
  </si>
  <si>
    <t>Programme de dynamisation du site web - #Calendrier de l'avent</t>
  </si>
  <si>
    <t>BTP Distribution</t>
  </si>
  <si>
    <t>D79725</t>
  </si>
  <si>
    <t>F87481</t>
  </si>
  <si>
    <t>CAMPAGNE TELEPRO - PORTEFEUILLE MAELLE PAULIN</t>
  </si>
  <si>
    <t>Mission Locale Nice Cote d'Azur</t>
  </si>
  <si>
    <t>D79732</t>
  </si>
  <si>
    <t>F87647</t>
  </si>
  <si>
    <t>IMPLID</t>
  </si>
  <si>
    <t>D79790</t>
  </si>
  <si>
    <t>F87668</t>
  </si>
  <si>
    <t>ANTHIME MOULEY FRANCE SAS</t>
  </si>
  <si>
    <t>Comiteo (face),*,Comiteo (face),*</t>
  </si>
  <si>
    <t>D79827</t>
  </si>
  <si>
    <t>F87659</t>
  </si>
  <si>
    <t>CHEQUE CULTURE MEYCLUB</t>
  </si>
  <si>
    <t>DG25883</t>
  </si>
  <si>
    <t>FG21581</t>
  </si>
  <si>
    <t>BOS EQUIPEMENT HOTELIER</t>
  </si>
  <si>
    <t>D79862</t>
  </si>
  <si>
    <t>F87648</t>
  </si>
  <si>
    <t>Julie EYZOP</t>
  </si>
  <si>
    <t>Client résilié Licence non échu,Client résilié Licence Application Mobile non échu</t>
  </si>
  <si>
    <t>FORTIL</t>
  </si>
  <si>
    <t>D79713</t>
  </si>
  <si>
    <t>F87761</t>
  </si>
  <si>
    <t>DG25820</t>
  </si>
  <si>
    <t>FG21652</t>
  </si>
  <si>
    <t>PRESENCE RURALE 48</t>
  </si>
  <si>
    <t>D79657</t>
  </si>
  <si>
    <t>F87803</t>
  </si>
  <si>
    <t>CAMPAGNE CHASSE - SALON MONTPELLIER SEPTEMBRE 2019</t>
  </si>
  <si>
    <t>DG25731</t>
  </si>
  <si>
    <t>FG21817</t>
  </si>
  <si>
    <t>DG25964</t>
  </si>
  <si>
    <t>FG22317</t>
  </si>
  <si>
    <t>PIZZORNO TOULON</t>
  </si>
  <si>
    <t>D79821</t>
  </si>
  <si>
    <t>F87886</t>
  </si>
  <si>
    <t>DG25975</t>
  </si>
  <si>
    <t>FG21740</t>
  </si>
  <si>
    <t>Cadhoc,Cadhoc</t>
  </si>
  <si>
    <t>DG25642</t>
  </si>
  <si>
    <t>FG21741</t>
  </si>
  <si>
    <t>Amitel</t>
  </si>
  <si>
    <t>D79936</t>
  </si>
  <si>
    <t>F87804</t>
  </si>
  <si>
    <t>GESTION DES ACTIVITES CONFORT</t>
  </si>
  <si>
    <t>LOGICIEL DE GESTION</t>
  </si>
  <si>
    <t>ARMSTRONG - PONTARLIER</t>
  </si>
  <si>
    <t>D80069</t>
  </si>
  <si>
    <t>F87888</t>
  </si>
  <si>
    <t>LOGICIEL A LA CARTE (com, gestion, compta)</t>
  </si>
  <si>
    <t>Client Logiciel</t>
  </si>
  <si>
    <t>Logiciel Gestion / Compta / Com</t>
  </si>
  <si>
    <t>Logiciel Gestion</t>
  </si>
  <si>
    <t>JOURNEE DE FORMATION A LA CARTE (SUR SITE)</t>
  </si>
  <si>
    <t>FRANCE SELECT</t>
  </si>
  <si>
    <t>D80106</t>
  </si>
  <si>
    <t>F87991</t>
  </si>
  <si>
    <t>CERBALLIANCE PROVENCE</t>
  </si>
  <si>
    <t>Cadhoc</t>
  </si>
  <si>
    <t>181 - Sud</t>
  </si>
  <si>
    <t>EUROVIA TRAVAUX FERROVIARES</t>
  </si>
  <si>
    <t>Acces Consulting,Acces Consulting</t>
  </si>
  <si>
    <t>D80174</t>
  </si>
  <si>
    <t>F88089</t>
  </si>
  <si>
    <t>DG25926</t>
  </si>
  <si>
    <t>FG22114</t>
  </si>
  <si>
    <t>RED BULL FRANCE</t>
  </si>
  <si>
    <t>D80200</t>
  </si>
  <si>
    <t>F87900</t>
  </si>
  <si>
    <t>LMC AUDIO</t>
  </si>
  <si>
    <t>D80229</t>
  </si>
  <si>
    <t>F88137</t>
  </si>
  <si>
    <t>CE SONEPAR SUD-EST</t>
  </si>
  <si>
    <t>D80232</t>
  </si>
  <si>
    <t>F88165</t>
  </si>
  <si>
    <t>DG26254</t>
  </si>
  <si>
    <t>FG22186</t>
  </si>
  <si>
    <t>CAMPAGNE TELEPRO - De 251 à 500</t>
  </si>
  <si>
    <t>DG26218</t>
  </si>
  <si>
    <t>FG21979</t>
  </si>
  <si>
    <t>ANSWER SECURITE</t>
  </si>
  <si>
    <t>D73430</t>
  </si>
  <si>
    <t>F88624</t>
  </si>
  <si>
    <t>SOMAIR GERVAT</t>
  </si>
  <si>
    <t>No limit,No limit,No limit</t>
  </si>
  <si>
    <t>D79877</t>
  </si>
  <si>
    <t>F87934</t>
  </si>
  <si>
    <t>SODEXO,SODEXO,SODEXO</t>
  </si>
  <si>
    <t>DG26236</t>
  </si>
  <si>
    <t>FG21984</t>
  </si>
  <si>
    <t>SAFRAN ELECTRONICS</t>
  </si>
  <si>
    <t>D80293</t>
  </si>
  <si>
    <t>F88329</t>
  </si>
  <si>
    <t>148 - Nord</t>
  </si>
  <si>
    <t>DG26320</t>
  </si>
  <si>
    <t>FG22088</t>
  </si>
  <si>
    <t>PERETTI SAS</t>
  </si>
  <si>
    <t>D80283</t>
  </si>
  <si>
    <t>F88072</t>
  </si>
  <si>
    <t>AUTOCARS MARON</t>
  </si>
  <si>
    <t>D80291</t>
  </si>
  <si>
    <t>F88070</t>
  </si>
  <si>
    <t>DG26385</t>
  </si>
  <si>
    <t>FG22080</t>
  </si>
  <si>
    <t>SGI Sécurité</t>
  </si>
  <si>
    <t>Conseil CE,Conseil CE</t>
  </si>
  <si>
    <t>D80210</t>
  </si>
  <si>
    <t>F88045</t>
  </si>
  <si>
    <t>OBJECTIF COIFFURE</t>
  </si>
  <si>
    <t>D80314</t>
  </si>
  <si>
    <t>F88134</t>
  </si>
  <si>
    <t>Accompagnement START - 48 MOIS</t>
  </si>
  <si>
    <t>D80480</t>
  </si>
  <si>
    <t>F88681</t>
  </si>
  <si>
    <t>Accompagnement Start</t>
  </si>
  <si>
    <t>HOTEL MERIDIEN C13053</t>
  </si>
  <si>
    <t>D79873</t>
  </si>
  <si>
    <t>F88301</t>
  </si>
  <si>
    <t>GENWAVES</t>
  </si>
  <si>
    <t>D80550</t>
  </si>
  <si>
    <t>F88971</t>
  </si>
  <si>
    <t>CSE XPO Logistics Services France</t>
  </si>
  <si>
    <t>Conseil CE,Conseil CE,Conseil CE</t>
  </si>
  <si>
    <t>D80557</t>
  </si>
  <si>
    <t>F88399</t>
  </si>
  <si>
    <t>DG26722</t>
  </si>
  <si>
    <t>FG22518</t>
  </si>
  <si>
    <t>LEGRAND ENERGIES SOLUTIONS</t>
  </si>
  <si>
    <t>Comiteo (chez),*,Comiteo (chez),*,Comiteo (chez),*</t>
  </si>
  <si>
    <t>D80721</t>
  </si>
  <si>
    <t>F88623</t>
  </si>
  <si>
    <t>Hôtel Le Pigonnet RIVIERA</t>
  </si>
  <si>
    <t>D80777</t>
  </si>
  <si>
    <t>F88822</t>
  </si>
  <si>
    <t>DG26893</t>
  </si>
  <si>
    <t>FG22718</t>
  </si>
  <si>
    <t>CE STRYKER FRANCE SA</t>
  </si>
  <si>
    <t>D80868</t>
  </si>
  <si>
    <t>F88714</t>
  </si>
  <si>
    <t>Hub, Aurélie</t>
  </si>
  <si>
    <t>DG27004</t>
  </si>
  <si>
    <t>FG22941</t>
  </si>
  <si>
    <t>EUROGERM</t>
  </si>
  <si>
    <t>D80871</t>
  </si>
  <si>
    <t>F88732</t>
  </si>
  <si>
    <t>CAMPAGNE CHASSE - SALON DIJON OCTOBRE 2019</t>
  </si>
  <si>
    <t>CSE JEAN GRANIOU NICE</t>
  </si>
  <si>
    <t>DG26962</t>
  </si>
  <si>
    <t>FG22790</t>
  </si>
  <si>
    <t>D80807</t>
  </si>
  <si>
    <t>F88660</t>
  </si>
  <si>
    <t>ACTIVENCE</t>
  </si>
  <si>
    <t>D81039</t>
  </si>
  <si>
    <t>F88972</t>
  </si>
  <si>
    <t>185 - Sud</t>
  </si>
  <si>
    <t>JALLATTE</t>
  </si>
  <si>
    <t>D81008</t>
  </si>
  <si>
    <t>F88767</t>
  </si>
  <si>
    <t>DG27228</t>
  </si>
  <si>
    <t>FG23060</t>
  </si>
  <si>
    <t>DG27238</t>
  </si>
  <si>
    <t>FG22988</t>
  </si>
  <si>
    <t>BENNES MARREL</t>
  </si>
  <si>
    <t>D81144</t>
  </si>
  <si>
    <t>F88819</t>
  </si>
  <si>
    <t>DG27312</t>
  </si>
  <si>
    <t>FG24824</t>
  </si>
  <si>
    <t>BERTO LANGUEDOC ROUSSILLON</t>
  </si>
  <si>
    <t>Helfrich,Conseil CE,Helfrich,Conseil CE,Helfrich,Conseil CE</t>
  </si>
  <si>
    <t>D80612</t>
  </si>
  <si>
    <t>F89073</t>
  </si>
  <si>
    <t>Client PWB</t>
  </si>
  <si>
    <t>Client Licence,Client Licence,Résilié OdyCE,Résilié OdyCE,Client Licence Application Mobile,Client Licence Application Mobile</t>
  </si>
  <si>
    <t>GSF ORION AIN</t>
  </si>
  <si>
    <t>D81048</t>
  </si>
  <si>
    <t>F88924</t>
  </si>
  <si>
    <t>DG27392</t>
  </si>
  <si>
    <t>FG23899</t>
  </si>
  <si>
    <t>CROIX ROUGE</t>
  </si>
  <si>
    <t>DG27377</t>
  </si>
  <si>
    <t>FG23106</t>
  </si>
  <si>
    <t>D81260</t>
  </si>
  <si>
    <t>F88875</t>
  </si>
  <si>
    <t>CAMPAGNE CHASSE - TELEPRO</t>
  </si>
  <si>
    <t>PAVAILLER EQUIPEMENT</t>
  </si>
  <si>
    <t>D81188</t>
  </si>
  <si>
    <t>F88889</t>
  </si>
  <si>
    <t>DG27297</t>
  </si>
  <si>
    <t>FG23111</t>
  </si>
  <si>
    <t>GEOXIA</t>
  </si>
  <si>
    <t>D81305</t>
  </si>
  <si>
    <t>F89114</t>
  </si>
  <si>
    <t>METRO</t>
  </si>
  <si>
    <t>Primo Loisirs,Primo Loisirs</t>
  </si>
  <si>
    <t>D81100</t>
  </si>
  <si>
    <t>F89675</t>
  </si>
  <si>
    <t>JARDEL SERVICES</t>
  </si>
  <si>
    <t>D81242</t>
  </si>
  <si>
    <t>F88986</t>
  </si>
  <si>
    <t>CSE GCS MLV</t>
  </si>
  <si>
    <t>D81360</t>
  </si>
  <si>
    <t>F89119</t>
  </si>
  <si>
    <t>CAMPAGNE CHASSE - SALON LYON : GROUPAMA STADIUM SEPTEMBRE 2020</t>
  </si>
  <si>
    <t>DG27593</t>
  </si>
  <si>
    <t>FG23298</t>
  </si>
  <si>
    <t>CONFORAMA FRANCE</t>
  </si>
  <si>
    <t>DG27616</t>
  </si>
  <si>
    <t>FG23391</t>
  </si>
  <si>
    <t>193 - Rhone Alpes</t>
  </si>
  <si>
    <t>Smart Ps SARL</t>
  </si>
  <si>
    <t>D81511</t>
  </si>
  <si>
    <t>F89625</t>
  </si>
  <si>
    <t>D81499</t>
  </si>
  <si>
    <t>F89261</t>
  </si>
  <si>
    <t>SERPOL</t>
  </si>
  <si>
    <t>D81569</t>
  </si>
  <si>
    <t>F89373</t>
  </si>
  <si>
    <t>Daher Nuclear Technologies</t>
  </si>
  <si>
    <t>Hub, Maria</t>
  </si>
  <si>
    <t>Kalidea (chez),Club Employés,Kalidea (chez),Club Employés,Kalidea (chez),Club Employés</t>
  </si>
  <si>
    <t>D81578</t>
  </si>
  <si>
    <t>F89297</t>
  </si>
  <si>
    <t>UP,UP,UP</t>
  </si>
  <si>
    <t>DG27763</t>
  </si>
  <si>
    <t>FG23459</t>
  </si>
  <si>
    <t>DG27764</t>
  </si>
  <si>
    <t>FG23461</t>
  </si>
  <si>
    <t>DG27715</t>
  </si>
  <si>
    <t>FG23436</t>
  </si>
  <si>
    <t>CASTORAMA ANTIBES</t>
  </si>
  <si>
    <t>No limit,No limit</t>
  </si>
  <si>
    <t>D81635</t>
  </si>
  <si>
    <t>F89560</t>
  </si>
  <si>
    <t>DG27842</t>
  </si>
  <si>
    <t>FG23469</t>
  </si>
  <si>
    <t>France Colis Santé</t>
  </si>
  <si>
    <t>DG27879</t>
  </si>
  <si>
    <t>FG24085</t>
  </si>
  <si>
    <t>CAMPAGNE CHASSE - SALON NICE OCTOBRE 2020</t>
  </si>
  <si>
    <t>Centre De Réadaptation et De Réinsertion Sociale Cotagon</t>
  </si>
  <si>
    <t>D81706</t>
  </si>
  <si>
    <t>F89561</t>
  </si>
  <si>
    <t>DG27881</t>
  </si>
  <si>
    <t>FG23541</t>
  </si>
  <si>
    <t>CSE MAINTEL Sud-Est</t>
  </si>
  <si>
    <t>Illicado,Kalidea (chez),Comiteo (face),WEDOOGIFT,Illicado,Kalidea (chez),Comiteo (face),WEDOOGIFT,Illicado,Kalidea (chez),Comiteo (face),WEDOOGIFT</t>
  </si>
  <si>
    <t>D81704</t>
  </si>
  <si>
    <t>F89610</t>
  </si>
  <si>
    <t>Client CCMC,Client CCMC,Client CCMC,Client CCMC,Client Licence,Client Licence,Client Licence,Client Licence,Client Licence Application Mobile,Client Licence Application Mobile,Client Licence Application Mobile,Client Licence Application Mobile</t>
  </si>
  <si>
    <t>D81707</t>
  </si>
  <si>
    <t>F89854</t>
  </si>
  <si>
    <t>ALLIOS C01005</t>
  </si>
  <si>
    <t>*,*,*,*</t>
  </si>
  <si>
    <t>D81717</t>
  </si>
  <si>
    <t>F90159</t>
  </si>
  <si>
    <t>Client Loisirs Soleil,Client CCMC,Client Licence,Client Licence Application Mobile</t>
  </si>
  <si>
    <t>SONEPAR MEDITERRANEE</t>
  </si>
  <si>
    <t>Parrainage</t>
  </si>
  <si>
    <t>D81699</t>
  </si>
  <si>
    <t>F89740</t>
  </si>
  <si>
    <t>Résilié Logiciel,Résilié Meyclub,Client Licence,Client Licence Application Mobile</t>
  </si>
  <si>
    <t>DG27877</t>
  </si>
  <si>
    <t>FG23562</t>
  </si>
  <si>
    <t>Illicado,Illicado</t>
  </si>
  <si>
    <t>DG27884</t>
  </si>
  <si>
    <t>FG23814</t>
  </si>
  <si>
    <t>CERFRANCE Drôme Vaucluse</t>
  </si>
  <si>
    <t>D81736</t>
  </si>
  <si>
    <t>F89645</t>
  </si>
  <si>
    <t>UDAF73</t>
  </si>
  <si>
    <t>D81824</t>
  </si>
  <si>
    <t>F89698</t>
  </si>
  <si>
    <t>192 - Rhone Alpes</t>
  </si>
  <si>
    <t xml:space="preserve">DEFINITION DE L'ARTICLE : </t>
  </si>
  <si>
    <t>DG27509</t>
  </si>
  <si>
    <t>FG23635</t>
  </si>
  <si>
    <t>CSE Gfi Informatique Entreprise Solutions</t>
  </si>
  <si>
    <t>Kalidea (chez),Kalidea (chez)</t>
  </si>
  <si>
    <t>D81568</t>
  </si>
  <si>
    <t>F89655</t>
  </si>
  <si>
    <t>D81886</t>
  </si>
  <si>
    <t>F89658</t>
  </si>
  <si>
    <t>DG28215</t>
  </si>
  <si>
    <t>FG23816</t>
  </si>
  <si>
    <t>JETLY</t>
  </si>
  <si>
    <t>aucun</t>
  </si>
  <si>
    <t>DG28235</t>
  </si>
  <si>
    <t>FG23764</t>
  </si>
  <si>
    <t>DG28279</t>
  </si>
  <si>
    <t>FG24860</t>
  </si>
  <si>
    <t>CE FESTIVAL D'ART LYRIQUE</t>
  </si>
  <si>
    <t>D81926</t>
  </si>
  <si>
    <t>F89667</t>
  </si>
  <si>
    <t>TEXTILES WELL</t>
  </si>
  <si>
    <t>D81950</t>
  </si>
  <si>
    <t>F89707</t>
  </si>
  <si>
    <t>EPALIA</t>
  </si>
  <si>
    <t>D81919</t>
  </si>
  <si>
    <t>F90082</t>
  </si>
  <si>
    <t>CSE Hansgrohe Wasselonne</t>
  </si>
  <si>
    <t>Comiteo (chez),Comiteo (chez),Comiteo (chez),Comiteo (chez)</t>
  </si>
  <si>
    <t>D81862</t>
  </si>
  <si>
    <t>F90092</t>
  </si>
  <si>
    <t>Résilié Meyclub,Résilié Malicité,Client Licence,Client Licence Application Mobile</t>
  </si>
  <si>
    <t>DG26316</t>
  </si>
  <si>
    <t>FG23888</t>
  </si>
  <si>
    <t>DG28273</t>
  </si>
  <si>
    <t>FG24161</t>
  </si>
  <si>
    <t>CER FRANCE RHONE</t>
  </si>
  <si>
    <t>D81982</t>
  </si>
  <si>
    <t>F89911</t>
  </si>
  <si>
    <t>Tir Groupe,Tir Groupe</t>
  </si>
  <si>
    <t>DG28021</t>
  </si>
  <si>
    <t>FG24284</t>
  </si>
  <si>
    <t>MONOPRIX</t>
  </si>
  <si>
    <t>D82022</t>
  </si>
  <si>
    <t>F90104</t>
  </si>
  <si>
    <t>NATURA PRO</t>
  </si>
  <si>
    <t>Cezam,Cezam,Cezam</t>
  </si>
  <si>
    <t>D82027</t>
  </si>
  <si>
    <t>F90024</t>
  </si>
  <si>
    <t>DG28474</t>
  </si>
  <si>
    <t>FG24092</t>
  </si>
  <si>
    <t>CENTRE REEDUCATION READAP FONCT BOURGE</t>
  </si>
  <si>
    <t>VegaCE,VegaCE</t>
  </si>
  <si>
    <t>D81240</t>
  </si>
  <si>
    <t>F89791</t>
  </si>
  <si>
    <t>Kadeos Edenred,Kadeos Edenred</t>
  </si>
  <si>
    <t>DG25970</t>
  </si>
  <si>
    <t>FG24062</t>
  </si>
  <si>
    <t>LYCEE P. ET T. LES FAUVETTES C06186</t>
  </si>
  <si>
    <t>D82119</t>
  </si>
  <si>
    <t>F90149</t>
  </si>
  <si>
    <t>DG28866</t>
  </si>
  <si>
    <t>FG24456</t>
  </si>
  <si>
    <t>Dumas TP</t>
  </si>
  <si>
    <t>D82149</t>
  </si>
  <si>
    <t>F90019</t>
  </si>
  <si>
    <t>CSE AIPF</t>
  </si>
  <si>
    <t>Kalidea (face),Kalidea (face)</t>
  </si>
  <si>
    <t>D82179</t>
  </si>
  <si>
    <t>F90063</t>
  </si>
  <si>
    <t>SODISCA</t>
  </si>
  <si>
    <t>Comiteo (chez),VegaCE,Comiteo (chez),VegaCE</t>
  </si>
  <si>
    <t>D82198</t>
  </si>
  <si>
    <t>F90105</t>
  </si>
  <si>
    <t>DG29045</t>
  </si>
  <si>
    <t>FG24587</t>
  </si>
  <si>
    <t>Ecartip Groupe Fondasol</t>
  </si>
  <si>
    <t>DG29270</t>
  </si>
  <si>
    <t>FG25057</t>
  </si>
  <si>
    <t>D82218</t>
  </si>
  <si>
    <t>F90207</t>
  </si>
  <si>
    <t>KADEOS CONNECT</t>
  </si>
  <si>
    <t>Chèque cadeau KADEOS CONNECT</t>
  </si>
  <si>
    <t>DG29288</t>
  </si>
  <si>
    <t>FG25071</t>
  </si>
  <si>
    <t xml:space="preserve">PROTEA </t>
  </si>
  <si>
    <t>D82157</t>
  </si>
  <si>
    <t>F90241</t>
  </si>
  <si>
    <t>DG29455</t>
  </si>
  <si>
    <t>FG24861</t>
  </si>
  <si>
    <t>DG28752</t>
  </si>
  <si>
    <t>FG24871</t>
  </si>
  <si>
    <t>DG29692</t>
  </si>
  <si>
    <t>FG25723</t>
  </si>
  <si>
    <t>DG29732</t>
  </si>
  <si>
    <t>FG25078</t>
  </si>
  <si>
    <t>FLOW LINE TECHNOLOGIES</t>
  </si>
  <si>
    <t>DG29733</t>
  </si>
  <si>
    <t>FG25397</t>
  </si>
  <si>
    <t>KAPECI</t>
  </si>
  <si>
    <t>D82331</t>
  </si>
  <si>
    <t>F90306</t>
  </si>
  <si>
    <t>Chèque cadeau KADEOS CONNECT FETE DE FIN D'ANNEE - ADULTE</t>
  </si>
  <si>
    <t>ANTINEA COURTAGE</t>
  </si>
  <si>
    <t>DG29197</t>
  </si>
  <si>
    <t>FG25347</t>
  </si>
  <si>
    <t>Albert and co</t>
  </si>
  <si>
    <t>DG29979</t>
  </si>
  <si>
    <t>FG25817</t>
  </si>
  <si>
    <t>DG29773</t>
  </si>
  <si>
    <t>FG25396</t>
  </si>
  <si>
    <t xml:space="preserve">CORSI FRANCE INTERNATIONAL TRANSPORT </t>
  </si>
  <si>
    <t>Kalidea (chez)</t>
  </si>
  <si>
    <t>D82414</t>
  </si>
  <si>
    <t>F90359</t>
  </si>
  <si>
    <t>0000000920</t>
  </si>
  <si>
    <t>ODYCE</t>
  </si>
  <si>
    <t>Embarqué</t>
  </si>
  <si>
    <t>AMANDOLA Maeva</t>
  </si>
  <si>
    <t>SORTIS</t>
  </si>
  <si>
    <t>EQUIPE SORTANTE MM</t>
  </si>
  <si>
    <t>Définition de l article :</t>
  </si>
  <si>
    <t>ABONNEMENT ODYCE</t>
  </si>
  <si>
    <t>Abonnement OdyCE</t>
  </si>
  <si>
    <t>FNAC NÎMES</t>
  </si>
  <si>
    <t>A85241</t>
  </si>
  <si>
    <t>Partiel</t>
  </si>
  <si>
    <t>F77843</t>
  </si>
  <si>
    <t>Liquidation/Fusion…</t>
  </si>
  <si>
    <t>AB - Avoir partiel à déduire de la facture F77843 du 13/02/2019</t>
  </si>
  <si>
    <t>STARDUST</t>
  </si>
  <si>
    <t>A85380</t>
  </si>
  <si>
    <t>CAMPAGNE CHASSE - SALON MARSEILLE OCTOBRE 2018</t>
  </si>
  <si>
    <t>F79093</t>
  </si>
  <si>
    <t>Accord commercial</t>
  </si>
  <si>
    <t>AB - Avoir partiel à déduire de la facture F79093 du 08/04/2019</t>
  </si>
  <si>
    <t>FONDATION DU BOCAGE</t>
  </si>
  <si>
    <t>AG21681</t>
  </si>
  <si>
    <t>FG13933</t>
  </si>
  <si>
    <t>SD - avoir partiel à déduire de la facture FG13933 du 15/02/2019</t>
  </si>
  <si>
    <t>FIRALP</t>
  </si>
  <si>
    <t>AG21703</t>
  </si>
  <si>
    <t>FG15816</t>
  </si>
  <si>
    <t>SD - avoir partiel à déduire de la facture F15816 du 31/07/2019</t>
  </si>
  <si>
    <t>ALTRAD COFFRAGE ET ETAIEMENT</t>
  </si>
  <si>
    <t>AG21723</t>
  </si>
  <si>
    <t>FG14549</t>
  </si>
  <si>
    <t>SD - Avoir qui annule la facture FG14549 du 24/04/2019</t>
  </si>
  <si>
    <t>CARREFOUR SUPPLY CHAIN</t>
  </si>
  <si>
    <t>AG21724</t>
  </si>
  <si>
    <t>FG15391</t>
  </si>
  <si>
    <t>SD - avoir partiel à déduire de la facture FG15391 du 27/06/2019</t>
  </si>
  <si>
    <t>BERNARD SERVICES</t>
  </si>
  <si>
    <t>AG21726</t>
  </si>
  <si>
    <t>FG14982</t>
  </si>
  <si>
    <t>SD - avoir partiel à déduire de la facture FG14982 du 28/05/2019</t>
  </si>
  <si>
    <t>ADAS INRA</t>
  </si>
  <si>
    <t>A88551</t>
  </si>
  <si>
    <t>F68889</t>
  </si>
  <si>
    <t>Accord financier</t>
  </si>
  <si>
    <t>SD - Avoir partiel à déduire de la facture F68889 du 31/01/2018</t>
  </si>
  <si>
    <t>Résilié OdyCE</t>
  </si>
  <si>
    <t>ALMERYS</t>
  </si>
  <si>
    <t>CouleurCE,CAP PRIVILEGES ET CIE,CouleurCE,CAP PRIVILEGES ET CIE,CouleurCE,CAP PRIVILEGES ET CIE,CouleurCE,CAP PRIVILEGES ET CIE</t>
  </si>
  <si>
    <t>A89195</t>
  </si>
  <si>
    <t>Client Commun ERF PWB</t>
  </si>
  <si>
    <t>F76627</t>
  </si>
  <si>
    <t>WM - Avoir partiel à déduire de la facture F76627 du 12/12/2018</t>
  </si>
  <si>
    <t>Résilié Logiciel,Résilié Logiciel,Résilié Meyclub,Résilié Meyclub,Client Licence,Client Licence,Client Licence Application Mobile,Client Licence Application Mobile</t>
  </si>
  <si>
    <t>A89659</t>
  </si>
  <si>
    <t>Migration</t>
  </si>
  <si>
    <t>WM - Avoir qui annule la facture F89625 du 21/10/2020 - Signature d'un nouveau contrat</t>
  </si>
  <si>
    <t>MARTIN JOSEPH</t>
  </si>
  <si>
    <t>*,Helfrich,*,Helfrich,*,Helfrich</t>
  </si>
  <si>
    <t>AG23945</t>
  </si>
  <si>
    <t>CAMPAGNE CHASSE - SALON LA ROCHE-SUR-FORON MARS 2019</t>
  </si>
  <si>
    <t>FG15426</t>
  </si>
  <si>
    <t>WM - Avoir partiel à déduire de la facture FG15426 du 28/06/2019</t>
  </si>
  <si>
    <t>OLYMPIQUE DE MARSEILLE</t>
  </si>
  <si>
    <t>AG25522</t>
  </si>
  <si>
    <t>FG9524</t>
  </si>
  <si>
    <t>SD - Avoir partiel à déduire de la facture FG9524 du 30/04/2018</t>
  </si>
  <si>
    <t>PASINO DE LA GRANDE MOTTE</t>
  </si>
  <si>
    <t>AG25628</t>
  </si>
  <si>
    <t>FG6162</t>
  </si>
  <si>
    <t>SD - Avoir partiel à déduire de la facture FG6162 du 31/05/2017</t>
  </si>
  <si>
    <t>Total général</t>
  </si>
  <si>
    <t>Somme de Montant HT avec remise</t>
  </si>
  <si>
    <t>Valeurs</t>
  </si>
  <si>
    <t>Nombre de Facture</t>
  </si>
  <si>
    <t>(vide)</t>
  </si>
  <si>
    <t>mai</t>
  </si>
  <si>
    <t>janv</t>
  </si>
  <si>
    <t>févr</t>
  </si>
  <si>
    <t>mars</t>
  </si>
  <si>
    <t>avr</t>
  </si>
  <si>
    <t>juin</t>
  </si>
  <si>
    <t>juil</t>
  </si>
  <si>
    <t>sept</t>
  </si>
  <si>
    <t>oct</t>
  </si>
  <si>
    <t>nov</t>
  </si>
  <si>
    <t>août</t>
  </si>
  <si>
    <t>déc</t>
  </si>
  <si>
    <t>prise de RDV</t>
  </si>
  <si>
    <t>Y</t>
  </si>
  <si>
    <t>Z</t>
  </si>
  <si>
    <t xml:space="preserve">BU </t>
  </si>
  <si>
    <t>CC</t>
  </si>
  <si>
    <t>Fev</t>
  </si>
  <si>
    <t>Mars</t>
  </si>
  <si>
    <t>Janv</t>
  </si>
  <si>
    <t>Commercial</t>
  </si>
  <si>
    <t>X</t>
  </si>
  <si>
    <t>Num facture</t>
  </si>
  <si>
    <t xml:space="preserve">Commercial </t>
  </si>
  <si>
    <t xml:space="preserve">Type famille </t>
  </si>
  <si>
    <t>SI(LIGNE()-2&gt;MAX($R$2:$R$10000);"";INDEX($B$2:$B$10000;EQUIV(LIGNE()-2;$R$2:$R$10000;0)))</t>
  </si>
  <si>
    <t>Index</t>
  </si>
  <si>
    <t>commercial</t>
  </si>
  <si>
    <t>client</t>
  </si>
  <si>
    <t>BU NBRE</t>
  </si>
  <si>
    <t>BU Montant</t>
  </si>
  <si>
    <t>CC NBRE</t>
  </si>
  <si>
    <t>CC Montant</t>
  </si>
  <si>
    <t>janvier</t>
  </si>
  <si>
    <t>Cars</t>
  </si>
  <si>
    <t>mois</t>
  </si>
  <si>
    <t>Je pensais partir sur le numéro de facture pour chaque contrat mais il y a des lignes vides dans la colonne  Y</t>
  </si>
  <si>
    <t xml:space="preserve">Voila ce que j'aimerai avoir en final et je pensais partir sur les numéros de factures qui representent une vente </t>
  </si>
  <si>
    <t>Montant avec Remise BU</t>
  </si>
  <si>
    <t>Montant avec Remise CC</t>
  </si>
  <si>
    <t>Doudement</t>
  </si>
  <si>
    <t>2020</t>
  </si>
  <si>
    <t>Date (année)</t>
  </si>
  <si>
    <t>Date (trimestre)</t>
  </si>
  <si>
    <t>Date (mois)</t>
  </si>
  <si>
    <t>Total distinct de 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</si>
</sst>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\ ##0.00\ \€_-;\-* #\ ##0.00\ \€_-;_-* &quot;-&quot;??\ \€_-;_-@_-"/>
  </numFmts>
  <fonts count="4" x14ac:knownFonts="1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 Light"/>
      <family val="2"/>
    </font>
    <font>
      <sz val="11"/>
      <color rgb="FF00206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9" fontId="0" fillId="0" borderId="0" xfId="0" applyNumberFormat="1"/>
    <xf numFmtId="1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" fontId="0" fillId="0" borderId="0" xfId="0" applyNumberFormat="1"/>
    <xf numFmtId="0" fontId="0" fillId="0" borderId="8" xfId="0" applyBorder="1"/>
    <xf numFmtId="4" fontId="0" fillId="0" borderId="1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3" xfId="0" applyNumberFormat="1" applyBorder="1"/>
    <xf numFmtId="0" fontId="0" fillId="3" borderId="0" xfId="0" applyFill="1"/>
    <xf numFmtId="164" fontId="0" fillId="3" borderId="0" xfId="0" applyNumberFormat="1" applyFill="1"/>
    <xf numFmtId="1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14" fontId="0" fillId="4" borderId="0" xfId="0" applyNumberForma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0" xfId="0" applyFont="1" applyFill="1"/>
    <xf numFmtId="0" fontId="2" fillId="3" borderId="0" xfId="0" applyFont="1" applyFill="1"/>
    <xf numFmtId="4" fontId="2" fillId="3" borderId="0" xfId="0" applyNumberFormat="1" applyFont="1" applyFill="1"/>
    <xf numFmtId="0" fontId="3" fillId="3" borderId="11" xfId="0" applyFont="1" applyFill="1" applyBorder="1"/>
    <xf numFmtId="0" fontId="2" fillId="3" borderId="11" xfId="0" applyFont="1" applyFill="1" applyBorder="1"/>
    <xf numFmtId="0" fontId="2" fillId="3" borderId="0" xfId="0" applyFont="1" applyFill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/>
    <xf numFmtId="0" fontId="0" fillId="0" borderId="6" xfId="0" applyNumberFormat="1" applyBorder="1"/>
    <xf numFmtId="0" fontId="0" fillId="0" borderId="8" xfId="0" applyNumberFormat="1" applyBorder="1"/>
    <xf numFmtId="0" fontId="0" fillId="0" borderId="10" xfId="0" applyNumberFormat="1" applyBorder="1"/>
    <xf numFmtId="0" fontId="0" fillId="0" borderId="12" xfId="0" pivotButton="1" applyBorder="1"/>
    <xf numFmtId="0" fontId="0" fillId="0" borderId="12" xfId="0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4" formatCode="#,##0.00"/>
    </dxf>
    <dxf>
      <numFmt numFmtId="4" formatCode="#,##0.0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lier Mélissa" refreshedDate="44162.522731944446" createdVersion="6" refreshedVersion="6" minRefreshableVersion="3" recordCount="779" xr:uid="{0888E560-F43C-4BA6-9471-09EBA390FAB5}">
  <cacheSource type="worksheet">
    <worksheetSource ref="A2:AX781" sheet="Export détaillé"/>
  </cacheSource>
  <cacheFields count="50">
    <cacheField name="Matricule" numFmtId="0">
      <sharedItems containsMixedTypes="1" containsNumber="1" containsInteger="1" minValue="40000232" maxValue="40000923"/>
    </cacheField>
    <cacheField name="Produit" numFmtId="0">
      <sharedItems/>
    </cacheField>
    <cacheField name="Option" numFmtId="0">
      <sharedItems/>
    </cacheField>
    <cacheField name="Sous cat produit" numFmtId="0">
      <sharedItems/>
    </cacheField>
    <cacheField name="Famille" numFmtId="0">
      <sharedItems/>
    </cacheField>
    <cacheField name="Famille type" numFmtId="0">
      <sharedItems count="4">
        <s v="BU"/>
        <s v="CC digital"/>
        <s v="Autre"/>
        <s v="TK"/>
      </sharedItems>
    </cacheField>
    <cacheField name="Client" numFmtId="0">
      <sharedItems/>
    </cacheField>
    <cacheField name="ID client" numFmtId="0">
      <sharedItems containsSemiMixedTypes="0" containsString="0" containsNumber="1" containsInteger="1" minValue="598" maxValue="150403"/>
    </cacheField>
    <cacheField name="Effectif" numFmtId="0">
      <sharedItems containsSemiMixedTypes="0" containsString="0" containsNumber="1" containsInteger="1" minValue="17" maxValue="1104"/>
    </cacheField>
    <cacheField name="Vendu par" numFmtId="0">
      <sharedItems count="8">
        <s v="HANAYA Rime"/>
        <s v="LOPEZ Eva"/>
        <s v="THIEBAUT Sophie"/>
        <s v="SCROCCO Aurelie"/>
        <s v="DOUDEMENT Guillaume"/>
        <s v="RENOUD Matthieu"/>
        <s v="VIRTEL Thomas"/>
        <s v="AMANDOLA Maeva"/>
      </sharedItems>
    </cacheField>
    <cacheField name="Service" numFmtId="0">
      <sharedItems/>
    </cacheField>
    <cacheField name="Equipe" numFmtId="0">
      <sharedItems/>
    </cacheField>
    <cacheField name="Qte" numFmtId="0">
      <sharedItems containsSemiMixedTypes="0" containsString="0" containsNumber="1" minValue="0.5" maxValue="750"/>
    </cacheField>
    <cacheField name="PuHT sans remise" numFmtId="164">
      <sharedItems containsString="0" containsBlank="1" containsNumber="1" minValue="2" maxValue="44000"/>
    </cacheField>
    <cacheField name="Montant HT sans remise" numFmtId="164">
      <sharedItems containsSemiMixedTypes="0" containsString="0" containsNumber="1" minValue="-30000" maxValue="75000"/>
    </cacheField>
    <cacheField name="Montant HT avec remise" numFmtId="164">
      <sharedItems containsSemiMixedTypes="0" containsString="0" containsNumber="1" minValue="-30000" maxValue="73312.5"/>
    </cacheField>
    <cacheField name="Montant TVA" numFmtId="164">
      <sharedItems containsString="0" containsBlank="1" containsNumber="1" minValue="-3103.92" maxValue="7384.8"/>
    </cacheField>
    <cacheField name="Taux TVA" numFmtId="9">
      <sharedItems containsString="0" containsBlank="1" containsNumber="1" minValue="0.2" maxValue="0.2"/>
    </cacheField>
    <cacheField name="Montant TTC" numFmtId="164">
      <sharedItems containsString="0" containsBlank="1" containsNumber="1" minValue="-30000" maxValue="73312.5"/>
    </cacheField>
    <cacheField name="Remise globale" numFmtId="9">
      <sharedItems containsString="0" containsBlank="1" containsNumber="1" minValue="0.01" maxValue="1"/>
    </cacheField>
    <cacheField name="Remise par produit" numFmtId="9">
      <sharedItems containsString="0" containsBlank="1" containsNumber="1" minValue="5.0000000000000001E-3" maxValue="1"/>
    </cacheField>
    <cacheField name="Origine" numFmtId="0">
      <sharedItems containsBlank="1"/>
    </cacheField>
    <cacheField name="Concurrent" numFmtId="0">
      <sharedItems containsBlank="1"/>
    </cacheField>
    <cacheField name="Devis" numFmtId="0">
      <sharedItems containsBlank="1"/>
    </cacheField>
    <cacheField name="Facture" numFmtId="0">
      <sharedItems containsBlank="1"/>
    </cacheField>
    <cacheField name="Date" numFmtId="14">
      <sharedItems containsNonDate="0" containsDate="1" containsString="0" containsBlank="1" minDate="2017-05-31T00:00:00" maxDate="2020-11-26T00:00:00" count="110">
        <d v="2020-01-22T00:00:00"/>
        <d v="2020-01-17T00:00:00"/>
        <d v="2020-01-24T00:00:00"/>
        <d v="2020-01-08T00:00:00"/>
        <d v="2020-01-23T00:00:00"/>
        <d v="2020-01-16T00:00:00"/>
        <d v="2020-01-30T00:00:00"/>
        <d v="2020-01-29T00:00:00"/>
        <d v="2020-02-25T00:00:00"/>
        <d v="2020-01-28T00:00:00"/>
        <d v="2020-01-27T00:00:00"/>
        <d v="2020-01-31T00:00:00"/>
        <d v="2020-02-24T00:00:00"/>
        <d v="2020-02-12T00:00:00"/>
        <d v="2020-02-07T00:00:00"/>
        <d v="2020-02-21T00:00:00"/>
        <d v="2020-02-27T00:00:00"/>
        <d v="2020-02-14T00:00:00"/>
        <d v="2020-02-29T00:00:00"/>
        <d v="2020-02-28T00:00:00"/>
        <d v="2020-03-09T00:00:00"/>
        <d v="2020-03-10T00:00:00"/>
        <d v="2020-03-04T00:00:00"/>
        <d v="2020-04-07T00:00:00"/>
        <d v="2020-03-05T00:00:00"/>
        <d v="2020-06-11T00:00:00"/>
        <d v="2020-04-06T00:00:00"/>
        <d v="2020-06-24T00:00:00"/>
        <d v="2020-06-23T00:00:00"/>
        <d v="2020-04-02T00:00:00"/>
        <d v="2020-05-14T00:00:00"/>
        <d v="2020-04-03T00:00:00"/>
        <d v="2020-06-10T00:00:00"/>
        <d v="2020-04-21T00:00:00"/>
        <d v="2020-04-27T00:00:00"/>
        <d v="2020-06-12T00:00:00"/>
        <d v="2020-04-30T00:00:00"/>
        <d v="2020-05-29T00:00:00"/>
        <d v="2020-06-09T00:00:00"/>
        <d v="2020-05-26T00:00:00"/>
        <d v="2020-05-18T00:00:00"/>
        <d v="2020-06-05T00:00:00"/>
        <d v="2020-06-16T00:00:00"/>
        <d v="2020-06-30T00:00:00"/>
        <d v="2020-06-26T00:00:00"/>
        <d v="2020-07-02T00:00:00"/>
        <d v="2020-07-07T00:00:00"/>
        <d v="2020-08-17T00:00:00"/>
        <d v="2020-07-01T00:00:00"/>
        <d v="2020-07-06T00:00:00"/>
        <d v="2020-07-09T00:00:00"/>
        <d v="2020-07-22T00:00:00"/>
        <d v="2020-07-28T00:00:00"/>
        <d v="2020-07-16T00:00:00"/>
        <d v="2020-07-29T00:00:00"/>
        <d v="2020-07-30T00:00:00"/>
        <d v="2020-07-20T00:00:00"/>
        <d v="2020-09-11T00:00:00"/>
        <d v="2020-07-27T00:00:00"/>
        <d v="2020-07-31T00:00:00"/>
        <d v="2020-09-30T00:00:00"/>
        <d v="2020-08-31T00:00:00"/>
        <d v="2020-09-28T00:00:00"/>
        <d v="2020-09-22T00:00:00"/>
        <d v="2020-09-15T00:00:00"/>
        <d v="2020-09-21T00:00:00"/>
        <d v="2020-09-24T00:00:00"/>
        <d v="2020-10-27T00:00:00"/>
        <d v="2020-09-29T00:00:00"/>
        <d v="2020-10-07T00:00:00"/>
        <d v="2020-10-12T00:00:00"/>
        <d v="2020-10-20T00:00:00"/>
        <d v="2020-10-08T00:00:00"/>
        <d v="2020-10-14T00:00:00"/>
        <d v="2020-10-13T00:00:00"/>
        <d v="2020-10-16T00:00:00"/>
        <d v="2020-10-30T00:00:00"/>
        <d v="2020-10-19T00:00:00"/>
        <d v="2020-10-21T00:00:00"/>
        <d v="2020-10-23T00:00:00"/>
        <d v="2020-10-26T00:00:00"/>
        <d v="2020-10-22T00:00:00"/>
        <d v="2020-11-13T00:00:00"/>
        <d v="2020-10-31T00:00:00"/>
        <d v="2020-11-03T00:00:00"/>
        <d v="2020-11-06T00:00:00"/>
        <d v="2020-10-28T00:00:00"/>
        <d v="2020-10-29T00:00:00"/>
        <d v="2020-11-04T00:00:00"/>
        <d v="2020-11-09T00:00:00"/>
        <d v="2020-11-10T00:00:00"/>
        <d v="2020-11-17T00:00:00"/>
        <d v="2020-11-16T00:00:00"/>
        <d v="2020-11-23T00:00:00"/>
        <d v="2020-11-24T00:00:00"/>
        <d v="2020-11-20T00:00:00"/>
        <d v="2020-11-18T00:00:00"/>
        <d v="2020-11-25T00:00:00"/>
        <d v="2020-11-19T00:00:00"/>
        <m/>
        <d v="2019-04-05T00:00:00"/>
        <d v="2019-01-30T00:00:00"/>
        <d v="2019-07-31T00:00:00"/>
        <d v="2019-04-23T00:00:00"/>
        <d v="2019-06-27T00:00:00"/>
        <d v="2019-05-27T00:00:00"/>
        <d v="2018-12-12T00:00:00"/>
        <d v="2019-06-28T00:00:00"/>
        <d v="2018-04-27T00:00:00"/>
        <d v="2017-05-31T00:00:00"/>
      </sharedItems>
      <fieldGroup base="25">
        <rangePr groupBy="months" startDate="2017-05-31T00:00:00" endDate="2020-11-26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6/11/2020"/>
        </groupItems>
      </fieldGroup>
    </cacheField>
    <cacheField name="Affaire" numFmtId="0">
      <sharedItems containsBlank="1"/>
    </cacheField>
    <cacheField name="Télépro Affecté" numFmtId="0">
      <sharedItems containsBlank="1"/>
    </cacheField>
    <cacheField name="Campagne Marketing" numFmtId="0">
      <sharedItems containsBlank="1"/>
    </cacheField>
    <cacheField name="Client Proweb dans les 6 derniers mois" numFmtId="0">
      <sharedItems/>
    </cacheField>
    <cacheField name="Client Meyclub dans les 6 derniers mois" numFmtId="0">
      <sharedItems/>
    </cacheField>
    <cacheField name="Statut ERF" numFmtId="0">
      <sharedItems/>
    </cacheField>
    <cacheField name="Secteur ERF" numFmtId="0">
      <sharedItems containsBlank="1"/>
    </cacheField>
    <cacheField name="Id ERF" numFmtId="0">
      <sharedItems containsString="0" containsBlank="1" containsNumber="1" containsInteger="1" minValue="182138" maxValue="7004115"/>
    </cacheField>
    <cacheField name="Compte comptable" numFmtId="0">
      <sharedItems containsBlank="1" containsMixedTypes="1" containsNumber="1" containsInteger="1" minValue="4874000000" maxValue="7067500000"/>
    </cacheField>
    <cacheField name="Début prestation" numFmtId="14">
      <sharedItems containsNonDate="0" containsDate="1" containsString="0" containsBlank="1" minDate="2017-12-31T00:00:00" maxDate="2020-11-02T00:00:00"/>
    </cacheField>
    <cacheField name="Fin prestation" numFmtId="14">
      <sharedItems containsNonDate="0" containsDate="1" containsString="0" containsBlank="1" minDate="2018-12-31T00:00:00" maxDate="2024-10-20T00:00:00"/>
    </cacheField>
    <cacheField name="Structure" numFmtId="0">
      <sharedItems/>
    </cacheField>
    <cacheField name="Rdv ERF" numFmtId="0">
      <sharedItems/>
    </cacheField>
    <cacheField name="Date Rdv ERF" numFmtId="14">
      <sharedItems containsNonDate="0" containsString="0" containsBlank="1"/>
    </cacheField>
    <cacheField name="Typologie RDV ERF" numFmtId="0">
      <sharedItems containsNonDate="0" containsString="0" containsBlank="1"/>
    </cacheField>
    <cacheField name="Avoir Partiel/Total" numFmtId="14">
      <sharedItems/>
    </cacheField>
    <cacheField name="Facture Liée" numFmtId="0">
      <sharedItems containsBlank="1"/>
    </cacheField>
    <cacheField name="Date facture liée" numFmtId="14">
      <sharedItems containsNonDate="0" containsDate="1" containsString="0" containsBlank="1" minDate="2017-05-31T10:38:26" maxDate="2020-10-22T00:00:00"/>
    </cacheField>
    <cacheField name="Nature Avoir" numFmtId="0">
      <sharedItems containsBlank="1"/>
    </cacheField>
    <cacheField name="Commentaires" numFmtId="0">
      <sharedItems containsBlank="1"/>
    </cacheField>
    <cacheField name="Statut Client" numFmtId="0">
      <sharedItems/>
    </cacheField>
    <cacheField name="Catégorie CDG" numFmtId="0">
      <sharedItems containsBlank="1"/>
    </cacheField>
    <cacheField name="Sous-catégorie CDG" numFmtId="0">
      <sharedItems containsBlank="1"/>
    </cacheField>
    <cacheField name="Produit CD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4162.67445648148" backgroundQuery="1" createdVersion="6" refreshedVersion="6" minRefreshableVersion="3" recordCount="0" supportSubquery="1" supportAdvancedDrill="1" xr:uid="{5BB50870-E5ED-45E8-A30E-9500311B1B46}">
  <cacheSource type="external" connectionId="1"/>
  <cacheFields count="9">
    <cacheField name="[Plage].[Vendu par].[Vendu par]" caption="Vendu par" numFmtId="0" hierarchy="9" level="1">
      <sharedItems count="1">
        <s v="DOUDEMENT Guillaume"/>
      </sharedItems>
    </cacheField>
    <cacheField name="[Plage].[Famille type].[Famille type]" caption="Famille type" numFmtId="0" hierarchy="5" level="1">
      <sharedItems count="1">
        <s v="BU"/>
      </sharedItems>
    </cacheField>
    <cacheField name="[Plage].[Date].[Date]" caption="Date" numFmtId="0" hierarchy="25" level="1">
      <sharedItems containsSemiMixedTypes="0" containsNonDate="0" containsDate="1" containsString="0" minDate="2020-01-29T00:00:00" maxDate="2020-11-26T00:00:00" count="25">
        <d v="2020-10-16T00:00:00"/>
        <d v="2020-10-19T00:00:00"/>
        <d v="2020-10-26T00:00:00"/>
        <d v="2020-10-30T00:00:00"/>
        <d v="2020-11-13T00:00:00"/>
        <d v="2020-11-25T00:00:00"/>
        <d v="2020-07-01T00:00:00" u="1"/>
        <d v="2020-07-02T00:00:00" u="1"/>
        <d v="2020-07-29T00:00:00" u="1"/>
        <d v="2020-07-31T00:00:00" u="1"/>
        <d v="2020-09-11T00:00:00" u="1"/>
        <d v="2020-09-15T00:00:00" u="1"/>
        <d v="2020-09-21T00:00:00" u="1"/>
        <d v="2020-09-28T00:00:00" u="1"/>
        <d v="2020-09-30T00:00:00" u="1"/>
        <d v="2020-04-07T00:00:00" u="1"/>
        <d v="2020-05-26T00:00:00" u="1"/>
        <d v="2020-05-29T00:00:00" u="1"/>
        <d v="2020-06-12T00:00:00" u="1"/>
        <d v="2020-06-30T00:00:00" u="1"/>
        <d v="2020-01-29T00:00:00" u="1"/>
        <d v="2020-01-30T00:00:00" u="1"/>
        <d v="2020-01-31T00:00:00" u="1"/>
        <d v="2020-02-27T00:00:00" u="1"/>
        <d v="2020-03-04T00:00:00" u="1"/>
      </sharedItems>
    </cacheField>
    <cacheField name="[Plage].[Date (mois)].[Date (mois)]" caption="Date (mois)" numFmtId="0" hierarchy="52" level="1">
      <sharedItems containsNonDate="0" count="2">
        <s v="oct"/>
        <s v="nov"/>
      </sharedItems>
    </cacheField>
    <cacheField name="[Plage].[Date (trimestre)].[Date (trimestre)]" caption="Date (trimestre)" numFmtId="0" hierarchy="51" level="1">
      <sharedItems containsNonDate="0" count="4">
        <s v="Trim1"/>
        <s v="Trim2"/>
        <s v="Trim3"/>
        <s v="Trim4"/>
      </sharedItems>
    </cacheField>
    <cacheField name="[Plage].[Date (année)].[Date (année)]" caption="Date (année)" numFmtId="0" hierarchy="50" level="1">
      <sharedItems count="1">
        <s v="2020"/>
      </sharedItems>
    </cacheField>
    <cacheField name="[Measures].[Somme de Montant HT avec remise]" caption="Somme de Montant HT avec remise" numFmtId="0" hierarchy="57" level="32767"/>
    <cacheField name="[Measures].[Total distinct de Facture]" caption="Total distinct de Facture" numFmtId="0" hierarchy="58" level="32767"/>
    <cacheField name="[Plage].[Client].[Client]" caption="Client" numFmtId="0" hierarchy="6" level="1">
      <sharedItems containsSemiMixedTypes="0" containsNonDate="0" containsString="0"/>
    </cacheField>
  </cacheFields>
  <cacheHierarchies count="59">
    <cacheHierarchy uniqueName="[Plage].[Matricule]" caption="Matricule" attribute="1" defaultMemberUniqueName="[Plage].[Matricule].[All]" allUniqueName="[Plage].[Matricule].[All]" dimensionUniqueName="[Plage]" displayFolder="" count="0" memberValueDatatype="130" unbalanced="0"/>
    <cacheHierarchy uniqueName="[Plage].[Produit]" caption="Produit" attribute="1" defaultMemberUniqueName="[Plage].[Produit].[All]" allUniqueName="[Plage].[Produit].[All]" dimensionUniqueName="[Plage]" displayFolder="" count="0" memberValueDatatype="130" unbalanced="0"/>
    <cacheHierarchy uniqueName="[Plage].[Option]" caption="Option" attribute="1" defaultMemberUniqueName="[Plage].[Option].[All]" allUniqueName="[Plage].[Option].[All]" dimensionUniqueName="[Plage]" displayFolder="" count="0" memberValueDatatype="130" unbalanced="0"/>
    <cacheHierarchy uniqueName="[Plage].[Sous cat produit]" caption="Sous cat produit" attribute="1" defaultMemberUniqueName="[Plage].[Sous cat produit].[All]" allUniqueName="[Plage].[Sous cat produit].[All]" dimensionUniqueName="[Plage]" displayFolder="" count="0" memberValueDatatype="130" unbalanced="0"/>
    <cacheHierarchy uniqueName="[Plage].[Famille]" caption="Famille" attribute="1" defaultMemberUniqueName="[Plage].[Famille].[All]" allUniqueName="[Plage].[Famille].[All]" dimensionUniqueName="[Plage]" displayFolder="" count="0" memberValueDatatype="130" unbalanced="0"/>
    <cacheHierarchy uniqueName="[Plage].[Famille type]" caption="Famille type" attribute="1" defaultMemberUniqueName="[Plage].[Famille type].[All]" allUniqueName="[Plage].[Famille type].[All]" dimensionUniqueName="[Plage]" displayFolder="" count="2" memberValueDatatype="130" unbalanced="0">
      <fieldsUsage count="2">
        <fieldUsage x="-1"/>
        <fieldUsage x="1"/>
      </fieldsUsage>
    </cacheHierarchy>
    <cacheHierarchy uniqueName="[Plage].[Client]" caption="Client" attribute="1" defaultMemberUniqueName="[Plage].[Client].[All]" allUniqueName="[Plage].[Client].[All]" dimensionUniqueName="[Plage]" displayFolder="" count="2" memberValueDatatype="130" unbalanced="0">
      <fieldsUsage count="2">
        <fieldUsage x="-1"/>
        <fieldUsage x="8"/>
      </fieldsUsage>
    </cacheHierarchy>
    <cacheHierarchy uniqueName="[Plage].[ID client]" caption="ID client" attribute="1" defaultMemberUniqueName="[Plage].[ID client].[All]" allUniqueName="[Plage].[ID client].[All]" dimensionUniqueName="[Plage]" displayFolder="" count="0" memberValueDatatype="20" unbalanced="0"/>
    <cacheHierarchy uniqueName="[Plage].[Effectif]" caption="Effectif" attribute="1" defaultMemberUniqueName="[Plage].[Effectif].[All]" allUniqueName="[Plage].[Effectif].[All]" dimensionUniqueName="[Plage]" displayFolder="" count="0" memberValueDatatype="20" unbalanced="0"/>
    <cacheHierarchy uniqueName="[Plage].[Vendu par]" caption="Vendu par" attribute="1" defaultMemberUniqueName="[Plage].[Vendu par].[All]" allUniqueName="[Plage].[Vendu par].[All]" dimensionUniqueName="[Plage]" displayFolder="" count="2" memberValueDatatype="130" unbalanced="0">
      <fieldsUsage count="2">
        <fieldUsage x="-1"/>
        <fieldUsage x="0"/>
      </fieldsUsage>
    </cacheHierarchy>
    <cacheHierarchy uniqueName="[Plage].[Service]" caption="Service" attribute="1" defaultMemberUniqueName="[Plage].[Service].[All]" allUniqueName="[Plage].[Service].[All]" dimensionUniqueName="[Plage]" displayFolder="" count="0" memberValueDatatype="130" unbalanced="0"/>
    <cacheHierarchy uniqueName="[Plage].[Equipe]" caption="Equipe" attribute="1" defaultMemberUniqueName="[Plage].[Equipe].[All]" allUniqueName="[Plage].[Equipe].[All]" dimensionUniqueName="[Plage]" displayFolder="" count="0" memberValueDatatype="130" unbalanced="0"/>
    <cacheHierarchy uniqueName="[Plage].[Qte]" caption="Qte" attribute="1" defaultMemberUniqueName="[Plage].[Qte].[All]" allUniqueName="[Plage].[Qte].[All]" dimensionUniqueName="[Plage]" displayFolder="" count="0" memberValueDatatype="5" unbalanced="0"/>
    <cacheHierarchy uniqueName="[Plage].[PuHT sans remise]" caption="PuHT sans remise" attribute="1" defaultMemberUniqueName="[Plage].[PuHT sans remise].[All]" allUniqueName="[Plage].[PuHT sans remise].[All]" dimensionUniqueName="[Plage]" displayFolder="" count="0" memberValueDatatype="5" unbalanced="0"/>
    <cacheHierarchy uniqueName="[Plage].[Montant HT sans remise]" caption="Montant HT sans remise" attribute="1" defaultMemberUniqueName="[Plage].[Montant HT sans remise].[All]" allUniqueName="[Plage].[Montant HT sans remise].[All]" dimensionUniqueName="[Plage]" displayFolder="" count="0" memberValueDatatype="5" unbalanced="0"/>
    <cacheHierarchy uniqueName="[Plage].[Montant HT avec remise]" caption="Montant HT avec remise" attribute="1" defaultMemberUniqueName="[Plage].[Montant HT avec remise].[All]" allUniqueName="[Plage].[Montant HT avec remise].[All]" dimensionUniqueName="[Plage]" displayFolder="" count="0" memberValueDatatype="5" unbalanced="0"/>
    <cacheHierarchy uniqueName="[Plage].[Montant TVA]" caption="Montant TVA" attribute="1" defaultMemberUniqueName="[Plage].[Montant TVA].[All]" allUniqueName="[Plage].[Montant TVA].[All]" dimensionUniqueName="[Plage]" displayFolder="" count="0" memberValueDatatype="5" unbalanced="0"/>
    <cacheHierarchy uniqueName="[Plage].[Taux TVA]" caption="Taux TVA" attribute="1" defaultMemberUniqueName="[Plage].[Taux TVA].[All]" allUniqueName="[Plage].[Taux TVA].[All]" dimensionUniqueName="[Plage]" displayFolder="" count="0" memberValueDatatype="5" unbalanced="0"/>
    <cacheHierarchy uniqueName="[Plage].[Montant TTC]" caption="Montant TTC" attribute="1" defaultMemberUniqueName="[Plage].[Montant TTC].[All]" allUniqueName="[Plage].[Montant TTC].[All]" dimensionUniqueName="[Plage]" displayFolder="" count="0" memberValueDatatype="5" unbalanced="0"/>
    <cacheHierarchy uniqueName="[Plage].[Remise globale]" caption="Remise globale" attribute="1" defaultMemberUniqueName="[Plage].[Remise globale].[All]" allUniqueName="[Plage].[Remise globale].[All]" dimensionUniqueName="[Plage]" displayFolder="" count="0" memberValueDatatype="5" unbalanced="0"/>
    <cacheHierarchy uniqueName="[Plage].[Remise par produit]" caption="Remise par produit" attribute="1" defaultMemberUniqueName="[Plage].[Remise par produit].[All]" allUniqueName="[Plage].[Remise par produit].[All]" dimensionUniqueName="[Plage]" displayFolder="" count="0" memberValueDatatype="5" unbalanced="0"/>
    <cacheHierarchy uniqueName="[Plage].[Origine]" caption="Origine" attribute="1" defaultMemberUniqueName="[Plage].[Origine].[All]" allUniqueName="[Plage].[Origine].[All]" dimensionUniqueName="[Plage]" displayFolder="" count="0" memberValueDatatype="130" unbalanced="0"/>
    <cacheHierarchy uniqueName="[Plage].[Concurrent]" caption="Concurrent" attribute="1" defaultMemberUniqueName="[Plage].[Concurrent].[All]" allUniqueName="[Plage].[Concurrent].[All]" dimensionUniqueName="[Plage]" displayFolder="" count="0" memberValueDatatype="130" unbalanced="0"/>
    <cacheHierarchy uniqueName="[Plage].[Devis]" caption="Devis" attribute="1" defaultMemberUniqueName="[Plage].[Devis].[All]" allUniqueName="[Plage].[Devis].[All]" dimensionUniqueName="[Plage]" displayFolder="" count="0" memberValueDatatype="130" unbalanced="0"/>
    <cacheHierarchy uniqueName="[Plage].[Facture]" caption="Facture" attribute="1" defaultMemberUniqueName="[Plage].[Facture].[All]" allUniqueName="[Plage].[Facture].[All]" dimensionUniqueName="[Plage]" displayFolder="" count="0" memberValueDatatype="130" unbalanced="0"/>
    <cacheHierarchy uniqueName="[Plage].[Date]" caption="Date" attribute="1" time="1" defaultMemberUniqueName="[Plage].[Date].[All]" allUniqueName="[Plage].[Date].[All]" dimensionUniqueName="[Plage]" displayFolder="" count="2" memberValueDatatype="7" unbalanced="0">
      <fieldsUsage count="2">
        <fieldUsage x="-1"/>
        <fieldUsage x="2"/>
      </fieldsUsage>
    </cacheHierarchy>
    <cacheHierarchy uniqueName="[Plage].[Affaire]" caption="Affaire" attribute="1" defaultMemberUniqueName="[Plage].[Affaire].[All]" allUniqueName="[Plage].[Affaire].[All]" dimensionUniqueName="[Plage]" displayFolder="" count="0" memberValueDatatype="130" unbalanced="0"/>
    <cacheHierarchy uniqueName="[Plage].[Télépro Affecté]" caption="Télépro Affecté" attribute="1" defaultMemberUniqueName="[Plage].[Télépro Affecté].[All]" allUniqueName="[Plage].[Télépro Affecté].[All]" dimensionUniqueName="[Plage]" displayFolder="" count="0" memberValueDatatype="130" unbalanced="0"/>
    <cacheHierarchy uniqueName="[Plage].[Campagne Marketing]" caption="Campagne Marketing" attribute="1" defaultMemberUniqueName="[Plage].[Campagne Marketing].[All]" allUniqueName="[Plage].[Campagne Marketing].[All]" dimensionUniqueName="[Plage]" displayFolder="" count="0" memberValueDatatype="130" unbalanced="0"/>
    <cacheHierarchy uniqueName="[Plage].[Client Proweb dans les 6 derniers mois]" caption="Client Proweb dans les 6 derniers mois" attribute="1" defaultMemberUniqueName="[Plage].[Client Proweb dans les 6 derniers mois].[All]" allUniqueName="[Plage].[Client Proweb dans les 6 derniers mois].[All]" dimensionUniqueName="[Plage]" displayFolder="" count="0" memberValueDatatype="130" unbalanced="0"/>
    <cacheHierarchy uniqueName="[Plage].[Client Meyclub dans les 6 derniers mois]" caption="Client Meyclub dans les 6 derniers mois" attribute="1" defaultMemberUniqueName="[Plage].[Client Meyclub dans les 6 derniers mois].[All]" allUniqueName="[Plage].[Client Meyclub dans les 6 derniers mois].[All]" dimensionUniqueName="[Plage]" displayFolder="" count="0" memberValueDatatype="130" unbalanced="0"/>
    <cacheHierarchy uniqueName="[Plage].[Statut ERF]" caption="Statut ERF" attribute="1" defaultMemberUniqueName="[Plage].[Statut ERF].[All]" allUniqueName="[Plage].[Statut ERF].[All]" dimensionUniqueName="[Plage]" displayFolder="" count="0" memberValueDatatype="130" unbalanced="0"/>
    <cacheHierarchy uniqueName="[Plage].[Secteur ERF]" caption="Secteur ERF" attribute="1" defaultMemberUniqueName="[Plage].[Secteur ERF].[All]" allUniqueName="[Plage].[Secteur ERF].[All]" dimensionUniqueName="[Plage]" displayFolder="" count="0" memberValueDatatype="130" unbalanced="0"/>
    <cacheHierarchy uniqueName="[Plage].[Id ERF]" caption="Id ERF" attribute="1" defaultMemberUniqueName="[Plage].[Id ERF].[All]" allUniqueName="[Plage].[Id ERF].[All]" dimensionUniqueName="[Plage]" displayFolder="" count="0" memberValueDatatype="20" unbalanced="0"/>
    <cacheHierarchy uniqueName="[Plage].[Compte comptable]" caption="Compte comptable" attribute="1" defaultMemberUniqueName="[Plage].[Compte comptable].[All]" allUniqueName="[Plage].[Compte comptable].[All]" dimensionUniqueName="[Plage]" displayFolder="" count="0" memberValueDatatype="5" unbalanced="0"/>
    <cacheHierarchy uniqueName="[Plage].[Début prestation]" caption="Début prestation" attribute="1" time="1" defaultMemberUniqueName="[Plage].[Début prestation].[All]" allUniqueName="[Plage].[Début prestation].[All]" dimensionUniqueName="[Plage]" displayFolder="" count="0" memberValueDatatype="7" unbalanced="0"/>
    <cacheHierarchy uniqueName="[Plage].[Fin prestation]" caption="Fin prestation" attribute="1" time="1" defaultMemberUniqueName="[Plage].[Fin prestation].[All]" allUniqueName="[Plage].[Fin prestation].[All]" dimensionUniqueName="[Plage]" displayFolder="" count="0" memberValueDatatype="7" unbalanced="0"/>
    <cacheHierarchy uniqueName="[Plage].[Structure]" caption="Structure" attribute="1" defaultMemberUniqueName="[Plage].[Structure].[All]" allUniqueName="[Plage].[Structure].[All]" dimensionUniqueName="[Plage]" displayFolder="" count="0" memberValueDatatype="130" unbalanced="0"/>
    <cacheHierarchy uniqueName="[Plage].[Rdv ERF]" caption="Rdv ERF" attribute="1" defaultMemberUniqueName="[Plage].[Rdv ERF].[All]" allUniqueName="[Plage].[Rdv ERF].[All]" dimensionUniqueName="[Plage]" displayFolder="" count="0" memberValueDatatype="130" unbalanced="0"/>
    <cacheHierarchy uniqueName="[Plage].[Date Rdv ERF]" caption="Date Rdv ERF" attribute="1" defaultMemberUniqueName="[Plage].[Date Rdv ERF].[All]" allUniqueName="[Plage].[Date Rdv ERF].[All]" dimensionUniqueName="[Plage]" displayFolder="" count="0" memberValueDatatype="130" unbalanced="0"/>
    <cacheHierarchy uniqueName="[Plage].[Typologie RDV ERF]" caption="Typologie RDV ERF" attribute="1" defaultMemberUniqueName="[Plage].[Typologie RDV ERF].[All]" allUniqueName="[Plage].[Typologie RDV ERF].[All]" dimensionUniqueName="[Plage]" displayFolder="" count="0" memberValueDatatype="130" unbalanced="0"/>
    <cacheHierarchy uniqueName="[Plage].[Avoir Partiel/Total]" caption="Avoir Partiel/Total" attribute="1" defaultMemberUniqueName="[Plage].[Avoir Partiel/Total].[All]" allUniqueName="[Plage].[Avoir Partiel/Total].[All]" dimensionUniqueName="[Plage]" displayFolder="" count="0" memberValueDatatype="130" unbalanced="0"/>
    <cacheHierarchy uniqueName="[Plage].[Facture Liée]" caption="Facture Liée" attribute="1" defaultMemberUniqueName="[Plage].[Facture Liée].[All]" allUniqueName="[Plage].[Facture Liée].[All]" dimensionUniqueName="[Plage]" displayFolder="" count="0" memberValueDatatype="130" unbalanced="0"/>
    <cacheHierarchy uniqueName="[Plage].[Date facture liée]" caption="Date facture liée" attribute="1" time="1" defaultMemberUniqueName="[Plage].[Date facture liée].[All]" allUniqueName="[Plage].[Date facture liée].[All]" dimensionUniqueName="[Plage]" displayFolder="" count="0" memberValueDatatype="7" unbalanced="0"/>
    <cacheHierarchy uniqueName="[Plage].[Nature Avoir]" caption="Nature Avoir" attribute="1" defaultMemberUniqueName="[Plage].[Nature Avoir].[All]" allUniqueName="[Plage].[Nature Avoir].[All]" dimensionUniqueName="[Plage]" displayFolder="" count="0" memberValueDatatype="130" unbalanced="0"/>
    <cacheHierarchy uniqueName="[Plage].[Commentaires]" caption="Commentaires" attribute="1" defaultMemberUniqueName="[Plage].[Commentaires].[All]" allUniqueName="[Plage].[Commentaires].[All]" dimensionUniqueName="[Plage]" displayFolder="" count="0" memberValueDatatype="130" unbalanced="0"/>
    <cacheHierarchy uniqueName="[Plage].[Statut Client]" caption="Statut Client" attribute="1" defaultMemberUniqueName="[Plage].[Statut Client].[All]" allUniqueName="[Plage].[Statut Client].[All]" dimensionUniqueName="[Plage]" displayFolder="" count="0" memberValueDatatype="130" unbalanced="0"/>
    <cacheHierarchy uniqueName="[Plage].[Catégorie CDG]" caption="Catégorie CDG" attribute="1" defaultMemberUniqueName="[Plage].[Catégorie CDG].[All]" allUniqueName="[Plage].[Catégorie CDG].[All]" dimensionUniqueName="[Plage]" displayFolder="" count="0" memberValueDatatype="130" unbalanced="0"/>
    <cacheHierarchy uniqueName="[Plage].[Sous-catégorie CDG]" caption="Sous-catégorie CDG" attribute="1" defaultMemberUniqueName="[Plage].[Sous-catégorie CDG].[All]" allUniqueName="[Plage].[Sous-catégorie CDG].[All]" dimensionUniqueName="[Plage]" displayFolder="" count="0" memberValueDatatype="130" unbalanced="0"/>
    <cacheHierarchy uniqueName="[Plage].[Produit CDG]" caption="Produit CDG" attribute="1" defaultMemberUniqueName="[Plage].[Produit CDG].[All]" allUniqueName="[Plage].[Produit CDG].[All]" dimensionUniqueName="[Plage]" displayFolder="" count="0" memberValueDatatype="130" unbalanced="0"/>
    <cacheHierarchy uniqueName="[Plage].[Date (année)]" caption="Date (année)" attribute="1" defaultMemberUniqueName="[Plage].[Date (année)].[All]" allUniqueName="[Plage].[Date (année)].[All]" dimensionUniqueName="[Plage]" displayFolder="" count="2" memberValueDatatype="130" unbalanced="0">
      <fieldsUsage count="2">
        <fieldUsage x="-1"/>
        <fieldUsage x="5"/>
      </fieldsUsage>
    </cacheHierarchy>
    <cacheHierarchy uniqueName="[Plage].[Date (trimestre)]" caption="Date (trimestre)" attribute="1" defaultMemberUniqueName="[Plage].[Date (trimestre)].[All]" allUniqueName="[Plage].[Date (trimestre)].[All]" dimensionUniqueName="[Plage]" displayFolder="" count="2" memberValueDatatype="130" unbalanced="0">
      <fieldsUsage count="2">
        <fieldUsage x="-1"/>
        <fieldUsage x="4"/>
      </fieldsUsage>
    </cacheHierarchy>
    <cacheHierarchy uniqueName="[Plage].[Date (mois)]" caption="Date (mois)" attribute="1" defaultMemberUniqueName="[Plage].[Date (mois)].[All]" allUniqueName="[Plage].[Date (mois)].[All]" dimensionUniqueName="[Plage]" displayFolder="" count="2" memberValueDatatype="130" unbalanced="0">
      <fieldsUsage count="2">
        <fieldUsage x="-1"/>
        <fieldUsage x="3"/>
      </fieldsUsage>
    </cacheHierarchy>
    <cacheHierarchy uniqueName="[Plage].[Date (index des mois)]" caption="Date (index des mois)" attribute="1" defaultMemberUniqueName="[Plage].[Date (index des mois)].[All]" allUniqueName="[Plage].[Date (index des mois)].[All]" dimensionUniqueName="[Plage]" displayFolder="" count="0" memberValueDatatype="20" unbalanced="0" hidden="1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Nombre de Facture]" caption="Nombre de Facture" measure="1" displayFolder="" measureGroup="Plage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omme de Montant HT avec remise]" caption="Somme de Montant HT avec remise" measure="1" displayFolder="" measureGroup="Plage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Total distinct de Facture]" caption="Total distinct de Facture" measure="1" displayFolder="" measureGroup="Plage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9">
  <r>
    <n v="40000433"/>
    <s v="LICENCE PROWEBCE"/>
    <s v="LICENCE START (App Mobile incl.) - 48 MOIS"/>
    <s v="LICENCE START"/>
    <s v="Soft"/>
    <x v="0"/>
    <s v="MOTEUR LEROY SOMER"/>
    <n v="135580"/>
    <n v="260"/>
    <x v="0"/>
    <s v="MIDDLE CHASSE 3"/>
    <s v="EST MIDDLE CHASSE"/>
    <n v="1"/>
    <n v="16272"/>
    <n v="16272"/>
    <n v="16272"/>
    <n v="3254.4"/>
    <n v="0.2"/>
    <n v="19526.400000000001"/>
    <m/>
    <m/>
    <m/>
    <s v="*,*"/>
    <s v="D76903"/>
    <s v="F85141"/>
    <x v="0"/>
    <s v="LICENCES"/>
    <s v="Maria BECEL"/>
    <s v="CAMPAGNE TELEPRO - PORTEFEUILLE MARIA BECEL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433"/>
    <s v="PERSONNALISATION OFFRE START  ET CSE"/>
    <s v="PERSONNALISATION ET PARAMETRAGES START"/>
    <s v="Personnalisation Offre Start Et CSE"/>
    <s v="Soft"/>
    <x v="0"/>
    <s v="MOTEUR LEROY SOMER"/>
    <n v="135580"/>
    <n v="260"/>
    <x v="0"/>
    <s v="MIDDLE CHASSE 3"/>
    <s v="EST MIDDLE CHASSE"/>
    <n v="1"/>
    <n v="1125"/>
    <n v="1125"/>
    <n v="1125"/>
    <n v="225"/>
    <n v="0.2"/>
    <n v="1350"/>
    <m/>
    <m/>
    <m/>
    <s v="*,*"/>
    <s v="D76903"/>
    <s v="F85141"/>
    <x v="0"/>
    <s v="LICENCES"/>
    <s v="Maria BECEL"/>
    <s v="CAMPAGNE TELEPRO - PORTEFEUILLE MARIA BECEL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433"/>
    <s v="LICENCE PROWEBCE"/>
    <s v="LICENCE START (App Mobile incl.) - 48 MOIS"/>
    <s v="LICENCE START"/>
    <s v="Soft"/>
    <x v="0"/>
    <s v="AXIMUM"/>
    <n v="145154"/>
    <n v="120"/>
    <x v="0"/>
    <s v="MIDDLE CHASSE 3"/>
    <s v="EST MIDDLE CHASSE"/>
    <n v="1"/>
    <n v="6768"/>
    <n v="6768"/>
    <n v="5752.8"/>
    <n v="1150.56"/>
    <n v="0.2"/>
    <n v="6903.36"/>
    <n v="0.15"/>
    <m/>
    <m/>
    <s v="Magic Evasion,Magic Evasion,Magic Evasion"/>
    <s v="D76901"/>
    <s v="F85092"/>
    <x v="1"/>
    <s v="LICENCES"/>
    <s v="Maria BECEL"/>
    <s v="Campagne TELEPRO - TELEPRO 2017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433"/>
    <s v="PERSONNALISATION OFFRE START  ET CSE"/>
    <s v="PERSONNALISATION ET PARAMETRAGES START"/>
    <s v="Personnalisation Offre Start Et CSE"/>
    <s v="Soft"/>
    <x v="0"/>
    <s v="AXIMUM"/>
    <n v="145154"/>
    <n v="120"/>
    <x v="0"/>
    <s v="MIDDLE CHASSE 3"/>
    <s v="EST MIDDLE CHASSE"/>
    <n v="1"/>
    <n v="1125"/>
    <n v="1125"/>
    <n v="956.25"/>
    <n v="191.25"/>
    <n v="0.2"/>
    <n v="1147.5"/>
    <n v="0.15"/>
    <m/>
    <m/>
    <s v="Magic Evasion,Magic Evasion,Magic Evasion"/>
    <s v="D76901"/>
    <s v="F85092"/>
    <x v="1"/>
    <s v="LICENCES"/>
    <s v="Maria BECEL"/>
    <s v="Campagne TELEPRO - TELEPRO 2017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433"/>
    <s v="CHEQUE CADEAU MEYCLUB"/>
    <s v="CHEQUE CADEAU FETE DE FIN D'ANNEE - ADULTE"/>
    <s v="CHEQUE CADEAU MEYCLUB"/>
    <s v="CC digital"/>
    <x v="1"/>
    <s v="AXIMUM"/>
    <n v="145154"/>
    <n v="120"/>
    <x v="0"/>
    <s v="MIDDLE CHASSE 3"/>
    <s v="EST MIDDLE CHASSE"/>
    <n v="1"/>
    <n v="10000"/>
    <n v="10000"/>
    <n v="10000"/>
    <m/>
    <m/>
    <n v="10000"/>
    <m/>
    <m/>
    <m/>
    <s v="Magic Evasion,Magic Evasion,Magic Evasion"/>
    <s v="DG23213"/>
    <s v="FG19848"/>
    <x v="1"/>
    <s v="LICENCES"/>
    <s v="Maria BECEL"/>
    <s v="Campagne TELEPRO - TELEPRO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433"/>
    <s v="CHEQUE CADEAU MEYCLUB"/>
    <s v="CHEQUE CADEAU FETE DE FIN D'ANNEE - ADULTE"/>
    <s v="CHEQUE CADEAU MEYCLUB"/>
    <s v="CC digital"/>
    <x v="1"/>
    <s v="AXIMUM"/>
    <n v="145154"/>
    <n v="120"/>
    <x v="0"/>
    <s v="MIDDLE CHASSE 3"/>
    <s v="EST MIDDLE CHASSE"/>
    <n v="1"/>
    <n v="10000"/>
    <n v="10000"/>
    <n v="10000"/>
    <m/>
    <m/>
    <n v="10000"/>
    <m/>
    <m/>
    <m/>
    <s v="Magic Evasion,Magic Evasion,Magic Evasion"/>
    <s v="DG23213"/>
    <s v="FG19848"/>
    <x v="1"/>
    <s v="LICENCES"/>
    <s v="Maria BECEL"/>
    <s v="Campagne TELEPRO - TELEPRO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433"/>
    <s v="CHEQUE CADEAU MEYCLUB"/>
    <s v="CHEQUE CADEAU FETE DE FIN D'ANNEE - ADULTE"/>
    <s v="CHEQUE CADEAU MEYCLUB"/>
    <s v="CC digital"/>
    <x v="1"/>
    <s v="AXIMUM"/>
    <n v="145154"/>
    <n v="120"/>
    <x v="0"/>
    <s v="MIDDLE CHASSE 3"/>
    <s v="EST MIDDLE CHASSE"/>
    <n v="1"/>
    <n v="10000"/>
    <n v="10000"/>
    <n v="10000"/>
    <m/>
    <m/>
    <n v="10000"/>
    <m/>
    <m/>
    <m/>
    <s v="Magic Evasion,Magic Evasion,Magic Evasion"/>
    <s v="DG23213"/>
    <s v="FG19848"/>
    <x v="1"/>
    <s v="LICENCES"/>
    <s v="Maria BECEL"/>
    <s v="Campagne TELEPRO - TELEPRO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433"/>
    <s v="CHEQUE CADEAU MEYCLUB"/>
    <s v="CHEQUE CADEAU FETE DE FIN D'ANNEE - ADULTE"/>
    <s v="CHEQUE CADEAU MEYCLUB"/>
    <s v="CC digital"/>
    <x v="1"/>
    <s v="AXIMUM"/>
    <n v="145154"/>
    <n v="120"/>
    <x v="0"/>
    <s v="MIDDLE CHASSE 3"/>
    <s v="EST MIDDLE CHASSE"/>
    <n v="1"/>
    <n v="10000"/>
    <n v="10000"/>
    <n v="10000"/>
    <m/>
    <m/>
    <n v="10000"/>
    <m/>
    <m/>
    <m/>
    <s v="Magic Evasion,Magic Evasion,Magic Evasion"/>
    <s v="DG23213"/>
    <s v="FG19848"/>
    <x v="1"/>
    <s v="LICENCES"/>
    <s v="Maria BECEL"/>
    <s v="Campagne TELEPRO - TELEPRO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ONSULTING ET PRODUCTION"/>
    <s v="LANCEMENT PAR TELEPHONE AVEC LE CHEF DE PROJET"/>
    <s v="CADRAGE PROJET PROWEBCE"/>
    <s v="Soft"/>
    <x v="0"/>
    <s v="SANTE ET BIEN ETRE"/>
    <n v="100211"/>
    <n v="149"/>
    <x v="1"/>
    <s v="MIDDLE CHASSE 3"/>
    <s v="EST MIDDLE CHASSE"/>
    <n v="1"/>
    <n v="300"/>
    <n v="300"/>
    <n v="270"/>
    <n v="54"/>
    <n v="0.2"/>
    <n v="324"/>
    <n v="0.1"/>
    <m/>
    <m/>
    <s v="Comiteo (chez),Comiteo (chez),Comiteo (chez)"/>
    <s v="D77206"/>
    <s v="F85168"/>
    <x v="2"/>
    <s v="SOFT"/>
    <s v="Anne-Sophie ERIMA"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CCMC,Client Licence,Client Application Mobile"/>
    <s v="Options"/>
    <s v="Consulting Lancement"/>
    <s v="Consulting Lancement"/>
  </r>
  <r>
    <n v="40000232"/>
    <s v="UNIVERSITE PROWEBCE"/>
    <s v="JOURNEE DE FORMATION GESTION COMPTABILITE - INTRA"/>
    <s v="FORMATION INITIALE"/>
    <s v="Soft"/>
    <x v="0"/>
    <s v="SANTE ET BIEN ETRE"/>
    <n v="100211"/>
    <n v="149"/>
    <x v="1"/>
    <s v="MIDDLE CHASSE 3"/>
    <s v="EST MIDDLE CHASSE"/>
    <n v="1"/>
    <n v="1275"/>
    <n v="1275"/>
    <n v="1147.5"/>
    <n v="229.5"/>
    <n v="0.2"/>
    <n v="1377"/>
    <n v="0.1"/>
    <m/>
    <m/>
    <s v="Comiteo (chez),Comiteo (chez),Comiteo (chez)"/>
    <s v="D77206"/>
    <s v="F85168"/>
    <x v="2"/>
    <s v="SOFT"/>
    <s v="Anne-Sophie ERIMA"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CCMC,Client Licence,Client Application Mobile"/>
    <s v="Options"/>
    <s v="Formations"/>
    <s v="Formations"/>
  </r>
  <r>
    <n v="40000232"/>
    <s v="COMMUNICATION"/>
    <s v="WEBDESIGN - CHARTE GRAPHIQUE STANDARD"/>
    <s v="WEBDESIGN"/>
    <s v="Soft"/>
    <x v="0"/>
    <s v="SANTE ET BIEN ETRE"/>
    <n v="100211"/>
    <n v="149"/>
    <x v="1"/>
    <s v="MIDDLE CHASSE 3"/>
    <s v="EST MIDDLE CHASSE"/>
    <n v="1"/>
    <n v="270.83"/>
    <n v="270.83"/>
    <n v="243.74700000000001"/>
    <n v="48.75"/>
    <n v="0.2"/>
    <n v="292.5"/>
    <n v="0.1"/>
    <m/>
    <m/>
    <s v="Comiteo (chez),Comiteo (chez),Comiteo (chez)"/>
    <s v="D77206"/>
    <s v="F85168"/>
    <x v="2"/>
    <s v="SOFT"/>
    <s v="Anne-Sophie ERIMA"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CCMC,Client Licence,Client Application Mobile"/>
    <s v="Agence de communication"/>
    <s v="Design Interface"/>
    <s v="Charte graphique"/>
  </r>
  <r>
    <n v="40000232"/>
    <s v="LICENCE PROWEBCE"/>
    <s v="LICENCE SMART - 48 MOIS"/>
    <s v="LICENCE SMART"/>
    <s v="Soft"/>
    <x v="0"/>
    <s v="SANTE ET BIEN ETRE"/>
    <n v="100211"/>
    <n v="149"/>
    <x v="1"/>
    <s v="MIDDLE CHASSE 3"/>
    <s v="EST MIDDLE CHASSE"/>
    <n v="1"/>
    <n v="7520"/>
    <n v="7520"/>
    <n v="6768"/>
    <n v="1353.6"/>
    <n v="0.2"/>
    <n v="8121.6"/>
    <n v="0.1"/>
    <m/>
    <m/>
    <s v="Comiteo (chez),Comiteo (chez),Comiteo (chez)"/>
    <s v="D77206"/>
    <s v="F85168"/>
    <x v="2"/>
    <s v="SOFT"/>
    <s v="Anne-Sophie ERIMA"/>
    <s v="Campagne CHASSE - PROSPECTION CHASSE  2017"/>
    <s v="OUI"/>
    <s v="OUI"/>
    <s v="Prospect"/>
    <m/>
    <m/>
    <n v="7000000000"/>
    <m/>
    <m/>
    <s v="ProwebCE"/>
    <s v="NON"/>
    <m/>
    <m/>
    <s v="Total"/>
    <m/>
    <m/>
    <m/>
    <m/>
    <s v="Client CCMC,Client Licence,Client Application Mobile"/>
    <s v="Licences"/>
    <s v="Licence Smart"/>
    <s v="Licence Smart"/>
  </r>
  <r>
    <n v="40000232"/>
    <s v="APPLICATION MOBILE"/>
    <s v="OPTION LICENCE APPLICATION MOBILE - 48 MOIS"/>
    <s v="OPTION SUPP LICENCE PROWEBCE - LICENCE APPLICATION MOBILE ( CE &lt; 150 bénéficiaires)"/>
    <s v="Soft"/>
    <x v="0"/>
    <s v="SANTE ET BIEN ETRE"/>
    <n v="100211"/>
    <n v="149"/>
    <x v="1"/>
    <s v="MIDDLE CHASSE 3"/>
    <s v="EST MIDDLE CHASSE"/>
    <n v="1"/>
    <n v="1600"/>
    <n v="1600"/>
    <n v="1440"/>
    <n v="288"/>
    <n v="0.2"/>
    <n v="1728"/>
    <n v="0.1"/>
    <m/>
    <m/>
    <s v="Comiteo (chez),Comiteo (chez),Comiteo (chez)"/>
    <s v="D77206"/>
    <s v="F85168"/>
    <x v="2"/>
    <s v="SOFT"/>
    <s v="Anne-Sophie ERIMA"/>
    <s v="Campagne CHASSE - PROSPECTION CHASSE  2017"/>
    <s v="OUI"/>
    <s v="OUI"/>
    <s v="Prospect"/>
    <m/>
    <m/>
    <n v="7061160000"/>
    <m/>
    <m/>
    <s v="ProwebCE"/>
    <s v="NON"/>
    <m/>
    <m/>
    <s v="Total"/>
    <m/>
    <m/>
    <m/>
    <m/>
    <s v="Client CCMC,Client Licence,Client Application Mobile"/>
    <s v="Licences"/>
    <s v="Licence Application Mobile"/>
    <s v="Licence Application Mobile"/>
  </r>
  <r>
    <n v="40000232"/>
    <s v="INTEGRATION ET PARAMETRAGES"/>
    <s v="PARAMETRAGE DE VOS ACTIVITES -  05 ACTIVITES"/>
    <s v="PARAMETRAGE GESTION"/>
    <s v="Soft"/>
    <x v="0"/>
    <s v="SANTE ET BIEN ETRE"/>
    <n v="100211"/>
    <n v="149"/>
    <x v="1"/>
    <s v="MIDDLE CHASSE 3"/>
    <s v="EST MIDDLE CHASSE"/>
    <n v="1"/>
    <n v="450"/>
    <n v="450"/>
    <n v="405"/>
    <n v="81"/>
    <n v="0.2"/>
    <n v="486"/>
    <n v="0.1"/>
    <m/>
    <m/>
    <s v="Comiteo (chez),Comiteo (chez),Comiteo (chez)"/>
    <s v="D77206"/>
    <s v="F85168"/>
    <x v="2"/>
    <s v="SOFT"/>
    <s v="Anne-Sophie ERIMA"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CCMC,Client Licence,Client Application Mobile"/>
    <s v="Options"/>
    <s v="Autres"/>
    <s v="Modules / Paramétrage"/>
  </r>
  <r>
    <n v="40000232"/>
    <s v="INTEGRATION ET PARAMETRAGES"/>
    <s v="INITIALISATION DE LA COMPTABILITE ET REPRISE DES SOLDES COMPTABLES"/>
    <s v="PARAMETRAGE COMPTABILITE"/>
    <s v="Soft"/>
    <x v="0"/>
    <s v="SANTE ET BIEN ETRE"/>
    <n v="100211"/>
    <n v="149"/>
    <x v="1"/>
    <s v="MIDDLE CHASSE 3"/>
    <s v="EST MIDDLE CHASSE"/>
    <n v="1"/>
    <n v="450"/>
    <n v="450"/>
    <n v="405"/>
    <n v="81"/>
    <n v="0.2"/>
    <n v="486"/>
    <n v="0.1"/>
    <m/>
    <m/>
    <s v="Comiteo (chez),Comiteo (chez),Comiteo (chez)"/>
    <s v="D77206"/>
    <s v="F85168"/>
    <x v="2"/>
    <s v="SOFT"/>
    <s v="Anne-Sophie ERIMA"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CCMC,Client Licence,Client Application Mobile"/>
    <s v="Options"/>
    <s v="Autres"/>
    <s v="Modules / Paramétrage"/>
  </r>
  <r>
    <n v="40000568"/>
    <s v="ATLANTES"/>
    <s v="FORMATION INTER-CHSCT 3 JOURS - Tarif par personne"/>
    <s v="FORMATIONS DES ELUS"/>
    <s v="Autre"/>
    <x v="2"/>
    <s v="TECHNIVERRE INDUSTRIES"/>
    <n v="126463"/>
    <n v="230"/>
    <x v="2"/>
    <s v="MIDDLE CHASSE 3"/>
    <s v="EST MIDDLE CHASSE"/>
    <n v="8"/>
    <n v="1095"/>
    <n v="8760"/>
    <n v="6359.76"/>
    <m/>
    <m/>
    <n v="6359.76"/>
    <n v="0.27400000000000002"/>
    <m/>
    <m/>
    <s v="*"/>
    <s v="DB1693"/>
    <m/>
    <x v="3"/>
    <s v="ATLANTES"/>
    <s v="Anne-Sophie ERIMA"/>
    <s v="CAMPAGNE CHASSE - PROSPECTION PERSO"/>
    <s v="NON"/>
    <s v="NON"/>
    <s v="Autre Client ERF"/>
    <s v="149 - Nord"/>
    <n v="1041715"/>
    <m/>
    <m/>
    <m/>
    <s v="Atlantes"/>
    <s v="NON"/>
    <m/>
    <m/>
    <s v="Total"/>
    <m/>
    <m/>
    <m/>
    <m/>
    <s v="Prospect"/>
    <s v="Options"/>
    <s v="Formations"/>
    <s v="Formations"/>
  </r>
  <r>
    <n v="40000568"/>
    <s v="LICENCE PROWEBCE"/>
    <s v="LICENCE START (App Mobile incl.) - 36 MOIS"/>
    <s v="LICENCE START"/>
    <s v="Soft"/>
    <x v="0"/>
    <s v="Amicale du Personnel de la Ville de Nilvange"/>
    <n v="146033"/>
    <n v="52"/>
    <x v="2"/>
    <s v="MIDDLE CHASSE 3"/>
    <s v="EST MIDDLE CHASSE"/>
    <n v="1"/>
    <n v="4941"/>
    <n v="4941"/>
    <n v="4446.8999999999996"/>
    <n v="889.38"/>
    <n v="0.2"/>
    <n v="5336.28"/>
    <n v="0.1"/>
    <m/>
    <s v="Autre"/>
    <s v="interCEA,interCEA"/>
    <s v="D77215"/>
    <s v="F85158"/>
    <x v="4"/>
    <s v="LICENCES"/>
    <s v="Thomas AUCHER"/>
    <m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568"/>
    <s v="PERSONNALISATION OFFRE START  ET CSE"/>
    <s v="PACK EVOLUTION - OFFRE START"/>
    <s v="Personnalisation Offre Start Et CSE"/>
    <s v="Soft"/>
    <x v="0"/>
    <s v="Amicale du Personnel de la Ville de Nilvange"/>
    <n v="146033"/>
    <n v="52"/>
    <x v="2"/>
    <s v="MIDDLE CHASSE 3"/>
    <s v="EST MIDDLE CHASSE"/>
    <n v="1"/>
    <n v="1125"/>
    <n v="1125"/>
    <n v="1012.5"/>
    <n v="202.5"/>
    <n v="0.2"/>
    <n v="1215"/>
    <n v="0.1"/>
    <m/>
    <s v="Autre"/>
    <s v="interCEA,interCEA"/>
    <s v="D77215"/>
    <s v="F85158"/>
    <x v="4"/>
    <s v="LICENCES"/>
    <s v="Thomas AUCHER"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379"/>
    <s v="LICENCE PROWEBCE"/>
    <s v="LICENCE START (App Mobile incl.) - 48 MOIS"/>
    <s v="LICENCE START"/>
    <s v="Soft"/>
    <x v="0"/>
    <s v="COVAGE NETWORKS"/>
    <n v="139653"/>
    <n v="490"/>
    <x v="3"/>
    <s v="MIDDLE CHASSE 2"/>
    <s v="EST MIDDLE CHASSE"/>
    <n v="1"/>
    <n v="20160"/>
    <n v="20160"/>
    <n v="20160"/>
    <n v="4032"/>
    <n v="0.2"/>
    <n v="24192"/>
    <m/>
    <m/>
    <m/>
    <s v="VegaCE,VegaCE,VegaCE"/>
    <s v="D77192"/>
    <s v="F85060"/>
    <x v="1"/>
    <s v="SOFT"/>
    <m/>
    <s v="CAMPAGNE TELEPRO - PORTEFEUILLE ANNE SOPHIE ERIMA"/>
    <s v="OUI"/>
    <s v="OUI"/>
    <s v="Client ERF"/>
    <m/>
    <n v="4736313"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COVAGE NETWORKS"/>
    <n v="139653"/>
    <n v="490"/>
    <x v="3"/>
    <s v="MIDDLE CHASSE 2"/>
    <s v="EST MIDDLE CHASSE"/>
    <n v="1"/>
    <n v="1125"/>
    <n v="1125"/>
    <n v="1125"/>
    <n v="225"/>
    <n v="0.2"/>
    <n v="1350"/>
    <m/>
    <m/>
    <m/>
    <s v="VegaCE,VegaCE,VegaCE"/>
    <s v="D77192"/>
    <s v="F85060"/>
    <x v="1"/>
    <s v="SOFT"/>
    <m/>
    <s v="CAMPAGNE TELEPRO - PORTEFEUILLE ANNE SOPHIE ERIMA"/>
    <s v="OUI"/>
    <s v="OUI"/>
    <s v="Client ERF"/>
    <m/>
    <n v="4736313"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568"/>
    <s v="LICENCE PROWEBCE"/>
    <s v="LICENCE START (App Mobile incl.) - 48 MOIS"/>
    <s v="LICENCE START"/>
    <s v="Soft"/>
    <x v="0"/>
    <s v="FTI VOYAGE SAS"/>
    <n v="145989"/>
    <n v="17"/>
    <x v="2"/>
    <s v="MIDDLE CHASSE 3"/>
    <s v="EST MIDDLE CHASSE"/>
    <n v="1"/>
    <n v="5544"/>
    <n v="5544"/>
    <n v="5544"/>
    <n v="1108.8"/>
    <n v="0.2"/>
    <n v="6652.8"/>
    <m/>
    <m/>
    <m/>
    <s v="*,*,*"/>
    <s v="D77287"/>
    <s v="F85041"/>
    <x v="5"/>
    <s v="LICENCES"/>
    <m/>
    <s v="CAMPAGNE CHASSE - PROSPECTION PERSO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568"/>
    <s v="PERSONNALISATION OFFRE START  ET CSE"/>
    <s v="PACK EVOLUTION - OFFRE START"/>
    <s v="Personnalisation Offre Start Et CSE"/>
    <s v="Soft"/>
    <x v="0"/>
    <s v="FTI VOYAGE SAS"/>
    <n v="145989"/>
    <n v="17"/>
    <x v="2"/>
    <s v="MIDDLE CHASSE 3"/>
    <s v="EST MIDDLE CHASSE"/>
    <n v="1"/>
    <n v="1125"/>
    <n v="1125"/>
    <n v="1125"/>
    <n v="225"/>
    <n v="0.2"/>
    <n v="1350"/>
    <m/>
    <m/>
    <m/>
    <s v="*,*,*"/>
    <s v="D77287"/>
    <s v="F85041"/>
    <x v="5"/>
    <s v="LICENCES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232"/>
    <s v="LICENCE PROWEBCE"/>
    <s v="LICENCE START (App Mobile incl.) - 48 MOIS"/>
    <s v="LICENCE START"/>
    <s v="Soft"/>
    <x v="0"/>
    <s v="APF BYMYCAR LEMAN"/>
    <n v="146621"/>
    <n v="180"/>
    <x v="1"/>
    <s v="MIDDLE CHASSE 3"/>
    <s v="EST MIDDLE CHASSE"/>
    <n v="1"/>
    <n v="10872"/>
    <n v="10872"/>
    <n v="9784.7999999999993"/>
    <n v="1956.96"/>
    <n v="0.2"/>
    <n v="11741.76"/>
    <n v="0.1"/>
    <m/>
    <m/>
    <s v="*,*,*"/>
    <s v="D77310"/>
    <s v="F85091"/>
    <x v="1"/>
    <s v="SOFT"/>
    <s v="Aurelie CHAPIN"/>
    <s v="CAMPAGNE TELEPRO - &gt; 250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APF BYMYCAR LEMAN"/>
    <n v="146621"/>
    <n v="180"/>
    <x v="1"/>
    <s v="MIDDLE CHASSE 3"/>
    <s v="EST MIDDLE CHASSE"/>
    <n v="1"/>
    <n v="1125"/>
    <n v="1125"/>
    <n v="1012.5"/>
    <n v="202.5"/>
    <n v="0.2"/>
    <n v="1215"/>
    <n v="0.1"/>
    <m/>
    <m/>
    <s v="*,*,*"/>
    <s v="D77310"/>
    <s v="F85091"/>
    <x v="1"/>
    <s v="SOFT"/>
    <s v="Aurelie CHAPIN"/>
    <s v="CAMPAGNE TELEPRO - &gt; 250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232"/>
    <s v="CHEQUE CADEAU MEYCLUB"/>
    <s v="CHEQUE CADEAU FETE DE FIN D'ANNEE - ADULTE"/>
    <s v="CHEQUE CADEAU MEYCLUB"/>
    <s v="CC digital"/>
    <x v="1"/>
    <s v="APF BYMYCAR LEMAN"/>
    <n v="146621"/>
    <n v="180"/>
    <x v="1"/>
    <s v="MIDDLE CHASSE 3"/>
    <s v="EST MIDDLE CHASSE"/>
    <n v="181"/>
    <n v="100"/>
    <n v="18100"/>
    <n v="18100"/>
    <m/>
    <m/>
    <n v="18100"/>
    <m/>
    <m/>
    <m/>
    <s v="BEST,BEST,BEST"/>
    <s v="DG23893"/>
    <s v="FG19847"/>
    <x v="1"/>
    <s v="CCMC pluri-annuel"/>
    <s v="Aurelie CHAPIN"/>
    <s v="CAMPAGNE TELEPRO - &gt; 25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APF BYMYCAR LEMAN"/>
    <n v="146621"/>
    <n v="180"/>
    <x v="1"/>
    <s v="MIDDLE CHASSE 3"/>
    <s v="EST MIDDLE CHASSE"/>
    <n v="181"/>
    <n v="110"/>
    <n v="19910"/>
    <n v="19910"/>
    <m/>
    <m/>
    <n v="19910"/>
    <m/>
    <m/>
    <m/>
    <s v="BEST,BEST,BEST"/>
    <s v="DG23893"/>
    <s v="FG19847"/>
    <x v="1"/>
    <s v="CCMC pluri-annuel"/>
    <s v="Aurelie CHAPIN"/>
    <s v="CAMPAGNE TELEPRO - &gt; 25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APF BYMYCAR LEMAN"/>
    <n v="146621"/>
    <n v="180"/>
    <x v="1"/>
    <s v="MIDDLE CHASSE 3"/>
    <s v="EST MIDDLE CHASSE"/>
    <n v="181"/>
    <n v="110"/>
    <n v="19910"/>
    <n v="19910"/>
    <m/>
    <m/>
    <n v="19910"/>
    <m/>
    <m/>
    <m/>
    <s v="BEST,BEST,BEST"/>
    <s v="DG23893"/>
    <s v="FG19847"/>
    <x v="1"/>
    <s v="CCMC pluri-annuel"/>
    <s v="Aurelie CHAPIN"/>
    <s v="CAMPAGNE TELEPRO - &gt; 25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APF BYMYCAR LEMAN"/>
    <n v="146621"/>
    <n v="180"/>
    <x v="1"/>
    <s v="MIDDLE CHASSE 3"/>
    <s v="EST MIDDLE CHASSE"/>
    <n v="181"/>
    <n v="110"/>
    <n v="19910"/>
    <n v="19910"/>
    <m/>
    <m/>
    <n v="19910"/>
    <m/>
    <m/>
    <m/>
    <s v="BEST,BEST,BEST"/>
    <s v="DG23893"/>
    <s v="FG19847"/>
    <x v="1"/>
    <s v="CCMC pluri-annuel"/>
    <s v="Aurelie CHAPIN"/>
    <s v="CAMPAGNE TELEPRO - &gt; 25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OMMUNICATION / EVENEMENTIEL"/>
    <s v="COMMUNICATION DE LANCEMENT"/>
    <s v="COMMUNICATION / EVENEMENTIEL"/>
    <s v="CC digital"/>
    <x v="1"/>
    <s v="APF BYMYCAR LEMAN"/>
    <n v="146621"/>
    <n v="180"/>
    <x v="1"/>
    <s v="MIDDLE CHASSE 3"/>
    <s v="EST MIDDLE CHASSE"/>
    <n v="1"/>
    <m/>
    <n v="0"/>
    <n v="0"/>
    <m/>
    <m/>
    <m/>
    <m/>
    <m/>
    <m/>
    <s v="BEST,BEST,BEST"/>
    <s v="DG23893"/>
    <s v="FG19847"/>
    <x v="1"/>
    <s v="CCMC pluri-annuel"/>
    <s v="Aurelie CHAPIN"/>
    <s v="CAMPAGNE TELEPRO - &gt; 25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Agence de communication"/>
    <s v="Prestations à la carte"/>
    <s v="Goodies"/>
  </r>
  <r>
    <n v="40000379"/>
    <s v="CHEQUE CADEAU MEYCLUB"/>
    <s v="CHEQUE CADEAU FETE DE FIN D'ANNEE - ADULTE"/>
    <s v="CHEQUE CADEAU MEYCLUB"/>
    <s v="CC digital"/>
    <x v="1"/>
    <s v="COVAGE NETWORKS"/>
    <n v="139653"/>
    <n v="490"/>
    <x v="3"/>
    <s v="MIDDLE CHASSE 2"/>
    <s v="EST MIDDLE CHASSE"/>
    <n v="1"/>
    <n v="40000"/>
    <n v="40000"/>
    <n v="40000"/>
    <m/>
    <m/>
    <n v="40000"/>
    <m/>
    <m/>
    <s v="Accord cadre"/>
    <s v="*,*,*"/>
    <s v="DG23937"/>
    <s v="FG19819"/>
    <x v="1"/>
    <s v="CCMC pluri-annuel"/>
    <m/>
    <m/>
    <s v="OUI"/>
    <s v="OUI"/>
    <s v="Client ERF"/>
    <m/>
    <n v="4736313"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379"/>
    <s v="CHEQUE CADEAU MEYCLUB"/>
    <s v="CHEQUE CADEAU FETE DE FIN D'ANNEE - ADULTE"/>
    <s v="CHEQUE CADEAU MEYCLUB"/>
    <s v="CC digital"/>
    <x v="1"/>
    <s v="COVAGE NETWORKS"/>
    <n v="139653"/>
    <n v="490"/>
    <x v="3"/>
    <s v="MIDDLE CHASSE 2"/>
    <s v="EST MIDDLE CHASSE"/>
    <n v="1"/>
    <n v="40000"/>
    <n v="40000"/>
    <n v="40000"/>
    <m/>
    <m/>
    <n v="40000"/>
    <m/>
    <m/>
    <s v="Accord cadre"/>
    <s v="*,*,*"/>
    <s v="DG23937"/>
    <s v="FG19819"/>
    <x v="1"/>
    <s v="CCMC pluri-annuel"/>
    <m/>
    <m/>
    <s v="OUI"/>
    <s v="OUI"/>
    <s v="Client ERF"/>
    <m/>
    <n v="4736313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COVAGE NETWORKS"/>
    <n v="139653"/>
    <n v="490"/>
    <x v="3"/>
    <s v="MIDDLE CHASSE 2"/>
    <s v="EST MIDDLE CHASSE"/>
    <n v="1"/>
    <n v="40000"/>
    <n v="40000"/>
    <n v="40000"/>
    <m/>
    <m/>
    <n v="40000"/>
    <m/>
    <m/>
    <s v="Accord cadre"/>
    <s v="*,*,*"/>
    <s v="DG23937"/>
    <s v="FG19819"/>
    <x v="1"/>
    <s v="CCMC pluri-annuel"/>
    <m/>
    <m/>
    <s v="OUI"/>
    <s v="OUI"/>
    <s v="Client ERF"/>
    <m/>
    <n v="4736313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COVAGE NETWORKS"/>
    <n v="139653"/>
    <n v="490"/>
    <x v="3"/>
    <s v="MIDDLE CHASSE 2"/>
    <s v="EST MIDDLE CHASSE"/>
    <n v="1"/>
    <n v="40000"/>
    <n v="40000"/>
    <n v="40000"/>
    <m/>
    <m/>
    <n v="40000"/>
    <m/>
    <m/>
    <s v="Accord cadre"/>
    <s v="*,*,*"/>
    <s v="DG23937"/>
    <s v="FG19819"/>
    <x v="1"/>
    <s v="CCMC pluri-annuel"/>
    <m/>
    <m/>
    <s v="OUI"/>
    <s v="OUI"/>
    <s v="Client ERF"/>
    <m/>
    <n v="4736313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LICENCE PROWEBCE"/>
    <s v="LICENCE START (App Mobile incl.) - 48 MOIS"/>
    <s v="LICENCE START"/>
    <s v="Soft"/>
    <x v="0"/>
    <s v="Fatec Group"/>
    <n v="145696"/>
    <n v="110"/>
    <x v="4"/>
    <s v="MIDDLE CHASSE 3"/>
    <s v="EST MIDDLE CHASSE"/>
    <n v="1"/>
    <n v="6768"/>
    <n v="6768"/>
    <n v="5752.8"/>
    <n v="1150.56"/>
    <n v="0.2"/>
    <n v="6903.36"/>
    <n v="0.15"/>
    <m/>
    <s v="Ap / mail entrant"/>
    <s v="*,*"/>
    <s v="D76476"/>
    <s v="F85495"/>
    <x v="6"/>
    <s v="LICENCES"/>
    <m/>
    <m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Fatec Group"/>
    <n v="145696"/>
    <n v="110"/>
    <x v="4"/>
    <s v="MIDDLE CHASSE 3"/>
    <s v="EST MIDDLE CHASSE"/>
    <n v="1"/>
    <n v="1125"/>
    <n v="1125"/>
    <n v="956.25"/>
    <n v="191.25"/>
    <n v="0.2"/>
    <n v="1147.5"/>
    <n v="0.15"/>
    <m/>
    <s v="Ap / mail entrant"/>
    <s v="*,*"/>
    <s v="D76476"/>
    <s v="F85495"/>
    <x v="6"/>
    <s v="LICENCES"/>
    <m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568"/>
    <s v="LICENCE PROWEBCE"/>
    <s v="LICENCE START (App Mobile incl.) - 48 MOIS"/>
    <s v="LICENCE START"/>
    <s v="Soft"/>
    <x v="0"/>
    <s v="SEI du Ried"/>
    <n v="145306"/>
    <n v="85"/>
    <x v="2"/>
    <s v="MIDDLE CHASSE 3"/>
    <s v="EST MIDDLE CHASSE"/>
    <n v="1"/>
    <n v="5544"/>
    <n v="5544"/>
    <n v="4989.6000000000004"/>
    <n v="997.92"/>
    <n v="0.2"/>
    <n v="5987.52"/>
    <n v="0.1"/>
    <m/>
    <m/>
    <s v="Ircos,Ircos,Ircos"/>
    <s v="D77368"/>
    <s v="F85139"/>
    <x v="0"/>
    <s v="LICENCES"/>
    <m/>
    <s v="CAMPAGNE CHASSE - PROSPECTION PERSO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568"/>
    <s v="PERSONNALISATION OFFRE START  ET CSE"/>
    <s v="PACK EVOLUTION - OFFRE START"/>
    <s v="Personnalisation Offre Start Et CSE"/>
    <s v="Soft"/>
    <x v="0"/>
    <s v="SEI du Ried"/>
    <n v="145306"/>
    <n v="85"/>
    <x v="2"/>
    <s v="MIDDLE CHASSE 3"/>
    <s v="EST MIDDLE CHASSE"/>
    <n v="1"/>
    <n v="1125"/>
    <n v="1125"/>
    <n v="1012.5"/>
    <n v="202.5"/>
    <n v="0.2"/>
    <n v="1215"/>
    <n v="0.1"/>
    <m/>
    <m/>
    <s v="Ircos,Ircos,Ircos"/>
    <s v="D77368"/>
    <s v="F85139"/>
    <x v="0"/>
    <s v="LICENCES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379"/>
    <s v="LICENCE PROWEBCE"/>
    <s v="LICENCE START (App Mobile incl.) - 24 MOIS"/>
    <s v="LICENCE START"/>
    <s v="Soft"/>
    <x v="0"/>
    <s v="BRIOCHE PASQUIER ETOILE"/>
    <n v="135787"/>
    <n v="290"/>
    <x v="3"/>
    <s v="MIDDLE CHASSE 2"/>
    <s v="EST MIDDLE CHASSE"/>
    <n v="1"/>
    <n v="9990"/>
    <n v="9990"/>
    <n v="8991"/>
    <n v="1798.2"/>
    <n v="0.2"/>
    <n v="10789.2"/>
    <n v="0.1"/>
    <m/>
    <m/>
    <s v="Kalidea (chez),Kalidea (chez),Kalidea (chez)"/>
    <s v="D77033"/>
    <s v="F85171"/>
    <x v="2"/>
    <s v="SOFT"/>
    <s v="Valentin BRUNET"/>
    <s v="CAMPAGNE TELEPRO - PORTEFEUILLE VALENTIN BRUNET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BRIOCHE PASQUIER ETOILE"/>
    <n v="135787"/>
    <n v="290"/>
    <x v="3"/>
    <s v="MIDDLE CHASSE 2"/>
    <s v="EST MIDDLE CHASSE"/>
    <n v="1"/>
    <n v="1125"/>
    <n v="1125"/>
    <n v="1012.5"/>
    <n v="202.5"/>
    <n v="0.2"/>
    <n v="1215"/>
    <n v="0.1"/>
    <m/>
    <m/>
    <s v="Kalidea (chez),Kalidea (chez),Kalidea (chez)"/>
    <s v="D77033"/>
    <s v="F85171"/>
    <x v="2"/>
    <s v="SOFT"/>
    <s v="Valentin BRUNET"/>
    <s v="CAMPAGNE TELEPRO - PORTEFEUILLE VALENTIN BRUNET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379"/>
    <s v="CONSULTING ET PRODUCTION"/>
    <s v="JOURNEE CHEF DE PROJET A DISTANCE"/>
    <s v="CADRAGE PROJET PROWEBCE"/>
    <s v="Soft"/>
    <x v="0"/>
    <s v="SOCIETE GENERALE"/>
    <n v="144163"/>
    <n v="190"/>
    <x v="3"/>
    <s v="MIDDLE CHASSE 2"/>
    <s v="EST MIDDLE CHASSE"/>
    <n v="0.5"/>
    <n v="900"/>
    <n v="450"/>
    <n v="405"/>
    <n v="81"/>
    <n v="0.2"/>
    <n v="486"/>
    <m/>
    <n v="0.1"/>
    <s v="Lead Interne"/>
    <s v="Comiteo (face),VegaCE,Comiteo (face),VegaCE,Comiteo (face),VegaCE"/>
    <s v="D77331"/>
    <s v="F85108"/>
    <x v="0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Options"/>
    <s v="Consulting Lancement"/>
    <s v="Consulting Lancement"/>
  </r>
  <r>
    <n v="40000379"/>
    <s v="UNIVERSITE PROWEBCE"/>
    <s v="JOURNEE DE FORMATION GESTION COMPTABILITE - INTRA"/>
    <s v="FORMATION INITIALE"/>
    <s v="Soft"/>
    <x v="0"/>
    <s v="SOCIETE GENERALE"/>
    <n v="144163"/>
    <n v="190"/>
    <x v="3"/>
    <s v="MIDDLE CHASSE 2"/>
    <s v="EST MIDDLE CHASSE"/>
    <n v="1"/>
    <n v="1275"/>
    <n v="1275"/>
    <n v="1147.5"/>
    <n v="229.5"/>
    <n v="0.2"/>
    <n v="1377"/>
    <m/>
    <n v="0.1"/>
    <s v="Lead Interne"/>
    <s v="Comiteo (face),VegaCE,Comiteo (face),VegaCE,Comiteo (face),VegaCE"/>
    <s v="D77331"/>
    <s v="F85108"/>
    <x v="0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Options"/>
    <s v="Formations"/>
    <s v="Formations"/>
  </r>
  <r>
    <n v="40000379"/>
    <s v="UNIVERSITE PROWEBCE"/>
    <s v="JOURNEE DE FORMATION COMMUNICATION NIVEAU 1 - INTRA"/>
    <s v="FORMATION INITIALE"/>
    <s v="Soft"/>
    <x v="0"/>
    <s v="SOCIETE GENERALE"/>
    <n v="144163"/>
    <n v="190"/>
    <x v="3"/>
    <s v="MIDDLE CHASSE 2"/>
    <s v="EST MIDDLE CHASSE"/>
    <n v="1"/>
    <n v="1275"/>
    <n v="1275"/>
    <n v="0"/>
    <m/>
    <n v="0.2"/>
    <m/>
    <m/>
    <n v="1"/>
    <s v="Lead Interne"/>
    <s v="Comiteo (face),VegaCE,Comiteo (face),VegaCE,Comiteo (face),VegaCE"/>
    <s v="D77331"/>
    <s v="F85108"/>
    <x v="0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Options"/>
    <s v="Formations communication"/>
    <s v="Formations communication"/>
  </r>
  <r>
    <n v="40000379"/>
    <s v="LICENCE PROWEBCE"/>
    <s v="LICENCE SMART (App Mobile incl.) - 48 MOIS"/>
    <s v="LICENCE SMART"/>
    <s v="Soft"/>
    <x v="0"/>
    <s v="SOCIETE GENERALE"/>
    <n v="144163"/>
    <n v="190"/>
    <x v="3"/>
    <s v="MIDDLE CHASSE 2"/>
    <s v="EST MIDDLE CHASSE"/>
    <n v="1"/>
    <n v="14400"/>
    <n v="14400"/>
    <n v="12960"/>
    <n v="2592"/>
    <n v="0.2"/>
    <n v="15552"/>
    <m/>
    <n v="0.1"/>
    <s v="Lead Interne"/>
    <s v="Comiteo (face),VegaCE,Comiteo (face),VegaCE,Comiteo (face),VegaCE"/>
    <s v="D77331"/>
    <s v="F85108"/>
    <x v="0"/>
    <s v="SOFT"/>
    <m/>
    <m/>
    <s v="OUI"/>
    <s v="OUI"/>
    <s v="Prospect"/>
    <m/>
    <m/>
    <n v="700000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Licences"/>
    <s v="Licence Smart avec appli"/>
    <s v="Licence Smart avec appli"/>
  </r>
  <r>
    <n v="40000379"/>
    <s v="INTEGRATION ET PARAMETRAGES"/>
    <s v="INTEGRATION BASE UTILISATEURS (OD/AD)"/>
    <s v="PARAMETRAGE BENEFICIAIRES"/>
    <s v="Soft"/>
    <x v="0"/>
    <s v="SOCIETE GENERALE"/>
    <n v="144163"/>
    <n v="190"/>
    <x v="3"/>
    <s v="MIDDLE CHASSE 2"/>
    <s v="EST MIDDLE CHASSE"/>
    <n v="1"/>
    <m/>
    <n v="0"/>
    <n v="0"/>
    <m/>
    <n v="0.2"/>
    <m/>
    <m/>
    <m/>
    <s v="Lead Interne"/>
    <s v="Comiteo (face),VegaCE,Comiteo (face),VegaCE,Comiteo (face),VegaCE"/>
    <s v="D77331"/>
    <s v="F85108"/>
    <x v="0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Options"/>
    <s v="Autres"/>
    <s v="Modules / Paramétrage"/>
  </r>
  <r>
    <n v="40000379"/>
    <s v="INTEGRATION ET PARAMETRAGES"/>
    <s v="PARAMETRAGE DE VOS ACTIVITES -  05 ACTIVITES"/>
    <s v="PARAMETRAGE GESTION"/>
    <s v="Soft"/>
    <x v="0"/>
    <s v="SOCIETE GENERALE"/>
    <n v="144163"/>
    <n v="190"/>
    <x v="3"/>
    <s v="MIDDLE CHASSE 2"/>
    <s v="EST MIDDLE CHASSE"/>
    <n v="1"/>
    <n v="450"/>
    <n v="450"/>
    <n v="405"/>
    <n v="81"/>
    <n v="0.2"/>
    <n v="486"/>
    <m/>
    <n v="0.1"/>
    <s v="Lead Interne"/>
    <s v="Comiteo (face),VegaCE,Comiteo (face),VegaCE,Comiteo (face),VegaCE"/>
    <s v="D77331"/>
    <s v="F85108"/>
    <x v="0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Options"/>
    <s v="Autres"/>
    <s v="Modules / Paramétrage"/>
  </r>
  <r>
    <n v="40000379"/>
    <s v="INTEGRATION ET PARAMETRAGES"/>
    <s v="INITIALISATION DE LA COMPTABILITE ET REPRISE DES SOLDES COMPTABLES"/>
    <s v="PARAMETRAGE COMPTABILITE"/>
    <s v="Soft"/>
    <x v="0"/>
    <s v="SOCIETE GENERALE"/>
    <n v="144163"/>
    <n v="190"/>
    <x v="3"/>
    <s v="MIDDLE CHASSE 2"/>
    <s v="EST MIDDLE CHASSE"/>
    <n v="1"/>
    <n v="450"/>
    <n v="450"/>
    <n v="405"/>
    <n v="81"/>
    <n v="0.2"/>
    <n v="486"/>
    <m/>
    <n v="0.1"/>
    <s v="Lead Interne"/>
    <s v="Comiteo (face),VegaCE,Comiteo (face),VegaCE,Comiteo (face),VegaCE"/>
    <s v="D77331"/>
    <s v="F85108"/>
    <x v="0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Options"/>
    <s v="Autres"/>
    <s v="Modules / Paramétrage"/>
  </r>
  <r>
    <n v="40000379"/>
    <s v="CHEQUE CADEAU MEYCLUB"/>
    <s v="CHEQUE CADEAU FETE DE FIN D'ANNEE - ADULTE"/>
    <s v="CHEQUE CADEAU MEYCLUB"/>
    <s v="CC digital"/>
    <x v="1"/>
    <s v="SOCIETE GENERALE"/>
    <n v="144163"/>
    <n v="190"/>
    <x v="3"/>
    <s v="MIDDLE CHASSE 2"/>
    <s v="EST MIDDLE CHASSE"/>
    <n v="1"/>
    <n v="7000"/>
    <n v="7000"/>
    <n v="7000"/>
    <m/>
    <m/>
    <n v="7000"/>
    <m/>
    <m/>
    <s v="Accord cadre"/>
    <s v="*,*,*"/>
    <s v="DG23998"/>
    <s v="FG20033"/>
    <x v="7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379"/>
    <s v="CHEQUE CADEAU MEYCLUB"/>
    <s v="CHEQUE CADEAU FETE DE FIN D'ANNEE - ADULTE"/>
    <s v="CHEQUE CADEAU MEYCLUB"/>
    <s v="CC digital"/>
    <x v="1"/>
    <s v="SOCIETE GENERALE"/>
    <n v="144163"/>
    <n v="190"/>
    <x v="3"/>
    <s v="MIDDLE CHASSE 2"/>
    <s v="EST MIDDLE CHASSE"/>
    <n v="1"/>
    <n v="7000"/>
    <n v="7000"/>
    <n v="7000"/>
    <m/>
    <m/>
    <n v="7000"/>
    <m/>
    <m/>
    <s v="Accord cadre"/>
    <s v="*,*,*"/>
    <s v="DG23998"/>
    <s v="FG20033"/>
    <x v="7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SOCIETE GENERALE"/>
    <n v="144163"/>
    <n v="190"/>
    <x v="3"/>
    <s v="MIDDLE CHASSE 2"/>
    <s v="EST MIDDLE CHASSE"/>
    <n v="1"/>
    <n v="7000"/>
    <n v="7000"/>
    <n v="7000"/>
    <m/>
    <m/>
    <n v="7000"/>
    <m/>
    <m/>
    <s v="Accord cadre"/>
    <s v="*,*,*"/>
    <s v="DG23998"/>
    <s v="FG20033"/>
    <x v="7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SOCIETE GENERALE"/>
    <n v="144163"/>
    <n v="190"/>
    <x v="3"/>
    <s v="MIDDLE CHASSE 2"/>
    <s v="EST MIDDLE CHASSE"/>
    <n v="1"/>
    <n v="7000"/>
    <n v="7000"/>
    <n v="7000"/>
    <m/>
    <m/>
    <n v="7000"/>
    <m/>
    <m/>
    <s v="Accord cadre"/>
    <s v="*,*,*"/>
    <s v="DG23998"/>
    <s v="FG20033"/>
    <x v="7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SANTE ET BIEN ETRE"/>
    <n v="100211"/>
    <n v="149"/>
    <x v="1"/>
    <s v="MIDDLE CHASSE 3"/>
    <s v="EST MIDDLE CHASSE"/>
    <n v="150"/>
    <n v="120"/>
    <n v="18000"/>
    <n v="18000"/>
    <m/>
    <m/>
    <n v="18000"/>
    <m/>
    <m/>
    <m/>
    <s v="*,*,*"/>
    <s v="DG24008"/>
    <s v="FG20453"/>
    <x v="8"/>
    <s v="CCMC pluri-annuel"/>
    <s v="Anne-Sophie ERIMA"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SANTE ET BIEN ETRE"/>
    <n v="100211"/>
    <n v="149"/>
    <x v="1"/>
    <s v="MIDDLE CHASSE 3"/>
    <s v="EST MIDDLE CHASSE"/>
    <n v="150"/>
    <n v="130"/>
    <n v="19500"/>
    <n v="19500"/>
    <m/>
    <m/>
    <n v="19500"/>
    <m/>
    <m/>
    <m/>
    <s v="*,*,*"/>
    <s v="DG24008"/>
    <s v="FG20453"/>
    <x v="8"/>
    <s v="CCMC pluri-annuel"/>
    <s v="Anne-Sophie ERIMA"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Application Mobile"/>
    <m/>
    <m/>
    <m/>
  </r>
  <r>
    <n v="40000232"/>
    <s v="CHEQUE CADEAU MEYCLUB"/>
    <s v="CHEQUE CADEAU FETE DE FIN D'ANNEE - ADULTE"/>
    <s v="CHEQUE CADEAU MEYCLUB"/>
    <s v="CC digital"/>
    <x v="1"/>
    <s v="SANTE ET BIEN ETRE"/>
    <n v="100211"/>
    <n v="149"/>
    <x v="1"/>
    <s v="MIDDLE CHASSE 3"/>
    <s v="EST MIDDLE CHASSE"/>
    <n v="150"/>
    <n v="130"/>
    <n v="19500"/>
    <n v="19500"/>
    <m/>
    <m/>
    <n v="19500"/>
    <m/>
    <m/>
    <m/>
    <s v="*,*,*"/>
    <s v="DG24008"/>
    <s v="FG20453"/>
    <x v="8"/>
    <s v="CCMC pluri-annuel"/>
    <s v="Anne-Sophie ERIMA"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Application Mobile"/>
    <m/>
    <m/>
    <m/>
  </r>
  <r>
    <n v="40000232"/>
    <s v="CHEQUE CADEAU MEYCLUB"/>
    <s v="CHEQUE CADEAU FETE DE FIN D'ANNEE - ADULTE"/>
    <s v="CHEQUE CADEAU MEYCLUB"/>
    <s v="CC digital"/>
    <x v="1"/>
    <s v="SANTE ET BIEN ETRE"/>
    <n v="100211"/>
    <n v="149"/>
    <x v="1"/>
    <s v="MIDDLE CHASSE 3"/>
    <s v="EST MIDDLE CHASSE"/>
    <n v="150"/>
    <n v="130"/>
    <n v="19500"/>
    <n v="19500"/>
    <m/>
    <m/>
    <n v="19500"/>
    <m/>
    <m/>
    <m/>
    <s v="*,*,*"/>
    <s v="DG24008"/>
    <s v="FG20453"/>
    <x v="8"/>
    <s v="CCMC pluri-annuel"/>
    <s v="Anne-Sophie ERIMA"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Application Mobile"/>
    <m/>
    <m/>
    <m/>
  </r>
  <r>
    <n v="40000232"/>
    <s v="COMMUNICATION / EVENEMENTIEL"/>
    <s v="COMMUNICATION DE LANCEMENT"/>
    <s v="COMMUNICATION / EVENEMENTIEL"/>
    <s v="CC digital"/>
    <x v="1"/>
    <s v="SANTE ET BIEN ETRE"/>
    <n v="100211"/>
    <n v="149"/>
    <x v="1"/>
    <s v="MIDDLE CHASSE 3"/>
    <s v="EST MIDDLE CHASSE"/>
    <n v="1"/>
    <m/>
    <n v="0"/>
    <n v="0"/>
    <m/>
    <m/>
    <m/>
    <m/>
    <m/>
    <m/>
    <s v="*,*,*"/>
    <s v="DG24008"/>
    <s v="FG20453"/>
    <x v="8"/>
    <s v="CCMC pluri-annuel"/>
    <s v="Anne-Sophie ERIMA"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Application Mobile"/>
    <s v="Agence de communication"/>
    <s v="Prestations à la carte"/>
    <s v="Goodies"/>
  </r>
  <r>
    <n v="40000232"/>
    <s v="CHEQUE CADEAU MEYCLUB"/>
    <s v="CHEQUE CADEAU FETE DE FIN D'ANNEE - ENFANT"/>
    <s v="CHEQUE CADEAU MEYCLUB"/>
    <s v="CC digital"/>
    <x v="1"/>
    <s v="SANTE ET BIEN ETRE"/>
    <n v="100211"/>
    <n v="149"/>
    <x v="1"/>
    <s v="MIDDLE CHASSE 3"/>
    <s v="EST MIDDLE CHASSE"/>
    <n v="60"/>
    <n v="60"/>
    <n v="3600"/>
    <n v="3600"/>
    <m/>
    <m/>
    <n v="3600"/>
    <m/>
    <m/>
    <m/>
    <s v="*,*,*"/>
    <s v="DG24009"/>
    <s v="FG20454"/>
    <x v="8"/>
    <s v="CCMC pluri-annuel"/>
    <s v="Anne-Sophie ERIMA"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Application Mobile"/>
    <s v="CHEQUE CADEAU MEYCLUB"/>
    <s v="CHEQUE CADEAU MEYCLUB"/>
    <s v="FETES DE FIN D'ANNEE"/>
  </r>
  <r>
    <n v="40000232"/>
    <s v="CHEQUE CADEAU MEYCLUB"/>
    <s v="CHEQUE CADEAU FETE DE FIN D'ANNEE - ENFANT"/>
    <s v="CHEQUE CADEAU MEYCLUB"/>
    <s v="CC digital"/>
    <x v="1"/>
    <s v="SANTE ET BIEN ETRE"/>
    <n v="100211"/>
    <n v="149"/>
    <x v="1"/>
    <s v="MIDDLE CHASSE 3"/>
    <s v="EST MIDDLE CHASSE"/>
    <n v="60"/>
    <n v="60"/>
    <n v="3600"/>
    <n v="3600"/>
    <m/>
    <m/>
    <n v="3600"/>
    <m/>
    <m/>
    <m/>
    <s v="*,*,*"/>
    <s v="DG24009"/>
    <s v="FG20454"/>
    <x v="8"/>
    <s v="CCMC pluri-annuel"/>
    <s v="Anne-Sophie ERIMA"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Application Mobile"/>
    <m/>
    <m/>
    <m/>
  </r>
  <r>
    <n v="40000232"/>
    <s v="CHEQUE CADEAU MEYCLUB"/>
    <s v="CHEQUE CADEAU FETE DE FIN D'ANNEE - ENFANT"/>
    <s v="CHEQUE CADEAU MEYCLUB"/>
    <s v="CC digital"/>
    <x v="1"/>
    <s v="SANTE ET BIEN ETRE"/>
    <n v="100211"/>
    <n v="149"/>
    <x v="1"/>
    <s v="MIDDLE CHASSE 3"/>
    <s v="EST MIDDLE CHASSE"/>
    <n v="60"/>
    <n v="60"/>
    <n v="3600"/>
    <n v="3600"/>
    <m/>
    <m/>
    <n v="3600"/>
    <m/>
    <m/>
    <m/>
    <s v="*,*,*"/>
    <s v="DG24009"/>
    <s v="FG20454"/>
    <x v="8"/>
    <s v="CCMC pluri-annuel"/>
    <s v="Anne-Sophie ERIMA"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Application Mobile"/>
    <m/>
    <m/>
    <m/>
  </r>
  <r>
    <n v="40000232"/>
    <s v="CHEQUE CADEAU MEYCLUB"/>
    <s v="CHEQUE CADEAU FETE DE FIN D'ANNEE - ENFANT"/>
    <s v="CHEQUE CADEAU MEYCLUB"/>
    <s v="CC digital"/>
    <x v="1"/>
    <s v="SANTE ET BIEN ETRE"/>
    <n v="100211"/>
    <n v="149"/>
    <x v="1"/>
    <s v="MIDDLE CHASSE 3"/>
    <s v="EST MIDDLE CHASSE"/>
    <n v="60"/>
    <n v="60"/>
    <n v="3600"/>
    <n v="3600"/>
    <m/>
    <m/>
    <n v="3600"/>
    <m/>
    <m/>
    <m/>
    <s v="*,*,*"/>
    <s v="DG24009"/>
    <s v="FG20454"/>
    <x v="8"/>
    <s v="CCMC pluri-annuel"/>
    <s v="Anne-Sophie ERIMA"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Application Mobile"/>
    <m/>
    <m/>
    <m/>
  </r>
  <r>
    <n v="40000537"/>
    <s v="UNIVERSITE PROWEBCE"/>
    <s v="FORMATION COMMUNICATION DEBUTANT NIVEAU 1 - INTRA"/>
    <s v="PARCOURS DE FORMATION"/>
    <s v="Soft"/>
    <x v="0"/>
    <s v="CAF DE MACON"/>
    <n v="35021"/>
    <n v="299"/>
    <x v="5"/>
    <s v="MANAGER MIDDLE CHASSE 1"/>
    <s v="EST MIDDLE CHASSE"/>
    <n v="1"/>
    <n v="1275"/>
    <n v="1275"/>
    <n v="1012.437"/>
    <n v="202.49"/>
    <n v="0.2"/>
    <n v="1214.92"/>
    <n v="0.1"/>
    <n v="0.1177"/>
    <m/>
    <s v="Magic Evasion,Magic Evasion,Magic Evasion"/>
    <s v="D77512"/>
    <s v="F85224"/>
    <x v="9"/>
    <s v="LICENCES"/>
    <m/>
    <s v="CAMPAGNE TELEPRO - PORTEFEUILLE MARIA BECEL"/>
    <s v="OUI"/>
    <s v="OUI"/>
    <s v="Prospect"/>
    <m/>
    <m/>
    <n v="7061150000"/>
    <m/>
    <m/>
    <s v="ProwebCE"/>
    <s v="NON"/>
    <m/>
    <m/>
    <s v="Total"/>
    <m/>
    <m/>
    <m/>
    <m/>
    <s v="Résilié Logiciel,Client Licence,Client Licence Application Mobile"/>
    <s v="Options"/>
    <s v="Formations communication"/>
    <s v="Formations communication"/>
  </r>
  <r>
    <n v="40000537"/>
    <s v="LICENCE PROWEBCE"/>
    <s v="LICENCE START (App Mobile incl.) - 48 MOIS"/>
    <s v="LICENCE START"/>
    <s v="Soft"/>
    <x v="0"/>
    <s v="CAF DE MACON"/>
    <n v="35021"/>
    <n v="299"/>
    <x v="5"/>
    <s v="MANAGER MIDDLE CHASSE 1"/>
    <s v="EST MIDDLE CHASSE"/>
    <n v="1"/>
    <n v="16272"/>
    <n v="16272"/>
    <n v="14644.8"/>
    <n v="2928.96"/>
    <n v="0.2"/>
    <n v="17573.759999999998"/>
    <n v="0.1"/>
    <m/>
    <m/>
    <s v="Magic Evasion,Magic Evasion,Magic Evasion"/>
    <s v="D77512"/>
    <s v="F85224"/>
    <x v="9"/>
    <s v="LICENCES"/>
    <m/>
    <s v="CAMPAGNE TELEPRO - PORTEFEUILLE MARIA BECEL"/>
    <s v="OUI"/>
    <s v="OUI"/>
    <s v="Prospect"/>
    <m/>
    <m/>
    <n v="7000000000"/>
    <m/>
    <m/>
    <s v="ProwebCE"/>
    <s v="NON"/>
    <m/>
    <m/>
    <s v="Total"/>
    <m/>
    <m/>
    <m/>
    <m/>
    <s v="Résilié Logiciel,Client Licence,Client Licence Application Mobile"/>
    <s v="Licences"/>
    <s v="Licence Start avec appli"/>
    <s v="Licence Start avec appli"/>
  </r>
  <r>
    <n v="40000736"/>
    <s v="LICENCE PROWEBCE"/>
    <s v="LICENCE START (App Mobile incl.) - 48 MOIS"/>
    <s v="LICENCE START"/>
    <s v="Soft"/>
    <x v="0"/>
    <s v="CEGELEC DAUPHINE"/>
    <n v="144153"/>
    <n v="50"/>
    <x v="6"/>
    <s v="MIDDLE CHASSE 3"/>
    <s v="EST MIDDLE CHASSE"/>
    <n v="1"/>
    <n v="5544"/>
    <n v="5544"/>
    <n v="4989.6000000000004"/>
    <n v="997.92"/>
    <n v="0.2"/>
    <n v="5987.52"/>
    <m/>
    <n v="0.1"/>
    <m/>
    <s v="aucun,aucun,aucun"/>
    <s v="D77598"/>
    <s v="F85186"/>
    <x v="10"/>
    <s v="LICENCES"/>
    <s v="Marion LE NEGARET"/>
    <s v="CAMPAGNE TELEPRO - PORTEFEUILLE THOMAS AUCHER"/>
    <s v="OUI"/>
    <s v="OUI"/>
    <s v="Prospect"/>
    <m/>
    <n v="4931401"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CEGELEC DAUPHINE"/>
    <n v="144153"/>
    <n v="50"/>
    <x v="6"/>
    <s v="MIDDLE CHASSE 3"/>
    <s v="EST MIDDLE CHASSE"/>
    <n v="1"/>
    <n v="1125"/>
    <n v="1125"/>
    <n v="1012.5"/>
    <n v="202.5"/>
    <n v="0.2"/>
    <n v="1215"/>
    <m/>
    <n v="0.1"/>
    <m/>
    <s v="aucun,aucun,aucun"/>
    <s v="D77598"/>
    <s v="F85186"/>
    <x v="10"/>
    <s v="LICENCES"/>
    <s v="Marion LE NEGARET"/>
    <s v="CAMPAGNE TELEPRO - PORTEFEUILLE THOMAS AUCHER"/>
    <s v="OUI"/>
    <s v="OUI"/>
    <s v="Prospect"/>
    <m/>
    <n v="4931401"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736"/>
    <s v="CHEQUE CADEAU MEYCLUB"/>
    <s v="CHEQUE CADEAU FETE DE FIN D'ANNEE - ADULTE"/>
    <s v="CHEQUE CADEAU MEYCLUB"/>
    <s v="CC digital"/>
    <x v="1"/>
    <s v="CEGELEC DAUPHINE"/>
    <n v="144153"/>
    <n v="50"/>
    <x v="6"/>
    <s v="MIDDLE CHASSE 3"/>
    <s v="EST MIDDLE CHASSE"/>
    <n v="50"/>
    <n v="100"/>
    <n v="5000"/>
    <n v="5000"/>
    <m/>
    <m/>
    <n v="5000"/>
    <m/>
    <m/>
    <m/>
    <s v="Tir Groupe,Tir Groupe,Tir Groupe"/>
    <s v="DG24108"/>
    <s v="FG19984"/>
    <x v="10"/>
    <s v="CCMC annuel"/>
    <s v="Marion LE NEGARET"/>
    <s v="CAMPAGNE CHASSE - PROSPECTION PERSO"/>
    <s v="OUI"/>
    <s v="OUI"/>
    <s v="Prospect"/>
    <m/>
    <n v="4931401"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736"/>
    <s v="COMMUNICATION / EVENEMENTIEL"/>
    <s v="COMMUNICATION DE LANCEMENT"/>
    <s v="COMMUNICATION / EVENEMENTIEL"/>
    <s v="CC digital"/>
    <x v="1"/>
    <s v="CEGELEC DAUPHINE"/>
    <n v="144153"/>
    <n v="50"/>
    <x v="6"/>
    <s v="MIDDLE CHASSE 3"/>
    <s v="EST MIDDLE CHASSE"/>
    <n v="1"/>
    <m/>
    <n v="0"/>
    <n v="0"/>
    <m/>
    <m/>
    <m/>
    <m/>
    <m/>
    <m/>
    <s v="Tir Groupe,Tir Groupe,Tir Groupe"/>
    <s v="DG24108"/>
    <s v="FG19984"/>
    <x v="10"/>
    <s v="CCMC annuel"/>
    <s v="Marion LE NEGARET"/>
    <s v="CAMPAGNE CHASSE - PROSPECTION PERSO"/>
    <s v="OUI"/>
    <s v="OUI"/>
    <s v="Prospect"/>
    <m/>
    <n v="4931401"/>
    <n v="4874000000"/>
    <m/>
    <m/>
    <s v="CC digital"/>
    <s v="NON"/>
    <m/>
    <m/>
    <s v="Total"/>
    <m/>
    <m/>
    <m/>
    <m/>
    <s v="Client CCMC,Client Licence,Client Licence Application Mobile"/>
    <s v="Agence de communication"/>
    <s v="Prestations à la carte"/>
    <s v="Goodies"/>
  </r>
  <r>
    <n v="40000568"/>
    <s v="LICENCE PROWEBCE"/>
    <s v="LICENCE START (App Mobile incl.) - 48 MOIS"/>
    <s v="LICENCE START"/>
    <s v="Soft"/>
    <x v="0"/>
    <s v="CASTORAMA MAGASIN JOUY AUX ARCHES C.E."/>
    <n v="138694"/>
    <n v="125"/>
    <x v="2"/>
    <s v="MIDDLE CHASSE 3"/>
    <s v="EST MIDDLE CHASSE"/>
    <n v="1"/>
    <n v="6768"/>
    <n v="6768"/>
    <n v="5752.8"/>
    <n v="1150.56"/>
    <n v="0.2"/>
    <n v="6903.36"/>
    <n v="0.15"/>
    <m/>
    <m/>
    <s v="interCEA,interCEA"/>
    <s v="D77678"/>
    <s v="F85254"/>
    <x v="7"/>
    <s v="LICENCES"/>
    <s v="Anne-Sophie ERIMA"/>
    <s v="CAMPAGNE CHASSE - PROSPECTION PERSO"/>
    <s v="OUI"/>
    <s v="OUI"/>
    <s v="Client ERF"/>
    <m/>
    <n v="1011625"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568"/>
    <s v="PERSONNALISATION OFFRE START  ET CSE"/>
    <s v="PACK EVOLUTION - OFFRE START"/>
    <s v="Personnalisation Offre Start Et CSE"/>
    <s v="Soft"/>
    <x v="0"/>
    <s v="CASTORAMA MAGASIN JOUY AUX ARCHES C.E."/>
    <n v="138694"/>
    <n v="125"/>
    <x v="2"/>
    <s v="MIDDLE CHASSE 3"/>
    <s v="EST MIDDLE CHASSE"/>
    <n v="1"/>
    <n v="1125"/>
    <n v="1125"/>
    <n v="956.25"/>
    <n v="191.25"/>
    <n v="0.2"/>
    <n v="1147.5"/>
    <n v="0.15"/>
    <m/>
    <m/>
    <s v="interCEA,interCEA"/>
    <s v="D77678"/>
    <s v="F85254"/>
    <x v="7"/>
    <s v="LICENCES"/>
    <s v="Anne-Sophie ERIMA"/>
    <s v="CAMPAGNE CHASSE - PROSPECTION PERSO"/>
    <s v="OUI"/>
    <s v="OUI"/>
    <s v="Client ERF"/>
    <m/>
    <n v="1011625"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923"/>
    <s v="LICENCE PROWEBCE"/>
    <s v="LICENCE START (App Mobile incl.) - 48 MOIS"/>
    <s v="LICENCE START"/>
    <s v="Soft"/>
    <x v="0"/>
    <s v="Hervé Balladur International (HBI)"/>
    <n v="145601"/>
    <n v="90"/>
    <x v="4"/>
    <s v="MIDDLE CHASSE 3"/>
    <s v="EST MIDDLE CHASSE"/>
    <n v="1"/>
    <n v="5544"/>
    <n v="5544"/>
    <n v="5544"/>
    <n v="1108.8"/>
    <n v="0.2"/>
    <n v="6652.8"/>
    <m/>
    <m/>
    <m/>
    <s v="*,*"/>
    <s v="D74087"/>
    <s v="F85807"/>
    <x v="11"/>
    <s v="LICENCES"/>
    <s v="Thomas AUCHER"/>
    <s v="CAMPAGNE CHASSE - PROSPECTION PERSO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Hervé Balladur International (HBI)"/>
    <n v="145601"/>
    <n v="90"/>
    <x v="4"/>
    <s v="MIDDLE CHASSE 3"/>
    <s v="EST MIDDLE CHASSE"/>
    <n v="1"/>
    <n v="1125"/>
    <n v="1125"/>
    <n v="1125"/>
    <n v="225"/>
    <n v="0.2"/>
    <n v="1350"/>
    <m/>
    <m/>
    <m/>
    <s v="*,*"/>
    <s v="D74087"/>
    <s v="F85807"/>
    <x v="11"/>
    <s v="LICENCES"/>
    <s v="Thomas AUCHER"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923"/>
    <s v="LICENCE PROWEBCE"/>
    <s v="LICENCE START (App Mobile incl.) - 48 MOIS"/>
    <s v="LICENCE START"/>
    <s v="Soft"/>
    <x v="0"/>
    <s v="CAR SAS"/>
    <n v="121401"/>
    <n v="280"/>
    <x v="4"/>
    <s v="MIDDLE CHASSE 3"/>
    <s v="EST MIDDLE CHASSE"/>
    <n v="1"/>
    <n v="16272"/>
    <n v="16272"/>
    <n v="14644.8"/>
    <n v="2928.96"/>
    <n v="0.2"/>
    <n v="17573.759999999998"/>
    <n v="0.1"/>
    <m/>
    <m/>
    <s v="*,*,*"/>
    <s v="D77710"/>
    <s v="F86185"/>
    <x v="7"/>
    <s v="LICENCES"/>
    <m/>
    <s v="CAMPAGNE CHASSE - SALON ANTIBES SEPTEMBRE 2019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CAR SAS"/>
    <n v="121401"/>
    <n v="280"/>
    <x v="4"/>
    <s v="MIDDLE CHASSE 3"/>
    <s v="EST MIDDLE CHASSE"/>
    <n v="1"/>
    <n v="1125"/>
    <n v="1125"/>
    <n v="1012.5"/>
    <n v="202.5"/>
    <n v="0.2"/>
    <n v="1215"/>
    <n v="0.1"/>
    <m/>
    <m/>
    <s v="*,*,*"/>
    <s v="D77710"/>
    <s v="F86185"/>
    <x v="7"/>
    <s v="LICENCES"/>
    <m/>
    <s v="CAMPAGNE CHASSE - SALON ANTIBES SEPTEMBRE 2019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923"/>
    <s v="CHEQUE CADEAU MEYCLUB"/>
    <s v="CHEQUE CADEAU MEYCLUB"/>
    <s v="CHEQUE CADEAU MEYCLUB"/>
    <s v="CC digital"/>
    <x v="1"/>
    <s v="CAR SAS"/>
    <n v="121401"/>
    <n v="280"/>
    <x v="4"/>
    <s v="MIDDLE CHASSE 3"/>
    <s v="EST MIDDLE CHASSE"/>
    <n v="250"/>
    <n v="100"/>
    <n v="25000"/>
    <n v="25000"/>
    <m/>
    <m/>
    <n v="25000"/>
    <m/>
    <m/>
    <m/>
    <s v="Illicado,Illicado,Illicado"/>
    <s v="DG24146"/>
    <s v="FG20043"/>
    <x v="7"/>
    <s v="CCMC pluri-annuel"/>
    <m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CHEQUE CADEAU MEYCLUB"/>
  </r>
  <r>
    <n v="40000923"/>
    <s v="CHEQUE CADEAU MEYCLUB"/>
    <s v="CHEQUE CADEAU MEYCLUB"/>
    <s v="CHEQUE CADEAU MEYCLUB"/>
    <s v="CC digital"/>
    <x v="1"/>
    <s v="CAR SAS"/>
    <n v="121401"/>
    <n v="280"/>
    <x v="4"/>
    <s v="MIDDLE CHASSE 3"/>
    <s v="EST MIDDLE CHASSE"/>
    <n v="250"/>
    <n v="100"/>
    <n v="25000"/>
    <n v="25000"/>
    <m/>
    <m/>
    <n v="25000"/>
    <m/>
    <m/>
    <m/>
    <s v="Illicado,Illicado,Illicado"/>
    <s v="DG24146"/>
    <s v="FG20043"/>
    <x v="7"/>
    <s v="CCMC pluri-annuel"/>
    <m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CAR SAS"/>
    <n v="121401"/>
    <n v="280"/>
    <x v="4"/>
    <s v="MIDDLE CHASSE 3"/>
    <s v="EST MIDDLE CHASSE"/>
    <n v="250"/>
    <n v="100"/>
    <n v="25000"/>
    <n v="25000"/>
    <m/>
    <m/>
    <n v="25000"/>
    <m/>
    <m/>
    <m/>
    <s v="Illicado,Illicado,Illicado"/>
    <s v="DG24146"/>
    <s v="FG20043"/>
    <x v="7"/>
    <s v="CCMC pluri-annuel"/>
    <m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CAR SAS"/>
    <n v="121401"/>
    <n v="280"/>
    <x v="4"/>
    <s v="MIDDLE CHASSE 3"/>
    <s v="EST MIDDLE CHASSE"/>
    <n v="250"/>
    <n v="100"/>
    <n v="25000"/>
    <n v="25000"/>
    <m/>
    <m/>
    <n v="25000"/>
    <m/>
    <m/>
    <m/>
    <s v="Illicado,Illicado,Illicado"/>
    <s v="DG24146"/>
    <s v="FG20043"/>
    <x v="7"/>
    <s v="CCMC pluri-annuel"/>
    <m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ONSULTING ET PRODUCTION"/>
    <s v="LANCEMENT PAR TELEPHONE AVEC LE CHEF DE PROJET"/>
    <s v="CADRAGE PROJET PROWEBCE"/>
    <s v="Soft"/>
    <x v="0"/>
    <s v="APICIL EPARGNE"/>
    <n v="146849"/>
    <n v="345"/>
    <x v="6"/>
    <s v="MIDDLE CHASSE 3"/>
    <s v="EST MIDDLE CHASSE"/>
    <n v="1"/>
    <n v="300"/>
    <n v="300"/>
    <n v="300"/>
    <n v="60"/>
    <n v="0.2"/>
    <n v="360"/>
    <m/>
    <m/>
    <s v="Ap / mail entrant"/>
    <s v="Delta CE (face),Helfrich,Delta CE (face),Helfrich"/>
    <s v="D77794"/>
    <s v="F85796"/>
    <x v="12"/>
    <s v="LICENCES"/>
    <m/>
    <m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 Application Mobile,Client Licence Application Mobile"/>
    <s v="Options"/>
    <s v="Consulting Lancement"/>
    <s v="Consulting Lancement"/>
  </r>
  <r>
    <n v="40000736"/>
    <s v="UNIVERSITE PROWEBCE"/>
    <s v="JOURNEE DE FORMATION GESTION COMPTABILITE - INTRA"/>
    <s v="FORMATION INITIALE"/>
    <s v="Soft"/>
    <x v="0"/>
    <s v="APICIL EPARGNE"/>
    <n v="146849"/>
    <n v="345"/>
    <x v="6"/>
    <s v="MIDDLE CHASSE 3"/>
    <s v="EST MIDDLE CHASSE"/>
    <n v="1"/>
    <n v="1275"/>
    <n v="1275"/>
    <n v="637.5"/>
    <n v="127.5"/>
    <n v="0.2"/>
    <n v="765"/>
    <m/>
    <n v="0.5"/>
    <s v="Ap / mail entrant"/>
    <s v="Delta CE (face),Helfrich,Delta CE (face),Helfrich"/>
    <s v="D77794"/>
    <s v="F85796"/>
    <x v="12"/>
    <s v="LICENCES"/>
    <m/>
    <m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 Application Mobile,Client Licence Application Mobile"/>
    <s v="Options"/>
    <s v="Formations"/>
    <s v="Formations"/>
  </r>
  <r>
    <n v="40000736"/>
    <s v="UNIVERSITE PROWEBCE"/>
    <s v="JOURNEE DE FORMATION COMMUNICATION NIVEAU 1 - INTRA"/>
    <s v="FORMATION INITIALE"/>
    <s v="Soft"/>
    <x v="0"/>
    <s v="APICIL EPARGNE"/>
    <n v="146849"/>
    <n v="345"/>
    <x v="6"/>
    <s v="MIDDLE CHASSE 3"/>
    <s v="EST MIDDLE CHASSE"/>
    <n v="1"/>
    <n v="1275"/>
    <n v="1275"/>
    <n v="637.5"/>
    <n v="127.5"/>
    <n v="0.2"/>
    <n v="765"/>
    <m/>
    <n v="0.5"/>
    <s v="Ap / mail entrant"/>
    <s v="Delta CE (face),Helfrich,Delta CE (face),Helfrich"/>
    <s v="D77794"/>
    <s v="F85796"/>
    <x v="12"/>
    <s v="LICENCES"/>
    <m/>
    <m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 Application Mobile,Client Licence Application Mobile"/>
    <s v="Options"/>
    <s v="Formations communication"/>
    <s v="Formations communication"/>
  </r>
  <r>
    <n v="40000736"/>
    <s v="COMMUNICATION"/>
    <s v="WEBDESIGN - CHARTE GRAPHIQUE STANDARD"/>
    <s v="WEBDESIGN"/>
    <s v="Soft"/>
    <x v="0"/>
    <s v="APICIL EPARGNE"/>
    <n v="146849"/>
    <n v="345"/>
    <x v="6"/>
    <s v="MIDDLE CHASSE 3"/>
    <s v="EST MIDDLE CHASSE"/>
    <n v="1"/>
    <n v="270.83"/>
    <n v="270.83"/>
    <n v="270.83"/>
    <n v="54.17"/>
    <n v="0.2"/>
    <n v="325"/>
    <m/>
    <m/>
    <s v="Ap / mail entrant"/>
    <s v="Delta CE (face),Helfrich,Delta CE (face),Helfrich"/>
    <s v="D77794"/>
    <s v="F85796"/>
    <x v="12"/>
    <s v="LICENCES"/>
    <m/>
    <m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 Application Mobile,Client Licence Application Mobile"/>
    <s v="Agence de communication"/>
    <s v="Design Interface"/>
    <s v="Charte graphique"/>
  </r>
  <r>
    <n v="40000736"/>
    <s v="LICENCE PROWEBCE"/>
    <s v="LICENCE SMART (App Mobile incl.) - 48 MOIS"/>
    <s v="LICENCE SMART"/>
    <s v="Soft"/>
    <x v="0"/>
    <s v="APICIL EPARGNE"/>
    <n v="146849"/>
    <n v="345"/>
    <x v="6"/>
    <s v="MIDDLE CHASSE 3"/>
    <s v="EST MIDDLE CHASSE"/>
    <n v="1"/>
    <n v="21680"/>
    <n v="21680"/>
    <n v="18428"/>
    <n v="3685.6"/>
    <n v="0.2"/>
    <n v="22113.599999999999"/>
    <m/>
    <n v="0.15"/>
    <s v="Ap / mail entrant"/>
    <s v="Delta CE (face),Helfrich,Delta CE (face),Helfrich"/>
    <s v="D77794"/>
    <s v="F85796"/>
    <x v="12"/>
    <s v="LICENCES"/>
    <m/>
    <m/>
    <s v="OUI"/>
    <s v="OUI"/>
    <s v="Prospect"/>
    <m/>
    <m/>
    <n v="7000000000"/>
    <m/>
    <m/>
    <s v="ProwebCE"/>
    <s v="NON"/>
    <m/>
    <m/>
    <s v="Total"/>
    <m/>
    <m/>
    <m/>
    <m/>
    <s v="Client Licence,Client Licence,Client Licence Application Mobile,Client Licence Application Mobile"/>
    <s v="Licences"/>
    <s v="Licence Smart avec appli"/>
    <s v="Licence Smart avec appli"/>
  </r>
  <r>
    <n v="40000736"/>
    <s v="INTEGRATION ET PARAMETRAGES"/>
    <s v="INTEGRATION BASE UTILISATEURS (OD/AD)"/>
    <s v="PARAMETRAGE BENEFICIAIRES"/>
    <s v="Soft"/>
    <x v="0"/>
    <s v="APICIL EPARGNE"/>
    <n v="146849"/>
    <n v="345"/>
    <x v="6"/>
    <s v="MIDDLE CHASSE 3"/>
    <s v="EST MIDDLE CHASSE"/>
    <n v="1"/>
    <m/>
    <n v="0"/>
    <n v="0"/>
    <m/>
    <n v="0.2"/>
    <m/>
    <m/>
    <m/>
    <s v="Ap / mail entrant"/>
    <s v="Delta CE (face),Helfrich,Delta CE (face),Helfrich"/>
    <s v="D77794"/>
    <s v="F85796"/>
    <x v="12"/>
    <s v="LICENCES"/>
    <m/>
    <m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 Application Mobile,Client Licence Application Mobile"/>
    <s v="Options"/>
    <s v="Autres"/>
    <s v="Modules / Paramétrage"/>
  </r>
  <r>
    <n v="40000736"/>
    <s v="INTEGRATION ET PARAMETRAGES"/>
    <s v="PARAMETRAGE DE VOS ACTIVITES -  05 ACTIVITES"/>
    <s v="PARAMETRAGE GESTION"/>
    <s v="Soft"/>
    <x v="0"/>
    <s v="APICIL EPARGNE"/>
    <n v="146849"/>
    <n v="345"/>
    <x v="6"/>
    <s v="MIDDLE CHASSE 3"/>
    <s v="EST MIDDLE CHASSE"/>
    <n v="1"/>
    <n v="450"/>
    <n v="450"/>
    <n v="450"/>
    <n v="90"/>
    <n v="0.2"/>
    <n v="540"/>
    <m/>
    <m/>
    <s v="Ap / mail entrant"/>
    <s v="Delta CE (face),Helfrich,Delta CE (face),Helfrich"/>
    <s v="D77794"/>
    <s v="F85796"/>
    <x v="12"/>
    <s v="LICENCES"/>
    <m/>
    <m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 Application Mobile,Client Licence Application Mobile"/>
    <s v="Options"/>
    <s v="Autres"/>
    <s v="Modules / Paramétrage"/>
  </r>
  <r>
    <n v="40000736"/>
    <s v="INTEGRATION ET PARAMETRAGES"/>
    <s v="INITIALISATION DE LA COMPTABILITE ET REPRISE DES SOLDES COMPTABLES"/>
    <s v="PARAMETRAGE COMPTABILITE"/>
    <s v="Soft"/>
    <x v="0"/>
    <s v="APICIL EPARGNE"/>
    <n v="146849"/>
    <n v="345"/>
    <x v="6"/>
    <s v="MIDDLE CHASSE 3"/>
    <s v="EST MIDDLE CHASSE"/>
    <n v="1"/>
    <n v="450"/>
    <n v="450"/>
    <n v="450"/>
    <n v="90"/>
    <n v="0.2"/>
    <n v="540"/>
    <m/>
    <m/>
    <s v="Ap / mail entrant"/>
    <s v="Delta CE (face),Helfrich,Delta CE (face),Helfrich"/>
    <s v="D77794"/>
    <s v="F85796"/>
    <x v="12"/>
    <s v="LICENCES"/>
    <m/>
    <m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 Application Mobile,Client Licence Application Mobile"/>
    <s v="Options"/>
    <s v="Autres"/>
    <s v="Modules / Paramétrage"/>
  </r>
  <r>
    <n v="40000736"/>
    <s v="CONSULTING ET PRODUCTION"/>
    <s v="LANCEMENT PAR TELEPHONE AVEC LE CHEF DE PROJET"/>
    <s v="CADRAGE PROJET PROWEBCE"/>
    <s v="Soft"/>
    <x v="0"/>
    <s v="SOCIETE GENERALE"/>
    <n v="30644"/>
    <n v="190"/>
    <x v="6"/>
    <s v="MIDDLE CHASSE 3"/>
    <s v="EST MIDDLE CHASSE"/>
    <n v="1"/>
    <n v="300"/>
    <n v="300"/>
    <n v="219"/>
    <n v="43.8"/>
    <n v="0.2"/>
    <n v="262.8"/>
    <m/>
    <n v="0.27"/>
    <s v="Ap / mail entrant"/>
    <s v="Comiteo (face),Comiteo (face)"/>
    <s v="D77792"/>
    <s v="F85578"/>
    <x v="13"/>
    <s v="LICENCES"/>
    <s v="Thomas AUCHER"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Consulting Lancement"/>
    <s v="Consulting Lancement"/>
  </r>
  <r>
    <n v="40000736"/>
    <s v="UNIVERSITE PROWEBCE"/>
    <s v="JOURNEE DE FORMATION GESTION COMPTABILITE - INTRA"/>
    <s v="FORMATION INITIALE"/>
    <s v="Soft"/>
    <x v="0"/>
    <s v="SOCIETE GENERALE"/>
    <n v="30644"/>
    <n v="190"/>
    <x v="6"/>
    <s v="MIDDLE CHASSE 3"/>
    <s v="EST MIDDLE CHASSE"/>
    <n v="1"/>
    <n v="1275"/>
    <n v="1275"/>
    <n v="0"/>
    <m/>
    <n v="0.2"/>
    <m/>
    <m/>
    <n v="1"/>
    <s v="Ap / mail entrant"/>
    <s v="Comiteo (face),Comiteo (face)"/>
    <s v="D77792"/>
    <s v="F85578"/>
    <x v="13"/>
    <s v="LICENCES"/>
    <s v="Thomas AUCHER"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Formations"/>
    <s v="Formations"/>
  </r>
  <r>
    <n v="40000736"/>
    <s v="UNIVERSITE PROWEBCE"/>
    <s v="JOURNEE DE FORMATION COMMUNICATION NIVEAU 1 - INTRA"/>
    <s v="FORMATION INITIALE"/>
    <s v="Soft"/>
    <x v="0"/>
    <s v="SOCIETE GENERALE"/>
    <n v="30644"/>
    <n v="190"/>
    <x v="6"/>
    <s v="MIDDLE CHASSE 3"/>
    <s v="EST MIDDLE CHASSE"/>
    <n v="1"/>
    <n v="1275"/>
    <n v="1275"/>
    <n v="930.75"/>
    <n v="186.15"/>
    <n v="0.2"/>
    <n v="1116.9000000000001"/>
    <m/>
    <n v="0.27"/>
    <s v="Ap / mail entrant"/>
    <s v="Comiteo (face),Comiteo (face)"/>
    <s v="D77792"/>
    <s v="F85578"/>
    <x v="13"/>
    <s v="LICENCES"/>
    <s v="Thomas AUCHER"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Formations communication"/>
    <s v="Formations communication"/>
  </r>
  <r>
    <n v="40000736"/>
    <s v="COMMUNICATION"/>
    <s v="WEBDESIGN - CHARTE GRAPHIQUE STANDARD"/>
    <s v="WEBDESIGN"/>
    <s v="Soft"/>
    <x v="0"/>
    <s v="SOCIETE GENERALE"/>
    <n v="30644"/>
    <n v="190"/>
    <x v="6"/>
    <s v="MIDDLE CHASSE 3"/>
    <s v="EST MIDDLE CHASSE"/>
    <n v="1"/>
    <n v="270.83"/>
    <n v="270.83"/>
    <n v="197.71"/>
    <n v="39.54"/>
    <n v="0.2"/>
    <n v="237.25"/>
    <m/>
    <n v="0.27"/>
    <s v="Ap / mail entrant"/>
    <s v="Comiteo (face),Comiteo (face)"/>
    <s v="D77792"/>
    <s v="F85578"/>
    <x v="13"/>
    <s v="LICENCES"/>
    <s v="Thomas AUCHER"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Design Interface"/>
    <s v="Charte graphique"/>
  </r>
  <r>
    <n v="40000736"/>
    <s v="LICENCE PROWEBCE"/>
    <s v="LICENCE SMART (App Mobile incl.) - 48 MOIS"/>
    <s v="LICENCE SMART"/>
    <s v="Soft"/>
    <x v="0"/>
    <s v="SOCIETE GENERALE"/>
    <n v="30644"/>
    <n v="190"/>
    <x v="6"/>
    <s v="MIDDLE CHASSE 3"/>
    <s v="EST MIDDLE CHASSE"/>
    <n v="1"/>
    <n v="14400"/>
    <n v="14400"/>
    <n v="11520"/>
    <n v="2304"/>
    <n v="0.2"/>
    <n v="13824"/>
    <m/>
    <n v="0.2"/>
    <s v="Ap / mail entrant"/>
    <s v="Comiteo (face),Comiteo (face)"/>
    <s v="D77792"/>
    <s v="F85578"/>
    <x v="13"/>
    <s v="LICENCES"/>
    <s v="Thomas AUCHER"/>
    <m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mart avec appli"/>
    <s v="Licence Smart avec appli"/>
  </r>
  <r>
    <n v="40000736"/>
    <s v="INTEGRATION ET PARAMETRAGES"/>
    <s v="INTEGRATION BASE UTILISATEURS (OD/AD)"/>
    <s v="PARAMETRAGE BENEFICIAIRES"/>
    <s v="Soft"/>
    <x v="0"/>
    <s v="SOCIETE GENERALE"/>
    <n v="30644"/>
    <n v="190"/>
    <x v="6"/>
    <s v="MIDDLE CHASSE 3"/>
    <s v="EST MIDDLE CHASSE"/>
    <n v="1"/>
    <m/>
    <n v="0"/>
    <n v="0"/>
    <m/>
    <n v="0.2"/>
    <m/>
    <m/>
    <m/>
    <s v="Ap / mail entrant"/>
    <s v="Comiteo (face),Comiteo (face)"/>
    <s v="D77792"/>
    <s v="F85578"/>
    <x v="13"/>
    <s v="LICENCES"/>
    <s v="Thomas AUCHER"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736"/>
    <s v="INTEGRATION ET PARAMETRAGES"/>
    <s v="PARAMETRAGE DE VOS ACTIVITES -  05 ACTIVITES"/>
    <s v="PARAMETRAGE GESTION"/>
    <s v="Soft"/>
    <x v="0"/>
    <s v="SOCIETE GENERALE"/>
    <n v="30644"/>
    <n v="190"/>
    <x v="6"/>
    <s v="MIDDLE CHASSE 3"/>
    <s v="EST MIDDLE CHASSE"/>
    <n v="1"/>
    <n v="450"/>
    <n v="450"/>
    <n v="328.5"/>
    <n v="65.7"/>
    <n v="0.2"/>
    <n v="394.2"/>
    <m/>
    <n v="0.27"/>
    <s v="Ap / mail entrant"/>
    <s v="Comiteo (face),Comiteo (face)"/>
    <s v="D77792"/>
    <s v="F85578"/>
    <x v="13"/>
    <s v="LICENCES"/>
    <s v="Thomas AUCHER"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736"/>
    <s v="INTEGRATION ET PARAMETRAGES"/>
    <s v="INITIALISATION DE LA COMPTABILITE ET REPRISE DES SOLDES COMPTABLES"/>
    <s v="PARAMETRAGE COMPTABILITE"/>
    <s v="Soft"/>
    <x v="0"/>
    <s v="SOCIETE GENERALE"/>
    <n v="30644"/>
    <n v="190"/>
    <x v="6"/>
    <s v="MIDDLE CHASSE 3"/>
    <s v="EST MIDDLE CHASSE"/>
    <n v="1"/>
    <n v="450"/>
    <n v="450"/>
    <n v="328.5"/>
    <n v="65.7"/>
    <n v="0.2"/>
    <n v="394.2"/>
    <m/>
    <n v="0.27"/>
    <s v="Ap / mail entrant"/>
    <s v="Comiteo (face),Comiteo (face)"/>
    <s v="D77792"/>
    <s v="F85578"/>
    <x v="13"/>
    <s v="LICENCES"/>
    <s v="Thomas AUCHER"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736"/>
    <s v="CONSULTING ET PRODUCTION"/>
    <s v="LANCEMENT PAR TELEPHONE AVEC LE CHEF DE PROJET"/>
    <s v="CADRAGE PROJET PROWEBCE"/>
    <s v="Soft"/>
    <x v="0"/>
    <s v="BRENNTAG SA"/>
    <n v="10869"/>
    <n v="650"/>
    <x v="6"/>
    <s v="MIDDLE CHASSE 3"/>
    <s v="EST MIDDLE CHASSE"/>
    <n v="1"/>
    <n v="300"/>
    <n v="300"/>
    <n v="300"/>
    <n v="60"/>
    <n v="0.2"/>
    <n v="360"/>
    <m/>
    <m/>
    <m/>
    <s v="aucun,aucun"/>
    <s v="D77793"/>
    <s v="F87571"/>
    <x v="11"/>
    <s v="LICENCES"/>
    <m/>
    <s v="CAMPAGNE CHASSE - SALON LYON SEPTEMBRE 2019"/>
    <s v="OUI"/>
    <s v="OUI"/>
    <s v="Prospect"/>
    <m/>
    <n v="496208"/>
    <n v="7061150000"/>
    <m/>
    <m/>
    <s v="ProwebCE"/>
    <s v="NON"/>
    <m/>
    <m/>
    <s v="Total"/>
    <m/>
    <m/>
    <m/>
    <m/>
    <s v="Client Licence,Client Licence Application Mobile"/>
    <s v="Options"/>
    <s v="Consulting Lancement"/>
    <s v="Consulting Lancement"/>
  </r>
  <r>
    <n v="40000736"/>
    <s v="UNIVERSITE PROWEBCE"/>
    <s v="JOURNEE DE FORMATION GESTION COMPTABILITE - INTRA"/>
    <s v="FORMATION INITIALE"/>
    <s v="Soft"/>
    <x v="0"/>
    <s v="BRENNTAG SA"/>
    <n v="10869"/>
    <n v="650"/>
    <x v="6"/>
    <s v="MIDDLE CHASSE 3"/>
    <s v="EST MIDDLE CHASSE"/>
    <n v="1"/>
    <n v="1275"/>
    <n v="1275"/>
    <n v="1275"/>
    <n v="255"/>
    <n v="0.2"/>
    <n v="1530"/>
    <m/>
    <m/>
    <m/>
    <s v="aucun,aucun"/>
    <s v="D77793"/>
    <s v="F87571"/>
    <x v="11"/>
    <s v="LICENCES"/>
    <m/>
    <s v="CAMPAGNE CHASSE - SALON LYON SEPTEMBRE 2019"/>
    <s v="OUI"/>
    <s v="OUI"/>
    <s v="Prospect"/>
    <m/>
    <n v="496208"/>
    <n v="7061150000"/>
    <m/>
    <m/>
    <s v="ProwebCE"/>
    <s v="NON"/>
    <m/>
    <m/>
    <s v="Total"/>
    <m/>
    <m/>
    <m/>
    <m/>
    <s v="Client Licence,Client Licence Application Mobile"/>
    <s v="Options"/>
    <s v="Formations"/>
    <s v="Formations"/>
  </r>
  <r>
    <n v="40000736"/>
    <s v="UNIVERSITE PROWEBCE"/>
    <s v="JOURNEE DE FORMATION COMMUNICATION NIVEAU 1 - INTRA"/>
    <s v="FORMATION INITIALE"/>
    <s v="Soft"/>
    <x v="0"/>
    <s v="BRENNTAG SA"/>
    <n v="10869"/>
    <n v="650"/>
    <x v="6"/>
    <s v="MIDDLE CHASSE 3"/>
    <s v="EST MIDDLE CHASSE"/>
    <n v="1"/>
    <n v="1275"/>
    <n v="1275"/>
    <n v="1275"/>
    <n v="255"/>
    <n v="0.2"/>
    <n v="1530"/>
    <m/>
    <m/>
    <m/>
    <s v="aucun,aucun"/>
    <s v="D77793"/>
    <s v="F87571"/>
    <x v="11"/>
    <s v="LICENCES"/>
    <m/>
    <s v="CAMPAGNE CHASSE - SALON LYON SEPTEMBRE 2019"/>
    <s v="OUI"/>
    <s v="OUI"/>
    <s v="Prospect"/>
    <m/>
    <n v="496208"/>
    <n v="7061150000"/>
    <m/>
    <m/>
    <s v="ProwebCE"/>
    <s v="NON"/>
    <m/>
    <m/>
    <s v="Total"/>
    <m/>
    <m/>
    <m/>
    <m/>
    <s v="Client Licence,Client Licence Application Mobile"/>
    <s v="Options"/>
    <s v="Formations communication"/>
    <s v="Formations communication"/>
  </r>
  <r>
    <n v="40000736"/>
    <s v="COMMUNICATION"/>
    <s v="WEBDESIGN - CHARTE GRAPHIQUE STANDARD"/>
    <s v="WEBDESIGN"/>
    <s v="Soft"/>
    <x v="0"/>
    <s v="BRENNTAG SA"/>
    <n v="10869"/>
    <n v="650"/>
    <x v="6"/>
    <s v="MIDDLE CHASSE 3"/>
    <s v="EST MIDDLE CHASSE"/>
    <n v="1"/>
    <n v="270.83"/>
    <n v="270.83"/>
    <n v="270.83"/>
    <n v="54.17"/>
    <n v="0.2"/>
    <n v="325"/>
    <m/>
    <m/>
    <m/>
    <s v="aucun,aucun"/>
    <s v="D77793"/>
    <s v="F87571"/>
    <x v="11"/>
    <s v="LICENCES"/>
    <m/>
    <s v="CAMPAGNE CHASSE - SALON LYON SEPTEMBRE 2019"/>
    <s v="OUI"/>
    <s v="OUI"/>
    <s v="Prospect"/>
    <m/>
    <n v="496208"/>
    <n v="7061150000"/>
    <m/>
    <m/>
    <s v="ProwebCE"/>
    <s v="NON"/>
    <m/>
    <m/>
    <s v="Total"/>
    <m/>
    <m/>
    <m/>
    <m/>
    <s v="Client Licence,Client Licence Application Mobile"/>
    <s v="Agence de communication"/>
    <s v="Design Interface"/>
    <s v="Charte graphique"/>
  </r>
  <r>
    <n v="40000736"/>
    <s v="LICENCE PROWEBCE"/>
    <s v="LICENCE SMART (App Mobile incl.) - 48 MOIS"/>
    <s v="LICENCE SMART"/>
    <s v="Soft"/>
    <x v="0"/>
    <s v="BRENNTAG SA"/>
    <n v="10869"/>
    <n v="650"/>
    <x v="6"/>
    <s v="MIDDLE CHASSE 3"/>
    <s v="EST MIDDLE CHASSE"/>
    <n v="1"/>
    <n v="34440"/>
    <n v="34440"/>
    <n v="30996"/>
    <n v="6199.2"/>
    <n v="0.2"/>
    <n v="37195.199999999997"/>
    <m/>
    <n v="0.1"/>
    <m/>
    <s v="aucun,aucun"/>
    <s v="D77793"/>
    <s v="F87571"/>
    <x v="11"/>
    <s v="LICENCES"/>
    <m/>
    <s v="CAMPAGNE CHASSE - SALON LYON SEPTEMBRE 2019"/>
    <s v="OUI"/>
    <s v="OUI"/>
    <s v="Prospect"/>
    <m/>
    <n v="496208"/>
    <n v="7000000000"/>
    <m/>
    <m/>
    <s v="ProwebCE"/>
    <s v="NON"/>
    <m/>
    <m/>
    <s v="Total"/>
    <m/>
    <m/>
    <m/>
    <m/>
    <s v="Client Licence,Client Licence Application Mobile"/>
    <s v="Licences"/>
    <s v="Licence Smart avec appli"/>
    <s v="Licence Smart avec appli"/>
  </r>
  <r>
    <n v="40000736"/>
    <s v="INTEGRATION ET PARAMETRAGES"/>
    <s v="INTEGRATION BASE UTILISATEURS (OD/AD)"/>
    <s v="PARAMETRAGE BENEFICIAIRES"/>
    <s v="Soft"/>
    <x v="0"/>
    <s v="BRENNTAG SA"/>
    <n v="10869"/>
    <n v="650"/>
    <x v="6"/>
    <s v="MIDDLE CHASSE 3"/>
    <s v="EST MIDDLE CHASSE"/>
    <n v="1"/>
    <m/>
    <n v="0"/>
    <n v="0"/>
    <m/>
    <n v="0.2"/>
    <m/>
    <m/>
    <m/>
    <m/>
    <s v="aucun,aucun"/>
    <s v="D77793"/>
    <s v="F87571"/>
    <x v="11"/>
    <s v="LICENCES"/>
    <m/>
    <s v="CAMPAGNE CHASSE - SALON LYON SEPTEMBRE 2019"/>
    <s v="OUI"/>
    <s v="OUI"/>
    <s v="Prospect"/>
    <m/>
    <n v="496208"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736"/>
    <s v="INTEGRATION ET PARAMETRAGES"/>
    <s v="PARAMETRAGE DE VOS ACTIVITES -  05 ACTIVITES"/>
    <s v="PARAMETRAGE GESTION"/>
    <s v="Soft"/>
    <x v="0"/>
    <s v="BRENNTAG SA"/>
    <n v="10869"/>
    <n v="650"/>
    <x v="6"/>
    <s v="MIDDLE CHASSE 3"/>
    <s v="EST MIDDLE CHASSE"/>
    <n v="1"/>
    <n v="450"/>
    <n v="450"/>
    <n v="450"/>
    <n v="90"/>
    <n v="0.2"/>
    <n v="540"/>
    <m/>
    <m/>
    <m/>
    <s v="aucun,aucun"/>
    <s v="D77793"/>
    <s v="F87571"/>
    <x v="11"/>
    <s v="LICENCES"/>
    <m/>
    <s v="CAMPAGNE CHASSE - SALON LYON SEPTEMBRE 2019"/>
    <s v="OUI"/>
    <s v="OUI"/>
    <s v="Prospect"/>
    <m/>
    <n v="496208"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736"/>
    <s v="INTEGRATION ET PARAMETRAGES"/>
    <s v="INITIALISATION DE LA COMPTABILITE ET REPRISE DES SOLDES COMPTABLES"/>
    <s v="PARAMETRAGE COMPTABILITE"/>
    <s v="Soft"/>
    <x v="0"/>
    <s v="BRENNTAG SA"/>
    <n v="10869"/>
    <n v="650"/>
    <x v="6"/>
    <s v="MIDDLE CHASSE 3"/>
    <s v="EST MIDDLE CHASSE"/>
    <n v="1"/>
    <n v="450"/>
    <n v="450"/>
    <n v="450"/>
    <n v="90"/>
    <n v="0.2"/>
    <n v="540"/>
    <m/>
    <m/>
    <m/>
    <s v="aucun,aucun"/>
    <s v="D77793"/>
    <s v="F87571"/>
    <x v="11"/>
    <s v="LICENCES"/>
    <m/>
    <s v="CAMPAGNE CHASSE - SALON LYON SEPTEMBRE 2019"/>
    <s v="OUI"/>
    <s v="OUI"/>
    <s v="Prospect"/>
    <m/>
    <n v="496208"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379"/>
    <s v="CHEQUE CADEAU MEYCLUB"/>
    <s v="CHEQUE CADEAU FETE DE FIN D'ANNEE - ENFANT"/>
    <s v="CHEQUE CADEAU MEYCLUB"/>
    <s v="CC digital embarqué"/>
    <x v="1"/>
    <s v="MAS Aubrac"/>
    <n v="145422"/>
    <n v="85"/>
    <x v="3"/>
    <s v="MIDDLE CHASSE 2"/>
    <s v="EST MIDDLE CHASSE"/>
    <n v="1"/>
    <n v="180"/>
    <n v="180"/>
    <n v="180"/>
    <m/>
    <m/>
    <n v="180"/>
    <m/>
    <m/>
    <s v="Accord cadre"/>
    <s v="*,*"/>
    <s v="DG24254"/>
    <s v="FG20181"/>
    <x v="14"/>
    <s v="CCMC 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"/>
    <m/>
    <m/>
    <m/>
  </r>
  <r>
    <n v="40000379"/>
    <s v="CONSULTING ET PRODUCTION"/>
    <s v="LANCEMENT PAR TELEPHONE AVEC LE CHEF DE PROJET"/>
    <s v="CADRAGE PROJET PROWEBCE"/>
    <s v="Soft"/>
    <x v="0"/>
    <s v="Hubert Pascal"/>
    <n v="149061"/>
    <n v="75"/>
    <x v="3"/>
    <s v="MIDDLE CHASSE 2"/>
    <s v="EST MIDDLE CHASSE"/>
    <n v="1"/>
    <n v="300"/>
    <n v="300"/>
    <n v="255"/>
    <n v="51"/>
    <n v="0.2"/>
    <n v="306"/>
    <m/>
    <n v="0.15"/>
    <m/>
    <s v="Helfrich,Helfrich,Helfrich"/>
    <s v="D77955"/>
    <s v="F88678"/>
    <x v="15"/>
    <s v="SOFT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Application Mobile"/>
    <s v="Options"/>
    <s v="Consulting Lancement"/>
    <s v="Consulting Lancement"/>
  </r>
  <r>
    <n v="40000379"/>
    <s v="UNIVERSITE PROWEBCE"/>
    <s v="FORMATION COMMUNICATION DEBUTANT NIVEAU 1 - INTRA"/>
    <s v="PARCOURS DE FORMATION"/>
    <s v="Soft"/>
    <x v="0"/>
    <s v="Hubert Pascal"/>
    <n v="149061"/>
    <n v="75"/>
    <x v="3"/>
    <s v="MIDDLE CHASSE 2"/>
    <s v="EST MIDDLE CHASSE"/>
    <n v="1"/>
    <n v="1275"/>
    <n v="1275"/>
    <n v="1083.75"/>
    <n v="216.75"/>
    <n v="0.2"/>
    <n v="1300.5"/>
    <m/>
    <n v="0.15"/>
    <m/>
    <s v="Helfrich,Helfrich,Helfrich"/>
    <s v="D77955"/>
    <s v="F88678"/>
    <x v="15"/>
    <s v="SOFT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Application Mobile"/>
    <s v="Options"/>
    <s v="Formations communication"/>
    <s v="Formations communication"/>
  </r>
  <r>
    <n v="40000379"/>
    <s v="UNIVERSITE PROWEBCE"/>
    <s v="FORMATION GESTION DEBUTANT NIVEAU 1 - INTRA"/>
    <s v="PARCOURS DE FORMATION"/>
    <s v="Soft"/>
    <x v="0"/>
    <s v="Hubert Pascal"/>
    <n v="149061"/>
    <n v="75"/>
    <x v="3"/>
    <s v="MIDDLE CHASSE 2"/>
    <s v="EST MIDDLE CHASSE"/>
    <n v="0.5"/>
    <n v="1275"/>
    <n v="637.5"/>
    <n v="0"/>
    <m/>
    <n v="0.2"/>
    <m/>
    <m/>
    <n v="1"/>
    <m/>
    <s v="Helfrich,Helfrich,Helfrich"/>
    <s v="D77955"/>
    <s v="F88678"/>
    <x v="15"/>
    <s v="SOFT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Application Mobile"/>
    <s v="Options"/>
    <s v="Formations"/>
    <s v="Formations"/>
  </r>
  <r>
    <n v="40000379"/>
    <s v="UNIVERSITE PROWEBCE"/>
    <s v="FORMATION COMPTABILITE DEBUTANT NIVEAU 1 - INTRA"/>
    <s v="PARCOURS DE FORMATION"/>
    <s v="Soft"/>
    <x v="0"/>
    <s v="Hubert Pascal"/>
    <n v="149061"/>
    <n v="75"/>
    <x v="3"/>
    <s v="MIDDLE CHASSE 2"/>
    <s v="EST MIDDLE CHASSE"/>
    <n v="0.5"/>
    <n v="1275"/>
    <n v="637.5"/>
    <n v="0"/>
    <m/>
    <n v="0.2"/>
    <m/>
    <m/>
    <n v="1"/>
    <m/>
    <s v="Helfrich,Helfrich,Helfrich"/>
    <s v="D77955"/>
    <s v="F88678"/>
    <x v="15"/>
    <s v="SOFT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Application Mobile"/>
    <s v="Options"/>
    <s v="Formations"/>
    <s v="Formations"/>
  </r>
  <r>
    <n v="40000379"/>
    <s v="LICENCE PROWEBCE"/>
    <s v="LICENCE SMART - 48 MOIS"/>
    <s v="LICENCE SMART"/>
    <s v="Soft"/>
    <x v="0"/>
    <s v="Hubert Pascal"/>
    <n v="149061"/>
    <n v="75"/>
    <x v="3"/>
    <s v="MIDDLE CHASSE 2"/>
    <s v="EST MIDDLE CHASSE"/>
    <n v="1"/>
    <n v="5360"/>
    <n v="5360"/>
    <n v="4288"/>
    <n v="857.6"/>
    <n v="0.2"/>
    <n v="5145.6000000000004"/>
    <m/>
    <n v="0.2"/>
    <m/>
    <s v="Helfrich,Helfrich,Helfrich"/>
    <s v="D77955"/>
    <s v="F88678"/>
    <x v="15"/>
    <s v="SOFT"/>
    <s v="Anne-Sophie ERIMA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CCMC,Client Licence,Client Application Mobile"/>
    <s v="Licences"/>
    <s v="Licence Smart"/>
    <s v="Licence Smart"/>
  </r>
  <r>
    <n v="40000379"/>
    <s v="APPLICATION MOBILE"/>
    <s v="OPTION LICENCE APPLICATION MOBILE - 48 MOIS"/>
    <s v="OPTION SUPP LICENCE PROWEBCE - LICENCE APPLICATION MOBILE ( CE &lt; 150 bénéficiaires)"/>
    <s v="Soft"/>
    <x v="0"/>
    <s v="Hubert Pascal"/>
    <n v="149061"/>
    <n v="75"/>
    <x v="3"/>
    <s v="MIDDLE CHASSE 2"/>
    <s v="EST MIDDLE CHASSE"/>
    <n v="1"/>
    <n v="1600"/>
    <n v="1600"/>
    <n v="1280"/>
    <n v="256"/>
    <n v="0.2"/>
    <n v="1536"/>
    <m/>
    <n v="0.2"/>
    <m/>
    <s v="Helfrich,Helfrich,Helfrich"/>
    <s v="D77955"/>
    <s v="F88678"/>
    <x v="15"/>
    <s v="SOFT"/>
    <s v="Anne-Sophie ERIMA"/>
    <s v="Campagne CHASSE -  demande entrante"/>
    <s v="OUI"/>
    <s v="OUI"/>
    <s v="Prospect"/>
    <m/>
    <m/>
    <n v="7061160000"/>
    <m/>
    <m/>
    <s v="ProwebCE"/>
    <s v="NON"/>
    <m/>
    <m/>
    <s v="Total"/>
    <m/>
    <m/>
    <m/>
    <m/>
    <s v="Client CCMC,Client Licence,Client Application Mobile"/>
    <s v="Licences"/>
    <s v="Licence Application Mobile"/>
    <s v="Licence Application Mobile"/>
  </r>
  <r>
    <n v="40000379"/>
    <s v="INTEGRATION ET PARAMETRAGES"/>
    <s v="INTEGRATION DE CONTENU - 05 PAGES"/>
    <s v="CONTENU"/>
    <s v="Agence De Com"/>
    <x v="0"/>
    <s v="Hubert Pascal"/>
    <n v="149061"/>
    <n v="75"/>
    <x v="3"/>
    <s v="MIDDLE CHASSE 2"/>
    <s v="EST MIDDLE CHASSE"/>
    <n v="1"/>
    <n v="450"/>
    <n v="450"/>
    <n v="382.5"/>
    <n v="76.5"/>
    <n v="0.2"/>
    <n v="459"/>
    <m/>
    <n v="0.15"/>
    <m/>
    <s v="Helfrich,Helfrich,Helfrich"/>
    <s v="D77955"/>
    <s v="F88678"/>
    <x v="15"/>
    <s v="SOFT"/>
    <s v="Anne-Sophie ERIMA"/>
    <s v="Campagne CHASSE -  demande entrante"/>
    <s v="OUI"/>
    <s v="OUI"/>
    <s v="Prospect"/>
    <m/>
    <m/>
    <n v="7063510000"/>
    <m/>
    <m/>
    <s v="ProwebCE"/>
    <s v="NON"/>
    <m/>
    <m/>
    <s v="Total"/>
    <m/>
    <m/>
    <m/>
    <m/>
    <s v="Client CCMC,Client Licence,Client Application Mobile"/>
    <s v="Agence de communication"/>
    <s v="Design Interface"/>
    <s v="Intégration de contenu"/>
  </r>
  <r>
    <n v="40000379"/>
    <s v="INTEGRATION ET PARAMETRAGES"/>
    <s v="PARAMETRAGE DE VOS ACTIVITES -  05 ACTIVITES"/>
    <s v="PARAMETRAGE GESTION"/>
    <s v="Soft"/>
    <x v="0"/>
    <s v="Hubert Pascal"/>
    <n v="149061"/>
    <n v="75"/>
    <x v="3"/>
    <s v="MIDDLE CHASSE 2"/>
    <s v="EST MIDDLE CHASSE"/>
    <n v="1"/>
    <n v="450"/>
    <n v="450"/>
    <n v="382.5"/>
    <n v="76.5"/>
    <n v="0.2"/>
    <n v="459"/>
    <m/>
    <n v="0.15"/>
    <m/>
    <s v="Helfrich,Helfrich,Helfrich"/>
    <s v="D77955"/>
    <s v="F88678"/>
    <x v="15"/>
    <s v="SOFT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Application Mobile"/>
    <s v="Options"/>
    <s v="Autres"/>
    <s v="Modules / Paramétrage"/>
  </r>
  <r>
    <n v="40000379"/>
    <s v="INTEGRATION ET PARAMETRAGES"/>
    <s v="INITIALISATION DE LA COMPTABILITE ET REPRISE DES SOLDES COMPTABLES"/>
    <s v="PARAMETRAGE COMPTABILITE"/>
    <s v="Soft"/>
    <x v="0"/>
    <s v="Hubert Pascal"/>
    <n v="149061"/>
    <n v="75"/>
    <x v="3"/>
    <s v="MIDDLE CHASSE 2"/>
    <s v="EST MIDDLE CHASSE"/>
    <n v="1"/>
    <n v="450"/>
    <n v="450"/>
    <n v="382.5"/>
    <n v="76.5"/>
    <n v="0.2"/>
    <n v="459"/>
    <m/>
    <n v="0.15"/>
    <m/>
    <s v="Helfrich,Helfrich,Helfrich"/>
    <s v="D77955"/>
    <s v="F88678"/>
    <x v="15"/>
    <s v="SOFT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Application Mobile"/>
    <s v="Options"/>
    <s v="Autres"/>
    <s v="Modules / Paramétrage"/>
  </r>
  <r>
    <n v="40000923"/>
    <s v="KIT"/>
    <s v="Programme de dynamisation du site web - #Concours pronostics"/>
    <s v="ACCOMPAGNEMENT COMMUNICATION"/>
    <s v="Agence De Com"/>
    <x v="0"/>
    <s v="BMW Bayern Avenue"/>
    <n v="149136"/>
    <n v="83"/>
    <x v="4"/>
    <s v="MIDDLE CHASSE 3"/>
    <s v="EST MIDDLE CHASSE"/>
    <n v="1"/>
    <n v="915.83"/>
    <n v="915.83"/>
    <n v="915.83"/>
    <n v="183.17"/>
    <n v="0.2"/>
    <n v="1099"/>
    <m/>
    <m/>
    <s v="Ap / mail entrant"/>
    <s v="*,*"/>
    <s v="D77988"/>
    <s v="F85836"/>
    <x v="16"/>
    <s v="LICENCES"/>
    <m/>
    <m/>
    <s v="OUI"/>
    <s v="OUI"/>
    <s v="Prospect"/>
    <m/>
    <m/>
    <n v="7063510000"/>
    <m/>
    <m/>
    <s v="ProwebCE"/>
    <s v="NON"/>
    <m/>
    <m/>
    <s v="Total"/>
    <m/>
    <m/>
    <m/>
    <m/>
    <s v="Client Licence,Client Licence Application Mobile"/>
    <s v="Agence de communication"/>
    <s v="Prestations à la carte"/>
    <s v="Jeux concours"/>
  </r>
  <r>
    <n v="40000923"/>
    <s v="LICENCE PROWEBCE"/>
    <s v="LICENCE START (App Mobile incl.) - 48 MOIS"/>
    <s v="LICENCE START"/>
    <s v="Soft"/>
    <x v="0"/>
    <s v="BMW Bayern Avenue"/>
    <n v="149136"/>
    <n v="83"/>
    <x v="4"/>
    <s v="MIDDLE CHASSE 3"/>
    <s v="EST MIDDLE CHASSE"/>
    <n v="1"/>
    <n v="5544"/>
    <n v="5544"/>
    <n v="5544"/>
    <n v="1108.8"/>
    <n v="0.2"/>
    <n v="6652.8"/>
    <m/>
    <m/>
    <s v="Ap / mail entrant"/>
    <s v="*,*"/>
    <s v="D77988"/>
    <s v="F85836"/>
    <x v="16"/>
    <s v="LICENCES"/>
    <m/>
    <m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BMW Bayern Avenue"/>
    <n v="149136"/>
    <n v="83"/>
    <x v="4"/>
    <s v="MIDDLE CHASSE 3"/>
    <s v="EST MIDDLE CHASSE"/>
    <n v="1"/>
    <n v="1125"/>
    <n v="1125"/>
    <n v="1125"/>
    <n v="225"/>
    <n v="0.2"/>
    <n v="1350"/>
    <m/>
    <m/>
    <s v="Ap / mail entrant"/>
    <s v="*,*"/>
    <s v="D77988"/>
    <s v="F85836"/>
    <x v="16"/>
    <s v="LICENCES"/>
    <m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736"/>
    <s v="CHEQUE CADEAU MEYCLUB"/>
    <s v="CHEQUE CADEAU FETE DE FIN D'ANNEE - ADULTE"/>
    <s v="CHEQUE CADEAU MEYCLUB"/>
    <s v="CC digital embarqué"/>
    <x v="1"/>
    <s v="BANDAI NAMCO ENTERTAINMENT EUROPE S.A.S"/>
    <n v="126683"/>
    <n v="160"/>
    <x v="6"/>
    <s v="MIDDLE CHASSE 3"/>
    <s v="EST MIDDLE CHASSE"/>
    <n v="1"/>
    <n v="16000"/>
    <n v="16000"/>
    <n v="16000"/>
    <m/>
    <m/>
    <n v="16000"/>
    <m/>
    <m/>
    <m/>
    <s v="aucun,aucun,aucun"/>
    <s v="DG24380"/>
    <s v="FG20294"/>
    <x v="17"/>
    <s v="CCMC annuel"/>
    <m/>
    <s v="CAMPAGNE CHASSE - PROSPECTION PERSO"/>
    <s v="OUI"/>
    <s v="OUI"/>
    <s v="Autre Client ERF"/>
    <s v="195 - Rhone Alpes"/>
    <n v="580814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ONSULTING ET PRODUCTION"/>
    <s v="LANCEMENT PAR TELEPHONE AVEC LE CHEF DE PROJET"/>
    <s v="CADRAGE PROJET PROWEBCE"/>
    <s v="Soft"/>
    <x v="0"/>
    <s v="BANDAI NAMCO ENTERTAINMENT EUROPE S.A.S"/>
    <n v="126683"/>
    <n v="160"/>
    <x v="6"/>
    <s v="MIDDLE CHASSE 3"/>
    <s v="EST MIDDLE CHASSE"/>
    <n v="1"/>
    <n v="300"/>
    <n v="300"/>
    <n v="300"/>
    <n v="60"/>
    <n v="0.2"/>
    <n v="360"/>
    <m/>
    <m/>
    <m/>
    <s v="aucun,aucun,aucun"/>
    <s v="D78037"/>
    <s v="F85653"/>
    <x v="17"/>
    <s v="SOFT"/>
    <m/>
    <s v="CAMPAGNE CHASSE - PROSPECTION PERSO"/>
    <s v="OUI"/>
    <s v="OUI"/>
    <s v="Autre Client ERF"/>
    <s v="195 - Rhone Alpes"/>
    <n v="580814"/>
    <n v="7061150000"/>
    <m/>
    <m/>
    <s v="ProwebCE"/>
    <s v="NON"/>
    <m/>
    <m/>
    <s v="Total"/>
    <m/>
    <m/>
    <m/>
    <m/>
    <s v="Client CCMC,Client Licence,Client Licence Application Mobile"/>
    <s v="Options"/>
    <s v="Consulting Lancement"/>
    <s v="Consulting Lancement"/>
  </r>
  <r>
    <n v="40000736"/>
    <s v="UNIVERSITE PROWEBCE"/>
    <s v="JOURNEE DE FORMATION GESTION COMPTABILITE - INTRA"/>
    <s v="FORMATION INITIALE"/>
    <s v="Soft"/>
    <x v="0"/>
    <s v="BANDAI NAMCO ENTERTAINMENT EUROPE S.A.S"/>
    <n v="126683"/>
    <n v="160"/>
    <x v="6"/>
    <s v="MIDDLE CHASSE 3"/>
    <s v="EST MIDDLE CHASSE"/>
    <n v="1"/>
    <n v="1275"/>
    <n v="1275"/>
    <n v="1275"/>
    <n v="255"/>
    <n v="0.2"/>
    <n v="1530"/>
    <m/>
    <m/>
    <m/>
    <s v="aucun,aucun,aucun"/>
    <s v="D78037"/>
    <s v="F85653"/>
    <x v="17"/>
    <s v="SOFT"/>
    <m/>
    <s v="CAMPAGNE CHASSE - PROSPECTION PERSO"/>
    <s v="OUI"/>
    <s v="OUI"/>
    <s v="Autre Client ERF"/>
    <s v="195 - Rhone Alpes"/>
    <n v="580814"/>
    <n v="7061150000"/>
    <m/>
    <m/>
    <s v="ProwebCE"/>
    <s v="NON"/>
    <m/>
    <m/>
    <s v="Total"/>
    <m/>
    <m/>
    <m/>
    <m/>
    <s v="Client CCMC,Client Licence,Client Licence Application Mobile"/>
    <s v="Options"/>
    <s v="Formations"/>
    <s v="Formations"/>
  </r>
  <r>
    <n v="40000736"/>
    <s v="UNIVERSITE PROWEBCE"/>
    <s v="JOURNEE DE FORMATION COMMUNICATION NIVEAU 1 - INTRA"/>
    <s v="FORMATION INITIALE"/>
    <s v="Soft"/>
    <x v="0"/>
    <s v="BANDAI NAMCO ENTERTAINMENT EUROPE S.A.S"/>
    <n v="126683"/>
    <n v="160"/>
    <x v="6"/>
    <s v="MIDDLE CHASSE 3"/>
    <s v="EST MIDDLE CHASSE"/>
    <n v="1"/>
    <n v="1275"/>
    <n v="1275"/>
    <n v="1275"/>
    <n v="255"/>
    <n v="0.2"/>
    <n v="1530"/>
    <m/>
    <m/>
    <m/>
    <s v="aucun,aucun,aucun"/>
    <s v="D78037"/>
    <s v="F85653"/>
    <x v="17"/>
    <s v="SOFT"/>
    <m/>
    <s v="CAMPAGNE CHASSE - PROSPECTION PERSO"/>
    <s v="OUI"/>
    <s v="OUI"/>
    <s v="Autre Client ERF"/>
    <s v="195 - Rhone Alpes"/>
    <n v="580814"/>
    <n v="7061150000"/>
    <m/>
    <m/>
    <s v="ProwebCE"/>
    <s v="NON"/>
    <m/>
    <m/>
    <s v="Total"/>
    <m/>
    <m/>
    <m/>
    <m/>
    <s v="Client CCMC,Client Licence,Client Licence Application Mobile"/>
    <s v="Options"/>
    <s v="Formations communication"/>
    <s v="Formations communication"/>
  </r>
  <r>
    <n v="40000736"/>
    <s v="COMMUNICATION"/>
    <s v="WEBDESIGN - CHARTE GRAPHIQUE STANDARD"/>
    <s v="WEBDESIGN"/>
    <s v="Soft"/>
    <x v="0"/>
    <s v="BANDAI NAMCO ENTERTAINMENT EUROPE S.A.S"/>
    <n v="126683"/>
    <n v="160"/>
    <x v="6"/>
    <s v="MIDDLE CHASSE 3"/>
    <s v="EST MIDDLE CHASSE"/>
    <n v="1"/>
    <n v="270.83"/>
    <n v="270.83"/>
    <n v="270.83"/>
    <n v="54.17"/>
    <n v="0.2"/>
    <n v="325"/>
    <m/>
    <m/>
    <m/>
    <s v="aucun,aucun,aucun"/>
    <s v="D78037"/>
    <s v="F85653"/>
    <x v="17"/>
    <s v="SOFT"/>
    <m/>
    <s v="CAMPAGNE CHASSE - PROSPECTION PERSO"/>
    <s v="OUI"/>
    <s v="OUI"/>
    <s v="Autre Client ERF"/>
    <s v="195 - Rhone Alpes"/>
    <n v="580814"/>
    <n v="7061150000"/>
    <m/>
    <m/>
    <s v="ProwebCE"/>
    <s v="NON"/>
    <m/>
    <m/>
    <s v="Total"/>
    <m/>
    <m/>
    <m/>
    <m/>
    <s v="Client CCMC,Client Licence,Client Licence Application Mobile"/>
    <s v="Agence de communication"/>
    <s v="Design Interface"/>
    <s v="Charte graphique"/>
  </r>
  <r>
    <n v="40000736"/>
    <s v="LICENCE PROWEBCE"/>
    <s v="LICENCE SMART (App Mobile incl.) - 48 MOIS"/>
    <s v="LICENCE SMART"/>
    <s v="Soft"/>
    <x v="0"/>
    <s v="BANDAI NAMCO ENTERTAINMENT EUROPE S.A.S"/>
    <n v="126683"/>
    <n v="160"/>
    <x v="6"/>
    <s v="MIDDLE CHASSE 3"/>
    <s v="EST MIDDLE CHASSE"/>
    <n v="1"/>
    <n v="14400"/>
    <n v="14400"/>
    <n v="12672"/>
    <n v="2534.4"/>
    <n v="0.2"/>
    <n v="15206.4"/>
    <m/>
    <n v="0.12"/>
    <m/>
    <s v="aucun,aucun,aucun"/>
    <s v="D78037"/>
    <s v="F85653"/>
    <x v="17"/>
    <s v="SOFT"/>
    <m/>
    <s v="CAMPAGNE CHASSE - PROSPECTION PERSO"/>
    <s v="OUI"/>
    <s v="OUI"/>
    <s v="Autre Client ERF"/>
    <s v="195 - Rhone Alpes"/>
    <n v="580814"/>
    <n v="7000000000"/>
    <m/>
    <m/>
    <s v="ProwebCE"/>
    <s v="NON"/>
    <m/>
    <m/>
    <s v="Total"/>
    <m/>
    <m/>
    <m/>
    <m/>
    <s v="Client CCMC,Client Licence,Client Licence Application Mobile"/>
    <s v="Licences"/>
    <s v="Licence Smart avec appli"/>
    <s v="Licence Smart avec appli"/>
  </r>
  <r>
    <n v="40000736"/>
    <s v="INTEGRATION ET PARAMETRAGES"/>
    <s v="PARAMETRAGE DE VOS ACTIVITES -  05 ACTIVITES"/>
    <s v="PARAMETRAGE GESTION"/>
    <s v="Soft"/>
    <x v="0"/>
    <s v="BANDAI NAMCO ENTERTAINMENT EUROPE S.A.S"/>
    <n v="126683"/>
    <n v="160"/>
    <x v="6"/>
    <s v="MIDDLE CHASSE 3"/>
    <s v="EST MIDDLE CHASSE"/>
    <n v="1"/>
    <n v="450"/>
    <n v="450"/>
    <n v="450"/>
    <n v="90"/>
    <n v="0.2"/>
    <n v="540"/>
    <m/>
    <m/>
    <m/>
    <s v="aucun,aucun,aucun"/>
    <s v="D78037"/>
    <s v="F85653"/>
    <x v="17"/>
    <s v="SOFT"/>
    <m/>
    <s v="CAMPAGNE CHASSE - PROSPECTION PERSO"/>
    <s v="OUI"/>
    <s v="OUI"/>
    <s v="Autre Client ERF"/>
    <s v="195 - Rhone Alpes"/>
    <n v="580814"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736"/>
    <s v="INTEGRATION ET PARAMETRAGES"/>
    <s v="INITIALISATION DE LA COMPTABILITE ET REPRISE DES SOLDES COMPTABLES"/>
    <s v="PARAMETRAGE COMPTABILITE"/>
    <s v="Soft"/>
    <x v="0"/>
    <s v="BANDAI NAMCO ENTERTAINMENT EUROPE S.A.S"/>
    <n v="126683"/>
    <n v="160"/>
    <x v="6"/>
    <s v="MIDDLE CHASSE 3"/>
    <s v="EST MIDDLE CHASSE"/>
    <n v="1"/>
    <n v="450"/>
    <n v="450"/>
    <n v="450"/>
    <n v="90"/>
    <n v="0.2"/>
    <n v="540"/>
    <m/>
    <m/>
    <m/>
    <s v="aucun,aucun,aucun"/>
    <s v="D78037"/>
    <s v="F85653"/>
    <x v="17"/>
    <s v="SOFT"/>
    <m/>
    <s v="CAMPAGNE CHASSE - PROSPECTION PERSO"/>
    <s v="OUI"/>
    <s v="OUI"/>
    <s v="Autre Client ERF"/>
    <s v="195 - Rhone Alpes"/>
    <n v="580814"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232"/>
    <s v="CHEQUE CADEAU MEYCLUB"/>
    <s v="CHEQUE CADEAU FETE DE FIN D'ANNEE - ADULTE"/>
    <s v="CHEQUE CADEAU MEYCLUB"/>
    <s v="CC digital"/>
    <x v="1"/>
    <s v="LPA - Laboratoires de Proximité Associés"/>
    <n v="148935"/>
    <n v="160"/>
    <x v="1"/>
    <s v="MIDDLE CHASSE 3"/>
    <s v="EST MIDDLE CHASSE"/>
    <n v="150"/>
    <n v="70"/>
    <n v="10500"/>
    <n v="10500"/>
    <m/>
    <m/>
    <n v="10500"/>
    <m/>
    <m/>
    <m/>
    <s v="*,*,*"/>
    <s v="DG24414"/>
    <s v="FG20416"/>
    <x v="12"/>
    <s v="CCMC pluri-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LPA - Laboratoires de Proximité Associés"/>
    <n v="148935"/>
    <n v="160"/>
    <x v="1"/>
    <s v="MIDDLE CHASSE 3"/>
    <s v="EST MIDDLE CHASSE"/>
    <n v="150"/>
    <n v="70"/>
    <n v="10500"/>
    <n v="10500"/>
    <m/>
    <m/>
    <n v="10500"/>
    <m/>
    <m/>
    <m/>
    <s v="*,*,*"/>
    <s v="DG24414"/>
    <s v="FG20416"/>
    <x v="12"/>
    <s v="CCMC pluri-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LPA - Laboratoires de Proximité Associés"/>
    <n v="148935"/>
    <n v="160"/>
    <x v="1"/>
    <s v="MIDDLE CHASSE 3"/>
    <s v="EST MIDDLE CHASSE"/>
    <n v="150"/>
    <n v="70"/>
    <n v="10500"/>
    <n v="10500"/>
    <m/>
    <m/>
    <n v="10500"/>
    <m/>
    <m/>
    <m/>
    <s v="*,*,*"/>
    <s v="DG24414"/>
    <s v="FG20416"/>
    <x v="12"/>
    <s v="CCMC pluri-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LPA - Laboratoires de Proximité Associés"/>
    <n v="148935"/>
    <n v="160"/>
    <x v="1"/>
    <s v="MIDDLE CHASSE 3"/>
    <s v="EST MIDDLE CHASSE"/>
    <n v="150"/>
    <n v="70"/>
    <n v="10500"/>
    <n v="10500"/>
    <m/>
    <m/>
    <n v="10500"/>
    <m/>
    <m/>
    <m/>
    <s v="*,*,*"/>
    <s v="DG24414"/>
    <s v="FG20416"/>
    <x v="12"/>
    <s v="CCMC pluri-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OMMUNICATION / EVENEMENTIEL"/>
    <s v="COMMUNICATION DE LANCEMENT"/>
    <s v="COMMUNICATION / EVENEMENTIEL"/>
    <s v="CC digital"/>
    <x v="1"/>
    <s v="LPA - Laboratoires de Proximité Associés"/>
    <n v="148935"/>
    <n v="160"/>
    <x v="1"/>
    <s v="MIDDLE CHASSE 3"/>
    <s v="EST MIDDLE CHASSE"/>
    <n v="1"/>
    <m/>
    <n v="0"/>
    <n v="0"/>
    <m/>
    <m/>
    <m/>
    <m/>
    <m/>
    <m/>
    <s v="*,*,*"/>
    <s v="DG24414"/>
    <s v="FG20416"/>
    <x v="12"/>
    <s v="CCMC pluri-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Agence de communication"/>
    <s v="Prestations à la carte"/>
    <s v="Goodies"/>
  </r>
  <r>
    <n v="40000568"/>
    <s v="CONSULTING ET PRODUCTION"/>
    <s v="JOURNEE CHEF DE PROJET SUR SITE"/>
    <s v="CADRAGE PROJET PROWEBCE"/>
    <s v="Soft"/>
    <x v="0"/>
    <s v="UDAF 57"/>
    <n v="16046"/>
    <n v="315"/>
    <x v="2"/>
    <s v="MIDDLE CHASSE 3"/>
    <s v="EST MIDDLE CHASSE"/>
    <n v="1"/>
    <n v="1200"/>
    <n v="1200"/>
    <n v="600"/>
    <n v="120"/>
    <n v="0.2"/>
    <n v="720"/>
    <m/>
    <n v="0.5"/>
    <m/>
    <s v="*,*"/>
    <s v="D78026"/>
    <s v="F86385"/>
    <x v="16"/>
    <s v="SOFT"/>
    <m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Consulting Lancement"/>
    <s v="Consulting Lancement"/>
  </r>
  <r>
    <n v="40000568"/>
    <s v="UNIVERSITE PROWEBCE"/>
    <s v="FORMATION COMMUNICATION DEBUTANT NIVEAU 1 - INTRA"/>
    <s v="PARCOURS DE FORMATION"/>
    <s v="Soft"/>
    <x v="0"/>
    <s v="UDAF 57"/>
    <n v="16046"/>
    <n v="315"/>
    <x v="2"/>
    <s v="MIDDLE CHASSE 3"/>
    <s v="EST MIDDLE CHASSE"/>
    <n v="1"/>
    <n v="1275"/>
    <n v="1275"/>
    <n v="1275"/>
    <n v="255"/>
    <n v="0.2"/>
    <n v="1530"/>
    <m/>
    <m/>
    <m/>
    <s v="*,*"/>
    <s v="D78026"/>
    <s v="F86385"/>
    <x v="16"/>
    <s v="SOFT"/>
    <m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Formations communication"/>
    <s v="Formations communication"/>
  </r>
  <r>
    <n v="40000568"/>
    <s v="UNIVERSITE PROWEBCE"/>
    <s v="FORMATION GESTION DEBUTANT NIVEAU 1 - INTRA"/>
    <s v="PARCOURS DE FORMATION"/>
    <s v="Soft"/>
    <x v="0"/>
    <s v="UDAF 57"/>
    <n v="16046"/>
    <n v="315"/>
    <x v="2"/>
    <s v="MIDDLE CHASSE 3"/>
    <s v="EST MIDDLE CHASSE"/>
    <n v="1"/>
    <n v="1275"/>
    <n v="1275"/>
    <n v="1275"/>
    <n v="255"/>
    <n v="0.2"/>
    <n v="1530"/>
    <m/>
    <m/>
    <m/>
    <s v="*,*"/>
    <s v="D78026"/>
    <s v="F86385"/>
    <x v="16"/>
    <s v="SOFT"/>
    <m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Formations"/>
    <s v="Formations"/>
  </r>
  <r>
    <n v="40000568"/>
    <s v="UNIVERSITE PROWEBCE"/>
    <s v="FORMATION COMPTABILITE DEBUTANT NIVEAU 1 - INTRA"/>
    <s v="PARCOURS DE FORMATION"/>
    <s v="Soft"/>
    <x v="0"/>
    <s v="UDAF 57"/>
    <n v="16046"/>
    <n v="315"/>
    <x v="2"/>
    <s v="MIDDLE CHASSE 3"/>
    <s v="EST MIDDLE CHASSE"/>
    <n v="1"/>
    <n v="1275"/>
    <n v="1275"/>
    <n v="1275"/>
    <n v="255"/>
    <n v="0.2"/>
    <n v="1530"/>
    <m/>
    <m/>
    <m/>
    <s v="*,*"/>
    <s v="D78026"/>
    <s v="F86385"/>
    <x v="16"/>
    <s v="SOFT"/>
    <m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Formations"/>
    <s v="Formations"/>
  </r>
  <r>
    <n v="40000568"/>
    <s v="COMMUNICATION"/>
    <s v="WEBDESIGN - CHARTE GRAPHIQUE STANDARD"/>
    <s v="WEBDESIGN"/>
    <s v="Soft"/>
    <x v="0"/>
    <s v="UDAF 57"/>
    <n v="16046"/>
    <n v="315"/>
    <x v="2"/>
    <s v="MIDDLE CHASSE 3"/>
    <s v="EST MIDDLE CHASSE"/>
    <n v="1"/>
    <n v="270.83"/>
    <n v="270.83"/>
    <n v="270.83"/>
    <n v="54.17"/>
    <n v="0.2"/>
    <n v="325"/>
    <m/>
    <m/>
    <m/>
    <s v="*,*"/>
    <s v="D78026"/>
    <s v="F86385"/>
    <x v="16"/>
    <s v="SOFT"/>
    <m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Design Interface"/>
    <s v="Charte graphique"/>
  </r>
  <r>
    <n v="40000568"/>
    <s v="LICENCE PROWEBCE"/>
    <s v="LICENCE SMART (App Mobile incl.) - 48 MOIS"/>
    <s v="LICENCE SMART"/>
    <s v="Soft"/>
    <x v="0"/>
    <s v="UDAF 57"/>
    <n v="16046"/>
    <n v="315"/>
    <x v="2"/>
    <s v="MIDDLE CHASSE 3"/>
    <s v="EST MIDDLE CHASSE"/>
    <n v="1"/>
    <n v="21680"/>
    <n v="21680"/>
    <n v="20596"/>
    <n v="4119.2"/>
    <n v="0.2"/>
    <n v="24715.200000000001"/>
    <m/>
    <n v="0.05"/>
    <m/>
    <s v="*,*"/>
    <s v="D78026"/>
    <s v="F86385"/>
    <x v="16"/>
    <s v="SOFT"/>
    <m/>
    <s v="Campagne CHASSE - PROSPECTION CHASSE  2017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mart avec appli"/>
    <s v="Licence Smart avec appli"/>
  </r>
  <r>
    <n v="40000568"/>
    <s v="INTEGRATION ET PARAMETRAGES"/>
    <s v="INTEGRATION DE CONTENU - 05 PAGES"/>
    <s v="CONTENU"/>
    <s v="Agence De Com"/>
    <x v="0"/>
    <s v="UDAF 57"/>
    <n v="16046"/>
    <n v="315"/>
    <x v="2"/>
    <s v="MIDDLE CHASSE 3"/>
    <s v="EST MIDDLE CHASSE"/>
    <n v="1"/>
    <n v="450"/>
    <n v="450"/>
    <n v="450"/>
    <n v="90"/>
    <n v="0.2"/>
    <n v="540"/>
    <m/>
    <m/>
    <m/>
    <s v="*,*"/>
    <s v="D78026"/>
    <s v="F86385"/>
    <x v="16"/>
    <s v="SOFT"/>
    <m/>
    <s v="Campagne CHASSE - PROSPECTION CHASSE  2017"/>
    <s v="OUI"/>
    <s v="OUI"/>
    <s v="Prospect"/>
    <m/>
    <m/>
    <n v="7063510000"/>
    <m/>
    <m/>
    <s v="ProwebCE"/>
    <s v="NON"/>
    <m/>
    <m/>
    <s v="Total"/>
    <m/>
    <m/>
    <m/>
    <m/>
    <s v="Client Licence,Client Licence Application Mobile"/>
    <s v="Agence de communication"/>
    <s v="Design Interface"/>
    <s v="Intégration de contenu"/>
  </r>
  <r>
    <n v="40000568"/>
    <s v="INTEGRATION ET PARAMETRAGES"/>
    <s v="INTEGRATION BASE UTILISATEURS (OD/AD)"/>
    <s v="PARAMETRAGE BENEFICIAIRES"/>
    <s v="Soft"/>
    <x v="0"/>
    <s v="UDAF 57"/>
    <n v="16046"/>
    <n v="315"/>
    <x v="2"/>
    <s v="MIDDLE CHASSE 3"/>
    <s v="EST MIDDLE CHASSE"/>
    <n v="1"/>
    <m/>
    <n v="0"/>
    <n v="0"/>
    <m/>
    <n v="0.2"/>
    <m/>
    <m/>
    <m/>
    <m/>
    <s v="*,*"/>
    <s v="D78026"/>
    <s v="F86385"/>
    <x v="16"/>
    <s v="SOFT"/>
    <m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568"/>
    <s v="INTEGRATION ET PARAMETRAGES"/>
    <s v="PARAMETRAGE DE VOS ACTIVITES -  05 ACTIVITES"/>
    <s v="PARAMETRAGE GESTION"/>
    <s v="Soft"/>
    <x v="0"/>
    <s v="UDAF 57"/>
    <n v="16046"/>
    <n v="315"/>
    <x v="2"/>
    <s v="MIDDLE CHASSE 3"/>
    <s v="EST MIDDLE CHASSE"/>
    <n v="1"/>
    <n v="450"/>
    <n v="450"/>
    <n v="450"/>
    <n v="90"/>
    <n v="0.2"/>
    <n v="540"/>
    <m/>
    <m/>
    <m/>
    <s v="*,*"/>
    <s v="D78026"/>
    <s v="F86385"/>
    <x v="16"/>
    <s v="SOFT"/>
    <m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568"/>
    <s v="INTEGRATION ET PARAMETRAGES"/>
    <s v="INITIALISATION DE LA COMPTABILITE ET REPRISE DES SOLDES COMPTABLES"/>
    <s v="PARAMETRAGE COMPTABILITE"/>
    <s v="Soft"/>
    <x v="0"/>
    <s v="UDAF 57"/>
    <n v="16046"/>
    <n v="315"/>
    <x v="2"/>
    <s v="MIDDLE CHASSE 3"/>
    <s v="EST MIDDLE CHASSE"/>
    <n v="1"/>
    <n v="450"/>
    <n v="450"/>
    <n v="450"/>
    <n v="90"/>
    <n v="0.2"/>
    <n v="540"/>
    <m/>
    <m/>
    <m/>
    <s v="*,*"/>
    <s v="D78026"/>
    <s v="F86385"/>
    <x v="16"/>
    <s v="SOFT"/>
    <m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232"/>
    <s v="LICENCE PROWEBCE"/>
    <s v="LICENCE START (App Mobile incl.) - 48 MOIS"/>
    <s v="LICENCE START"/>
    <s v="Soft"/>
    <x v="0"/>
    <s v="LPA - Laboratoires de Proximité Associés"/>
    <n v="148935"/>
    <n v="160"/>
    <x v="1"/>
    <s v="MIDDLE CHASSE 3"/>
    <s v="EST MIDDLE CHASSE"/>
    <n v="1"/>
    <n v="10872"/>
    <n v="10872"/>
    <n v="9241.2000000000007"/>
    <n v="1848.24"/>
    <n v="0.2"/>
    <n v="11089.44"/>
    <n v="0.15"/>
    <m/>
    <m/>
    <s v="Comiteo (face),Comiteo (face),Comiteo (face)"/>
    <s v="D77410"/>
    <s v="F85788"/>
    <x v="12"/>
    <s v="SOFT"/>
    <s v="Anne-Sophie ERIMA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LPA - Laboratoires de Proximité Associés"/>
    <n v="148935"/>
    <n v="160"/>
    <x v="1"/>
    <s v="MIDDLE CHASSE 3"/>
    <s v="EST MIDDLE CHASSE"/>
    <n v="1"/>
    <n v="1125"/>
    <n v="1125"/>
    <n v="956.25"/>
    <n v="191.25"/>
    <n v="0.2"/>
    <n v="1147.5"/>
    <n v="0.15"/>
    <m/>
    <m/>
    <s v="Comiteo (face),Comiteo (face),Comiteo (face)"/>
    <s v="D77410"/>
    <s v="F85788"/>
    <x v="12"/>
    <s v="SOFT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568"/>
    <s v="LICENCE PROWEBCE"/>
    <s v="LICENCE START (App Mobile incl.) - 48 MOIS"/>
    <s v="LICENCE START"/>
    <s v="Soft"/>
    <x v="0"/>
    <s v="LOHNER MAINTENANCE ET TECHNIQUE"/>
    <n v="149017"/>
    <n v="35"/>
    <x v="2"/>
    <s v="MIDDLE CHASSE 3"/>
    <s v="EST MIDDLE CHASSE"/>
    <n v="1"/>
    <n v="5544"/>
    <n v="5544"/>
    <n v="3880.8"/>
    <n v="776.16"/>
    <n v="0.2"/>
    <n v="4656.96"/>
    <n v="0.3"/>
    <m/>
    <s v="Ap / mail entrant"/>
    <s v="*,*"/>
    <s v="D78204"/>
    <s v="F86417"/>
    <x v="12"/>
    <s v="LICENCES"/>
    <s v="Maelle Paulin"/>
    <m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568"/>
    <s v="PERSONNALISATION OFFRE START  ET CSE"/>
    <s v="PACK EVOLUTION - OFFRE START"/>
    <s v="Personnalisation Offre Start Et CSE"/>
    <s v="Soft"/>
    <x v="0"/>
    <s v="LOHNER MAINTENANCE ET TECHNIQUE"/>
    <n v="149017"/>
    <n v="35"/>
    <x v="2"/>
    <s v="MIDDLE CHASSE 3"/>
    <s v="EST MIDDLE CHASSE"/>
    <n v="1"/>
    <n v="1125"/>
    <n v="1125"/>
    <n v="787.5"/>
    <n v="157.5"/>
    <n v="0.2"/>
    <n v="945"/>
    <n v="0.3"/>
    <m/>
    <s v="Ap / mail entrant"/>
    <s v="*,*"/>
    <s v="D78204"/>
    <s v="F86417"/>
    <x v="12"/>
    <s v="LICENCES"/>
    <s v="Maelle Paulin"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736"/>
    <s v="LICENCE PROWEBCE"/>
    <s v="LICENCE START (App Mobile incl.) - 48 MOIS"/>
    <s v="LICENCE START"/>
    <s v="Soft"/>
    <x v="0"/>
    <s v="Medpace France"/>
    <n v="146463"/>
    <n v="70"/>
    <x v="6"/>
    <s v="MIDDLE CHASSE 3"/>
    <s v="EST MIDDLE CHASSE"/>
    <n v="1"/>
    <n v="5544"/>
    <n v="5544"/>
    <n v="4858.7615999999998"/>
    <n v="971.75"/>
    <n v="0.2"/>
    <n v="5830.51"/>
    <n v="0.1236"/>
    <m/>
    <m/>
    <s v="Club Employés,Club Employés"/>
    <s v="D77985"/>
    <s v="F86912"/>
    <x v="18"/>
    <s v="LICENCES"/>
    <s v="Anne-Sophie ERIMA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Medpace France"/>
    <n v="146463"/>
    <n v="70"/>
    <x v="6"/>
    <s v="MIDDLE CHASSE 3"/>
    <s v="EST MIDDLE CHASSE"/>
    <n v="1"/>
    <n v="1125"/>
    <n v="1125"/>
    <n v="985.95"/>
    <n v="197.19"/>
    <n v="0.2"/>
    <n v="1183.1400000000001"/>
    <n v="0.1236"/>
    <m/>
    <m/>
    <s v="Club Employés,Club Employés"/>
    <s v="D77985"/>
    <s v="F86912"/>
    <x v="18"/>
    <s v="LICENCES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379"/>
    <s v="LICENCE PROWEBCE"/>
    <s v="LICENCE START (App Mobile incl.) - 36 MOIS"/>
    <s v="LICENCE START"/>
    <s v="Soft"/>
    <x v="0"/>
    <s v="Vacances Evasion"/>
    <n v="149016"/>
    <n v="148"/>
    <x v="3"/>
    <s v="MIDDLE CHASSE 2"/>
    <s v="EST MIDDLE CHASSE"/>
    <n v="1"/>
    <n v="6021"/>
    <n v="6021"/>
    <n v="4094.28"/>
    <n v="818.86"/>
    <n v="0.2"/>
    <n v="4913.1400000000003"/>
    <n v="0.32"/>
    <m/>
    <m/>
    <s v="Comiteo (face),VegaCE,Comiteo (face),VegaCE"/>
    <s v="D78089"/>
    <s v="F85790"/>
    <x v="12"/>
    <s v="SOFT"/>
    <s v="Aurelie CHAPIN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Licence,Client Licence,Client Licence Application Mobil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Vacances Evasion"/>
    <n v="149016"/>
    <n v="148"/>
    <x v="3"/>
    <s v="MIDDLE CHASSE 2"/>
    <s v="EST MIDDLE CHASSE"/>
    <n v="1"/>
    <n v="1125"/>
    <n v="1125"/>
    <n v="765"/>
    <n v="153"/>
    <n v="0.2"/>
    <n v="918"/>
    <n v="0.32"/>
    <m/>
    <m/>
    <s v="Comiteo (face),VegaCE,Comiteo (face),VegaCE"/>
    <s v="D78089"/>
    <s v="F85790"/>
    <x v="12"/>
    <s v="SOFT"/>
    <s v="Aurelie CHAPIN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 Application Mobile,Client Licence Application Mobile"/>
    <s v="Agence de communication"/>
    <s v="Accompagnement Communication"/>
    <s v="Accompagnement Communication"/>
  </r>
  <r>
    <n v="40000379"/>
    <s v="CONSULTING ET PRODUCTION"/>
    <s v="JOURNEE CHEF DE PROJET SUR SITE"/>
    <s v="CADRAGE PROJET PROWEBCE"/>
    <s v="Soft"/>
    <x v="0"/>
    <s v="CGI France"/>
    <n v="148991"/>
    <n v="748"/>
    <x v="3"/>
    <s v="MIDDLE CHASSE 2"/>
    <s v="EST MIDDLE CHASSE"/>
    <n v="1"/>
    <n v="1200"/>
    <n v="1200"/>
    <n v="1020"/>
    <n v="204"/>
    <n v="0.2"/>
    <n v="1224"/>
    <m/>
    <n v="0.15"/>
    <m/>
    <s v="Comiteo (face),Comiteo (face)"/>
    <s v="D77810"/>
    <s v="F85791"/>
    <x v="12"/>
    <s v="SOFT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Consulting Lancement"/>
    <s v="Consulting Lancement"/>
  </r>
  <r>
    <n v="40000379"/>
    <s v="CONSULTING ET PRODUCTION"/>
    <s v="JOURNEE DE PARAMETRAGE AVEC LE CHEF DE PROJET A DISTANCE"/>
    <s v="PRODUCTION TECHNIQUE PROWEBCE"/>
    <s v="Soft"/>
    <x v="0"/>
    <s v="CGI France"/>
    <n v="148991"/>
    <n v="748"/>
    <x v="3"/>
    <s v="MIDDLE CHASSE 2"/>
    <s v="EST MIDDLE CHASSE"/>
    <n v="2"/>
    <n v="900"/>
    <n v="1800"/>
    <n v="1530"/>
    <n v="306"/>
    <n v="0.2"/>
    <n v="1836"/>
    <m/>
    <n v="0.15"/>
    <m/>
    <s v="Comiteo (face),Comiteo (face)"/>
    <s v="D77810"/>
    <s v="F85791"/>
    <x v="12"/>
    <s v="SOFT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Consulting Lancement"/>
    <s v="Consulting Lancement"/>
  </r>
  <r>
    <n v="40000379"/>
    <s v="CONSULTING ET PRODUCTION"/>
    <s v="JOURNEE DE TESTS &amp; RECETTES AVEC LE CHEF DE PROJET A DISTANCE"/>
    <s v="PRODUCTION TECHNIQUE PROWEBCE"/>
    <s v="Soft"/>
    <x v="0"/>
    <s v="CGI France"/>
    <n v="148991"/>
    <n v="748"/>
    <x v="3"/>
    <s v="MIDDLE CHASSE 2"/>
    <s v="EST MIDDLE CHASSE"/>
    <n v="0.5"/>
    <n v="900"/>
    <n v="450"/>
    <n v="382.5"/>
    <n v="76.5"/>
    <n v="0.2"/>
    <n v="459"/>
    <m/>
    <n v="0.15"/>
    <m/>
    <s v="Comiteo (face),Comiteo (face)"/>
    <s v="D77810"/>
    <s v="F85791"/>
    <x v="12"/>
    <s v="SOFT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Consulting Lancement"/>
    <s v="Consulting Lancement"/>
  </r>
  <r>
    <n v="40000379"/>
    <s v="UNIVERSITE PROWEBCE"/>
    <s v="JOURNEE DE FORMATION COMPTABILITE A LA CARTE"/>
    <s v="FORMATION A LA CARTE"/>
    <s v="Soft"/>
    <x v="0"/>
    <s v="CGI France"/>
    <n v="148991"/>
    <n v="748"/>
    <x v="3"/>
    <s v="MIDDLE CHASSE 2"/>
    <s v="EST MIDDLE CHASSE"/>
    <n v="1"/>
    <n v="1275"/>
    <n v="1275"/>
    <n v="1083.75"/>
    <n v="216.75"/>
    <n v="0.2"/>
    <n v="1300.5"/>
    <m/>
    <n v="0.15"/>
    <m/>
    <s v="Comiteo (face),Comiteo (face)"/>
    <s v="D77810"/>
    <s v="F85791"/>
    <x v="12"/>
    <s v="SOFT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Formations"/>
    <s v="Formations"/>
  </r>
  <r>
    <n v="40000379"/>
    <s v="OPTIONS"/>
    <s v="GESTION DES ASC - PAIEMENT EN LIGNE"/>
    <s v="OPTIONS DE GESTION"/>
    <s v="Soft"/>
    <x v="0"/>
    <s v="CGI France"/>
    <n v="148991"/>
    <n v="748"/>
    <x v="3"/>
    <s v="MIDDLE CHASSE 2"/>
    <s v="EST MIDDLE CHASSE"/>
    <n v="1"/>
    <n v="1500"/>
    <n v="1500"/>
    <n v="765"/>
    <n v="153"/>
    <n v="0.2"/>
    <n v="918"/>
    <m/>
    <n v="0.49"/>
    <m/>
    <s v="Comiteo (face),Comiteo (face)"/>
    <s v="D77810"/>
    <s v="F85791"/>
    <x v="12"/>
    <s v="SOFT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379"/>
    <s v="LICENCE PROWEBCE"/>
    <s v="LICENCE PREMIUM (App Mobile incl.) - 48 MOIS"/>
    <s v="LICENCE PREMIUM"/>
    <s v="Soft"/>
    <x v="0"/>
    <s v="CGI France"/>
    <n v="148991"/>
    <n v="748"/>
    <x v="3"/>
    <s v="MIDDLE CHASSE 2"/>
    <s v="EST MIDDLE CHASSE"/>
    <n v="1"/>
    <n v="40200"/>
    <n v="40200"/>
    <n v="34170"/>
    <n v="6834"/>
    <n v="0.2"/>
    <n v="41004"/>
    <m/>
    <n v="0.15"/>
    <m/>
    <s v="Comiteo (face),Comiteo (face)"/>
    <s v="D77810"/>
    <s v="F85791"/>
    <x v="12"/>
    <s v="SOFT"/>
    <m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Premium avec appli"/>
    <s v="Licence Premium avec appli"/>
  </r>
  <r>
    <n v="40000379"/>
    <s v="INTEGRATION ET PARAMETRAGES"/>
    <s v="INITIALISATION DE LA COMPTABILITE ET REPRISE DES SOLDES COMPTABLES"/>
    <s v="PARAMETRAGE COMPTABILITE"/>
    <s v="Soft"/>
    <x v="0"/>
    <s v="CGI France"/>
    <n v="148991"/>
    <n v="748"/>
    <x v="3"/>
    <s v="MIDDLE CHASSE 2"/>
    <s v="EST MIDDLE CHASSE"/>
    <n v="1"/>
    <n v="450"/>
    <n v="450"/>
    <n v="382.5"/>
    <n v="76.5"/>
    <n v="0.2"/>
    <n v="459"/>
    <m/>
    <n v="0.15"/>
    <m/>
    <s v="Comiteo (face),Comiteo (face)"/>
    <s v="D77810"/>
    <s v="F85791"/>
    <x v="12"/>
    <s v="SOFT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232"/>
    <s v="CHEQUE CADEAU MEYCLUB"/>
    <s v="CHEQUE CADEAU FETE DE FIN D'ANNEE - ADULTE"/>
    <s v="CHEQUE CADEAU MEYCLUB"/>
    <s v="CC digital"/>
    <x v="1"/>
    <s v="COMITE D'ENTREPRISE MAFELEC"/>
    <n v="13415"/>
    <n v="262"/>
    <x v="1"/>
    <s v="MIDDLE CHASSE 3"/>
    <s v="EST MIDDLE CHASSE"/>
    <n v="250"/>
    <n v="80"/>
    <n v="20000"/>
    <n v="20000"/>
    <m/>
    <m/>
    <n v="20000"/>
    <m/>
    <m/>
    <m/>
    <s v="Cadhoc,Cadhoc,Cadhoc"/>
    <s v="DG24449"/>
    <s v="FG20419"/>
    <x v="12"/>
    <s v="CCMC pluri-annuel"/>
    <s v="Marion LE NEGARET"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COMITE D'ENTREPRISE MAFELEC"/>
    <n v="13415"/>
    <n v="262"/>
    <x v="1"/>
    <s v="MIDDLE CHASSE 3"/>
    <s v="EST MIDDLE CHASSE"/>
    <n v="250"/>
    <n v="80"/>
    <n v="20000"/>
    <n v="20000"/>
    <m/>
    <m/>
    <n v="20000"/>
    <m/>
    <m/>
    <m/>
    <s v="Cadhoc,Cadhoc,Cadhoc"/>
    <s v="DG24449"/>
    <s v="FG20419"/>
    <x v="12"/>
    <s v="CCMC pluri-annuel"/>
    <s v="Marion LE NEGARET"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COMITE D'ENTREPRISE MAFELEC"/>
    <n v="13415"/>
    <n v="262"/>
    <x v="1"/>
    <s v="MIDDLE CHASSE 3"/>
    <s v="EST MIDDLE CHASSE"/>
    <n v="250"/>
    <n v="80"/>
    <n v="20000"/>
    <n v="20000"/>
    <m/>
    <m/>
    <n v="20000"/>
    <m/>
    <m/>
    <m/>
    <s v="Cadhoc,Cadhoc,Cadhoc"/>
    <s v="DG24449"/>
    <s v="FG20419"/>
    <x v="12"/>
    <s v="CCMC pluri-annuel"/>
    <s v="Marion LE NEGARET"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COMITE D'ENTREPRISE MAFELEC"/>
    <n v="13415"/>
    <n v="262"/>
    <x v="1"/>
    <s v="MIDDLE CHASSE 3"/>
    <s v="EST MIDDLE CHASSE"/>
    <n v="250"/>
    <n v="80"/>
    <n v="20000"/>
    <n v="20000"/>
    <m/>
    <m/>
    <n v="20000"/>
    <m/>
    <m/>
    <m/>
    <s v="Cadhoc,Cadhoc,Cadhoc"/>
    <s v="DG24449"/>
    <s v="FG20419"/>
    <x v="12"/>
    <s v="CCMC pluri-annuel"/>
    <s v="Marion LE NEGARET"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OMMUNICATION / EVENEMENTIEL"/>
    <s v="COMMUNICATION DE LANCEMENT"/>
    <s v="COMMUNICATION / EVENEMENTIEL"/>
    <s v="CC digital"/>
    <x v="1"/>
    <s v="COMITE D'ENTREPRISE MAFELEC"/>
    <n v="13415"/>
    <n v="262"/>
    <x v="1"/>
    <s v="MIDDLE CHASSE 3"/>
    <s v="EST MIDDLE CHASSE"/>
    <n v="1"/>
    <m/>
    <n v="0"/>
    <n v="0"/>
    <m/>
    <m/>
    <m/>
    <m/>
    <m/>
    <m/>
    <s v="Cadhoc,Cadhoc,Cadhoc"/>
    <s v="DG24449"/>
    <s v="FG20419"/>
    <x v="12"/>
    <s v="CCMC pluri-annuel"/>
    <s v="Marion LE NEGARET"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Agence de communication"/>
    <s v="Prestations à la carte"/>
    <s v="Goodies"/>
  </r>
  <r>
    <n v="40000232"/>
    <s v="CONSULTING ET PRODUCTION"/>
    <s v="LANCEMENT PAR TELEPHONE AVEC LE CHEF DE PROJET"/>
    <s v="CADRAGE PROJET PROWEBCE"/>
    <s v="Soft"/>
    <x v="0"/>
    <s v="COMITE D'ENTREPRISE MAFELEC"/>
    <n v="13415"/>
    <n v="262"/>
    <x v="1"/>
    <s v="MIDDLE CHASSE 3"/>
    <s v="EST MIDDLE CHASSE"/>
    <n v="1"/>
    <n v="300"/>
    <n v="300"/>
    <n v="255"/>
    <n v="51"/>
    <n v="0.2"/>
    <n v="306"/>
    <n v="0.15"/>
    <m/>
    <m/>
    <s v="Comiteo (face),Comiteo (face),Comiteo (face)"/>
    <s v="D78270"/>
    <s v="F86433"/>
    <x v="12"/>
    <s v="SOFT"/>
    <s v="Marion LE NEGARET"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Consulting Lancement"/>
    <s v="Consulting Lancement"/>
  </r>
  <r>
    <n v="40000232"/>
    <s v="UNIVERSITE PROWEBCE"/>
    <s v="FORMATION COMMUNICATION DEBUTANT NIVEAU 1 - INTRA"/>
    <s v="PARCOURS DE FORMATION"/>
    <s v="Soft"/>
    <x v="0"/>
    <s v="COMITE D'ENTREPRISE MAFELEC"/>
    <n v="13415"/>
    <n v="262"/>
    <x v="1"/>
    <s v="MIDDLE CHASSE 3"/>
    <s v="EST MIDDLE CHASSE"/>
    <n v="1"/>
    <n v="1275"/>
    <n v="1275"/>
    <n v="1083.75"/>
    <n v="216.75"/>
    <n v="0.2"/>
    <n v="1300.5"/>
    <n v="0.15"/>
    <m/>
    <m/>
    <s v="Comiteo (face),Comiteo (face),Comiteo (face)"/>
    <s v="D78270"/>
    <s v="F86433"/>
    <x v="12"/>
    <s v="SOFT"/>
    <s v="Marion LE NEGARET"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Formations communication"/>
    <s v="Formations communication"/>
  </r>
  <r>
    <n v="40000232"/>
    <s v="COMMUNICATION"/>
    <s v="WEBDESIGN - CHARTE GRAPHIQUE STANDARD"/>
    <s v="WEBDESIGN"/>
    <s v="Soft"/>
    <x v="0"/>
    <s v="COMITE D'ENTREPRISE MAFELEC"/>
    <n v="13415"/>
    <n v="262"/>
    <x v="1"/>
    <s v="MIDDLE CHASSE 3"/>
    <s v="EST MIDDLE CHASSE"/>
    <n v="1"/>
    <n v="270.83"/>
    <n v="270.83"/>
    <n v="230.2055"/>
    <n v="46.04"/>
    <n v="0.2"/>
    <n v="276.25"/>
    <n v="0.15"/>
    <m/>
    <m/>
    <s v="Comiteo (face),Comiteo (face),Comiteo (face)"/>
    <s v="D78270"/>
    <s v="F86433"/>
    <x v="12"/>
    <s v="SOFT"/>
    <s v="Marion LE NEGARET"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Design Interface"/>
    <s v="Charte graphique"/>
  </r>
  <r>
    <n v="40000232"/>
    <s v="KIT"/>
    <s v="Programme de dynamisation du site web - #Concours pronostics"/>
    <s v="ACCOMPAGNEMENT COMMUNICATION"/>
    <s v="Agence De Com"/>
    <x v="0"/>
    <s v="COMITE D'ENTREPRISE MAFELEC"/>
    <n v="13415"/>
    <n v="262"/>
    <x v="1"/>
    <s v="MIDDLE CHASSE 3"/>
    <s v="EST MIDDLE CHASSE"/>
    <n v="1"/>
    <n v="1832.5"/>
    <n v="1832.5"/>
    <n v="1557.625"/>
    <n v="311.52999999999997"/>
    <n v="0.2"/>
    <n v="1869.15"/>
    <n v="0.15"/>
    <m/>
    <m/>
    <s v="Comiteo (face),Comiteo (face),Comiteo (face)"/>
    <s v="D78270"/>
    <s v="F86433"/>
    <x v="12"/>
    <s v="SOFT"/>
    <s v="Marion LE NEGARET"/>
    <s v="Campagne CHASSE - PROSPECTION CHASSE  2017"/>
    <s v="OUI"/>
    <s v="OUI"/>
    <s v="Prospect"/>
    <m/>
    <m/>
    <n v="7063510000"/>
    <m/>
    <m/>
    <s v="ProwebCE"/>
    <s v="NON"/>
    <m/>
    <m/>
    <s v="Total"/>
    <m/>
    <m/>
    <m/>
    <m/>
    <s v="Client CCMC,Client Licence,Client Licence Application Mobile"/>
    <s v="Agence de communication"/>
    <s v="Prestations à la carte"/>
    <s v="Jeux concours"/>
  </r>
  <r>
    <n v="40000232"/>
    <s v="LICENCE PROWEBCE"/>
    <s v="LICENCE SMART (App Mobile incl.) - 48 MOIS"/>
    <s v="LICENCE SMART"/>
    <s v="Soft"/>
    <x v="0"/>
    <s v="COMITE D'ENTREPRISE MAFELEC"/>
    <n v="13415"/>
    <n v="262"/>
    <x v="1"/>
    <s v="MIDDLE CHASSE 3"/>
    <s v="EST MIDDLE CHASSE"/>
    <n v="1"/>
    <n v="20923.43"/>
    <n v="20923.43"/>
    <n v="17784.915499999999"/>
    <n v="3556.98"/>
    <n v="0.2"/>
    <n v="21341.9"/>
    <n v="0.15"/>
    <m/>
    <m/>
    <s v="Comiteo (face),Comiteo (face),Comiteo (face)"/>
    <s v="D78270"/>
    <s v="F86433"/>
    <x v="12"/>
    <s v="SOFT"/>
    <s v="Marion LE NEGARET"/>
    <s v="Campagne CHASSE - PROSPECTION CHASSE  2017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mart avec appli"/>
    <s v="Licence Smart avec appli"/>
  </r>
  <r>
    <n v="40000232"/>
    <s v="INTEGRATION ET PARAMETRAGES"/>
    <s v="PARAMETRAGE DE VOS ACTIVITES -  05 ACTIVITES"/>
    <s v="PARAMETRAGE GESTION"/>
    <s v="Soft"/>
    <x v="0"/>
    <s v="COMITE D'ENTREPRISE MAFELEC"/>
    <n v="13415"/>
    <n v="262"/>
    <x v="1"/>
    <s v="MIDDLE CHASSE 3"/>
    <s v="EST MIDDLE CHASSE"/>
    <n v="1"/>
    <n v="450"/>
    <n v="450"/>
    <n v="382.5"/>
    <n v="76.5"/>
    <n v="0.2"/>
    <n v="459"/>
    <n v="0.15"/>
    <m/>
    <m/>
    <s v="Comiteo (face),Comiteo (face),Comiteo (face)"/>
    <s v="D78270"/>
    <s v="F86433"/>
    <x v="12"/>
    <s v="SOFT"/>
    <s v="Marion LE NEGARET"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232"/>
    <s v="INTEGRATION ET PARAMETRAGES"/>
    <s v="INITIALISATION DE LA COMPTABILITE ET REPRISE DES SOLDES COMPTABLES"/>
    <s v="PARAMETRAGE COMPTABILITE"/>
    <s v="Soft"/>
    <x v="0"/>
    <s v="COMITE D'ENTREPRISE MAFELEC"/>
    <n v="13415"/>
    <n v="262"/>
    <x v="1"/>
    <s v="MIDDLE CHASSE 3"/>
    <s v="EST MIDDLE CHASSE"/>
    <n v="1"/>
    <n v="450"/>
    <n v="450"/>
    <n v="382.5"/>
    <n v="76.5"/>
    <n v="0.2"/>
    <n v="459"/>
    <n v="0.15"/>
    <m/>
    <m/>
    <s v="Comiteo (face),Comiteo (face),Comiteo (face)"/>
    <s v="D78270"/>
    <s v="F86433"/>
    <x v="12"/>
    <s v="SOFT"/>
    <s v="Marion LE NEGARET"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232"/>
    <s v="CHEQUE CADEAU MEYCLUB"/>
    <s v="CHEQUE CADEAU FETE DE FIN D'ANNEE - ADULTE"/>
    <s v="CHEQUE CADEAU MEYCLUB"/>
    <s v="CC digital"/>
    <x v="1"/>
    <s v="ATOL SA"/>
    <n v="124416"/>
    <n v="110"/>
    <x v="1"/>
    <s v="MIDDLE CHASSE 3"/>
    <s v="EST MIDDLE CHASSE"/>
    <n v="100"/>
    <n v="30"/>
    <n v="3000"/>
    <n v="3000"/>
    <m/>
    <m/>
    <n v="3000"/>
    <m/>
    <m/>
    <s v="Ap / mail entrant"/>
    <s v="*,*,*"/>
    <s v="DG24573"/>
    <s v="FG20513"/>
    <x v="19"/>
    <s v="CCMC pluri-annuel"/>
    <s v="Aurelie CHAPIN"/>
    <m/>
    <s v="OUI"/>
    <s v="OUI"/>
    <s v="Autre Client ERF"/>
    <s v="146 - Nord"/>
    <n v="182138"/>
    <n v="4874000000"/>
    <m/>
    <m/>
    <s v="CC digital"/>
    <s v="NON"/>
    <m/>
    <m/>
    <s v="Total"/>
    <m/>
    <m/>
    <m/>
    <m/>
    <s v="Client CCMC,Client Licence,Client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ATOL SA"/>
    <n v="124416"/>
    <n v="110"/>
    <x v="1"/>
    <s v="MIDDLE CHASSE 3"/>
    <s v="EST MIDDLE CHASSE"/>
    <n v="100"/>
    <n v="30"/>
    <n v="3000"/>
    <n v="3000"/>
    <m/>
    <m/>
    <n v="3000"/>
    <m/>
    <m/>
    <s v="Ap / mail entrant"/>
    <s v="*,*,*"/>
    <s v="DG24573"/>
    <s v="FG20513"/>
    <x v="19"/>
    <s v="CCMC pluri-annuel"/>
    <s v="Aurelie CHAPIN"/>
    <m/>
    <s v="OUI"/>
    <s v="OUI"/>
    <s v="Autre Client ERF"/>
    <s v="146 - Nord"/>
    <n v="182138"/>
    <n v="4874000000"/>
    <m/>
    <m/>
    <s v="CC digital"/>
    <s v="NON"/>
    <m/>
    <m/>
    <s v="Total"/>
    <m/>
    <m/>
    <m/>
    <m/>
    <s v="Client CCMC,Client Licence,Client Application Mobile"/>
    <m/>
    <m/>
    <m/>
  </r>
  <r>
    <n v="40000232"/>
    <s v="CHEQUE CADEAU MEYCLUB"/>
    <s v="CHEQUE CADEAU FETE DE FIN D'ANNEE - ADULTE"/>
    <s v="CHEQUE CADEAU MEYCLUB"/>
    <s v="CC digital"/>
    <x v="1"/>
    <s v="ATOL SA"/>
    <n v="124416"/>
    <n v="110"/>
    <x v="1"/>
    <s v="MIDDLE CHASSE 3"/>
    <s v="EST MIDDLE CHASSE"/>
    <n v="100"/>
    <n v="30"/>
    <n v="3000"/>
    <n v="3000"/>
    <m/>
    <m/>
    <n v="3000"/>
    <m/>
    <m/>
    <s v="Ap / mail entrant"/>
    <s v="*,*,*"/>
    <s v="DG24573"/>
    <s v="FG20513"/>
    <x v="19"/>
    <s v="CCMC pluri-annuel"/>
    <s v="Aurelie CHAPIN"/>
    <m/>
    <s v="OUI"/>
    <s v="OUI"/>
    <s v="Autre Client ERF"/>
    <s v="146 - Nord"/>
    <n v="182138"/>
    <n v="4874000000"/>
    <m/>
    <m/>
    <s v="CC digital"/>
    <s v="NON"/>
    <m/>
    <m/>
    <s v="Total"/>
    <m/>
    <m/>
    <m/>
    <m/>
    <s v="Client CCMC,Client Licence,Client Application Mobile"/>
    <m/>
    <m/>
    <m/>
  </r>
  <r>
    <n v="40000232"/>
    <s v="CHEQUE CADEAU MEYCLUB"/>
    <s v="CHEQUE CADEAU FETE DE FIN D'ANNEE - ADULTE"/>
    <s v="CHEQUE CADEAU MEYCLUB"/>
    <s v="CC digital"/>
    <x v="1"/>
    <s v="ATOL SA"/>
    <n v="124416"/>
    <n v="110"/>
    <x v="1"/>
    <s v="MIDDLE CHASSE 3"/>
    <s v="EST MIDDLE CHASSE"/>
    <n v="100"/>
    <n v="30"/>
    <n v="3000"/>
    <n v="3000"/>
    <m/>
    <m/>
    <n v="3000"/>
    <m/>
    <m/>
    <s v="Ap / mail entrant"/>
    <s v="*,*,*"/>
    <s v="DG24573"/>
    <s v="FG20513"/>
    <x v="19"/>
    <s v="CCMC pluri-annuel"/>
    <s v="Aurelie CHAPIN"/>
    <m/>
    <s v="OUI"/>
    <s v="OUI"/>
    <s v="Autre Client ERF"/>
    <s v="146 - Nord"/>
    <n v="182138"/>
    <n v="4874000000"/>
    <m/>
    <m/>
    <s v="CC digital"/>
    <s v="NON"/>
    <m/>
    <m/>
    <s v="Total"/>
    <m/>
    <m/>
    <m/>
    <m/>
    <s v="Client CCMC,Client Licence,Client Application Mobile"/>
    <m/>
    <m/>
    <m/>
  </r>
  <r>
    <n v="40000232"/>
    <s v="CONSULTING ET PRODUCTION"/>
    <s v="LANCEMENT PAR TELEPHONE AVEC LE CHEF DE PROJET"/>
    <s v="CADRAGE PROJET PROWEBCE"/>
    <s v="Soft"/>
    <x v="0"/>
    <s v="CROIX ROUGE FRANCAISE"/>
    <n v="14345"/>
    <n v="158"/>
    <x v="1"/>
    <s v="MIDDLE CHASSE 3"/>
    <s v="EST MIDDLE CHASSE"/>
    <n v="1"/>
    <n v="300"/>
    <n v="300"/>
    <n v="255"/>
    <n v="51"/>
    <n v="0.2"/>
    <n v="306"/>
    <n v="0.15"/>
    <m/>
    <m/>
    <s v="Comiteo (face),Comiteo (face),Comiteo (face)"/>
    <s v="D78382"/>
    <s v="F86051"/>
    <x v="20"/>
    <s v="SOFT"/>
    <s v="Maria BECEL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Consulting Lancement"/>
    <s v="Consulting Lancement"/>
  </r>
  <r>
    <n v="40000232"/>
    <s v="UNIVERSITE PROWEBCE"/>
    <s v="JOURNEE DE FORMATION GESTION COMPTABILITE - INTRA"/>
    <s v="FORMATION INITIALE"/>
    <s v="Soft"/>
    <x v="0"/>
    <s v="CROIX ROUGE FRANCAISE"/>
    <n v="14345"/>
    <n v="158"/>
    <x v="1"/>
    <s v="MIDDLE CHASSE 3"/>
    <s v="EST MIDDLE CHASSE"/>
    <n v="1"/>
    <n v="1275"/>
    <n v="1275"/>
    <n v="1083.75"/>
    <n v="216.75"/>
    <n v="0.2"/>
    <n v="1300.5"/>
    <n v="0.15"/>
    <m/>
    <m/>
    <s v="Comiteo (face),Comiteo (face),Comiteo (face)"/>
    <s v="D78382"/>
    <s v="F86051"/>
    <x v="20"/>
    <s v="SOFT"/>
    <s v="Maria BECEL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Formations"/>
    <s v="Formations"/>
  </r>
  <r>
    <n v="40000232"/>
    <s v="COMMUNICATION"/>
    <s v="WEBDESIGN - CHARTE GRAPHIQUE STANDARD"/>
    <s v="WEBDESIGN"/>
    <s v="Soft"/>
    <x v="0"/>
    <s v="CROIX ROUGE FRANCAISE"/>
    <n v="14345"/>
    <n v="158"/>
    <x v="1"/>
    <s v="MIDDLE CHASSE 3"/>
    <s v="EST MIDDLE CHASSE"/>
    <n v="1"/>
    <n v="270.83"/>
    <n v="270.83"/>
    <n v="230.2055"/>
    <n v="46.04"/>
    <n v="0.2"/>
    <n v="276.25"/>
    <n v="0.15"/>
    <m/>
    <m/>
    <s v="Comiteo (face),Comiteo (face),Comiteo (face)"/>
    <s v="D78382"/>
    <s v="F86051"/>
    <x v="20"/>
    <s v="SOFT"/>
    <s v="Maria BECEL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Design Interface"/>
    <s v="Charte graphique"/>
  </r>
  <r>
    <n v="40000232"/>
    <s v="LICENCE PROWEBCE"/>
    <s v="LICENCE SMART (App Mobile incl.) - 48 MOIS"/>
    <s v="LICENCE SMART"/>
    <s v="Soft"/>
    <x v="0"/>
    <s v="CROIX ROUGE FRANCAISE"/>
    <n v="14345"/>
    <n v="158"/>
    <x v="1"/>
    <s v="MIDDLE CHASSE 3"/>
    <s v="EST MIDDLE CHASSE"/>
    <n v="1"/>
    <n v="14400"/>
    <n v="14400"/>
    <n v="12240"/>
    <n v="2448"/>
    <n v="0.2"/>
    <n v="14688"/>
    <n v="0.15"/>
    <m/>
    <m/>
    <s v="Comiteo (face),Comiteo (face),Comiteo (face)"/>
    <s v="D78382"/>
    <s v="F86051"/>
    <x v="20"/>
    <s v="SOFT"/>
    <s v="Maria BECEL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mart avec appli"/>
    <s v="Licence Smart avec appli"/>
  </r>
  <r>
    <n v="40000232"/>
    <s v="INTEGRATION ET PARAMETRAGES"/>
    <s v="PARAMETRAGE DE VOS ACTIVITES -  05 ACTIVITES"/>
    <s v="PARAMETRAGE GESTION"/>
    <s v="Soft"/>
    <x v="0"/>
    <s v="CROIX ROUGE FRANCAISE"/>
    <n v="14345"/>
    <n v="158"/>
    <x v="1"/>
    <s v="MIDDLE CHASSE 3"/>
    <s v="EST MIDDLE CHASSE"/>
    <n v="1"/>
    <n v="450"/>
    <n v="450"/>
    <n v="382.5"/>
    <n v="76.5"/>
    <n v="0.2"/>
    <n v="459"/>
    <n v="0.15"/>
    <m/>
    <m/>
    <s v="Comiteo (face),Comiteo (face),Comiteo (face)"/>
    <s v="D78382"/>
    <s v="F86051"/>
    <x v="20"/>
    <s v="SOFT"/>
    <s v="Maria BECEL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232"/>
    <s v="INTEGRATION ET PARAMETRAGES"/>
    <s v="INITIALISATION DE LA COMPTABILITE ET REPRISE DES SOLDES COMPTABLES"/>
    <s v="PARAMETRAGE COMPTABILITE"/>
    <s v="Soft"/>
    <x v="0"/>
    <s v="CROIX ROUGE FRANCAISE"/>
    <n v="14345"/>
    <n v="158"/>
    <x v="1"/>
    <s v="MIDDLE CHASSE 3"/>
    <s v="EST MIDDLE CHASSE"/>
    <n v="1"/>
    <n v="450"/>
    <n v="450"/>
    <n v="382.5"/>
    <n v="76.5"/>
    <n v="0.2"/>
    <n v="459"/>
    <n v="0.15"/>
    <m/>
    <m/>
    <s v="Comiteo (face),Comiteo (face),Comiteo (face)"/>
    <s v="D78382"/>
    <s v="F86051"/>
    <x v="20"/>
    <s v="SOFT"/>
    <s v="Maria BECEL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232"/>
    <s v="LICENCE PROWEBCE"/>
    <s v="LICENCE START (App Mobile incl.) - 48 MOIS"/>
    <s v="LICENCE START"/>
    <s v="Soft"/>
    <x v="0"/>
    <s v="FM LOGISTIQUE"/>
    <n v="149214"/>
    <n v="50"/>
    <x v="1"/>
    <s v="MIDDLE CHASSE 3"/>
    <s v="EST MIDDLE CHASSE"/>
    <n v="1"/>
    <n v="5544"/>
    <n v="5544"/>
    <n v="3603.6"/>
    <n v="720.72"/>
    <n v="0.2"/>
    <n v="4324.32"/>
    <n v="0.35"/>
    <m/>
    <m/>
    <s v="*,*"/>
    <s v="D78378"/>
    <s v="F86327"/>
    <x v="21"/>
    <s v="SOFT"/>
    <m/>
    <s v="CAMPAGNE CHASSE - SALON Lyon Février 2020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FM LOGISTIQUE"/>
    <n v="149214"/>
    <n v="50"/>
    <x v="1"/>
    <s v="MIDDLE CHASSE 3"/>
    <s v="EST MIDDLE CHASSE"/>
    <n v="1"/>
    <n v="1125"/>
    <n v="1125"/>
    <n v="731.25"/>
    <n v="146.25"/>
    <n v="0.2"/>
    <n v="877.5"/>
    <n v="0.35"/>
    <m/>
    <m/>
    <s v="*,*"/>
    <s v="D78378"/>
    <s v="F86327"/>
    <x v="21"/>
    <s v="SOFT"/>
    <m/>
    <s v="CAMPAGNE CHASSE - SALON Lyon Février 2020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232"/>
    <s v="CONSULTING ET PRODUCTION"/>
    <s v="LANCEMENT PAR TELEPHONE AVEC LE CHEF DE PROJET"/>
    <s v="CADRAGE PROJET PROWEBCE"/>
    <s v="Soft"/>
    <x v="0"/>
    <s v="ATOL SA"/>
    <n v="124416"/>
    <n v="110"/>
    <x v="1"/>
    <s v="MIDDLE CHASSE 3"/>
    <s v="EST MIDDLE CHASSE"/>
    <n v="1"/>
    <n v="300"/>
    <n v="300"/>
    <n v="255"/>
    <n v="51"/>
    <n v="0.2"/>
    <n v="306"/>
    <n v="0.15"/>
    <m/>
    <m/>
    <s v="*,*,*"/>
    <s v="D78377"/>
    <s v="F85934"/>
    <x v="19"/>
    <s v="SOFT"/>
    <s v="Aurelie CHAPIN"/>
    <s v="Campagne CHASSE - PROSPECTION CHASSE  2017"/>
    <s v="OUI"/>
    <s v="OUI"/>
    <s v="Autre Client ERF"/>
    <s v="146 - Nord"/>
    <n v="182138"/>
    <n v="7061150000"/>
    <m/>
    <m/>
    <s v="ProwebCE"/>
    <s v="NON"/>
    <m/>
    <m/>
    <s v="Total"/>
    <m/>
    <m/>
    <m/>
    <m/>
    <s v="Client CCMC,Client Licence,Client Application Mobile"/>
    <s v="Options"/>
    <s v="Consulting Lancement"/>
    <s v="Consulting Lancement"/>
  </r>
  <r>
    <n v="40000232"/>
    <s v="UNIVERSITE PROWEBCE"/>
    <s v="JOURNEE DE FORMATION GESTION COMPTABILITE - INTRA"/>
    <s v="FORMATION INITIALE"/>
    <s v="Soft"/>
    <x v="0"/>
    <s v="ATOL SA"/>
    <n v="124416"/>
    <n v="110"/>
    <x v="1"/>
    <s v="MIDDLE CHASSE 3"/>
    <s v="EST MIDDLE CHASSE"/>
    <n v="1"/>
    <n v="1275"/>
    <n v="1275"/>
    <n v="1083.75"/>
    <n v="216.75"/>
    <n v="0.2"/>
    <n v="1300.5"/>
    <n v="0.15"/>
    <m/>
    <m/>
    <s v="*,*,*"/>
    <s v="D78377"/>
    <s v="F85934"/>
    <x v="19"/>
    <s v="SOFT"/>
    <s v="Aurelie CHAPIN"/>
    <s v="Campagne CHASSE - PROSPECTION CHASSE  2017"/>
    <s v="OUI"/>
    <s v="OUI"/>
    <s v="Autre Client ERF"/>
    <s v="146 - Nord"/>
    <n v="182138"/>
    <n v="7061150000"/>
    <m/>
    <m/>
    <s v="ProwebCE"/>
    <s v="NON"/>
    <m/>
    <m/>
    <s v="Total"/>
    <m/>
    <m/>
    <m/>
    <m/>
    <s v="Client CCMC,Client Licence,Client Application Mobile"/>
    <s v="Options"/>
    <s v="Formations"/>
    <s v="Formations"/>
  </r>
  <r>
    <n v="40000232"/>
    <s v="COMMUNICATION"/>
    <s v="WEBDESIGN - CHARTE GRAPHIQUE STANDARD"/>
    <s v="WEBDESIGN"/>
    <s v="Soft"/>
    <x v="0"/>
    <s v="ATOL SA"/>
    <n v="124416"/>
    <n v="110"/>
    <x v="1"/>
    <s v="MIDDLE CHASSE 3"/>
    <s v="EST MIDDLE CHASSE"/>
    <n v="1"/>
    <n v="270.83"/>
    <n v="270.83"/>
    <n v="230.2055"/>
    <n v="46.04"/>
    <n v="0.2"/>
    <n v="276.25"/>
    <n v="0.15"/>
    <m/>
    <m/>
    <s v="*,*,*"/>
    <s v="D78377"/>
    <s v="F85934"/>
    <x v="19"/>
    <s v="SOFT"/>
    <s v="Aurelie CHAPIN"/>
    <s v="Campagne CHASSE - PROSPECTION CHASSE  2017"/>
    <s v="OUI"/>
    <s v="OUI"/>
    <s v="Autre Client ERF"/>
    <s v="146 - Nord"/>
    <n v="182138"/>
    <n v="7061150000"/>
    <m/>
    <m/>
    <s v="ProwebCE"/>
    <s v="NON"/>
    <m/>
    <m/>
    <s v="Total"/>
    <m/>
    <m/>
    <m/>
    <m/>
    <s v="Client CCMC,Client Licence,Client Application Mobile"/>
    <s v="Agence de communication"/>
    <s v="Design Interface"/>
    <s v="Charte graphique"/>
  </r>
  <r>
    <n v="40000232"/>
    <s v="LICENCE PROWEBCE"/>
    <s v="LICENCE SMART - 48 MOIS"/>
    <s v="LICENCE SMART"/>
    <s v="Soft"/>
    <x v="0"/>
    <s v="ATOL SA"/>
    <n v="124416"/>
    <n v="110"/>
    <x v="1"/>
    <s v="MIDDLE CHASSE 3"/>
    <s v="EST MIDDLE CHASSE"/>
    <n v="1"/>
    <n v="7520"/>
    <n v="7520"/>
    <n v="6392"/>
    <n v="1278.4000000000001"/>
    <n v="0.2"/>
    <n v="7670.4"/>
    <n v="0.15"/>
    <m/>
    <m/>
    <s v="*,*,*"/>
    <s v="D78377"/>
    <s v="F85934"/>
    <x v="19"/>
    <s v="SOFT"/>
    <s v="Aurelie CHAPIN"/>
    <s v="Campagne CHASSE - PROSPECTION CHASSE  2017"/>
    <s v="OUI"/>
    <s v="OUI"/>
    <s v="Autre Client ERF"/>
    <s v="146 - Nord"/>
    <n v="182138"/>
    <n v="7000000000"/>
    <m/>
    <m/>
    <s v="ProwebCE"/>
    <s v="NON"/>
    <m/>
    <m/>
    <s v="Total"/>
    <m/>
    <m/>
    <m/>
    <m/>
    <s v="Client CCMC,Client Licence,Client Application Mobile"/>
    <s v="Licences"/>
    <s v="Licence Smart"/>
    <s v="Licence Smart"/>
  </r>
  <r>
    <n v="40000232"/>
    <s v="APPLICATION MOBILE"/>
    <s v="OPTION LICENCE APPLICATION MOBILE - 48 MOIS"/>
    <s v="OPTION SUPP LICENCE PROWEBCE - LICENCE APPLICATION MOBILE ( CE &lt; 150 bénéficiaires)"/>
    <s v="Soft"/>
    <x v="0"/>
    <s v="ATOL SA"/>
    <n v="124416"/>
    <n v="110"/>
    <x v="1"/>
    <s v="MIDDLE CHASSE 3"/>
    <s v="EST MIDDLE CHASSE"/>
    <n v="1"/>
    <n v="1600"/>
    <n v="1600"/>
    <n v="1360"/>
    <n v="272"/>
    <n v="0.2"/>
    <n v="1632"/>
    <n v="0.15"/>
    <m/>
    <m/>
    <s v="*,*,*"/>
    <s v="D78377"/>
    <s v="F85934"/>
    <x v="19"/>
    <s v="SOFT"/>
    <s v="Aurelie CHAPIN"/>
    <s v="Campagne CHASSE - PROSPECTION CHASSE  2017"/>
    <s v="OUI"/>
    <s v="OUI"/>
    <s v="Autre Client ERF"/>
    <s v="146 - Nord"/>
    <n v="182138"/>
    <n v="7061160000"/>
    <m/>
    <m/>
    <s v="ProwebCE"/>
    <s v="NON"/>
    <m/>
    <m/>
    <s v="Total"/>
    <m/>
    <m/>
    <m/>
    <m/>
    <s v="Client CCMC,Client Licence,Client Application Mobile"/>
    <s v="Licences"/>
    <s v="Licence Application Mobile"/>
    <s v="Licence Application Mobile"/>
  </r>
  <r>
    <n v="40000232"/>
    <s v="INTEGRATION ET PARAMETRAGES"/>
    <s v="PARAMETRAGE DE VOS ACTIVITES -  05 ACTIVITES"/>
    <s v="PARAMETRAGE GESTION"/>
    <s v="Soft"/>
    <x v="0"/>
    <s v="ATOL SA"/>
    <n v="124416"/>
    <n v="110"/>
    <x v="1"/>
    <s v="MIDDLE CHASSE 3"/>
    <s v="EST MIDDLE CHASSE"/>
    <n v="1"/>
    <n v="450"/>
    <n v="450"/>
    <n v="382.5"/>
    <n v="76.5"/>
    <n v="0.2"/>
    <n v="459"/>
    <n v="0.15"/>
    <m/>
    <m/>
    <s v="*,*,*"/>
    <s v="D78377"/>
    <s v="F85934"/>
    <x v="19"/>
    <s v="SOFT"/>
    <s v="Aurelie CHAPIN"/>
    <s v="Campagne CHASSE - PROSPECTION CHASSE  2017"/>
    <s v="OUI"/>
    <s v="OUI"/>
    <s v="Autre Client ERF"/>
    <s v="146 - Nord"/>
    <n v="182138"/>
    <n v="7061150000"/>
    <m/>
    <m/>
    <s v="ProwebCE"/>
    <s v="NON"/>
    <m/>
    <m/>
    <s v="Total"/>
    <m/>
    <m/>
    <m/>
    <m/>
    <s v="Client CCMC,Client Licence,Client Application Mobile"/>
    <s v="Options"/>
    <s v="Autres"/>
    <s v="Modules / Paramétrage"/>
  </r>
  <r>
    <n v="40000232"/>
    <s v="INTEGRATION ET PARAMETRAGES"/>
    <s v="INITIALISATION DE LA COMPTABILITE ET REPRISE DES SOLDES COMPTABLES"/>
    <s v="PARAMETRAGE COMPTABILITE"/>
    <s v="Soft"/>
    <x v="0"/>
    <s v="ATOL SA"/>
    <n v="124416"/>
    <n v="110"/>
    <x v="1"/>
    <s v="MIDDLE CHASSE 3"/>
    <s v="EST MIDDLE CHASSE"/>
    <n v="1"/>
    <n v="450"/>
    <n v="450"/>
    <n v="382.5"/>
    <n v="76.5"/>
    <n v="0.2"/>
    <n v="459"/>
    <n v="0.15"/>
    <m/>
    <m/>
    <s v="*,*,*"/>
    <s v="D78377"/>
    <s v="F85934"/>
    <x v="19"/>
    <s v="SOFT"/>
    <s v="Aurelie CHAPIN"/>
    <s v="Campagne CHASSE - PROSPECTION CHASSE  2017"/>
    <s v="OUI"/>
    <s v="OUI"/>
    <s v="Autre Client ERF"/>
    <s v="146 - Nord"/>
    <n v="182138"/>
    <n v="7061150000"/>
    <m/>
    <m/>
    <s v="ProwebCE"/>
    <s v="NON"/>
    <m/>
    <m/>
    <s v="Total"/>
    <m/>
    <m/>
    <m/>
    <m/>
    <s v="Client CCMC,Client Licence,Client Application Mobile"/>
    <s v="Options"/>
    <s v="Autres"/>
    <s v="Modules / Paramétrage"/>
  </r>
  <r>
    <n v="40000232"/>
    <s v="CHEQUE CADEAU MEYCLUB"/>
    <s v="CHEQUE CADEAU FETE DE FIN D'ANNEE - ADULTE"/>
    <s v="CHEQUE CADEAU MEYCLUB"/>
    <s v="CC digital"/>
    <x v="1"/>
    <s v="CROIX ROUGE FRANCAISE"/>
    <n v="14345"/>
    <n v="158"/>
    <x v="1"/>
    <s v="MIDDLE CHASSE 3"/>
    <s v="EST MIDDLE CHASSE"/>
    <n v="150"/>
    <n v="100"/>
    <n v="15000"/>
    <n v="15000"/>
    <m/>
    <m/>
    <n v="15000"/>
    <m/>
    <m/>
    <m/>
    <s v="Illicado,Illicado,Illicado"/>
    <s v="DG24581"/>
    <s v="FG20601"/>
    <x v="20"/>
    <s v="CCMC pluri-annuel"/>
    <s v="Maria BECEL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CROIX ROUGE FRANCAISE"/>
    <n v="14345"/>
    <n v="158"/>
    <x v="1"/>
    <s v="MIDDLE CHASSE 3"/>
    <s v="EST MIDDLE CHASSE"/>
    <n v="150"/>
    <n v="100"/>
    <n v="15000"/>
    <n v="15000"/>
    <m/>
    <m/>
    <n v="15000"/>
    <m/>
    <m/>
    <m/>
    <s v="Illicado,Illicado,Illicado"/>
    <s v="DG24581"/>
    <s v="FG20601"/>
    <x v="20"/>
    <s v="CCMC pluri-annuel"/>
    <s v="Maria BECEL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CROIX ROUGE FRANCAISE"/>
    <n v="14345"/>
    <n v="158"/>
    <x v="1"/>
    <s v="MIDDLE CHASSE 3"/>
    <s v="EST MIDDLE CHASSE"/>
    <n v="150"/>
    <n v="100"/>
    <n v="15000"/>
    <n v="15000"/>
    <m/>
    <m/>
    <n v="15000"/>
    <m/>
    <m/>
    <m/>
    <s v="Illicado,Illicado,Illicado"/>
    <s v="DG24581"/>
    <s v="FG20601"/>
    <x v="20"/>
    <s v="CCMC pluri-annuel"/>
    <s v="Maria BECEL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CROIX ROUGE FRANCAISE"/>
    <n v="14345"/>
    <n v="158"/>
    <x v="1"/>
    <s v="MIDDLE CHASSE 3"/>
    <s v="EST MIDDLE CHASSE"/>
    <n v="150"/>
    <n v="100"/>
    <n v="15000"/>
    <n v="15000"/>
    <m/>
    <m/>
    <n v="15000"/>
    <m/>
    <m/>
    <m/>
    <s v="Illicado,Illicado,Illicado"/>
    <s v="DG24581"/>
    <s v="FG20601"/>
    <x v="20"/>
    <s v="CCMC pluri-annuel"/>
    <s v="Maria BECEL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ONSULTING ET PRODUCTION"/>
    <s v="LANCEMENT PAR TELEPHONE AVEC LE CHEF DE PROJET"/>
    <s v="CADRAGE PROJET PROWEBCE"/>
    <s v="Soft"/>
    <x v="0"/>
    <s v="CE SULLY GROUP"/>
    <n v="5788"/>
    <n v="405"/>
    <x v="6"/>
    <s v="MIDDLE CHASSE 3"/>
    <s v="EST MIDDLE CHASSE"/>
    <n v="1"/>
    <n v="300"/>
    <n v="300"/>
    <n v="300"/>
    <n v="60"/>
    <n v="0.2"/>
    <n v="360"/>
    <m/>
    <m/>
    <m/>
    <s v="Comiteo (face),Comiteo (face)"/>
    <s v="D78403"/>
    <s v="F85888"/>
    <x v="16"/>
    <s v="LICENCES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Consulting Lancement"/>
    <s v="Consulting Lancement"/>
  </r>
  <r>
    <n v="40000736"/>
    <s v="UNIVERSITE PROWEBCE"/>
    <s v="JOURNEE DE FORMATION GESTION COMPTABILITE - INTRA"/>
    <s v="FORMATION INITIALE"/>
    <s v="Soft"/>
    <x v="0"/>
    <s v="CE SULLY GROUP"/>
    <n v="5788"/>
    <n v="405"/>
    <x v="6"/>
    <s v="MIDDLE CHASSE 3"/>
    <s v="EST MIDDLE CHASSE"/>
    <n v="1"/>
    <n v="1275"/>
    <n v="1275"/>
    <n v="637.5"/>
    <n v="127.5"/>
    <n v="0.2"/>
    <n v="765"/>
    <m/>
    <n v="0.5"/>
    <m/>
    <s v="Comiteo (face),Comiteo (face)"/>
    <s v="D78403"/>
    <s v="F85888"/>
    <x v="16"/>
    <s v="LICENCES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Formations"/>
    <s v="Formations"/>
  </r>
  <r>
    <n v="40000736"/>
    <s v="UNIVERSITE PROWEBCE"/>
    <s v="JOURNEE DE FORMATION COMMUNICATION NIVEAU 1 - INTRA"/>
    <s v="FORMATION INITIALE"/>
    <s v="Soft"/>
    <x v="0"/>
    <s v="CE SULLY GROUP"/>
    <n v="5788"/>
    <n v="405"/>
    <x v="6"/>
    <s v="MIDDLE CHASSE 3"/>
    <s v="EST MIDDLE CHASSE"/>
    <n v="1"/>
    <n v="1275"/>
    <n v="1275"/>
    <n v="637.5"/>
    <n v="127.5"/>
    <n v="0.2"/>
    <n v="765"/>
    <m/>
    <n v="0.5"/>
    <m/>
    <s v="Comiteo (face),Comiteo (face)"/>
    <s v="D78403"/>
    <s v="F85888"/>
    <x v="16"/>
    <s v="LICENCES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Formations communication"/>
    <s v="Formations communication"/>
  </r>
  <r>
    <n v="40000736"/>
    <s v="COMMUNICATION"/>
    <s v="WEBDESIGN -  LOGO CATALOGUE"/>
    <s v="WEBDESIGN"/>
    <s v="Soft"/>
    <x v="0"/>
    <s v="CE SULLY GROUP"/>
    <n v="5788"/>
    <n v="405"/>
    <x v="6"/>
    <s v="MIDDLE CHASSE 3"/>
    <s v="EST MIDDLE CHASSE"/>
    <n v="1"/>
    <n v="270.83"/>
    <n v="270.83"/>
    <n v="270.83"/>
    <n v="54.17"/>
    <n v="0.2"/>
    <n v="325"/>
    <m/>
    <m/>
    <m/>
    <s v="Comiteo (face),Comiteo (face)"/>
    <s v="D78403"/>
    <s v="F85888"/>
    <x v="16"/>
    <s v="LICENCES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Design Interface"/>
    <s v="Création Logo"/>
  </r>
  <r>
    <n v="40000736"/>
    <s v="LICENCE PROWEBCE"/>
    <s v="LICENCE SMART (App Mobile incl.)  - 36 MOIS"/>
    <s v="LICENCE SMART"/>
    <s v="Soft"/>
    <x v="0"/>
    <s v="CE SULLY GROUP"/>
    <n v="5788"/>
    <n v="405"/>
    <x v="6"/>
    <s v="MIDDLE CHASSE 3"/>
    <s v="EST MIDDLE CHASSE"/>
    <n v="1"/>
    <n v="21510"/>
    <n v="21510"/>
    <n v="18283.5"/>
    <n v="3656.7"/>
    <n v="0.2"/>
    <n v="21940.2"/>
    <m/>
    <n v="0.15"/>
    <m/>
    <s v="Comiteo (face),Comiteo (face)"/>
    <s v="D78403"/>
    <s v="F85888"/>
    <x v="16"/>
    <s v="LICENCES"/>
    <m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mart avec appli"/>
    <s v="Licence Smart avec appli"/>
  </r>
  <r>
    <n v="40000736"/>
    <s v="INTEGRATION ET PARAMETRAGES"/>
    <s v="INTEGRATION BASE UTILISATEURS (OD/AD)"/>
    <s v="PARAMETRAGE BENEFICIAIRES"/>
    <s v="Soft"/>
    <x v="0"/>
    <s v="CE SULLY GROUP"/>
    <n v="5788"/>
    <n v="405"/>
    <x v="6"/>
    <s v="MIDDLE CHASSE 3"/>
    <s v="EST MIDDLE CHASSE"/>
    <n v="1"/>
    <m/>
    <n v="0"/>
    <n v="0"/>
    <m/>
    <n v="0.2"/>
    <m/>
    <m/>
    <m/>
    <m/>
    <s v="Comiteo (face),Comiteo (face)"/>
    <s v="D78403"/>
    <s v="F85888"/>
    <x v="16"/>
    <s v="LICENCES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736"/>
    <s v="INTEGRATION ET PARAMETRAGES"/>
    <s v="PARAMETRAGE DE VOS ACTIVITES -  05 ACTIVITES"/>
    <s v="PARAMETRAGE GESTION"/>
    <s v="Soft"/>
    <x v="0"/>
    <s v="CE SULLY GROUP"/>
    <n v="5788"/>
    <n v="405"/>
    <x v="6"/>
    <s v="MIDDLE CHASSE 3"/>
    <s v="EST MIDDLE CHASSE"/>
    <n v="1"/>
    <n v="450"/>
    <n v="450"/>
    <n v="450"/>
    <n v="90"/>
    <n v="0.2"/>
    <n v="540"/>
    <m/>
    <m/>
    <m/>
    <s v="Comiteo (face),Comiteo (face)"/>
    <s v="D78403"/>
    <s v="F85888"/>
    <x v="16"/>
    <s v="LICENCES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736"/>
    <s v="INTEGRATION ET PARAMETRAGES"/>
    <s v="INITIALISATION DE LA COMPTABILITE ET REPRISE DES SOLDES COMPTABLES"/>
    <s v="PARAMETRAGE COMPTABILITE"/>
    <s v="Soft"/>
    <x v="0"/>
    <s v="CE SULLY GROUP"/>
    <n v="5788"/>
    <n v="405"/>
    <x v="6"/>
    <s v="MIDDLE CHASSE 3"/>
    <s v="EST MIDDLE CHASSE"/>
    <n v="1"/>
    <n v="450"/>
    <n v="450"/>
    <n v="450"/>
    <n v="90"/>
    <n v="0.2"/>
    <n v="540"/>
    <m/>
    <m/>
    <m/>
    <s v="Comiteo (face),Comiteo (face)"/>
    <s v="D78403"/>
    <s v="F85888"/>
    <x v="16"/>
    <s v="LICENCES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923"/>
    <s v="CONSULTING ET PRODUCTION"/>
    <s v="LANCEMENT PAR TELEPHONE AVEC LE CHEF DE PROJET"/>
    <s v="CADRAGE PROJET PROWEBCE"/>
    <s v="Soft"/>
    <x v="0"/>
    <s v="CPRP SNCF"/>
    <n v="149167"/>
    <n v="240"/>
    <x v="4"/>
    <s v="MIDDLE CHASSE 3"/>
    <s v="EST MIDDLE CHASSE"/>
    <n v="1"/>
    <n v="300"/>
    <n v="300"/>
    <n v="300"/>
    <n v="60"/>
    <n v="0.2"/>
    <n v="360"/>
    <m/>
    <m/>
    <m/>
    <s v="*,*"/>
    <s v="D78530"/>
    <s v="F86042"/>
    <x v="22"/>
    <s v="LICENCES"/>
    <s v="Aurelie CHAPIN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Consulting Lancement"/>
    <s v="Consulting Lancement"/>
  </r>
  <r>
    <n v="40000923"/>
    <s v="CONSULTING ET PRODUCTION"/>
    <s v="JOURNEE DE PARAMETRAGE AVEC LE CHEF DE PROJET A DISTANCE"/>
    <s v="PRODUCTION TECHNIQUE PROWEBCE"/>
    <s v="Soft"/>
    <x v="0"/>
    <s v="CPRP SNCF"/>
    <n v="149167"/>
    <n v="240"/>
    <x v="4"/>
    <s v="MIDDLE CHASSE 3"/>
    <s v="EST MIDDLE CHASSE"/>
    <n v="0.5"/>
    <n v="900"/>
    <n v="450"/>
    <n v="450"/>
    <n v="90"/>
    <n v="0.2"/>
    <n v="540"/>
    <m/>
    <m/>
    <m/>
    <s v="*,*"/>
    <s v="D78530"/>
    <s v="F86042"/>
    <x v="22"/>
    <s v="LICENCES"/>
    <s v="Aurelie CHAPIN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Consulting Lancement"/>
    <s v="Consulting Lancement"/>
  </r>
  <r>
    <n v="40000923"/>
    <s v="CONSULTING ET PRODUCTION"/>
    <s v="JOURNEE WEBMASTERING"/>
    <s v="PRODUCTION TECHNIQUE PROWEBCE"/>
    <s v="Agence De Com"/>
    <x v="0"/>
    <s v="CPRP SNCF"/>
    <n v="149167"/>
    <n v="240"/>
    <x v="4"/>
    <s v="MIDDLE CHASSE 3"/>
    <s v="EST MIDDLE CHASSE"/>
    <n v="0.5"/>
    <n v="900"/>
    <n v="450"/>
    <n v="450"/>
    <n v="90"/>
    <n v="0.2"/>
    <n v="540"/>
    <m/>
    <m/>
    <m/>
    <s v="*,*"/>
    <s v="D78530"/>
    <s v="F86042"/>
    <x v="22"/>
    <s v="LICENCES"/>
    <s v="Aurelie CHAPIN"/>
    <s v="Campagne CHASSE -  demande entrante"/>
    <s v="OUI"/>
    <s v="OUI"/>
    <s v="Prospect"/>
    <m/>
    <m/>
    <n v="7063510000"/>
    <m/>
    <m/>
    <s v="ProwebCE"/>
    <s v="NON"/>
    <m/>
    <m/>
    <s v="Total"/>
    <m/>
    <m/>
    <m/>
    <m/>
    <s v="Client Licence,Client Licence Application Mobile"/>
    <s v="Agence de communication"/>
    <s v="Design Interface"/>
    <s v="Intégration de contenu"/>
  </r>
  <r>
    <n v="40000923"/>
    <s v="UNIVERSITE PROWEBCE"/>
    <s v="JOURNEE DE FORMATION GESTION COMPTABILITE - INTRA"/>
    <s v="FORMATION INITIALE"/>
    <s v="Soft"/>
    <x v="0"/>
    <s v="CPRP SNCF"/>
    <n v="149167"/>
    <n v="240"/>
    <x v="4"/>
    <s v="MIDDLE CHASSE 3"/>
    <s v="EST MIDDLE CHASSE"/>
    <n v="1"/>
    <n v="1275"/>
    <n v="1275"/>
    <n v="1275"/>
    <n v="255"/>
    <n v="0.2"/>
    <n v="1530"/>
    <m/>
    <m/>
    <m/>
    <s v="*,*"/>
    <s v="D78530"/>
    <s v="F86042"/>
    <x v="22"/>
    <s v="LICENCES"/>
    <s v="Aurelie CHAPIN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Formations"/>
    <s v="Formations"/>
  </r>
  <r>
    <n v="40000923"/>
    <s v="UNIVERSITE PROWEBCE"/>
    <s v="JOURNEE DE FORMATION COMMUNICATION NIVEAU 1 - INTRA"/>
    <s v="FORMATION INITIALE"/>
    <s v="Soft"/>
    <x v="0"/>
    <s v="CPRP SNCF"/>
    <n v="149167"/>
    <n v="240"/>
    <x v="4"/>
    <s v="MIDDLE CHASSE 3"/>
    <s v="EST MIDDLE CHASSE"/>
    <n v="1"/>
    <n v="1275"/>
    <n v="1275"/>
    <n v="1275"/>
    <n v="255"/>
    <n v="0.2"/>
    <n v="1530"/>
    <m/>
    <m/>
    <m/>
    <s v="*,*"/>
    <s v="D78530"/>
    <s v="F86042"/>
    <x v="22"/>
    <s v="LICENCES"/>
    <s v="Aurelie CHAPIN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Options"/>
    <s v="Formations communication"/>
    <s v="Formations communication"/>
  </r>
  <r>
    <n v="40000923"/>
    <s v="COMMUNICATION"/>
    <s v="WEBDESIGN -  LOGO CATALOGUE"/>
    <s v="WEBDESIGN"/>
    <s v="Soft"/>
    <x v="0"/>
    <s v="CPRP SNCF"/>
    <n v="149167"/>
    <n v="240"/>
    <x v="4"/>
    <s v="MIDDLE CHASSE 3"/>
    <s v="EST MIDDLE CHASSE"/>
    <n v="1"/>
    <n v="270.83"/>
    <n v="270.83"/>
    <n v="270.83"/>
    <n v="54.17"/>
    <n v="0.2"/>
    <n v="325"/>
    <m/>
    <m/>
    <m/>
    <s v="*,*"/>
    <s v="D78530"/>
    <s v="F86042"/>
    <x v="22"/>
    <s v="LICENCES"/>
    <s v="Aurelie CHAPIN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Design Interface"/>
    <s v="Création Logo"/>
  </r>
  <r>
    <n v="40000923"/>
    <s v="COMMUNICATION"/>
    <s v="WEBDESIGN - CHARTE GRAPHIQUE STANDARD"/>
    <s v="WEBDESIGN"/>
    <s v="Soft"/>
    <x v="0"/>
    <s v="CPRP SNCF"/>
    <n v="149167"/>
    <n v="240"/>
    <x v="4"/>
    <s v="MIDDLE CHASSE 3"/>
    <s v="EST MIDDLE CHASSE"/>
    <n v="1"/>
    <n v="270.83"/>
    <n v="270.83"/>
    <n v="270.83"/>
    <n v="54.17"/>
    <n v="0.2"/>
    <n v="325"/>
    <m/>
    <m/>
    <m/>
    <s v="*,*"/>
    <s v="D78530"/>
    <s v="F86042"/>
    <x v="22"/>
    <s v="LICENCES"/>
    <s v="Aurelie CHAPIN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Design Interface"/>
    <s v="Charte graphique"/>
  </r>
  <r>
    <n v="40000923"/>
    <s v="KIT"/>
    <s v="Accompagnement SMART - 48 MOIS"/>
    <s v="ACCOMPAGNEMENT DIGITAL"/>
    <s v="Agence De Com"/>
    <x v="0"/>
    <s v="CPRP SNCF"/>
    <n v="149167"/>
    <n v="240"/>
    <x v="4"/>
    <s v="MIDDLE CHASSE 3"/>
    <s v="EST MIDDLE CHASSE"/>
    <n v="1"/>
    <n v="11986"/>
    <n v="11986"/>
    <n v="11986"/>
    <n v="2397.1999999999998"/>
    <n v="0.2"/>
    <n v="14383.2"/>
    <m/>
    <m/>
    <m/>
    <s v="*,*"/>
    <s v="D78530"/>
    <s v="F86042"/>
    <x v="22"/>
    <s v="LICENCES"/>
    <s v="Aurelie CHAPIN"/>
    <s v="Campagne CHASSE -  demande entrante"/>
    <s v="OUI"/>
    <s v="OUI"/>
    <s v="Prospect"/>
    <m/>
    <m/>
    <n v="7063513000"/>
    <m/>
    <m/>
    <s v="ProwebCE"/>
    <s v="NON"/>
    <m/>
    <m/>
    <s v="Total"/>
    <m/>
    <m/>
    <m/>
    <m/>
    <s v="Client Licence,Client Licence Application Mobile"/>
    <s v="Agence de communication"/>
    <s v="Accompagnement Smart"/>
    <s v="Accompagnement Smart"/>
  </r>
  <r>
    <n v="40000923"/>
    <s v="LICENCE PROWEBCE"/>
    <s v="LICENCE SMART (App Mobile incl.) - 48 MOIS"/>
    <s v="LICENCE SMART"/>
    <s v="Soft"/>
    <x v="0"/>
    <s v="CPRP SNCF"/>
    <n v="149167"/>
    <n v="240"/>
    <x v="4"/>
    <s v="MIDDLE CHASSE 3"/>
    <s v="EST MIDDLE CHASSE"/>
    <n v="1"/>
    <n v="18440"/>
    <n v="18440"/>
    <n v="18440"/>
    <n v="3688"/>
    <n v="0.2"/>
    <n v="22128"/>
    <m/>
    <m/>
    <m/>
    <s v="*,*"/>
    <s v="D78530"/>
    <s v="F86042"/>
    <x v="22"/>
    <s v="LICENCES"/>
    <s v="Aurelie CHAPIN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mart avec appli"/>
    <s v="Licence Smart avec appli"/>
  </r>
  <r>
    <n v="40000379"/>
    <s v="LICENCE PROWEBCE"/>
    <s v="LICENCE START (App Mobile incl.) - 48 MOIS"/>
    <s v="LICENCE START"/>
    <s v="Soft"/>
    <x v="0"/>
    <s v="MANUFACTURE DE POTERIES JARS"/>
    <n v="23002"/>
    <n v="80"/>
    <x v="3"/>
    <s v="MIDDLE CHASSE 2"/>
    <s v="EST MIDDLE CHASSE"/>
    <n v="1"/>
    <n v="5544"/>
    <n v="5544"/>
    <n v="4989.6000000000004"/>
    <n v="997.92"/>
    <n v="0.2"/>
    <n v="5987.52"/>
    <n v="0.1"/>
    <m/>
    <m/>
    <s v="CAP PRIVILEGES ET CIE,CAP PRIVILEGES ET CIE,CAP PRIVILEGES ET CIE"/>
    <s v="D78282"/>
    <s v="F86056"/>
    <x v="20"/>
    <s v="SOFT"/>
    <m/>
    <s v="Campagne CHASSE - PROSPECTION CHASSE  2017"/>
    <s v="OUI"/>
    <s v="OUI"/>
    <s v="Prospect"/>
    <m/>
    <m/>
    <n v="7000000000"/>
    <m/>
    <m/>
    <s v="ProwebCE"/>
    <s v="NON"/>
    <m/>
    <m/>
    <s v="Total"/>
    <m/>
    <m/>
    <m/>
    <m/>
    <s v="Client CCMC,Client résilié Licence non échu,Client résilié Licence Application Mobile non échu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MANUFACTURE DE POTERIES JARS"/>
    <n v="23002"/>
    <n v="80"/>
    <x v="3"/>
    <s v="MIDDLE CHASSE 2"/>
    <s v="EST MIDDLE CHASSE"/>
    <n v="1"/>
    <n v="1125"/>
    <n v="1125"/>
    <n v="1012.5"/>
    <n v="202.5"/>
    <n v="0.2"/>
    <n v="1215"/>
    <n v="0.1"/>
    <m/>
    <m/>
    <s v="CAP PRIVILEGES ET CIE,CAP PRIVILEGES ET CIE,CAP PRIVILEGES ET CIE"/>
    <s v="D78282"/>
    <s v="F86056"/>
    <x v="20"/>
    <s v="SOFT"/>
    <m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CCMC,Client résilié Licence non échu,Client résilié Licence Application Mobile non échu"/>
    <s v="Agence de communication"/>
    <s v="Accompagnement Communication"/>
    <s v="Accompagnement Communication"/>
  </r>
  <r>
    <n v="40000736"/>
    <s v="CONSULTING ET PRODUCTION"/>
    <s v="LANCEMENT PAR TELEPHONE AVEC LE CHEF DE PROJET"/>
    <s v="CADRAGE PROJET PROWEBCE"/>
    <s v="Soft"/>
    <x v="0"/>
    <s v="LYON PARC AUTO"/>
    <n v="129482"/>
    <n v="210"/>
    <x v="6"/>
    <s v="MIDDLE CHASSE 3"/>
    <s v="EST MIDDLE CHASSE"/>
    <n v="1"/>
    <n v="300"/>
    <n v="300"/>
    <n v="300"/>
    <n v="60"/>
    <n v="0.2"/>
    <n v="360"/>
    <m/>
    <m/>
    <m/>
    <s v="aucun,aucun"/>
    <s v="D77738"/>
    <s v="F86012"/>
    <x v="22"/>
    <s v="SOFT"/>
    <m/>
    <s v="Campagne CHASSE -  demande entrante"/>
    <s v="OUI"/>
    <s v="OUI"/>
    <s v="Client ERF Cible"/>
    <s v="191 - Rhone Alpes"/>
    <n v="1001387"/>
    <n v="7061150000"/>
    <m/>
    <m/>
    <s v="ProwebCE"/>
    <s v="NON"/>
    <m/>
    <m/>
    <s v="Total"/>
    <m/>
    <m/>
    <m/>
    <m/>
    <s v="Client Licence,Client Licence Application Mobile"/>
    <s v="Options"/>
    <s v="Consulting Lancement"/>
    <s v="Consulting Lancement"/>
  </r>
  <r>
    <n v="40000736"/>
    <s v="UNIVERSITE PROWEBCE"/>
    <s v="JOURNEE DE FORMATION GESTION COMPTABILITE - INTRA"/>
    <s v="FORMATION INITIALE"/>
    <s v="Soft"/>
    <x v="0"/>
    <s v="LYON PARC AUTO"/>
    <n v="129482"/>
    <n v="210"/>
    <x v="6"/>
    <s v="MIDDLE CHASSE 3"/>
    <s v="EST MIDDLE CHASSE"/>
    <n v="1"/>
    <n v="1275"/>
    <n v="1275"/>
    <n v="637.5"/>
    <n v="127.5"/>
    <n v="0.2"/>
    <n v="765"/>
    <m/>
    <n v="0.5"/>
    <m/>
    <s v="aucun,aucun"/>
    <s v="D77738"/>
    <s v="F86012"/>
    <x v="22"/>
    <s v="SOFT"/>
    <m/>
    <s v="Campagne CHASSE -  demande entrante"/>
    <s v="OUI"/>
    <s v="OUI"/>
    <s v="Client ERF Cible"/>
    <s v="191 - Rhone Alpes"/>
    <n v="1001387"/>
    <n v="7061150000"/>
    <m/>
    <m/>
    <s v="ProwebCE"/>
    <s v="NON"/>
    <m/>
    <m/>
    <s v="Total"/>
    <m/>
    <m/>
    <m/>
    <m/>
    <s v="Client Licence,Client Licence Application Mobile"/>
    <s v="Options"/>
    <s v="Formations"/>
    <s v="Formations"/>
  </r>
  <r>
    <n v="40000736"/>
    <s v="UNIVERSITE PROWEBCE"/>
    <s v="JOURNEE DE FORMATION COMMUNICATION NIVEAU 1 - INTRA"/>
    <s v="FORMATION INITIALE"/>
    <s v="Soft"/>
    <x v="0"/>
    <s v="LYON PARC AUTO"/>
    <n v="129482"/>
    <n v="210"/>
    <x v="6"/>
    <s v="MIDDLE CHASSE 3"/>
    <s v="EST MIDDLE CHASSE"/>
    <n v="1"/>
    <n v="1275"/>
    <n v="1275"/>
    <n v="637.5"/>
    <n v="127.5"/>
    <n v="0.2"/>
    <n v="765"/>
    <m/>
    <n v="0.5"/>
    <m/>
    <s v="aucun,aucun"/>
    <s v="D77738"/>
    <s v="F86012"/>
    <x v="22"/>
    <s v="SOFT"/>
    <m/>
    <s v="Campagne CHASSE -  demande entrante"/>
    <s v="OUI"/>
    <s v="OUI"/>
    <s v="Client ERF Cible"/>
    <s v="191 - Rhone Alpes"/>
    <n v="1001387"/>
    <n v="7061150000"/>
    <m/>
    <m/>
    <s v="ProwebCE"/>
    <s v="NON"/>
    <m/>
    <m/>
    <s v="Total"/>
    <m/>
    <m/>
    <m/>
    <m/>
    <s v="Client Licence,Client Licence Application Mobile"/>
    <s v="Options"/>
    <s v="Formations communication"/>
    <s v="Formations communication"/>
  </r>
  <r>
    <n v="40000736"/>
    <s v="COMMUNICATION"/>
    <s v="WEBDESIGN - CHARTE GRAPHIQUE STANDARD"/>
    <s v="WEBDESIGN"/>
    <s v="Soft"/>
    <x v="0"/>
    <s v="LYON PARC AUTO"/>
    <n v="129482"/>
    <n v="210"/>
    <x v="6"/>
    <s v="MIDDLE CHASSE 3"/>
    <s v="EST MIDDLE CHASSE"/>
    <n v="1"/>
    <n v="270.83"/>
    <n v="270.83"/>
    <n v="270.83"/>
    <n v="54.17"/>
    <n v="0.2"/>
    <n v="325"/>
    <m/>
    <m/>
    <m/>
    <s v="aucun,aucun"/>
    <s v="D77738"/>
    <s v="F86012"/>
    <x v="22"/>
    <s v="SOFT"/>
    <m/>
    <s v="Campagne CHASSE -  demande entrante"/>
    <s v="OUI"/>
    <s v="OUI"/>
    <s v="Client ERF Cible"/>
    <s v="191 - Rhone Alpes"/>
    <n v="1001387"/>
    <n v="7061150000"/>
    <m/>
    <m/>
    <s v="ProwebCE"/>
    <s v="NON"/>
    <m/>
    <m/>
    <s v="Total"/>
    <m/>
    <m/>
    <m/>
    <m/>
    <s v="Client Licence,Client Licence Application Mobile"/>
    <s v="Agence de communication"/>
    <s v="Design Interface"/>
    <s v="Charte graphique"/>
  </r>
  <r>
    <n v="40000736"/>
    <s v="LICENCE PROWEBCE"/>
    <s v="LICENCE SMART (App Mobile incl.) - 48 MOIS"/>
    <s v="LICENCE SMART"/>
    <s v="Soft"/>
    <x v="0"/>
    <s v="LYON PARC AUTO"/>
    <n v="129482"/>
    <n v="210"/>
    <x v="6"/>
    <s v="MIDDLE CHASSE 3"/>
    <s v="EST MIDDLE CHASSE"/>
    <n v="1"/>
    <n v="18440"/>
    <n v="18440"/>
    <n v="15674"/>
    <n v="3134.8"/>
    <n v="0.2"/>
    <n v="18808.8"/>
    <m/>
    <n v="0.15"/>
    <m/>
    <s v="aucun,aucun"/>
    <s v="D77738"/>
    <s v="F86012"/>
    <x v="22"/>
    <s v="SOFT"/>
    <m/>
    <s v="Campagne CHASSE -  demande entrante"/>
    <s v="OUI"/>
    <s v="OUI"/>
    <s v="Client ERF Cible"/>
    <s v="191 - Rhone Alpes"/>
    <n v="1001387"/>
    <n v="7000000000"/>
    <m/>
    <m/>
    <s v="ProwebCE"/>
    <s v="NON"/>
    <m/>
    <m/>
    <s v="Total"/>
    <m/>
    <m/>
    <m/>
    <m/>
    <s v="Client Licence,Client Licence Application Mobile"/>
    <s v="Licences"/>
    <s v="Licence Smart avec appli"/>
    <s v="Licence Smart avec appli"/>
  </r>
  <r>
    <n v="40000736"/>
    <s v="INTEGRATION ET PARAMETRAGES"/>
    <s v="INTEGRATION BASE UTILISATEURS (OD/AD)"/>
    <s v="PARAMETRAGE BENEFICIAIRES"/>
    <s v="Soft"/>
    <x v="0"/>
    <s v="LYON PARC AUTO"/>
    <n v="129482"/>
    <n v="210"/>
    <x v="6"/>
    <s v="MIDDLE CHASSE 3"/>
    <s v="EST MIDDLE CHASSE"/>
    <n v="1"/>
    <m/>
    <n v="0"/>
    <n v="0"/>
    <m/>
    <n v="0.2"/>
    <m/>
    <m/>
    <m/>
    <m/>
    <s v="aucun,aucun"/>
    <s v="D77738"/>
    <s v="F86012"/>
    <x v="22"/>
    <s v="SOFT"/>
    <m/>
    <s v="Campagne CHASSE -  demande entrante"/>
    <s v="OUI"/>
    <s v="OUI"/>
    <s v="Client ERF Cible"/>
    <s v="191 - Rhone Alpes"/>
    <n v="1001387"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736"/>
    <s v="INTEGRATION ET PARAMETRAGES"/>
    <s v="PARAMETRAGE DE VOS ACTIVITES -  10 ACTIVITES"/>
    <s v="PARAMETRAGE GESTION"/>
    <s v="Soft"/>
    <x v="0"/>
    <s v="LYON PARC AUTO"/>
    <n v="129482"/>
    <n v="210"/>
    <x v="6"/>
    <s v="MIDDLE CHASSE 3"/>
    <s v="EST MIDDLE CHASSE"/>
    <n v="1"/>
    <n v="900"/>
    <n v="900"/>
    <n v="900"/>
    <n v="180"/>
    <n v="0.2"/>
    <n v="1080"/>
    <m/>
    <m/>
    <m/>
    <s v="aucun,aucun"/>
    <s v="D77738"/>
    <s v="F86012"/>
    <x v="22"/>
    <s v="SOFT"/>
    <m/>
    <s v="Campagne CHASSE -  demande entrante"/>
    <s v="OUI"/>
    <s v="OUI"/>
    <s v="Client ERF Cible"/>
    <s v="191 - Rhone Alpes"/>
    <n v="1001387"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736"/>
    <s v="INTEGRATION ET PARAMETRAGES"/>
    <s v="INITIALISATION DE LA COMPTABILITE ET REPRISE DES SOLDES COMPTABLES"/>
    <s v="PARAMETRAGE COMPTABILITE"/>
    <s v="Soft"/>
    <x v="0"/>
    <s v="LYON PARC AUTO"/>
    <n v="129482"/>
    <n v="210"/>
    <x v="6"/>
    <s v="MIDDLE CHASSE 3"/>
    <s v="EST MIDDLE CHASSE"/>
    <n v="1"/>
    <n v="450"/>
    <n v="450"/>
    <n v="450"/>
    <n v="90"/>
    <n v="0.2"/>
    <n v="540"/>
    <m/>
    <m/>
    <m/>
    <s v="aucun,aucun"/>
    <s v="D77738"/>
    <s v="F86012"/>
    <x v="22"/>
    <s v="SOFT"/>
    <m/>
    <s v="Campagne CHASSE -  demande entrante"/>
    <s v="OUI"/>
    <s v="OUI"/>
    <s v="Client ERF Cible"/>
    <s v="191 - Rhone Alpes"/>
    <n v="1001387"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923"/>
    <s v="CONSULTING ET PRODUCTION"/>
    <s v="JOURNEE DE LANCEMENT AVEC LE CHEF DE PROJET SUR SITE"/>
    <s v="CADRAGE PROJET PROWEBCE"/>
    <s v="Soft"/>
    <x v="0"/>
    <s v="TRANSFIX GROUPE CAHORS"/>
    <n v="30922"/>
    <n v="280"/>
    <x v="4"/>
    <s v="MIDDLE CHASSE 3"/>
    <s v="EST MIDDLE CHASSE"/>
    <n v="0.5"/>
    <n v="1200"/>
    <n v="600"/>
    <n v="510"/>
    <n v="102"/>
    <n v="0.2"/>
    <n v="612"/>
    <n v="0.15"/>
    <m/>
    <m/>
    <s v="Inova 3,Inova 3,Inova 3"/>
    <s v="D78582"/>
    <s v="F87388"/>
    <x v="23"/>
    <s v="LICENCES"/>
    <s v="Maelle Paulin"/>
    <s v="CAMPAGNE CHASSE - SALON Aix-en-Provence Février 2020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Consulting Lancement"/>
    <s v="Consulting Lancement"/>
  </r>
  <r>
    <n v="40000923"/>
    <s v="CONSULTING ET PRODUCTION"/>
    <s v="JOURNEE DE PARAMETRAGE AVEC LE CHEF DE PROJET A DISTANCE"/>
    <s v="PRODUCTION TECHNIQUE PROWEBCE"/>
    <s v="Soft"/>
    <x v="0"/>
    <s v="TRANSFIX GROUPE CAHORS"/>
    <n v="30922"/>
    <n v="280"/>
    <x v="4"/>
    <s v="MIDDLE CHASSE 3"/>
    <s v="EST MIDDLE CHASSE"/>
    <n v="1"/>
    <n v="900"/>
    <n v="900"/>
    <n v="765"/>
    <n v="153"/>
    <n v="0.2"/>
    <n v="918"/>
    <n v="0.15"/>
    <m/>
    <m/>
    <s v="Inova 3,Inova 3,Inova 3"/>
    <s v="D78582"/>
    <s v="F87388"/>
    <x v="23"/>
    <s v="LICENCES"/>
    <s v="Maelle Paulin"/>
    <s v="CAMPAGNE CHASSE - SALON Aix-en-Provence Février 2020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Consulting Lancement"/>
    <s v="Consulting Lancement"/>
  </r>
  <r>
    <n v="40000923"/>
    <s v="CONSULTING ET PRODUCTION"/>
    <s v="JOURNEE WEBMASTERING"/>
    <s v="PRODUCTION TECHNIQUE PROWEBCE"/>
    <s v="Agence De Com"/>
    <x v="0"/>
    <s v="TRANSFIX GROUPE CAHORS"/>
    <n v="30922"/>
    <n v="280"/>
    <x v="4"/>
    <s v="MIDDLE CHASSE 3"/>
    <s v="EST MIDDLE CHASSE"/>
    <n v="0.5"/>
    <n v="900"/>
    <n v="450"/>
    <n v="382.5"/>
    <n v="76.5"/>
    <n v="0.2"/>
    <n v="459"/>
    <n v="0.15"/>
    <m/>
    <m/>
    <s v="Inova 3,Inova 3,Inova 3"/>
    <s v="D78582"/>
    <s v="F87388"/>
    <x v="23"/>
    <s v="LICENCES"/>
    <s v="Maelle Paulin"/>
    <s v="CAMPAGNE CHASSE - SALON Aix-en-Provence Février 2020"/>
    <s v="OUI"/>
    <s v="OUI"/>
    <s v="Prospect"/>
    <m/>
    <m/>
    <n v="7063510000"/>
    <m/>
    <m/>
    <s v="ProwebCE"/>
    <s v="NON"/>
    <m/>
    <m/>
    <s v="Total"/>
    <m/>
    <m/>
    <m/>
    <m/>
    <s v="Client CCMC,Client Licence,Client Licence Application Mobile"/>
    <s v="Agence de communication"/>
    <s v="Design Interface"/>
    <s v="Intégration de contenu"/>
  </r>
  <r>
    <n v="40000923"/>
    <s v="UNIVERSITE PROWEBCE"/>
    <s v="JOURNEE DE FORMATION GESTION COMPTABILITE - INTRA"/>
    <s v="FORMATION INITIALE"/>
    <s v="Soft"/>
    <x v="0"/>
    <s v="TRANSFIX GROUPE CAHORS"/>
    <n v="30922"/>
    <n v="280"/>
    <x v="4"/>
    <s v="MIDDLE CHASSE 3"/>
    <s v="EST MIDDLE CHASSE"/>
    <n v="1"/>
    <n v="1275"/>
    <n v="1275"/>
    <n v="1083.75"/>
    <n v="216.75"/>
    <n v="0.2"/>
    <n v="1300.5"/>
    <n v="0.15"/>
    <m/>
    <m/>
    <s v="Inova 3,Inova 3,Inova 3"/>
    <s v="D78582"/>
    <s v="F87388"/>
    <x v="23"/>
    <s v="LICENCES"/>
    <s v="Maelle Paulin"/>
    <s v="CAMPAGNE CHASSE - SALON Aix-en-Provence Février 2020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Formations"/>
    <s v="Formations"/>
  </r>
  <r>
    <n v="40000923"/>
    <s v="UNIVERSITE PROWEBCE"/>
    <s v="JOURNEE DE FORMATION COMMUNICATION NIVEAU 1 - INTRA"/>
    <s v="FORMATION INITIALE"/>
    <s v="Soft"/>
    <x v="0"/>
    <s v="TRANSFIX GROUPE CAHORS"/>
    <n v="30922"/>
    <n v="280"/>
    <x v="4"/>
    <s v="MIDDLE CHASSE 3"/>
    <s v="EST MIDDLE CHASSE"/>
    <n v="1"/>
    <n v="1275"/>
    <n v="1275"/>
    <n v="1083.75"/>
    <n v="216.75"/>
    <n v="0.2"/>
    <n v="1300.5"/>
    <n v="0.15"/>
    <m/>
    <m/>
    <s v="Inova 3,Inova 3,Inova 3"/>
    <s v="D78582"/>
    <s v="F87388"/>
    <x v="23"/>
    <s v="LICENCES"/>
    <s v="Maelle Paulin"/>
    <s v="CAMPAGNE CHASSE - SALON Aix-en-Provence Février 2020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Formations communication"/>
    <s v="Formations communication"/>
  </r>
  <r>
    <n v="40000923"/>
    <s v="COMMUNICATION"/>
    <s v="WEBDESIGN - CHARTE GRAPHIQUE STANDARD"/>
    <s v="WEBDESIGN"/>
    <s v="Soft"/>
    <x v="0"/>
    <s v="TRANSFIX GROUPE CAHORS"/>
    <n v="30922"/>
    <n v="280"/>
    <x v="4"/>
    <s v="MIDDLE CHASSE 3"/>
    <s v="EST MIDDLE CHASSE"/>
    <n v="1"/>
    <n v="270.83"/>
    <n v="270.83"/>
    <n v="230.2055"/>
    <n v="46.04"/>
    <n v="0.2"/>
    <n v="276.25"/>
    <n v="0.15"/>
    <m/>
    <m/>
    <s v="Inova 3,Inova 3,Inova 3"/>
    <s v="D78582"/>
    <s v="F87388"/>
    <x v="23"/>
    <s v="LICENCES"/>
    <s v="Maelle Paulin"/>
    <s v="CAMPAGNE CHASSE - SALON Aix-en-Provence Février 2020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Design Interface"/>
    <s v="Charte graphique"/>
  </r>
  <r>
    <n v="40000923"/>
    <s v="OPTIONS"/>
    <s v="GESTION DES ASC - PAIEMENT EN LIGNE"/>
    <s v="OPTIONS DE GESTION"/>
    <s v="Soft"/>
    <x v="0"/>
    <s v="TRANSFIX GROUPE CAHORS"/>
    <n v="30922"/>
    <n v="280"/>
    <x v="4"/>
    <s v="MIDDLE CHASSE 3"/>
    <s v="EST MIDDLE CHASSE"/>
    <n v="1"/>
    <n v="1500"/>
    <n v="1500"/>
    <n v="1275"/>
    <n v="255"/>
    <n v="0.2"/>
    <n v="1530"/>
    <n v="0.15"/>
    <m/>
    <m/>
    <s v="Inova 3,Inova 3,Inova 3"/>
    <s v="D78582"/>
    <s v="F87388"/>
    <x v="23"/>
    <s v="LICENCES"/>
    <s v="Maelle Paulin"/>
    <s v="CAMPAGNE CHASSE - SALON Aix-en-Provence Février 2020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923"/>
    <s v="LICENCE PROWEBCE"/>
    <s v="LICENCE SMART (App Mobile incl.) - 48 MOIS"/>
    <s v="LICENCE SMART"/>
    <s v="Soft"/>
    <x v="0"/>
    <s v="TRANSFIX GROUPE CAHORS"/>
    <n v="30922"/>
    <n v="280"/>
    <x v="4"/>
    <s v="MIDDLE CHASSE 3"/>
    <s v="EST MIDDLE CHASSE"/>
    <n v="1"/>
    <n v="20600"/>
    <n v="20600"/>
    <n v="17510"/>
    <n v="3502"/>
    <n v="0.2"/>
    <n v="21012"/>
    <n v="0.15"/>
    <m/>
    <m/>
    <s v="Inova 3,Inova 3,Inova 3"/>
    <s v="D78582"/>
    <s v="F87388"/>
    <x v="23"/>
    <s v="LICENCES"/>
    <s v="Maelle Paulin"/>
    <s v="CAMPAGNE CHASSE - SALON Aix-en-Provence Février 2020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mart avec appli"/>
    <s v="Licence Smart avec appli"/>
  </r>
  <r>
    <n v="40000379"/>
    <s v="CONSULTING ET PRODUCTION"/>
    <s v="JOURNEE CHEF DE PROJET A DISTANCE"/>
    <s v="CADRAGE PROJET PROWEBCE"/>
    <s v="Soft"/>
    <x v="0"/>
    <s v="SOCIETE GENERALE ADMINISTRATION 34"/>
    <n v="134090"/>
    <n v="300"/>
    <x v="3"/>
    <s v="MIDDLE CHASSE 2"/>
    <s v="EST MIDDLE CHASSE"/>
    <n v="0.5"/>
    <n v="900"/>
    <n v="450"/>
    <n v="355.35599999999999"/>
    <n v="71.069999999999993"/>
    <n v="0.2"/>
    <n v="426.43"/>
    <n v="1.29E-2"/>
    <n v="0.2"/>
    <m/>
    <s v="Kalidea (face),VegaCE,DedicaCE,Kalidea (face),VegaCE,DedicaCE,Kalidea (face),VegaCE,DedicaCE"/>
    <s v="D78284"/>
    <s v="F86009"/>
    <x v="24"/>
    <s v="SOFT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,Résilié OdyCE,Résilié OdyCE,Résilié OdyCE,Client Licence Application Mobile,Client Licence Application Mobile,Client Licence Application Mobile"/>
    <s v="Options"/>
    <s v="Consulting Lancement"/>
    <s v="Consulting Lancement"/>
  </r>
  <r>
    <n v="40000379"/>
    <s v="UNIVERSITE PROWEBCE"/>
    <s v="FORMATION COMMUNICATION DEBUTANT NIVEAU 1 - INTRA"/>
    <s v="PARCOURS DE FORMATION"/>
    <s v="Soft"/>
    <x v="0"/>
    <s v="SOCIETE GENERALE ADMINISTRATION 34"/>
    <n v="134090"/>
    <n v="300"/>
    <x v="3"/>
    <s v="MIDDLE CHASSE 2"/>
    <s v="EST MIDDLE CHASSE"/>
    <n v="1"/>
    <n v="1275"/>
    <n v="1275"/>
    <n v="629.27625"/>
    <n v="125.86"/>
    <n v="0.2"/>
    <n v="755.13"/>
    <n v="1.29E-2"/>
    <n v="0.5"/>
    <m/>
    <s v="Kalidea (face),VegaCE,DedicaCE,Kalidea (face),VegaCE,DedicaCE,Kalidea (face),VegaCE,DedicaCE"/>
    <s v="D78284"/>
    <s v="F86009"/>
    <x v="24"/>
    <s v="SOFT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,Résilié OdyCE,Résilié OdyCE,Résilié OdyCE,Client Licence Application Mobile,Client Licence Application Mobile,Client Licence Application Mobile"/>
    <s v="Options"/>
    <s v="Formations communication"/>
    <s v="Formations communication"/>
  </r>
  <r>
    <n v="40000379"/>
    <s v="UNIVERSITE PROWEBCE"/>
    <s v="FORMATION GESTION DEBUTANT NIVEAU 1 - INTRA"/>
    <s v="PARCOURS DE FORMATION"/>
    <s v="Soft"/>
    <x v="0"/>
    <s v="SOCIETE GENERALE ADMINISTRATION 34"/>
    <n v="134090"/>
    <n v="300"/>
    <x v="3"/>
    <s v="MIDDLE CHASSE 2"/>
    <s v="EST MIDDLE CHASSE"/>
    <n v="0.5"/>
    <n v="1275"/>
    <n v="637.5"/>
    <n v="314.638125"/>
    <n v="62.93"/>
    <n v="0.2"/>
    <n v="377.57"/>
    <n v="1.29E-2"/>
    <n v="0.5"/>
    <m/>
    <s v="Kalidea (face),VegaCE,DedicaCE,Kalidea (face),VegaCE,DedicaCE,Kalidea (face),VegaCE,DedicaCE"/>
    <s v="D78284"/>
    <s v="F86009"/>
    <x v="24"/>
    <s v="SOFT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,Résilié OdyCE,Résilié OdyCE,Résilié OdyCE,Client Licence Application Mobile,Client Licence Application Mobile,Client Licence Application Mobile"/>
    <s v="Options"/>
    <s v="Formations"/>
    <s v="Formations"/>
  </r>
  <r>
    <n v="40000379"/>
    <s v="UNIVERSITE PROWEBCE"/>
    <s v="FORMATION COMPTABILITE DEBUTANT NIVEAU 1 - INTRA"/>
    <s v="PARCOURS DE FORMATION"/>
    <s v="Soft"/>
    <x v="0"/>
    <s v="SOCIETE GENERALE ADMINISTRATION 34"/>
    <n v="134090"/>
    <n v="300"/>
    <x v="3"/>
    <s v="MIDDLE CHASSE 2"/>
    <s v="EST MIDDLE CHASSE"/>
    <n v="0.5"/>
    <n v="1275"/>
    <n v="637.5"/>
    <n v="314.638125"/>
    <n v="62.93"/>
    <n v="0.2"/>
    <n v="377.57"/>
    <n v="1.29E-2"/>
    <n v="0.5"/>
    <m/>
    <s v="Kalidea (face),VegaCE,DedicaCE,Kalidea (face),VegaCE,DedicaCE,Kalidea (face),VegaCE,DedicaCE"/>
    <s v="D78284"/>
    <s v="F86009"/>
    <x v="24"/>
    <s v="SOFT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,Résilié OdyCE,Résilié OdyCE,Résilié OdyCE,Client Licence Application Mobile,Client Licence Application Mobile,Client Licence Application Mobile"/>
    <s v="Options"/>
    <s v="Formations"/>
    <s v="Formations"/>
  </r>
  <r>
    <n v="40000379"/>
    <s v="LICENCE PROWEBCE"/>
    <s v="LICENCE SMART (App Mobile incl.) - 48 MOIS"/>
    <s v="LICENCE SMART"/>
    <s v="Soft"/>
    <x v="0"/>
    <s v="SOCIETE GENERALE ADMINISTRATION 34"/>
    <n v="134090"/>
    <n v="300"/>
    <x v="3"/>
    <s v="MIDDLE CHASSE 2"/>
    <s v="EST MIDDLE CHASSE"/>
    <n v="1"/>
    <n v="21680"/>
    <n v="21680"/>
    <n v="17120.2624"/>
    <n v="3424.05"/>
    <n v="0.2"/>
    <n v="20544.310000000001"/>
    <n v="1.29E-2"/>
    <n v="0.2"/>
    <m/>
    <s v="Kalidea (face),VegaCE,DedicaCE,Kalidea (face),VegaCE,DedicaCE,Kalidea (face),VegaCE,DedicaCE"/>
    <s v="D78284"/>
    <s v="F86009"/>
    <x v="24"/>
    <s v="SOFT"/>
    <m/>
    <s v="CAMPAGNE CHASSE - PROSPECTION PERSO"/>
    <s v="OUI"/>
    <s v="OUI"/>
    <s v="Prospect"/>
    <m/>
    <m/>
    <n v="7000000000"/>
    <m/>
    <m/>
    <s v="ProwebCE"/>
    <s v="NON"/>
    <m/>
    <m/>
    <s v="Total"/>
    <m/>
    <m/>
    <m/>
    <m/>
    <s v="Client Licence,Client Licence,Client Licence,Résilié OdyCE,Résilié OdyCE,Résilié OdyCE,Client Licence Application Mobile,Client Licence Application Mobile,Client Licence Application Mobile"/>
    <s v="Licences"/>
    <s v="Licence Smart avec appli"/>
    <s v="Licence Smart avec appli"/>
  </r>
  <r>
    <n v="40000379"/>
    <s v="INTEGRATION ET PARAMETRAGES"/>
    <s v="PARAMETRAGE DE VOS ACTIVITES -  05 ACTIVITES"/>
    <s v="PARAMETRAGE GESTION"/>
    <s v="Soft"/>
    <x v="0"/>
    <s v="SOCIETE GENERALE ADMINISTRATION 34"/>
    <n v="134090"/>
    <n v="300"/>
    <x v="3"/>
    <s v="MIDDLE CHASSE 2"/>
    <s v="EST MIDDLE CHASSE"/>
    <n v="1"/>
    <n v="450"/>
    <n v="450"/>
    <n v="355.35599999999999"/>
    <n v="71.069999999999993"/>
    <n v="0.2"/>
    <n v="426.43"/>
    <n v="1.29E-2"/>
    <n v="0.2"/>
    <m/>
    <s v="Kalidea (face),VegaCE,DedicaCE,Kalidea (face),VegaCE,DedicaCE,Kalidea (face),VegaCE,DedicaCE"/>
    <s v="D78284"/>
    <s v="F86009"/>
    <x v="24"/>
    <s v="SOFT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,Résilié OdyCE,Résilié OdyCE,Résilié OdyCE,Client Licence Application Mobile,Client Licence Application Mobile,Client Licence Application Mobile"/>
    <s v="Options"/>
    <s v="Autres"/>
    <s v="Modules / Paramétrage"/>
  </r>
  <r>
    <n v="40000379"/>
    <s v="INTEGRATION ET PARAMETRAGES"/>
    <s v="INITIALISATION DE LA COMPTABILITE ET REPRISE DES SOLDES COMPTABLES"/>
    <s v="PARAMETRAGE COMPTABILITE"/>
    <s v="Soft"/>
    <x v="0"/>
    <s v="SOCIETE GENERALE ADMINISTRATION 34"/>
    <n v="134090"/>
    <n v="300"/>
    <x v="3"/>
    <s v="MIDDLE CHASSE 2"/>
    <s v="EST MIDDLE CHASSE"/>
    <n v="1"/>
    <n v="450"/>
    <n v="450"/>
    <n v="355.35599999999999"/>
    <n v="71.069999999999993"/>
    <n v="0.2"/>
    <n v="426.43"/>
    <n v="1.29E-2"/>
    <n v="0.2"/>
    <m/>
    <s v="Kalidea (face),VegaCE,DedicaCE,Kalidea (face),VegaCE,DedicaCE,Kalidea (face),VegaCE,DedicaCE"/>
    <s v="D78284"/>
    <s v="F86009"/>
    <x v="24"/>
    <s v="SOFT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,Résilié OdyCE,Résilié OdyCE,Résilié OdyCE,Client Licence Application Mobile,Client Licence Application Mobile,Client Licence Application Mobile"/>
    <s v="Options"/>
    <s v="Autres"/>
    <s v="Modules / Paramétrage"/>
  </r>
  <r>
    <n v="40000379"/>
    <s v="LICENCE PROWEBCE"/>
    <s v="LICENCE START (App Mobile incl.) - 48 MOIS"/>
    <s v="LICENCE START"/>
    <s v="Soft"/>
    <x v="0"/>
    <s v="CRODAROM"/>
    <n v="135383"/>
    <n v="90"/>
    <x v="3"/>
    <s v="MIDDLE CHASSE 2"/>
    <s v="EST MIDDLE CHASSE"/>
    <n v="1"/>
    <n v="5544"/>
    <n v="5544"/>
    <n v="4712.3999999999996"/>
    <n v="942.48"/>
    <n v="0.2"/>
    <n v="5654.88"/>
    <n v="0.15"/>
    <m/>
    <m/>
    <s v="Comiteo (chez),Comiteo (chez)"/>
    <s v="D78614"/>
    <s v="F87344"/>
    <x v="25"/>
    <s v="SOFT"/>
    <m/>
    <s v="CAMPAGNE TELEPRO - PORTEFEUILLE ANNE SOPHIE ERIMA"/>
    <s v="OUI"/>
    <s v="OUI"/>
    <s v="Prospect"/>
    <m/>
    <n v="4628319"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CRODAROM"/>
    <n v="135383"/>
    <n v="90"/>
    <x v="3"/>
    <s v="MIDDLE CHASSE 2"/>
    <s v="EST MIDDLE CHASSE"/>
    <n v="1"/>
    <n v="1125"/>
    <n v="1125"/>
    <n v="956.25"/>
    <n v="191.25"/>
    <n v="0.2"/>
    <n v="1147.5"/>
    <n v="0.15"/>
    <m/>
    <m/>
    <s v="Comiteo (chez),Comiteo (chez)"/>
    <s v="D78614"/>
    <s v="F87344"/>
    <x v="25"/>
    <s v="SOFT"/>
    <m/>
    <s v="CAMPAGNE TELEPRO - PORTEFEUILLE ANNE SOPHIE ERIMA"/>
    <s v="OUI"/>
    <s v="OUI"/>
    <s v="Prospect"/>
    <m/>
    <n v="4628319"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568"/>
    <s v="KIT"/>
    <s v="Programme de dynamisation du site web - #Concours pronostics"/>
    <s v="ACCOMPAGNEMENT COMMUNICATION"/>
    <s v="Agence De Com"/>
    <x v="0"/>
    <s v="FABRIQUE GRILLAGE SCHERTZ"/>
    <n v="149335"/>
    <n v="80"/>
    <x v="2"/>
    <s v="MIDDLE CHASSE 3"/>
    <s v="EST MIDDLE CHASSE"/>
    <n v="1"/>
    <n v="915.83"/>
    <n v="915.83"/>
    <n v="746.40144999999995"/>
    <n v="149.28"/>
    <n v="0.2"/>
    <n v="895.68"/>
    <n v="0.185"/>
    <m/>
    <m/>
    <s v="*,*"/>
    <s v="D78649"/>
    <s v="F86069"/>
    <x v="21"/>
    <s v="LICENCES"/>
    <m/>
    <s v="CAMPAGNE CHASSE - SALON Metz Mars 2020"/>
    <s v="OUI"/>
    <s v="OUI"/>
    <s v="Prospect"/>
    <m/>
    <m/>
    <n v="7063510000"/>
    <m/>
    <m/>
    <s v="ProwebCE"/>
    <s v="NON"/>
    <m/>
    <m/>
    <s v="Total"/>
    <m/>
    <m/>
    <m/>
    <m/>
    <s v="Client Licence,Client Licence Application Mobile"/>
    <s v="Agence de communication"/>
    <s v="Prestations à la carte"/>
    <s v="Jeux concours"/>
  </r>
  <r>
    <n v="40000568"/>
    <s v="LICENCE PROWEBCE"/>
    <s v="LICENCE START (App Mobile incl.) - 48 MOIS"/>
    <s v="LICENCE START"/>
    <s v="Soft"/>
    <x v="0"/>
    <s v="FABRIQUE GRILLAGE SCHERTZ"/>
    <n v="149335"/>
    <n v="80"/>
    <x v="2"/>
    <s v="MIDDLE CHASSE 3"/>
    <s v="EST MIDDLE CHASSE"/>
    <n v="1"/>
    <n v="5544"/>
    <n v="5544"/>
    <n v="4518.3599999999997"/>
    <n v="903.67"/>
    <n v="0.2"/>
    <n v="5422.03"/>
    <n v="0.185"/>
    <m/>
    <m/>
    <s v="*,*"/>
    <s v="D78649"/>
    <s v="F86069"/>
    <x v="21"/>
    <s v="LICENCES"/>
    <m/>
    <s v="CAMPAGNE CHASSE - SALON Metz Mars 2020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568"/>
    <s v="PERSONNALISATION OFFRE START  ET CSE"/>
    <s v="PACK EVOLUTION - OFFRE START"/>
    <s v="Personnalisation Offre Start Et CSE"/>
    <s v="Soft"/>
    <x v="0"/>
    <s v="FABRIQUE GRILLAGE SCHERTZ"/>
    <n v="149335"/>
    <n v="80"/>
    <x v="2"/>
    <s v="MIDDLE CHASSE 3"/>
    <s v="EST MIDDLE CHASSE"/>
    <n v="1"/>
    <n v="1125"/>
    <n v="1125"/>
    <n v="916.875"/>
    <n v="183.38"/>
    <n v="0.2"/>
    <n v="1100.25"/>
    <n v="0.185"/>
    <m/>
    <m/>
    <s v="*,*"/>
    <s v="D78649"/>
    <s v="F86069"/>
    <x v="21"/>
    <s v="LICENCES"/>
    <m/>
    <s v="CAMPAGNE CHASSE - SALON Metz Mars 2020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379"/>
    <s v="LICENCE PROWEBCE"/>
    <s v="LICENCE START (App Mobile incl.) - 48 MOIS"/>
    <s v="LICENCE START"/>
    <s v="Soft"/>
    <x v="0"/>
    <s v="Santerne Méditerranée (Axians)"/>
    <n v="149178"/>
    <n v="99"/>
    <x v="3"/>
    <s v="MIDDLE CHASSE 2"/>
    <s v="EST MIDDLE CHASSE"/>
    <n v="1"/>
    <n v="5544"/>
    <n v="5544"/>
    <n v="4435.2"/>
    <n v="887.04"/>
    <n v="0.2"/>
    <n v="5322.24"/>
    <n v="0.2"/>
    <m/>
    <s v="Ap / mail entrant"/>
    <s v="Comiteo (face)"/>
    <s v="D78699"/>
    <m/>
    <x v="26"/>
    <s v="SOFT"/>
    <m/>
    <m/>
    <s v="NON"/>
    <s v="NON"/>
    <s v="Prospect"/>
    <m/>
    <m/>
    <n v="7000000000"/>
    <m/>
    <m/>
    <s v="ProwebCE"/>
    <s v="NON"/>
    <m/>
    <m/>
    <s v="Total"/>
    <m/>
    <m/>
    <m/>
    <m/>
    <s v="Prospect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Santerne Méditerranée (Axians)"/>
    <n v="149178"/>
    <n v="99"/>
    <x v="3"/>
    <s v="MIDDLE CHASSE 2"/>
    <s v="EST MIDDLE CHASSE"/>
    <n v="1"/>
    <n v="1125"/>
    <n v="1125"/>
    <n v="900"/>
    <n v="180"/>
    <n v="0.2"/>
    <n v="1080"/>
    <n v="0.2"/>
    <m/>
    <s v="Ap / mail entrant"/>
    <s v="Comiteo (face)"/>
    <s v="D78699"/>
    <m/>
    <x v="26"/>
    <s v="SOFT"/>
    <m/>
    <m/>
    <s v="NON"/>
    <s v="NON"/>
    <s v="Prospect"/>
    <m/>
    <m/>
    <n v="7061150000"/>
    <m/>
    <m/>
    <s v="ProwebCE"/>
    <s v="NON"/>
    <m/>
    <m/>
    <s v="Total"/>
    <m/>
    <m/>
    <m/>
    <m/>
    <s v="Prospect"/>
    <s v="Agence de communication"/>
    <s v="Accompagnement Communication"/>
    <s v="Accompagnement Communication"/>
  </r>
  <r>
    <n v="40000923"/>
    <s v="CHEQUE CADEAU MEYCLUB"/>
    <s v="CHEQUE CADEAU MEYCLUB"/>
    <s v="CHEQUE CADEAU MEYCLUB"/>
    <s v="CC digital"/>
    <x v="1"/>
    <s v="TRANSFIX GROUPE CAHORS"/>
    <n v="30922"/>
    <n v="280"/>
    <x v="4"/>
    <s v="MIDDLE CHASSE 3"/>
    <s v="EST MIDDLE CHASSE"/>
    <n v="1"/>
    <n v="3000"/>
    <n v="3000"/>
    <n v="3000"/>
    <m/>
    <m/>
    <n v="3000"/>
    <m/>
    <m/>
    <m/>
    <s v="Carrefour,Carrefour,Carrefour"/>
    <s v="DG24702"/>
    <s v="FG20857"/>
    <x v="23"/>
    <s v="CCMC pluri-annuel"/>
    <m/>
    <s v="CAMPAGNE CHASSE - SALON Aix-en-Provence Février 202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CHEQUE CADEAU MEYCLUB"/>
  </r>
  <r>
    <n v="40000923"/>
    <s v="CHEQUE CADEAU MEYCLUB"/>
    <s v="CHEQUE CADEAU MEYCLUB"/>
    <s v="CHEQUE CADEAU MEYCLUB"/>
    <s v="CC digital"/>
    <x v="1"/>
    <s v="TRANSFIX GROUPE CAHORS"/>
    <n v="30922"/>
    <n v="280"/>
    <x v="4"/>
    <s v="MIDDLE CHASSE 3"/>
    <s v="EST MIDDLE CHASSE"/>
    <n v="1"/>
    <n v="3000"/>
    <n v="3000"/>
    <n v="3000"/>
    <m/>
    <m/>
    <n v="3000"/>
    <m/>
    <m/>
    <m/>
    <s v="Carrefour,Carrefour,Carrefour"/>
    <s v="DG24702"/>
    <s v="FG20857"/>
    <x v="23"/>
    <s v="CCMC pluri-annuel"/>
    <m/>
    <s v="CAMPAGNE CHASSE - SALON Aix-en-Provence Février 202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TRANSFIX GROUPE CAHORS"/>
    <n v="30922"/>
    <n v="280"/>
    <x v="4"/>
    <s v="MIDDLE CHASSE 3"/>
    <s v="EST MIDDLE CHASSE"/>
    <n v="1"/>
    <n v="3000"/>
    <n v="3000"/>
    <n v="3000"/>
    <m/>
    <m/>
    <n v="3000"/>
    <m/>
    <m/>
    <m/>
    <s v="Carrefour,Carrefour,Carrefour"/>
    <s v="DG24702"/>
    <s v="FG20857"/>
    <x v="23"/>
    <s v="CCMC pluri-annuel"/>
    <m/>
    <s v="CAMPAGNE CHASSE - SALON Aix-en-Provence Février 202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TRANSFIX GROUPE CAHORS"/>
    <n v="30922"/>
    <n v="280"/>
    <x v="4"/>
    <s v="MIDDLE CHASSE 3"/>
    <s v="EST MIDDLE CHASSE"/>
    <n v="1"/>
    <n v="3000"/>
    <n v="3000"/>
    <n v="3000"/>
    <m/>
    <m/>
    <n v="3000"/>
    <m/>
    <m/>
    <m/>
    <s v="Carrefour,Carrefour,Carrefour"/>
    <s v="DG24702"/>
    <s v="FG20857"/>
    <x v="23"/>
    <s v="CCMC pluri-annuel"/>
    <m/>
    <s v="CAMPAGNE CHASSE - SALON Aix-en-Provence Février 202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LICENCE PROWEBCE"/>
    <s v="LICENCE START (App Mobile incl.) - 24 MOIS"/>
    <s v="LICENCE START"/>
    <s v="Soft"/>
    <x v="0"/>
    <s v="KALHYGE"/>
    <n v="26773"/>
    <n v="70"/>
    <x v="6"/>
    <s v="MIDDLE CHASSE 3"/>
    <s v="EST MIDDLE CHASSE"/>
    <n v="1"/>
    <n v="3726"/>
    <n v="3726"/>
    <n v="3726"/>
    <n v="745.2"/>
    <n v="0.2"/>
    <n v="4471.2"/>
    <m/>
    <m/>
    <m/>
    <s v="aucun,aucun"/>
    <s v="D78826"/>
    <s v="F87524"/>
    <x v="27"/>
    <s v="LICENCES"/>
    <m/>
    <s v="CAMPAGNE CHASSE - PROSPECTION PERSO"/>
    <s v="OUI"/>
    <s v="OUI"/>
    <s v="Prospect"/>
    <m/>
    <n v="1010897"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KALHYGE"/>
    <n v="26773"/>
    <n v="70"/>
    <x v="6"/>
    <s v="MIDDLE CHASSE 3"/>
    <s v="EST MIDDLE CHASSE"/>
    <n v="1"/>
    <n v="1125"/>
    <n v="1125"/>
    <n v="1125"/>
    <n v="225"/>
    <n v="0.2"/>
    <n v="1350"/>
    <m/>
    <m/>
    <m/>
    <s v="aucun,aucun"/>
    <s v="D78826"/>
    <s v="F87524"/>
    <x v="27"/>
    <s v="LICENCES"/>
    <m/>
    <s v="CAMPAGNE CHASSE - PROSPECTION PERSO"/>
    <s v="OUI"/>
    <s v="OUI"/>
    <s v="Prospect"/>
    <m/>
    <n v="1010897"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568"/>
    <s v="LICENCE PROWEBCE"/>
    <s v="LICENCE START (App Mobile incl.) - 48 MOIS"/>
    <s v="LICENCE START"/>
    <s v="Soft"/>
    <x v="0"/>
    <s v="Atos"/>
    <n v="149282"/>
    <n v="140"/>
    <x v="2"/>
    <s v="MIDDLE CHASSE 3"/>
    <s v="EST MIDDLE CHASSE"/>
    <n v="1"/>
    <n v="6768"/>
    <n v="6768"/>
    <n v="5752.8"/>
    <n v="1150.56"/>
    <n v="0.2"/>
    <n v="6903.36"/>
    <n v="0.15"/>
    <m/>
    <m/>
    <s v="Alsace CE,interCEA,Alsace CE,interCEA"/>
    <s v="D78859"/>
    <s v="F87509"/>
    <x v="28"/>
    <s v="LICENCES"/>
    <s v="Aurelie CHAPIN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Licence,Client Licence,Client Licence Application Mobile,Client Licence Application Mobile"/>
    <s v="Licences"/>
    <s v="Licence Start avec appli"/>
    <s v="Licence Start avec appli"/>
  </r>
  <r>
    <n v="40000568"/>
    <s v="PERSONNALISATION OFFRE START  ET CSE"/>
    <s v="PACK EVOLUTION - OFFRE START"/>
    <s v="Personnalisation Offre Start Et CSE"/>
    <s v="Soft"/>
    <x v="0"/>
    <s v="Atos"/>
    <n v="149282"/>
    <n v="140"/>
    <x v="2"/>
    <s v="MIDDLE CHASSE 3"/>
    <s v="EST MIDDLE CHASSE"/>
    <n v="1"/>
    <n v="1125"/>
    <n v="1125"/>
    <n v="956.25"/>
    <n v="191.25"/>
    <n v="0.2"/>
    <n v="1147.5"/>
    <n v="0.15"/>
    <m/>
    <m/>
    <s v="Alsace CE,interCEA,Alsace CE,interCEA"/>
    <s v="D78859"/>
    <s v="F87509"/>
    <x v="28"/>
    <s v="LICENCES"/>
    <s v="Aurelie CHAPIN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 Application Mobile,Client Licence Application Mobile"/>
    <s v="Agence de communication"/>
    <s v="Accompagnement Communication"/>
    <s v="Accompagnement Communication"/>
  </r>
  <r>
    <n v="40000568"/>
    <s v="LOGICIELS PROWEBCE"/>
    <s v="MEYCLUB SOLIDAIRE"/>
    <s v="LOGICIEL DE GESTION MEYCLUB"/>
    <s v="Soft"/>
    <x v="0"/>
    <s v="GIRPPAD"/>
    <n v="149449"/>
    <n v="30"/>
    <x v="2"/>
    <s v="MIDDLE CHASSE 3"/>
    <s v="EST MIDDLE CHASSE"/>
    <n v="1"/>
    <m/>
    <n v="0"/>
    <n v="0"/>
    <m/>
    <n v="0.2"/>
    <m/>
    <m/>
    <m/>
    <s v="Ap / mail entrant"/>
    <s v="*"/>
    <s v="D79035"/>
    <s v="F86566"/>
    <x v="29"/>
    <s v="MEYCLUB"/>
    <m/>
    <m/>
    <s v="NON"/>
    <s v="NON"/>
    <s v="Prospect"/>
    <m/>
    <m/>
    <n v="7062110000"/>
    <m/>
    <m/>
    <s v="ProwebCE"/>
    <s v="NON"/>
    <m/>
    <m/>
    <s v="Total"/>
    <m/>
    <m/>
    <m/>
    <m/>
    <s v="Prospect"/>
    <s v="Logiciels"/>
    <s v="MeyClub New Biz"/>
    <s v="MeyClub New Biz"/>
  </r>
  <r>
    <n v="40000379"/>
    <s v="LICENCE PROWEBCE"/>
    <s v="LICENCE START (App Mobile incl.) - 24 MOIS"/>
    <s v="LICENCE START"/>
    <s v="Soft"/>
    <x v="0"/>
    <s v="SEL DONZERE THIRIET"/>
    <n v="110004"/>
    <n v="50"/>
    <x v="3"/>
    <s v="MIDDLE CHASSE 2"/>
    <s v="EST MIDDLE CHASSE"/>
    <n v="1"/>
    <n v="3726"/>
    <n v="3726"/>
    <n v="2608.1999999999998"/>
    <n v="521.64"/>
    <n v="0.2"/>
    <n v="3129.84"/>
    <n v="0.3"/>
    <m/>
    <s v="Ap / mail entrant"/>
    <s v="*,*"/>
    <s v="D78942"/>
    <s v="F87000"/>
    <x v="30"/>
    <s v="SOFT"/>
    <s v="Anne-Sophie ERIMA"/>
    <m/>
    <s v="OUI"/>
    <s v="OUI"/>
    <s v="Autre Client ERF"/>
    <s v="196 - Rhone Alpes"/>
    <n v="407853"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SEL DONZERE THIRIET"/>
    <n v="110004"/>
    <n v="50"/>
    <x v="3"/>
    <s v="MIDDLE CHASSE 2"/>
    <s v="EST MIDDLE CHASSE"/>
    <n v="1"/>
    <n v="1125"/>
    <n v="1125"/>
    <n v="787.5"/>
    <n v="157.5"/>
    <n v="0.2"/>
    <n v="945"/>
    <n v="0.3"/>
    <m/>
    <s v="Ap / mail entrant"/>
    <s v="*,*"/>
    <s v="D78942"/>
    <s v="F87000"/>
    <x v="30"/>
    <s v="SOFT"/>
    <s v="Anne-Sophie ERIMA"/>
    <m/>
    <s v="OUI"/>
    <s v="OUI"/>
    <s v="Autre Client ERF"/>
    <s v="196 - Rhone Alpes"/>
    <n v="407853"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537"/>
    <s v="LOGICIELS PROWEBCE"/>
    <s v="MEYCLUB SOLIDAIRE"/>
    <s v="LOGICIEL DE GESTION MEYCLUB"/>
    <s v="Soft"/>
    <x v="0"/>
    <s v="PARFUM COSMETIC WORLD"/>
    <n v="149444"/>
    <n v="40"/>
    <x v="5"/>
    <s v="MANAGER MIDDLE CHASSE 1"/>
    <s v="EST MIDDLE CHASSE"/>
    <n v="1"/>
    <m/>
    <n v="0"/>
    <n v="0"/>
    <m/>
    <n v="0.2"/>
    <m/>
    <m/>
    <m/>
    <s v="Autre"/>
    <s v="*"/>
    <s v="D79044"/>
    <s v="F86611"/>
    <x v="31"/>
    <s v="MEYCLUB"/>
    <m/>
    <m/>
    <s v="NON"/>
    <s v="NON"/>
    <s v="Prospect"/>
    <m/>
    <m/>
    <n v="7062110000"/>
    <m/>
    <m/>
    <s v="ProwebCE"/>
    <s v="NON"/>
    <m/>
    <m/>
    <s v="Total"/>
    <m/>
    <m/>
    <m/>
    <m/>
    <s v="Prospect"/>
    <s v="Logiciels"/>
    <s v="MeyClub New Biz"/>
    <s v="MeyClub New Biz"/>
  </r>
  <r>
    <n v="40000379"/>
    <s v="KIT"/>
    <s v="Programme de dynamisation du site web - #Concours pronostics"/>
    <s v="ACCOMPAGNEMENT COMMUNICATION"/>
    <s v="Agence De Com"/>
    <x v="0"/>
    <s v="ELEX CENTRE EST"/>
    <n v="146704"/>
    <n v="190"/>
    <x v="3"/>
    <s v="MIDDLE CHASSE 2"/>
    <s v="EST MIDDLE CHASSE"/>
    <n v="1"/>
    <n v="1249.17"/>
    <n v="1249.17"/>
    <n v="1249.17"/>
    <n v="249.83"/>
    <n v="0.2"/>
    <n v="1499"/>
    <m/>
    <m/>
    <s v="Prospection personnelle"/>
    <s v="HelloCE,HelloCE"/>
    <s v="D79008"/>
    <s v="F87393"/>
    <x v="32"/>
    <s v="SOFT"/>
    <m/>
    <m/>
    <s v="OUI"/>
    <s v="OUI"/>
    <s v="Prospect"/>
    <m/>
    <m/>
    <n v="7063510000"/>
    <m/>
    <m/>
    <s v="ProwebCE"/>
    <s v="NON"/>
    <m/>
    <m/>
    <s v="Total"/>
    <m/>
    <m/>
    <m/>
    <m/>
    <s v="Client Licence,Client Licence Application Mobile"/>
    <s v="Agence de communication"/>
    <s v="Prestations à la carte"/>
    <s v="Jeux concours"/>
  </r>
  <r>
    <n v="40000379"/>
    <s v="LICENCE PROWEBCE"/>
    <s v="LICENCE START (App Mobile incl.) - 48 MOIS"/>
    <s v="LICENCE START"/>
    <s v="Soft"/>
    <x v="0"/>
    <s v="ELEX CENTRE EST"/>
    <n v="146704"/>
    <n v="190"/>
    <x v="3"/>
    <s v="MIDDLE CHASSE 2"/>
    <s v="EST MIDDLE CHASSE"/>
    <n v="1"/>
    <n v="10872"/>
    <n v="10872"/>
    <n v="9241.2000000000007"/>
    <n v="1848.24"/>
    <n v="0.2"/>
    <n v="11089.44"/>
    <m/>
    <n v="0.15"/>
    <s v="Prospection personnelle"/>
    <s v="HelloCE,HelloCE"/>
    <s v="D79008"/>
    <s v="F87393"/>
    <x v="32"/>
    <s v="SOFT"/>
    <m/>
    <m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ELEX CENTRE EST"/>
    <n v="146704"/>
    <n v="190"/>
    <x v="3"/>
    <s v="MIDDLE CHASSE 2"/>
    <s v="EST MIDDLE CHASSE"/>
    <n v="1"/>
    <n v="1125"/>
    <n v="1125"/>
    <n v="956.25"/>
    <n v="191.25"/>
    <n v="0.2"/>
    <n v="1147.5"/>
    <m/>
    <n v="0.15"/>
    <s v="Prospection personnelle"/>
    <s v="HelloCE,HelloCE"/>
    <s v="D79008"/>
    <s v="F87393"/>
    <x v="32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736"/>
    <s v="CHEQUE CADEAU MEYCLUB"/>
    <s v="CHEQUE CADEAU FETE DE FIN D'ANNEE - ADULTE"/>
    <s v="CHEQUE CADEAU MEYCLUB"/>
    <s v="CC digital"/>
    <x v="1"/>
    <s v="Millet"/>
    <n v="149383"/>
    <n v="249"/>
    <x v="6"/>
    <s v="MIDDLE CHASSE 3"/>
    <s v="EST MIDDLE CHASSE"/>
    <n v="1"/>
    <n v="40000"/>
    <n v="40000"/>
    <n v="40000"/>
    <m/>
    <m/>
    <n v="40000"/>
    <m/>
    <m/>
    <m/>
    <s v="aucun,aucun,aucun"/>
    <s v="DG25038"/>
    <s v="FG20898"/>
    <x v="33"/>
    <s v="CCMC 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736"/>
    <s v="CHEQUE CADEAU MEYCLUB"/>
    <s v="CHEQUE CADEAU FETE DE FIN D'ANNEE - ADULTE"/>
    <s v="CHEQUE CADEAU MEYCLUB"/>
    <s v="CC digital"/>
    <x v="1"/>
    <s v="Millet"/>
    <n v="149383"/>
    <n v="249"/>
    <x v="6"/>
    <s v="MIDDLE CHASSE 3"/>
    <s v="EST MIDDLE CHASSE"/>
    <n v="1"/>
    <n v="40000"/>
    <n v="40000"/>
    <n v="40000"/>
    <m/>
    <m/>
    <n v="40000"/>
    <m/>
    <m/>
    <m/>
    <s v="aucun,aucun,aucun"/>
    <s v="DG25038"/>
    <s v="FG20898"/>
    <x v="33"/>
    <s v="CCMC 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Millet"/>
    <n v="149383"/>
    <n v="249"/>
    <x v="6"/>
    <s v="MIDDLE CHASSE 3"/>
    <s v="EST MIDDLE CHASSE"/>
    <n v="1"/>
    <n v="40000"/>
    <n v="40000"/>
    <n v="40000"/>
    <m/>
    <m/>
    <n v="40000"/>
    <m/>
    <m/>
    <m/>
    <s v="aucun,aucun,aucun"/>
    <s v="DG25038"/>
    <s v="FG20898"/>
    <x v="33"/>
    <s v="CCMC 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Millet"/>
    <n v="149383"/>
    <n v="249"/>
    <x v="6"/>
    <s v="MIDDLE CHASSE 3"/>
    <s v="EST MIDDLE CHASSE"/>
    <n v="1"/>
    <n v="40000"/>
    <n v="40000"/>
    <n v="40000"/>
    <m/>
    <m/>
    <n v="40000"/>
    <m/>
    <m/>
    <m/>
    <s v="aucun,aucun,aucun"/>
    <s v="DG25038"/>
    <s v="FG20898"/>
    <x v="33"/>
    <s v="CCMC 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UNIVERSITE PROWEBCE"/>
    <s v="FORMATION COMMUNICATION DEBUTANT NIVEAU 1 - INTRA"/>
    <s v="PARCOURS DE FORMATION"/>
    <s v="Soft"/>
    <x v="0"/>
    <s v="Millet"/>
    <n v="149383"/>
    <n v="249"/>
    <x v="6"/>
    <s v="MIDDLE CHASSE 3"/>
    <s v="EST MIDDLE CHASSE"/>
    <n v="1"/>
    <n v="1275"/>
    <n v="1275"/>
    <n v="1020"/>
    <n v="204"/>
    <n v="0.2"/>
    <n v="1224"/>
    <m/>
    <n v="0.2"/>
    <m/>
    <s v="aucun,aucun,aucun"/>
    <s v="D79093"/>
    <s v="F86755"/>
    <x v="33"/>
    <s v="SOFT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Formations communication"/>
    <s v="Formations communication"/>
  </r>
  <r>
    <n v="40000736"/>
    <s v="COMMUNICATION"/>
    <s v="WEBDESIGN - CHARTE GRAPHIQUE SUR MESURE"/>
    <s v="WEBDESIGN"/>
    <s v="Soft"/>
    <x v="0"/>
    <s v="Millet"/>
    <n v="149383"/>
    <n v="249"/>
    <x v="6"/>
    <s v="MIDDLE CHASSE 3"/>
    <s v="EST MIDDLE CHASSE"/>
    <n v="1"/>
    <n v="2083.33"/>
    <n v="2083.33"/>
    <n v="1666.66"/>
    <n v="333.33"/>
    <n v="0.2"/>
    <n v="1999.99"/>
    <m/>
    <n v="0.2"/>
    <m/>
    <s v="aucun,aucun,aucun"/>
    <s v="D79093"/>
    <s v="F86755"/>
    <x v="33"/>
    <s v="SOFT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Design Interface"/>
    <s v="Charte graphique"/>
  </r>
  <r>
    <n v="40000736"/>
    <s v="LICENCE PROWEBCE"/>
    <s v="LICENCE START (App Mobile incl.) - 48 MOIS"/>
    <s v="LICENCE START"/>
    <s v="Soft"/>
    <x v="0"/>
    <s v="Millet"/>
    <n v="149383"/>
    <n v="249"/>
    <x v="6"/>
    <s v="MIDDLE CHASSE 3"/>
    <s v="EST MIDDLE CHASSE"/>
    <n v="1"/>
    <n v="14328"/>
    <n v="14328"/>
    <n v="11462.4"/>
    <n v="2292.48"/>
    <n v="0.2"/>
    <n v="13754.88"/>
    <m/>
    <n v="0.2"/>
    <m/>
    <s v="aucun,aucun,aucun"/>
    <s v="D79093"/>
    <s v="F86755"/>
    <x v="33"/>
    <s v="SOFT"/>
    <s v="Anne-Sophie ERIMA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Millet"/>
    <n v="149383"/>
    <n v="249"/>
    <x v="6"/>
    <s v="MIDDLE CHASSE 3"/>
    <s v="EST MIDDLE CHASSE"/>
    <n v="1"/>
    <n v="1125"/>
    <n v="1125"/>
    <n v="900"/>
    <n v="180"/>
    <n v="0.2"/>
    <n v="1080"/>
    <m/>
    <n v="0.2"/>
    <m/>
    <s v="aucun,aucun,aucun"/>
    <s v="D79093"/>
    <s v="F86755"/>
    <x v="33"/>
    <s v="SOFT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379"/>
    <s v="KIT"/>
    <s v="Programme de dynamisation du site web - #Concours pronostics"/>
    <s v="ACCOMPAGNEMENT COMMUNICATION"/>
    <s v="Agence De Com"/>
    <x v="0"/>
    <s v="CARREFOUR UZES"/>
    <n v="130652"/>
    <n v="149"/>
    <x v="3"/>
    <s v="MIDDLE CHASSE 2"/>
    <s v="EST MIDDLE CHASSE"/>
    <n v="1"/>
    <n v="915.83"/>
    <n v="915.83"/>
    <n v="778.46"/>
    <n v="155.69"/>
    <n v="0.2"/>
    <n v="934.15"/>
    <m/>
    <n v="0.15"/>
    <s v="Autre"/>
    <s v="*,*,*"/>
    <s v="D79185"/>
    <s v="F87387"/>
    <x v="34"/>
    <s v="FORMULE"/>
    <m/>
    <m/>
    <s v="OUI"/>
    <s v="OUI"/>
    <s v="Prospect"/>
    <m/>
    <m/>
    <n v="7063510000"/>
    <m/>
    <m/>
    <s v="ProwebCE"/>
    <s v="NON"/>
    <m/>
    <m/>
    <s v="Total"/>
    <m/>
    <m/>
    <m/>
    <m/>
    <s v="Client CCMC,Client Licence,Client Licence Application Mobile"/>
    <s v="Agence de communication"/>
    <s v="Prestations à la carte"/>
    <s v="Jeux concours"/>
  </r>
  <r>
    <n v="40000379"/>
    <s v="LICENCE PROWEBCE"/>
    <s v="LICENCE START (App Mobile incl.) - 48 MOIS"/>
    <s v="LICENCE START"/>
    <s v="Soft"/>
    <x v="0"/>
    <s v="CARREFOUR UZES"/>
    <n v="130652"/>
    <n v="149"/>
    <x v="3"/>
    <s v="MIDDLE CHASSE 2"/>
    <s v="EST MIDDLE CHASSE"/>
    <n v="1"/>
    <n v="6768"/>
    <n v="6768"/>
    <n v="5752.8"/>
    <n v="1150.56"/>
    <n v="0.2"/>
    <n v="6903.36"/>
    <m/>
    <n v="0.15"/>
    <s v="Autre"/>
    <s v="*,*,*"/>
    <s v="D79185"/>
    <s v="F87387"/>
    <x v="34"/>
    <s v="FORMULE"/>
    <m/>
    <m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CARREFOUR UZES"/>
    <n v="130652"/>
    <n v="149"/>
    <x v="3"/>
    <s v="MIDDLE CHASSE 2"/>
    <s v="EST MIDDLE CHASSE"/>
    <n v="1"/>
    <n v="1125"/>
    <n v="1125"/>
    <n v="956.25"/>
    <n v="191.25"/>
    <n v="0.2"/>
    <n v="1147.5"/>
    <m/>
    <n v="0.15"/>
    <s v="Autre"/>
    <s v="*,*,*"/>
    <s v="D79185"/>
    <s v="F87387"/>
    <x v="34"/>
    <s v="FORMULE"/>
    <m/>
    <m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923"/>
    <s v="LICENCE PROWEBCE"/>
    <s v="LICENCE START (App Mobile incl.) - 48 MOIS"/>
    <s v="LICENCE START"/>
    <s v="Soft"/>
    <x v="0"/>
    <s v="CSEC Société Générale"/>
    <n v="145419"/>
    <n v="52"/>
    <x v="4"/>
    <s v="MIDDLE CHASSE 3"/>
    <s v="EST MIDDLE CHASSE"/>
    <n v="1"/>
    <n v="5544"/>
    <n v="5544"/>
    <n v="4989.6000000000004"/>
    <n v="997.92"/>
    <n v="0.2"/>
    <n v="5987.52"/>
    <n v="0.1"/>
    <m/>
    <m/>
    <s v="*,*"/>
    <s v="D79187"/>
    <s v="F87478"/>
    <x v="35"/>
    <s v="LICENCES"/>
    <m/>
    <s v="CAMPAGNE CHASSE - PROSPECTION PERSO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CSEC Société Générale"/>
    <n v="145419"/>
    <n v="52"/>
    <x v="4"/>
    <s v="MIDDLE CHASSE 3"/>
    <s v="EST MIDDLE CHASSE"/>
    <n v="1"/>
    <n v="1125"/>
    <n v="1125"/>
    <n v="1012.5"/>
    <n v="202.5"/>
    <n v="0.2"/>
    <n v="1215"/>
    <n v="0.1"/>
    <m/>
    <m/>
    <s v="*,*"/>
    <s v="D79187"/>
    <s v="F87478"/>
    <x v="35"/>
    <s v="LICENCES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736"/>
    <s v="CHEQUE CADEAU MEYCLUB"/>
    <s v="CHEQUE CADEAU FETE DE FIN D'ANNEE - ADULTE"/>
    <s v="CHEQUE CADEAU MEYCLUB"/>
    <s v="CC digital"/>
    <x v="1"/>
    <s v="BIRDZ"/>
    <n v="149242"/>
    <n v="140"/>
    <x v="6"/>
    <s v="MIDDLE CHASSE 3"/>
    <s v="EST MIDDLE CHASSE"/>
    <n v="1"/>
    <n v="20000"/>
    <n v="20000"/>
    <n v="20000"/>
    <m/>
    <m/>
    <n v="20000"/>
    <m/>
    <m/>
    <m/>
    <s v="*,*,*"/>
    <s v="DG25155"/>
    <s v="FG20964"/>
    <x v="36"/>
    <s v="CCMC pluri-annuel"/>
    <m/>
    <s v="CAMPAGNE CC - SALON Lyon Février 202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736"/>
    <s v="CHEQUE CADEAU MEYCLUB"/>
    <s v="CHEQUE CADEAU FETE DE FIN D'ANNEE - ADULTE"/>
    <s v="CHEQUE CADEAU MEYCLUB"/>
    <s v="CC digital"/>
    <x v="1"/>
    <s v="BIRDZ"/>
    <n v="149242"/>
    <n v="140"/>
    <x v="6"/>
    <s v="MIDDLE CHASSE 3"/>
    <s v="EST MIDDLE CHASSE"/>
    <n v="1"/>
    <n v="20000"/>
    <n v="20000"/>
    <n v="20000"/>
    <m/>
    <m/>
    <n v="20000"/>
    <m/>
    <m/>
    <m/>
    <s v="*,*,*"/>
    <s v="DG25155"/>
    <s v="FG20964"/>
    <x v="36"/>
    <s v="CCMC pluri-annuel"/>
    <m/>
    <s v="CAMPAGNE CC - SALON Lyon Février 202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UNIVERSITE PROWEBCE"/>
    <s v="FORMATION COMMUNICATION DEBUTANT NIVEAU 1 - INTRA"/>
    <s v="PARCOURS DE FORMATION"/>
    <s v="Soft"/>
    <x v="0"/>
    <s v="BIRDZ"/>
    <n v="149242"/>
    <n v="140"/>
    <x v="6"/>
    <s v="MIDDLE CHASSE 3"/>
    <s v="EST MIDDLE CHASSE"/>
    <n v="1"/>
    <n v="1275"/>
    <n v="1275"/>
    <n v="1275"/>
    <n v="255"/>
    <n v="0.2"/>
    <n v="1530"/>
    <m/>
    <m/>
    <m/>
    <s v="Kalidea (face),Comiteo (face),Espace CE,Kalidea (face),Comiteo (face),Espace CE,Kalidea (face),Comiteo (face),Espace CE"/>
    <s v="D79203"/>
    <s v="F86832"/>
    <x v="36"/>
    <s v="LICENCES"/>
    <m/>
    <s v="CAMPAGNE CC - SALON Lyon Février 2020"/>
    <s v="OUI"/>
    <s v="OUI"/>
    <s v="Prospect"/>
    <m/>
    <m/>
    <n v="7061150000"/>
    <m/>
    <m/>
    <s v="ProwebCE"/>
    <s v="NON"/>
    <m/>
    <m/>
    <s v="Total"/>
    <m/>
    <m/>
    <m/>
    <m/>
    <s v="Client CCMC,Client CCMC,Client CCMC,Client Licence,Client Licence,Client Licence,Client Licence Application Mobile,Client Licence Application Mobile,Client Licence Application Mobile"/>
    <s v="Options"/>
    <s v="Formations communication"/>
    <s v="Formations communication"/>
  </r>
  <r>
    <n v="40000736"/>
    <s v="LICENCE PROWEBCE"/>
    <s v="LICENCE START (App Mobile incl.) - 48 MOIS"/>
    <s v="LICENCE START"/>
    <s v="Soft"/>
    <x v="0"/>
    <s v="BIRDZ"/>
    <n v="149242"/>
    <n v="140"/>
    <x v="6"/>
    <s v="MIDDLE CHASSE 3"/>
    <s v="EST MIDDLE CHASSE"/>
    <n v="1"/>
    <n v="6768"/>
    <n v="6768"/>
    <n v="5752.8"/>
    <n v="1150.56"/>
    <n v="0.2"/>
    <n v="6903.36"/>
    <m/>
    <n v="0.15"/>
    <m/>
    <s v="Kalidea (face),Comiteo (face),Espace CE,Kalidea (face),Comiteo (face),Espace CE,Kalidea (face),Comiteo (face),Espace CE"/>
    <s v="D79203"/>
    <s v="F86832"/>
    <x v="36"/>
    <s v="LICENCES"/>
    <m/>
    <s v="CAMPAGNE CC - SALON Lyon Février 2020"/>
    <s v="OUI"/>
    <s v="OUI"/>
    <s v="Prospect"/>
    <m/>
    <m/>
    <n v="7000000000"/>
    <m/>
    <m/>
    <s v="ProwebCE"/>
    <s v="NON"/>
    <m/>
    <m/>
    <s v="Total"/>
    <m/>
    <m/>
    <m/>
    <m/>
    <s v="Client CCMC,Client CCMC,Client CCMC,Client Licence,Client Licence,Client Licence,Client Licence Application Mobile,Client Licence Application Mobil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BIRDZ"/>
    <n v="149242"/>
    <n v="140"/>
    <x v="6"/>
    <s v="MIDDLE CHASSE 3"/>
    <s v="EST MIDDLE CHASSE"/>
    <n v="1"/>
    <n v="1125"/>
    <n v="1125"/>
    <n v="956.25"/>
    <n v="191.25"/>
    <n v="0.2"/>
    <n v="1147.5"/>
    <m/>
    <n v="0.15"/>
    <m/>
    <s v="Kalidea (face),Comiteo (face),Espace CE,Kalidea (face),Comiteo (face),Espace CE,Kalidea (face),Comiteo (face),Espace CE"/>
    <s v="D79203"/>
    <s v="F86832"/>
    <x v="36"/>
    <s v="LICENCES"/>
    <m/>
    <s v="CAMPAGNE CC - SALON Lyon Février 2020"/>
    <s v="OUI"/>
    <s v="OUI"/>
    <s v="Prospect"/>
    <m/>
    <m/>
    <n v="7061150000"/>
    <m/>
    <m/>
    <s v="ProwebCE"/>
    <s v="NON"/>
    <m/>
    <m/>
    <s v="Total"/>
    <m/>
    <m/>
    <m/>
    <m/>
    <s v="Client CCMC,Client CCMC,Client CCMC,Client Licence,Client Licence,Client Licence,Client Licence Application Mobile,Client Licence Application Mobile,Client Licence Application Mobile"/>
    <s v="Agence de communication"/>
    <s v="Accompagnement Communication"/>
    <s v="Accompagnement Communication"/>
  </r>
  <r>
    <n v="40000736"/>
    <s v="LICENCE PROWEBCE"/>
    <s v="LICENCE SMART (App Mobile incl.) - 48 MOIS"/>
    <s v="LICENCE SMART"/>
    <s v="Soft"/>
    <x v="0"/>
    <s v="ROSSIGNOL"/>
    <n v="106828"/>
    <n v="360"/>
    <x v="6"/>
    <s v="MIDDLE CHASSE 3"/>
    <s v="EST MIDDLE CHASSE"/>
    <n v="1"/>
    <n v="23320"/>
    <n v="23320"/>
    <n v="18656"/>
    <n v="3731.2"/>
    <n v="0.2"/>
    <n v="22387.200000000001"/>
    <m/>
    <n v="0.2"/>
    <m/>
    <s v="Delta CE (face),CAP PRIVILEGES ET CIE,Delta CE (face),CAP PRIVILEGES ET CIE,Delta CE (face),CAP PRIVILEGES ET CIE"/>
    <s v="D79180"/>
    <s v="F86835"/>
    <x v="36"/>
    <s v="LICENCES"/>
    <m/>
    <s v="CAMPAGNE CHASSE - PROSPECTION PERSO"/>
    <s v="OUI"/>
    <s v="OUI"/>
    <s v="Prospect"/>
    <m/>
    <m/>
    <n v="700000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Licences"/>
    <s v="Licence Smart avec appli"/>
    <s v="Licence Smart avec appli"/>
  </r>
  <r>
    <n v="40000736"/>
    <s v="CONSULTING ET PRODUCTION"/>
    <s v="LANCEMENT PAR TELEPHONE AVEC LE CHEF DE PROJET"/>
    <s v="CADRAGE PROJET PROWEBCE"/>
    <s v="Soft"/>
    <x v="0"/>
    <s v="ROSSIGNOL"/>
    <n v="106828"/>
    <n v="360"/>
    <x v="6"/>
    <s v="MIDDLE CHASSE 3"/>
    <s v="EST MIDDLE CHASSE"/>
    <n v="1"/>
    <n v="300"/>
    <n v="300"/>
    <n v="300"/>
    <n v="60"/>
    <n v="0.2"/>
    <n v="360"/>
    <m/>
    <m/>
    <m/>
    <s v="aucun,aucun,aucun"/>
    <s v="D79212"/>
    <s v="F86836"/>
    <x v="36"/>
    <s v="PRESTATIONS ACCOMPAGNEMENT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Consulting Lancement"/>
    <s v="Consulting Lancement"/>
  </r>
  <r>
    <n v="40000736"/>
    <s v="UNIVERSITE PROWEBCE"/>
    <s v="FORMATION COMMUNICATION DEBUTANT NIVEAU 1 - INTRA"/>
    <s v="PARCOURS DE FORMATION"/>
    <s v="Soft"/>
    <x v="0"/>
    <s v="ROSSIGNOL"/>
    <n v="106828"/>
    <n v="360"/>
    <x v="6"/>
    <s v="MIDDLE CHASSE 3"/>
    <s v="EST MIDDLE CHASSE"/>
    <n v="1"/>
    <n v="1275"/>
    <n v="1275"/>
    <n v="892.5"/>
    <n v="178.5"/>
    <n v="0.2"/>
    <n v="1071"/>
    <m/>
    <n v="0.3"/>
    <m/>
    <s v="aucun,aucun,aucun"/>
    <s v="D79212"/>
    <s v="F86836"/>
    <x v="36"/>
    <s v="PRESTATIONS ACCOMPAGNEMENT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Formations communication"/>
    <s v="Formations communication"/>
  </r>
  <r>
    <n v="40000736"/>
    <s v="UNIVERSITE PROWEBCE"/>
    <s v="JOURNEE DE FORMATION A LA CARTE"/>
    <s v="FORMATION A LA CARTE"/>
    <s v="Soft"/>
    <x v="0"/>
    <s v="ROSSIGNOL"/>
    <n v="106828"/>
    <n v="360"/>
    <x v="6"/>
    <s v="MIDDLE CHASSE 3"/>
    <s v="EST MIDDLE CHASSE"/>
    <n v="1"/>
    <n v="1275"/>
    <n v="1275"/>
    <n v="1275"/>
    <n v="255"/>
    <n v="0.2"/>
    <n v="1530"/>
    <m/>
    <m/>
    <m/>
    <s v="aucun,aucun,aucun"/>
    <s v="D79212"/>
    <s v="F86836"/>
    <x v="36"/>
    <s v="PRESTATIONS ACCOMPAGNEMENT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Formations"/>
    <s v="Formations"/>
  </r>
  <r>
    <n v="40000736"/>
    <s v="COMMUNICATION"/>
    <s v="WEBDESIGN - CHARTE GRAPHIQUE STANDARD"/>
    <s v="WEBDESIGN"/>
    <s v="Soft"/>
    <x v="0"/>
    <s v="ROSSIGNOL"/>
    <n v="106828"/>
    <n v="360"/>
    <x v="6"/>
    <s v="MIDDLE CHASSE 3"/>
    <s v="EST MIDDLE CHASSE"/>
    <n v="1"/>
    <n v="270.83"/>
    <n v="270.83"/>
    <n v="270.83"/>
    <n v="54.17"/>
    <n v="0.2"/>
    <n v="325"/>
    <m/>
    <m/>
    <m/>
    <s v="aucun,aucun,aucun"/>
    <s v="D79212"/>
    <s v="F86836"/>
    <x v="36"/>
    <s v="PRESTATIONS ACCOMPAGNEMENT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Design Interface"/>
    <s v="Charte graphique"/>
  </r>
  <r>
    <n v="40000736"/>
    <s v="INTEGRATION ET PARAMETRAGES"/>
    <s v="INTEGRATION BASE UTILISATEURS (OD/AD)"/>
    <s v="PARAMETRAGE BENEFICIAIRES"/>
    <s v="Soft"/>
    <x v="0"/>
    <s v="ROSSIGNOL"/>
    <n v="106828"/>
    <n v="360"/>
    <x v="6"/>
    <s v="MIDDLE CHASSE 3"/>
    <s v="EST MIDDLE CHASSE"/>
    <n v="1"/>
    <m/>
    <n v="0"/>
    <n v="0"/>
    <m/>
    <n v="0.2"/>
    <m/>
    <m/>
    <m/>
    <m/>
    <s v="aucun,aucun,aucun"/>
    <s v="D79212"/>
    <s v="F86836"/>
    <x v="36"/>
    <s v="PRESTATIONS ACCOMPAGNEMENT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736"/>
    <s v="INTEGRATION ET PARAMETRAGES"/>
    <s v="PARAMETRAGE DE VOS ACTIVITES -  10 ACTIVITES"/>
    <s v="PARAMETRAGE GESTION"/>
    <s v="Soft"/>
    <x v="0"/>
    <s v="ROSSIGNOL"/>
    <n v="106828"/>
    <n v="360"/>
    <x v="6"/>
    <s v="MIDDLE CHASSE 3"/>
    <s v="EST MIDDLE CHASSE"/>
    <n v="1"/>
    <n v="1350"/>
    <n v="1350"/>
    <n v="1350"/>
    <n v="270"/>
    <n v="0.2"/>
    <n v="1620"/>
    <m/>
    <m/>
    <m/>
    <s v="aucun,aucun,aucun"/>
    <s v="D79212"/>
    <s v="F86836"/>
    <x v="36"/>
    <s v="PRESTATIONS ACCOMPAGNEMENT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736"/>
    <s v="INTEGRATION ET PARAMETRAGES"/>
    <s v="INITIALISATION DE LA COMPTABILITE ET REPRISE DES SOLDES COMPTABLES"/>
    <s v="PARAMETRAGE COMPTABILITE"/>
    <s v="Soft"/>
    <x v="0"/>
    <s v="ROSSIGNOL"/>
    <n v="106828"/>
    <n v="360"/>
    <x v="6"/>
    <s v="MIDDLE CHASSE 3"/>
    <s v="EST MIDDLE CHASSE"/>
    <n v="1"/>
    <n v="450"/>
    <n v="450"/>
    <n v="450"/>
    <n v="90"/>
    <n v="0.2"/>
    <n v="540"/>
    <m/>
    <m/>
    <m/>
    <s v="aucun,aucun,aucun"/>
    <s v="D79212"/>
    <s v="F86836"/>
    <x v="36"/>
    <s v="PRESTATIONS ACCOMPAGNEMENT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923"/>
    <s v="LICENCE PROWEBCE"/>
    <s v="LICENCE START (App Mobile incl.) - 48 MOIS"/>
    <s v="LICENCE START"/>
    <s v="Soft"/>
    <x v="0"/>
    <s v="Esi Group"/>
    <n v="149122"/>
    <n v="300"/>
    <x v="4"/>
    <s v="MIDDLE CHASSE 3"/>
    <s v="EST MIDDLE CHASSE"/>
    <n v="1"/>
    <n v="17244"/>
    <n v="17244"/>
    <n v="14657.4"/>
    <n v="2931.48"/>
    <n v="0.2"/>
    <n v="17588.88"/>
    <n v="0.15"/>
    <m/>
    <m/>
    <s v="Comiteo (face),Comiteo (face)"/>
    <s v="D79215"/>
    <s v="F87158"/>
    <x v="37"/>
    <s v="LICENCES"/>
    <s v="Anne-Sophie ERIMA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Esi Group"/>
    <n v="149122"/>
    <n v="300"/>
    <x v="4"/>
    <s v="MIDDLE CHASSE 3"/>
    <s v="EST MIDDLE CHASSE"/>
    <n v="1"/>
    <n v="1125"/>
    <n v="1125"/>
    <n v="956.25"/>
    <n v="191.25"/>
    <n v="0.2"/>
    <n v="1147.5"/>
    <n v="0.15"/>
    <m/>
    <m/>
    <s v="Comiteo (face),Comiteo (face)"/>
    <s v="D79215"/>
    <s v="F87158"/>
    <x v="37"/>
    <s v="LICENCES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736"/>
    <s v="CHEQUE CADEAU MEYCLUB"/>
    <s v="CHEQUE CADEAU FETE DE FIN D'ANNEE - ADULTE"/>
    <s v="CHEQUE CADEAU MEYCLUB"/>
    <s v="CC digital"/>
    <x v="1"/>
    <s v="CARREFOUR UZES"/>
    <n v="130652"/>
    <n v="149"/>
    <x v="6"/>
    <s v="MIDDLE CHASSE 3"/>
    <s v="EST MIDDLE CHASSE"/>
    <n v="1"/>
    <n v="21900"/>
    <n v="21900"/>
    <n v="21900"/>
    <m/>
    <m/>
    <n v="21900"/>
    <m/>
    <m/>
    <m/>
    <s v="*,*,*"/>
    <s v="DG25032"/>
    <s v="FG21295"/>
    <x v="38"/>
    <s v="CCMC"/>
    <m/>
    <s v="CAMPAGNE CC - SALON Avignon Mars 202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736"/>
    <s v="CHEQUE CADEAU MEYCLUB"/>
    <s v="CHEQUE CADEAU FETE DE FIN D'ANNEE - ADULTE"/>
    <s v="CHEQUE CADEAU MEYCLUB"/>
    <s v="CC digital"/>
    <x v="1"/>
    <s v="CARREFOUR UZES"/>
    <n v="130652"/>
    <n v="149"/>
    <x v="6"/>
    <s v="MIDDLE CHASSE 3"/>
    <s v="EST MIDDLE CHASSE"/>
    <n v="1"/>
    <n v="21900"/>
    <n v="21900"/>
    <n v="21900"/>
    <m/>
    <m/>
    <n v="21900"/>
    <m/>
    <m/>
    <m/>
    <s v="*,*,*"/>
    <s v="DG25032"/>
    <s v="FG21295"/>
    <x v="38"/>
    <s v="CCMC"/>
    <m/>
    <s v="CAMPAGNE CC - SALON Avignon Mars 202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CARREFOUR UZES"/>
    <n v="130652"/>
    <n v="149"/>
    <x v="6"/>
    <s v="MIDDLE CHASSE 3"/>
    <s v="EST MIDDLE CHASSE"/>
    <n v="1"/>
    <n v="21900"/>
    <n v="21900"/>
    <n v="21900"/>
    <m/>
    <m/>
    <n v="21900"/>
    <m/>
    <m/>
    <m/>
    <s v="*,*,*"/>
    <s v="DG25032"/>
    <s v="FG21295"/>
    <x v="38"/>
    <s v="CCMC"/>
    <m/>
    <s v="CAMPAGNE CC - SALON Avignon Mars 202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CARREFOUR UZES"/>
    <n v="130652"/>
    <n v="149"/>
    <x v="6"/>
    <s v="MIDDLE CHASSE 3"/>
    <s v="EST MIDDLE CHASSE"/>
    <n v="1"/>
    <n v="21900"/>
    <n v="21900"/>
    <n v="21900"/>
    <m/>
    <m/>
    <n v="21900"/>
    <m/>
    <m/>
    <m/>
    <s v="*,*,*"/>
    <s v="DG25032"/>
    <s v="FG21295"/>
    <x v="38"/>
    <s v="CCMC"/>
    <m/>
    <s v="CAMPAGNE CC - SALON Avignon Mars 202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Ticket Kadeos"/>
    <s v="KADEOS INFINI"/>
    <s v="Ticket Kadeos"/>
    <s v="TK"/>
    <x v="3"/>
    <s v="SO'LIFES"/>
    <n v="149462"/>
    <n v="60"/>
    <x v="3"/>
    <s v="MIDDLE CHASSE 2"/>
    <s v="EST MIDDLE CHASSE"/>
    <n v="50"/>
    <n v="30"/>
    <n v="1500"/>
    <n v="1500"/>
    <m/>
    <m/>
    <n v="1500"/>
    <m/>
    <m/>
    <s v="Autre"/>
    <s v="*"/>
    <s v="DK3907"/>
    <m/>
    <x v="30"/>
    <s v="ETK"/>
    <m/>
    <m/>
    <s v="NON"/>
    <s v="NON"/>
    <s v="Prospect"/>
    <m/>
    <n v="5102877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379"/>
    <s v="Ticket Kadeos"/>
    <s v="FRAIS DE LIVRAISON AU CE"/>
    <s v="Ticket Kadeos"/>
    <s v="TK"/>
    <x v="3"/>
    <s v="SO'LIFES"/>
    <n v="149462"/>
    <n v="60"/>
    <x v="3"/>
    <s v="MIDDLE CHASSE 2"/>
    <s v="EST MIDDLE CHASSE"/>
    <n v="1"/>
    <n v="12"/>
    <n v="12"/>
    <n v="12"/>
    <n v="2.4"/>
    <n v="0.2"/>
    <n v="14.4"/>
    <m/>
    <m/>
    <s v="Autre"/>
    <s v="*"/>
    <s v="DK3907"/>
    <m/>
    <x v="30"/>
    <s v="ETK"/>
    <m/>
    <m/>
    <s v="NON"/>
    <s v="NON"/>
    <s v="Prospect"/>
    <m/>
    <n v="5102877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923"/>
    <s v="LICENCE PROWEBCE"/>
    <s v="LICENCE START (App Mobile incl.) - 24 MOIS"/>
    <s v="LICENCE START"/>
    <s v="Soft"/>
    <x v="0"/>
    <s v="ORTEC GENERALE DE DEPOLLUTION"/>
    <n v="148979"/>
    <n v="120"/>
    <x v="4"/>
    <s v="MIDDLE CHASSE 3"/>
    <s v="EST MIDDLE CHASSE"/>
    <n v="1"/>
    <n v="4374"/>
    <n v="4374"/>
    <n v="3499.2"/>
    <n v="699.84"/>
    <n v="0.2"/>
    <n v="4199.04"/>
    <n v="0.2"/>
    <m/>
    <s v="Autre"/>
    <s v="Comiteo (face),Comiteo (face),Comiteo (face)"/>
    <s v="D79329"/>
    <s v="F87386"/>
    <x v="39"/>
    <s v="LICENCES"/>
    <m/>
    <m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ORTEC GENERALE DE DEPOLLUTION"/>
    <n v="148979"/>
    <n v="120"/>
    <x v="4"/>
    <s v="MIDDLE CHASSE 3"/>
    <s v="EST MIDDLE CHASSE"/>
    <n v="1"/>
    <n v="1125"/>
    <n v="1125"/>
    <n v="900"/>
    <n v="180"/>
    <n v="0.2"/>
    <n v="1080"/>
    <n v="0.2"/>
    <m/>
    <s v="Autre"/>
    <s v="Comiteo (face),Comiteo (face),Comiteo (face)"/>
    <s v="D79329"/>
    <s v="F87386"/>
    <x v="39"/>
    <s v="LICENCES"/>
    <m/>
    <m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923"/>
    <s v="CHEQUE CADEAU MEYCLUB"/>
    <s v="CHEQUE CADEAU MEYCLUB"/>
    <s v="CHEQUE CADEAU MEYCLUB"/>
    <s v="CC digital"/>
    <x v="1"/>
    <s v="ORTEC GENERALE DE DEPOLLUTION"/>
    <n v="148979"/>
    <n v="120"/>
    <x v="4"/>
    <s v="MIDDLE CHASSE 3"/>
    <s v="EST MIDDLE CHASSE"/>
    <n v="120"/>
    <n v="170"/>
    <n v="20400"/>
    <n v="20400"/>
    <m/>
    <m/>
    <n v="20400"/>
    <m/>
    <m/>
    <s v="Autre"/>
    <s v="Comiteo (face),Comiteo (face),Comiteo (face)"/>
    <s v="DG25270"/>
    <s v="FG21127"/>
    <x v="39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ORTEC GENERALE DE DEPOLLUTION"/>
    <n v="148979"/>
    <n v="120"/>
    <x v="4"/>
    <s v="MIDDLE CHASSE 3"/>
    <s v="EST MIDDLE CHASSE"/>
    <n v="120"/>
    <n v="170"/>
    <n v="20400"/>
    <n v="20400"/>
    <m/>
    <m/>
    <n v="20400"/>
    <m/>
    <m/>
    <s v="Autre"/>
    <s v="Comiteo (face),Comiteo (face),Comiteo (face)"/>
    <s v="DG25270"/>
    <s v="FG21127"/>
    <x v="39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Ticket Kadeos"/>
    <s v="KADEOS INFINI"/>
    <s v="Ticket Kadeos"/>
    <s v="TK"/>
    <x v="3"/>
    <s v="EPHAD LES FRERES (Etablissement d'Hébergement pour Personnes Âgées Dépendantes)"/>
    <n v="145053"/>
    <n v="40"/>
    <x v="3"/>
    <s v="MIDDLE CHASSE 2"/>
    <s v="EST MIDDLE CHASSE"/>
    <n v="42"/>
    <n v="100"/>
    <n v="4200"/>
    <n v="4200"/>
    <m/>
    <m/>
    <n v="4200"/>
    <m/>
    <m/>
    <s v="Accord cadre"/>
    <s v="*"/>
    <s v="DK3909"/>
    <m/>
    <x v="40"/>
    <s v="ETK"/>
    <m/>
    <m/>
    <s v="NON"/>
    <s v="NON"/>
    <s v="Prospect"/>
    <m/>
    <n v="5011061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379"/>
    <s v="Ticket Kadeos"/>
    <s v="FRAIS DE LIVRAISON AU CE"/>
    <s v="Ticket Kadeos"/>
    <s v="TK"/>
    <x v="3"/>
    <s v="EPHAD LES FRERES (Etablissement d'Hébergement pour Personnes Âgées Dépendantes)"/>
    <n v="145053"/>
    <n v="40"/>
    <x v="3"/>
    <s v="MIDDLE CHASSE 2"/>
    <s v="EST MIDDLE CHASSE"/>
    <n v="1"/>
    <n v="13.2"/>
    <n v="13.2"/>
    <n v="13.2"/>
    <n v="2.64"/>
    <n v="0.2"/>
    <n v="15.84"/>
    <m/>
    <m/>
    <s v="Accord cadre"/>
    <s v="*"/>
    <s v="DK3909"/>
    <m/>
    <x v="40"/>
    <s v="ETK"/>
    <m/>
    <m/>
    <s v="NON"/>
    <s v="NON"/>
    <s v="Prospect"/>
    <m/>
    <n v="5011061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379"/>
    <s v="LICENCE PROWEBCE"/>
    <s v="LICENCE START (App Mobile incl.) - 48 MOIS"/>
    <s v="LICENCE START"/>
    <s v="Soft"/>
    <x v="0"/>
    <s v="CLINIQUE MAS DE ROCHET"/>
    <n v="4320"/>
    <n v="149"/>
    <x v="3"/>
    <s v="MIDDLE CHASSE 2"/>
    <s v="EST MIDDLE CHASSE"/>
    <n v="1"/>
    <n v="6768"/>
    <n v="6768"/>
    <n v="5752.8"/>
    <n v="1150.56"/>
    <n v="0.2"/>
    <n v="6903.36"/>
    <n v="0.15"/>
    <m/>
    <m/>
    <s v="PassCE,PassCE"/>
    <s v="D79402"/>
    <s v="F87097"/>
    <x v="39"/>
    <s v="SOFT"/>
    <s v="Aurelie CHAPIN"/>
    <s v="CAMPAGNE TELEPRO - PORTEFEUILLE AURELIE CHAPIN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CLINIQUE MAS DE ROCHET"/>
    <n v="4320"/>
    <n v="149"/>
    <x v="3"/>
    <s v="MIDDLE CHASSE 2"/>
    <s v="EST MIDDLE CHASSE"/>
    <n v="1"/>
    <n v="1125"/>
    <n v="1125"/>
    <n v="956.25"/>
    <n v="191.25"/>
    <n v="0.2"/>
    <n v="1147.5"/>
    <n v="0.15"/>
    <m/>
    <m/>
    <s v="PassCE,PassCE"/>
    <s v="D79402"/>
    <s v="F87097"/>
    <x v="39"/>
    <s v="SOFT"/>
    <s v="Aurelie CHAPIN"/>
    <s v="CAMPAGNE TELEPRO - PORTEFEUILLE AURELIE CHAPIN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379"/>
    <s v="LICENCE PROWEBCE"/>
    <s v="LICENCE START (App Mobile incl.) - 48 MOIS"/>
    <s v="LICENCE START"/>
    <s v="Soft"/>
    <x v="0"/>
    <s v="AD OCC"/>
    <n v="146162"/>
    <n v="180"/>
    <x v="3"/>
    <s v="MIDDLE CHASSE 2"/>
    <s v="EST MIDDLE CHASSE"/>
    <n v="1"/>
    <n v="10872"/>
    <n v="10872"/>
    <n v="8546.4791999999998"/>
    <n v="1709.3"/>
    <n v="0.2"/>
    <n v="10255.780000000001"/>
    <n v="0.21390000000000001"/>
    <m/>
    <s v="Ap / mail entrant"/>
    <s v="CouleurCE,CouleurCE,CouleurCE"/>
    <s v="D76304"/>
    <s v="F87471"/>
    <x v="41"/>
    <s v="LICENCES"/>
    <m/>
    <m/>
    <s v="OUI"/>
    <s v="OUI"/>
    <s v="Prospect"/>
    <m/>
    <n v="5050667"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AD OCC"/>
    <n v="146162"/>
    <n v="180"/>
    <x v="3"/>
    <s v="MIDDLE CHASSE 2"/>
    <s v="EST MIDDLE CHASSE"/>
    <n v="1"/>
    <n v="1125"/>
    <n v="1125"/>
    <n v="884.36249999999995"/>
    <n v="176.87"/>
    <n v="0.2"/>
    <n v="1061.24"/>
    <n v="0.21390000000000001"/>
    <m/>
    <s v="Ap / mail entrant"/>
    <s v="CouleurCE,CouleurCE,CouleurCE"/>
    <s v="D76304"/>
    <s v="F87471"/>
    <x v="41"/>
    <s v="LICENCES"/>
    <m/>
    <m/>
    <s v="OUI"/>
    <s v="OUI"/>
    <s v="Prospect"/>
    <m/>
    <n v="5050667"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232"/>
    <s v="CONSULTING ET PRODUCTION"/>
    <s v="LANCEMENT PAR TELEPHONE AVEC LE CHEF DE PROJET"/>
    <s v="CADRAGE PROJET PROWEBCE"/>
    <s v="Soft"/>
    <x v="0"/>
    <s v="TVE LOGISTIQUE"/>
    <n v="149221"/>
    <n v="299"/>
    <x v="1"/>
    <s v="MIDDLE CHASSE 3"/>
    <s v="EST MIDDLE CHASSE"/>
    <n v="1"/>
    <n v="300"/>
    <n v="300"/>
    <n v="240"/>
    <n v="48"/>
    <n v="0.2"/>
    <n v="288"/>
    <m/>
    <n v="0.2"/>
    <m/>
    <s v="CouleurCE,*,CouleurCE,*,CouleurCE,*"/>
    <s v="D79440"/>
    <s v="F87157"/>
    <x v="37"/>
    <s v="SOFT"/>
    <m/>
    <s v="CAMPAGNE CC - SALON Lyon Février 2020"/>
    <s v="OUI"/>
    <s v="OUI"/>
    <s v="Prospect"/>
    <m/>
    <m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Options"/>
    <s v="Consulting Lancement"/>
    <s v="Consulting Lancement"/>
  </r>
  <r>
    <n v="40000232"/>
    <s v="UNIVERSITE PROWEBCE"/>
    <s v="FORMATION COMPTABILITE DEBUTANT NIVEAU 1 - INTRA"/>
    <s v="PARCOURS DE FORMATION"/>
    <s v="Soft"/>
    <x v="0"/>
    <s v="TVE LOGISTIQUE"/>
    <n v="149221"/>
    <n v="299"/>
    <x v="1"/>
    <s v="MIDDLE CHASSE 3"/>
    <s v="EST MIDDLE CHASSE"/>
    <n v="1"/>
    <n v="1275"/>
    <n v="1275"/>
    <n v="1020"/>
    <n v="204"/>
    <n v="0.2"/>
    <n v="1224"/>
    <m/>
    <n v="0.2"/>
    <m/>
    <s v="CouleurCE,*,CouleurCE,*,CouleurCE,*"/>
    <s v="D79440"/>
    <s v="F87157"/>
    <x v="37"/>
    <s v="SOFT"/>
    <m/>
    <s v="CAMPAGNE CC - SALON Lyon Février 2020"/>
    <s v="OUI"/>
    <s v="OUI"/>
    <s v="Prospect"/>
    <m/>
    <m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Options"/>
    <s v="Formations"/>
    <s v="Formations"/>
  </r>
  <r>
    <n v="40000232"/>
    <s v="COMMUNICATION"/>
    <s v="WEBDESIGN - CHARTE GRAPHIQUE STANDARD"/>
    <s v="WEBDESIGN"/>
    <s v="Soft"/>
    <x v="0"/>
    <s v="TVE LOGISTIQUE"/>
    <n v="149221"/>
    <n v="299"/>
    <x v="1"/>
    <s v="MIDDLE CHASSE 3"/>
    <s v="EST MIDDLE CHASSE"/>
    <n v="1"/>
    <n v="270.83"/>
    <n v="270.83"/>
    <n v="216.66"/>
    <n v="43.33"/>
    <n v="0.2"/>
    <n v="259.99"/>
    <m/>
    <n v="0.2"/>
    <m/>
    <s v="CouleurCE,*,CouleurCE,*,CouleurCE,*"/>
    <s v="D79440"/>
    <s v="F87157"/>
    <x v="37"/>
    <s v="SOFT"/>
    <m/>
    <s v="CAMPAGNE CC - SALON Lyon Février 2020"/>
    <s v="OUI"/>
    <s v="OUI"/>
    <s v="Prospect"/>
    <m/>
    <m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Agence de communication"/>
    <s v="Design Interface"/>
    <s v="Charte graphique"/>
  </r>
  <r>
    <n v="40000232"/>
    <s v="OPTIONS"/>
    <s v="GESTION DES ASC - LOCATIONS"/>
    <s v="OPTIONS DE GESTION"/>
    <s v="Soft"/>
    <x v="0"/>
    <s v="TVE LOGISTIQUE"/>
    <n v="149221"/>
    <n v="299"/>
    <x v="1"/>
    <s v="MIDDLE CHASSE 3"/>
    <s v="EST MIDDLE CHASSE"/>
    <n v="1"/>
    <n v="1000"/>
    <n v="1000"/>
    <n v="500"/>
    <n v="100"/>
    <n v="0.2"/>
    <n v="600"/>
    <m/>
    <n v="0.5"/>
    <m/>
    <s v="CouleurCE,*,CouleurCE,*,CouleurCE,*"/>
    <s v="D79440"/>
    <s v="F87157"/>
    <x v="37"/>
    <s v="SOFT"/>
    <m/>
    <s v="CAMPAGNE CC - SALON Lyon Février 2020"/>
    <s v="OUI"/>
    <s v="OUI"/>
    <s v="Prospect"/>
    <m/>
    <m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Options"/>
    <s v="Autres"/>
    <s v="Modules / Paramétrage"/>
  </r>
  <r>
    <n v="40000232"/>
    <s v="OPTIONS"/>
    <s v="GESTION DES ASC - PAIEMENT EN LIGNE"/>
    <s v="OPTIONS DE GESTION"/>
    <s v="Soft"/>
    <x v="0"/>
    <s v="TVE LOGISTIQUE"/>
    <n v="149221"/>
    <n v="299"/>
    <x v="1"/>
    <s v="MIDDLE CHASSE 3"/>
    <s v="EST MIDDLE CHASSE"/>
    <n v="1"/>
    <n v="1500"/>
    <n v="1500"/>
    <n v="750"/>
    <n v="150"/>
    <n v="0.2"/>
    <n v="900"/>
    <m/>
    <n v="0.5"/>
    <m/>
    <s v="CouleurCE,*,CouleurCE,*,CouleurCE,*"/>
    <s v="D79440"/>
    <s v="F87157"/>
    <x v="37"/>
    <s v="SOFT"/>
    <m/>
    <s v="CAMPAGNE CC - SALON Lyon Février 2020"/>
    <s v="OUI"/>
    <s v="OUI"/>
    <s v="Prospect"/>
    <m/>
    <m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Options"/>
    <s v="Autres"/>
    <s v="Modules / Paramétrage"/>
  </r>
  <r>
    <n v="40000232"/>
    <s v="LICENCE PROWEBCE"/>
    <s v="LICENCE PREMIUM (App Mobile incl.) - 48 MOIS"/>
    <s v="LICENCE PREMIUM"/>
    <s v="Soft"/>
    <x v="0"/>
    <s v="TVE LOGISTIQUE"/>
    <n v="149221"/>
    <n v="299"/>
    <x v="1"/>
    <s v="MIDDLE CHASSE 3"/>
    <s v="EST MIDDLE CHASSE"/>
    <n v="1"/>
    <n v="22400"/>
    <n v="22400"/>
    <n v="19040"/>
    <n v="3808"/>
    <n v="0.2"/>
    <n v="22848"/>
    <m/>
    <n v="0.15"/>
    <m/>
    <s v="CouleurCE,*,CouleurCE,*,CouleurCE,*"/>
    <s v="D79440"/>
    <s v="F87157"/>
    <x v="37"/>
    <s v="SOFT"/>
    <m/>
    <s v="CAMPAGNE CC - SALON Lyon Février 2020"/>
    <s v="OUI"/>
    <s v="OUI"/>
    <s v="Prospect"/>
    <m/>
    <m/>
    <n v="700000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Licences"/>
    <s v="Licence Premium avec appli"/>
    <s v="Licence Premium avec appli"/>
  </r>
  <r>
    <n v="40000232"/>
    <s v="INTEGRATION ET PARAMETRAGES"/>
    <s v="PARAMETRAGE DE VOS ACTIVITES -  05 ACTIVITES"/>
    <s v="PARAMETRAGE GESTION"/>
    <s v="Soft"/>
    <x v="0"/>
    <s v="TVE LOGISTIQUE"/>
    <n v="149221"/>
    <n v="299"/>
    <x v="1"/>
    <s v="MIDDLE CHASSE 3"/>
    <s v="EST MIDDLE CHASSE"/>
    <n v="1"/>
    <n v="450"/>
    <n v="450"/>
    <n v="360"/>
    <n v="72"/>
    <n v="0.2"/>
    <n v="432"/>
    <m/>
    <n v="0.2"/>
    <m/>
    <s v="CouleurCE,*,CouleurCE,*,CouleurCE,*"/>
    <s v="D79440"/>
    <s v="F87157"/>
    <x v="37"/>
    <s v="SOFT"/>
    <m/>
    <s v="CAMPAGNE CC - SALON Lyon Février 2020"/>
    <s v="OUI"/>
    <s v="OUI"/>
    <s v="Prospect"/>
    <m/>
    <m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Options"/>
    <s v="Autres"/>
    <s v="Modules / Paramétrage"/>
  </r>
  <r>
    <n v="40000232"/>
    <s v="INTEGRATION ET PARAMETRAGES"/>
    <s v="INITIALISATION DE LA COMPTABILITE ET REPRISE DES SOLDES COMPTABLES"/>
    <s v="PARAMETRAGE COMPTABILITE"/>
    <s v="Soft"/>
    <x v="0"/>
    <s v="TVE LOGISTIQUE"/>
    <n v="149221"/>
    <n v="299"/>
    <x v="1"/>
    <s v="MIDDLE CHASSE 3"/>
    <s v="EST MIDDLE CHASSE"/>
    <n v="1"/>
    <n v="450"/>
    <n v="450"/>
    <n v="360"/>
    <n v="72"/>
    <n v="0.2"/>
    <n v="432"/>
    <m/>
    <n v="0.2"/>
    <m/>
    <s v="CouleurCE,*,CouleurCE,*,CouleurCE,*"/>
    <s v="D79440"/>
    <s v="F87157"/>
    <x v="37"/>
    <s v="SOFT"/>
    <m/>
    <s v="CAMPAGNE CC - SALON Lyon Février 2020"/>
    <s v="OUI"/>
    <s v="OUI"/>
    <s v="Prospect"/>
    <m/>
    <m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Options"/>
    <s v="Autres"/>
    <s v="Modules / Paramétrage"/>
  </r>
  <r>
    <n v="40000232"/>
    <s v="CHEQUE CADEAU MEYCLUB"/>
    <s v="CHEQUE CADEAU FETE DE FIN D'ANNEE - ADULTE"/>
    <s v="CHEQUE CADEAU MEYCLUB"/>
    <s v="CC digital"/>
    <x v="1"/>
    <s v="TVE LOGISTIQUE"/>
    <n v="149221"/>
    <n v="299"/>
    <x v="1"/>
    <s v="MIDDLE CHASSE 3"/>
    <s v="EST MIDDLE CHASSE"/>
    <n v="220"/>
    <n v="110"/>
    <n v="24200"/>
    <n v="24200"/>
    <m/>
    <m/>
    <n v="24200"/>
    <m/>
    <m/>
    <m/>
    <s v="CouleurCE,Illicado,CouleurCE,Illicado,CouleurCE,Illicado"/>
    <s v="DG25413"/>
    <s v="FG21171"/>
    <x v="37"/>
    <s v="CCMC pluri-annuel"/>
    <m/>
    <s v="CAMPAGNE CC - SALON Lyon Février 2020"/>
    <s v="OUI"/>
    <s v="OUI"/>
    <s v="Prospect"/>
    <m/>
    <m/>
    <n v="4874000000"/>
    <m/>
    <m/>
    <s v="CC digital"/>
    <s v="NON"/>
    <m/>
    <m/>
    <s v="Total"/>
    <m/>
    <m/>
    <m/>
    <m/>
    <s v="Client CCMC,Client CCMC,Client Licence,Client Licence,Client Licence Application Mobil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TVE LOGISTIQUE"/>
    <n v="149221"/>
    <n v="299"/>
    <x v="1"/>
    <s v="MIDDLE CHASSE 3"/>
    <s v="EST MIDDLE CHASSE"/>
    <n v="220"/>
    <n v="110"/>
    <n v="24200"/>
    <n v="24200"/>
    <m/>
    <m/>
    <n v="24200"/>
    <m/>
    <m/>
    <m/>
    <s v="CouleurCE,Illicado,CouleurCE,Illicado,CouleurCE,Illicado"/>
    <s v="DG25413"/>
    <s v="FG21171"/>
    <x v="37"/>
    <s v="CCMC pluri-annuel"/>
    <m/>
    <s v="CAMPAGNE CC - SALON Lyon Février 2020"/>
    <s v="OUI"/>
    <s v="OUI"/>
    <s v="Prospect"/>
    <m/>
    <m/>
    <n v="4874000000"/>
    <m/>
    <m/>
    <s v="CC digital"/>
    <s v="NON"/>
    <m/>
    <m/>
    <s v="Total"/>
    <m/>
    <m/>
    <m/>
    <m/>
    <s v="Client CCMC,Client CCMC,Client Licence,Client Licence,Client Licence Application Mobile,Client Licence Application Mobile"/>
    <m/>
    <m/>
    <m/>
  </r>
  <r>
    <n v="40000232"/>
    <s v="CHEQUE CADEAU MEYCLUB"/>
    <s v="CHEQUE CADEAU FETE DE FIN D'ANNEE - ADULTE"/>
    <s v="CHEQUE CADEAU MEYCLUB"/>
    <s v="CC digital"/>
    <x v="1"/>
    <s v="TVE LOGISTIQUE"/>
    <n v="149221"/>
    <n v="299"/>
    <x v="1"/>
    <s v="MIDDLE CHASSE 3"/>
    <s v="EST MIDDLE CHASSE"/>
    <n v="220"/>
    <n v="110"/>
    <n v="24200"/>
    <n v="24200"/>
    <m/>
    <m/>
    <n v="24200"/>
    <m/>
    <m/>
    <m/>
    <s v="CouleurCE,Illicado,CouleurCE,Illicado,CouleurCE,Illicado"/>
    <s v="DG25413"/>
    <s v="FG21171"/>
    <x v="37"/>
    <s v="CCMC pluri-annuel"/>
    <m/>
    <s v="CAMPAGNE CC - SALON Lyon Février 2020"/>
    <s v="OUI"/>
    <s v="OUI"/>
    <s v="Prospect"/>
    <m/>
    <m/>
    <n v="4874000000"/>
    <m/>
    <m/>
    <s v="CC digital"/>
    <s v="NON"/>
    <m/>
    <m/>
    <s v="Total"/>
    <m/>
    <m/>
    <m/>
    <m/>
    <s v="Client CCMC,Client CCMC,Client Licence,Client Licence,Client Licence Application Mobile,Client Licence Application Mobile"/>
    <m/>
    <m/>
    <m/>
  </r>
  <r>
    <n v="40000232"/>
    <s v="CHEQUE CADEAU MEYCLUB"/>
    <s v="CHEQUE CADEAU FETE DE FIN D'ANNEE - ADULTE"/>
    <s v="CHEQUE CADEAU MEYCLUB"/>
    <s v="CC digital"/>
    <x v="1"/>
    <s v="TVE LOGISTIQUE"/>
    <n v="149221"/>
    <n v="299"/>
    <x v="1"/>
    <s v="MIDDLE CHASSE 3"/>
    <s v="EST MIDDLE CHASSE"/>
    <n v="220"/>
    <n v="110"/>
    <n v="24200"/>
    <n v="24200"/>
    <m/>
    <m/>
    <n v="24200"/>
    <m/>
    <m/>
    <m/>
    <s v="CouleurCE,Illicado,CouleurCE,Illicado,CouleurCE,Illicado"/>
    <s v="DG25413"/>
    <s v="FG21171"/>
    <x v="37"/>
    <s v="CCMC pluri-annuel"/>
    <m/>
    <s v="CAMPAGNE CC - SALON Lyon Février 2020"/>
    <s v="OUI"/>
    <s v="OUI"/>
    <s v="Prospect"/>
    <m/>
    <m/>
    <n v="4874000000"/>
    <m/>
    <m/>
    <s v="CC digital"/>
    <s v="NON"/>
    <m/>
    <m/>
    <s v="Total"/>
    <m/>
    <m/>
    <m/>
    <m/>
    <s v="Client CCMC,Client CCMC,Client Licence,Client Licence,Client Licence Application Mobile,Client Licence Application Mobile"/>
    <m/>
    <m/>
    <m/>
  </r>
  <r>
    <n v="40000232"/>
    <s v="COMMUNICATION / EVENEMENTIEL"/>
    <s v="COMMUNICATION DE LANCEMENT"/>
    <s v="COMMUNICATION / EVENEMENTIEL"/>
    <s v="CC digital"/>
    <x v="1"/>
    <s v="TVE LOGISTIQUE"/>
    <n v="149221"/>
    <n v="299"/>
    <x v="1"/>
    <s v="MIDDLE CHASSE 3"/>
    <s v="EST MIDDLE CHASSE"/>
    <n v="1"/>
    <m/>
    <n v="0"/>
    <n v="0"/>
    <m/>
    <m/>
    <m/>
    <m/>
    <m/>
    <m/>
    <s v="CouleurCE,Illicado,CouleurCE,Illicado,CouleurCE,Illicado"/>
    <s v="DG25413"/>
    <s v="FG21171"/>
    <x v="37"/>
    <s v="CCMC pluri-annuel"/>
    <m/>
    <s v="CAMPAGNE CC - SALON Lyon Février 2020"/>
    <s v="OUI"/>
    <s v="OUI"/>
    <s v="Prospect"/>
    <m/>
    <m/>
    <n v="4874000000"/>
    <m/>
    <m/>
    <s v="CC digital"/>
    <s v="NON"/>
    <m/>
    <m/>
    <s v="Total"/>
    <m/>
    <m/>
    <m/>
    <m/>
    <s v="Client CCMC,Client CCMC,Client Licence,Client Licence,Client Licence Application Mobile,Client Licence Application Mobile"/>
    <s v="Agence de communication"/>
    <s v="Prestations à la carte"/>
    <s v="Goodies"/>
  </r>
  <r>
    <n v="40000736"/>
    <s v="LICENCE PROWEBCE"/>
    <s v="LICENCE START (App Mobile incl.) - 48 MOIS"/>
    <s v="LICENCE START"/>
    <s v="Soft"/>
    <x v="0"/>
    <s v="MAISON DE RETRAITE TIERS TEMPS LYON"/>
    <n v="149046"/>
    <n v="51"/>
    <x v="6"/>
    <s v="MIDDLE CHASSE 3"/>
    <s v="EST MIDDLE CHASSE"/>
    <n v="1"/>
    <n v="5544"/>
    <n v="5544"/>
    <n v="4989.6000000000004"/>
    <n v="997.92"/>
    <n v="0.2"/>
    <n v="5987.52"/>
    <m/>
    <n v="0.1"/>
    <m/>
    <s v="aucun,aucun"/>
    <s v="D79451"/>
    <s v="F87416"/>
    <x v="42"/>
    <s v="SOFT"/>
    <m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MAISON DE RETRAITE TIERS TEMPS LYON"/>
    <n v="149046"/>
    <n v="51"/>
    <x v="6"/>
    <s v="MIDDLE CHASSE 3"/>
    <s v="EST MIDDLE CHASSE"/>
    <n v="1"/>
    <n v="1125"/>
    <n v="1125"/>
    <n v="1012.5"/>
    <n v="202.5"/>
    <n v="0.2"/>
    <n v="1215"/>
    <m/>
    <n v="0.1"/>
    <m/>
    <s v="aucun,aucun"/>
    <s v="D79451"/>
    <s v="F87416"/>
    <x v="42"/>
    <s v="SOFT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379"/>
    <s v="COMMUNICATION"/>
    <s v="PRESTATIONS - CONTRAT D'ACCOMPAGNEMENT ANNUEL &quot;A LA CARTE&quot;"/>
    <s v="PRESTATIONS"/>
    <s v="Agence De Com"/>
    <x v="0"/>
    <s v="CAN SA"/>
    <n v="149012"/>
    <n v="154"/>
    <x v="3"/>
    <s v="MIDDLE CHASSE 2"/>
    <s v="EST MIDDLE CHASSE"/>
    <n v="4"/>
    <n v="900"/>
    <n v="3600"/>
    <n v="3240"/>
    <n v="648"/>
    <n v="0.2"/>
    <n v="3888"/>
    <n v="0.1"/>
    <m/>
    <m/>
    <s v="Comiteo (face),HelloCE,Comiteo (face),HelloCE,Comiteo (face),HelloCE"/>
    <s v="D77567"/>
    <s v="F87380"/>
    <x v="25"/>
    <s v="SOFT"/>
    <s v="Maria BECEL"/>
    <s v="Campagne CHASSE -  demande entrante"/>
    <s v="OUI"/>
    <s v="OUI"/>
    <s v="Prospect"/>
    <m/>
    <m/>
    <n v="706351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Agence de communication"/>
    <s v="Accompagnement Communication"/>
    <s v="Accompagnement Communication"/>
  </r>
  <r>
    <n v="40000379"/>
    <s v="LICENCE PROWEBCE"/>
    <s v="LICENCE START (App Mobile incl.) - 48 MOIS"/>
    <s v="LICENCE START"/>
    <s v="Soft"/>
    <x v="0"/>
    <s v="CAN SA"/>
    <n v="149012"/>
    <n v="154"/>
    <x v="3"/>
    <s v="MIDDLE CHASSE 2"/>
    <s v="EST MIDDLE CHASSE"/>
    <n v="1"/>
    <n v="10872"/>
    <n v="10872"/>
    <n v="9784.7999999999993"/>
    <n v="1956.96"/>
    <n v="0.2"/>
    <n v="11741.76"/>
    <n v="0.1"/>
    <m/>
    <m/>
    <s v="Comiteo (face),HelloCE,Comiteo (face),HelloCE,Comiteo (face),HelloCE"/>
    <s v="D77567"/>
    <s v="F87380"/>
    <x v="25"/>
    <s v="SOFT"/>
    <s v="Maria BECEL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CAN SA"/>
    <n v="149012"/>
    <n v="154"/>
    <x v="3"/>
    <s v="MIDDLE CHASSE 2"/>
    <s v="EST MIDDLE CHASSE"/>
    <n v="1"/>
    <n v="1125"/>
    <n v="1125"/>
    <n v="1012.5"/>
    <n v="202.5"/>
    <n v="0.2"/>
    <n v="1215"/>
    <n v="0.1"/>
    <m/>
    <m/>
    <s v="Comiteo (face),HelloCE,Comiteo (face),HelloCE,Comiteo (face),HelloCE"/>
    <s v="D77567"/>
    <s v="F87380"/>
    <x v="25"/>
    <s v="SOFT"/>
    <s v="Maria BECEL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Agence de communication"/>
    <s v="Accompagnement Communication"/>
    <s v="Accompagnement Communication"/>
  </r>
  <r>
    <n v="40000232"/>
    <s v="CONSULTING ET PRODUCTION"/>
    <s v="LANCEMENT PAR TELEPHONE AVEC LE CHEF DE PROJET"/>
    <s v="CADRAGE PROJET PROWEBCE"/>
    <s v="Soft"/>
    <x v="0"/>
    <s v="MASTER GRID"/>
    <n v="149021"/>
    <n v="120"/>
    <x v="1"/>
    <s v="MIDDLE CHASSE 3"/>
    <s v="EST MIDDLE CHASSE"/>
    <n v="1"/>
    <n v="300"/>
    <n v="300"/>
    <n v="255"/>
    <n v="51"/>
    <n v="0.2"/>
    <n v="306"/>
    <n v="0.15"/>
    <m/>
    <s v="Ap / mail entrant"/>
    <s v="*,*"/>
    <s v="D77619"/>
    <s v="F89175"/>
    <x v="25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Licence"/>
    <s v="Options"/>
    <s v="Consulting Lancement"/>
    <s v="Consulting Lancement"/>
  </r>
  <r>
    <n v="40000232"/>
    <s v="COMMUNICATION"/>
    <s v="WEBDESIGN - CHARTE GRAPHIQUE STANDARD"/>
    <s v="WEBDESIGN"/>
    <s v="Soft"/>
    <x v="0"/>
    <s v="MASTER GRID"/>
    <n v="149021"/>
    <n v="120"/>
    <x v="1"/>
    <s v="MIDDLE CHASSE 3"/>
    <s v="EST MIDDLE CHASSE"/>
    <n v="1"/>
    <n v="270.83"/>
    <n v="270.83"/>
    <n v="230.2055"/>
    <n v="46.04"/>
    <n v="0.2"/>
    <n v="276.25"/>
    <n v="0.15"/>
    <m/>
    <s v="Ap / mail entrant"/>
    <s v="*,*"/>
    <s v="D77619"/>
    <s v="F89175"/>
    <x v="25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Licence"/>
    <s v="Agence de communication"/>
    <s v="Design Interface"/>
    <s v="Charte graphique"/>
  </r>
  <r>
    <n v="40000232"/>
    <s v="LICENCE PROWEBCE"/>
    <s v="LICENCE SMART - 48 MOIS"/>
    <s v="LICENCE SMART"/>
    <s v="Soft"/>
    <x v="0"/>
    <s v="MASTER GRID"/>
    <n v="149021"/>
    <n v="120"/>
    <x v="1"/>
    <s v="MIDDLE CHASSE 3"/>
    <s v="EST MIDDLE CHASSE"/>
    <n v="1"/>
    <n v="9120"/>
    <n v="9120"/>
    <n v="7752"/>
    <n v="1550.4"/>
    <n v="0.2"/>
    <n v="9302.4"/>
    <n v="0.15"/>
    <m/>
    <s v="Ap / mail entrant"/>
    <s v="*,*"/>
    <s v="D77619"/>
    <s v="F89175"/>
    <x v="25"/>
    <s v="SOFT"/>
    <m/>
    <m/>
    <s v="OUI"/>
    <s v="OUI"/>
    <s v="Prospect"/>
    <m/>
    <m/>
    <n v="7000000000"/>
    <m/>
    <m/>
    <s v="ProwebCE"/>
    <s v="NON"/>
    <m/>
    <m/>
    <s v="Total"/>
    <m/>
    <m/>
    <m/>
    <m/>
    <s v="Client CCMC,Client Licence"/>
    <s v="Licences"/>
    <s v="Licence Smart"/>
    <s v="Licence Smart"/>
  </r>
  <r>
    <n v="40000232"/>
    <s v="INTEGRATION ET PARAMETRAGES"/>
    <s v="PARAMETRAGE DE VOS ACTIVITES -  05 ACTIVITES"/>
    <s v="PARAMETRAGE GESTION"/>
    <s v="Soft"/>
    <x v="0"/>
    <s v="MASTER GRID"/>
    <n v="149021"/>
    <n v="120"/>
    <x v="1"/>
    <s v="MIDDLE CHASSE 3"/>
    <s v="EST MIDDLE CHASSE"/>
    <n v="1"/>
    <n v="450"/>
    <n v="450"/>
    <n v="382.5"/>
    <n v="76.5"/>
    <n v="0.2"/>
    <n v="459"/>
    <n v="0.15"/>
    <m/>
    <s v="Ap / mail entrant"/>
    <s v="*,*"/>
    <s v="D77619"/>
    <s v="F89175"/>
    <x v="25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Licence"/>
    <s v="Options"/>
    <s v="Autres"/>
    <s v="Modules / Paramétrage"/>
  </r>
  <r>
    <n v="40000232"/>
    <s v="INTEGRATION ET PARAMETRAGES"/>
    <s v="INITIALISATION DE LA COMPTABILITE ET REPRISE DES SOLDES COMPTABLES"/>
    <s v="PARAMETRAGE COMPTABILITE"/>
    <s v="Soft"/>
    <x v="0"/>
    <s v="MASTER GRID"/>
    <n v="149021"/>
    <n v="120"/>
    <x v="1"/>
    <s v="MIDDLE CHASSE 3"/>
    <s v="EST MIDDLE CHASSE"/>
    <n v="1"/>
    <n v="450"/>
    <n v="450"/>
    <n v="382.5"/>
    <n v="76.5"/>
    <n v="0.2"/>
    <n v="459"/>
    <n v="0.15"/>
    <m/>
    <s v="Ap / mail entrant"/>
    <s v="*,*"/>
    <s v="D77619"/>
    <s v="F89175"/>
    <x v="25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Licence"/>
    <s v="Options"/>
    <s v="Autres"/>
    <s v="Modules / Paramétrage"/>
  </r>
  <r>
    <n v="40000379"/>
    <s v="CHEQUE CADEAU MEYCLUB"/>
    <s v="CHEQUE CADEAU FETE DE FIN D'ANNEE - ADULTE"/>
    <s v="CHEQUE CADEAU MEYCLUB"/>
    <s v="CC digital"/>
    <x v="1"/>
    <s v="CAN SA"/>
    <n v="149012"/>
    <n v="154"/>
    <x v="3"/>
    <s v="MIDDLE CHASSE 2"/>
    <s v="EST MIDDLE CHASSE"/>
    <n v="1"/>
    <n v="10000"/>
    <n v="10000"/>
    <n v="10000"/>
    <m/>
    <m/>
    <n v="10000"/>
    <m/>
    <m/>
    <s v="Accord cadre"/>
    <s v="Cadhoc,Cadhoc,Cadhoc"/>
    <s v="DG25539"/>
    <s v="FG21350"/>
    <x v="25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379"/>
    <s v="CHEQUE CADEAU MEYCLUB"/>
    <s v="CHEQUE CADEAU FETE DE FIN D'ANNEE - ADULTE"/>
    <s v="CHEQUE CADEAU MEYCLUB"/>
    <s v="CC digital"/>
    <x v="1"/>
    <s v="CAN SA"/>
    <n v="149012"/>
    <n v="154"/>
    <x v="3"/>
    <s v="MIDDLE CHASSE 2"/>
    <s v="EST MIDDLE CHASSE"/>
    <n v="1"/>
    <n v="10000"/>
    <n v="10000"/>
    <n v="10000"/>
    <m/>
    <m/>
    <n v="10000"/>
    <m/>
    <m/>
    <s v="Accord cadre"/>
    <s v="Cadhoc,Cadhoc,Cadhoc"/>
    <s v="DG25539"/>
    <s v="FG21350"/>
    <x v="25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CAN SA"/>
    <n v="149012"/>
    <n v="154"/>
    <x v="3"/>
    <s v="MIDDLE CHASSE 2"/>
    <s v="EST MIDDLE CHASSE"/>
    <n v="1"/>
    <n v="10000"/>
    <n v="10000"/>
    <n v="10000"/>
    <m/>
    <m/>
    <n v="10000"/>
    <m/>
    <m/>
    <s v="Accord cadre"/>
    <s v="Cadhoc,Cadhoc,Cadhoc"/>
    <s v="DG25539"/>
    <s v="FG21350"/>
    <x v="25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CAN SA"/>
    <n v="149012"/>
    <n v="154"/>
    <x v="3"/>
    <s v="MIDDLE CHASSE 2"/>
    <s v="EST MIDDLE CHASSE"/>
    <n v="1"/>
    <n v="10000"/>
    <n v="10000"/>
    <n v="10000"/>
    <m/>
    <m/>
    <n v="10000"/>
    <m/>
    <m/>
    <s v="Accord cadre"/>
    <s v="Cadhoc,Cadhoc,Cadhoc"/>
    <s v="DG25539"/>
    <s v="FG21350"/>
    <x v="25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LICENCE PROWEBCE"/>
    <s v="LICENCE START (App Mobile incl.) - 48 MOIS"/>
    <s v="LICENCE START"/>
    <s v="Soft"/>
    <x v="0"/>
    <s v="ARI"/>
    <n v="7712"/>
    <n v="85"/>
    <x v="4"/>
    <s v="MIDDLE CHASSE 3"/>
    <s v="EST MIDDLE CHASSE"/>
    <n v="1"/>
    <n v="5544"/>
    <n v="5544"/>
    <n v="5544"/>
    <n v="1108.8"/>
    <n v="0.2"/>
    <n v="6652.8"/>
    <m/>
    <m/>
    <m/>
    <s v="*,*"/>
    <s v="D79620"/>
    <s v="F87654"/>
    <x v="43"/>
    <s v="LICENCES"/>
    <m/>
    <s v="CAMPAGNE CHASSE - PROSPECTION PERSO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ARI"/>
    <n v="7712"/>
    <n v="85"/>
    <x v="4"/>
    <s v="MIDDLE CHASSE 3"/>
    <s v="EST MIDDLE CHASSE"/>
    <n v="1"/>
    <n v="1125"/>
    <n v="1125"/>
    <n v="0"/>
    <m/>
    <n v="0.2"/>
    <m/>
    <m/>
    <n v="1"/>
    <m/>
    <s v="*,*"/>
    <s v="D79620"/>
    <s v="F87654"/>
    <x v="43"/>
    <s v="LICENCES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537"/>
    <s v="KIT"/>
    <s v="Programme de dynamisation du site web - #Calendrier de l'avent"/>
    <s v="ACCOMPAGNEMENT COMMUNICATION"/>
    <s v="Agence De Com"/>
    <x v="0"/>
    <s v="BTP Distribution"/>
    <n v="149379"/>
    <n v="90"/>
    <x v="5"/>
    <s v="MANAGER MIDDLE CHASSE 1"/>
    <s v="EST MIDDLE CHASSE"/>
    <n v="1"/>
    <n v="999.17"/>
    <n v="999.17"/>
    <n v="886.36370699999998"/>
    <n v="177.27"/>
    <n v="0.2"/>
    <n v="1063.6400000000001"/>
    <n v="0.1129"/>
    <m/>
    <m/>
    <s v="*,*"/>
    <s v="D79725"/>
    <s v="F87481"/>
    <x v="28"/>
    <s v="LICENCES"/>
    <m/>
    <s v="CAMPAGNE TELEPRO - PORTEFEUILLE MAELLE PAULIN"/>
    <s v="OUI"/>
    <s v="OUI"/>
    <s v="Prospect"/>
    <m/>
    <m/>
    <n v="7063510000"/>
    <m/>
    <m/>
    <s v="ProwebCE"/>
    <s v="NON"/>
    <m/>
    <m/>
    <s v="Total"/>
    <m/>
    <m/>
    <m/>
    <m/>
    <s v="Client Licence,Client Licence Application Mobile"/>
    <s v="Agence de communication"/>
    <s v="Prestations à la carte"/>
    <s v="Jeux concours"/>
  </r>
  <r>
    <n v="40000537"/>
    <s v="LICENCE PROWEBCE"/>
    <s v="LICENCE START (App Mobile incl.) - 24 MOIS"/>
    <s v="LICENCE START"/>
    <s v="Soft"/>
    <x v="0"/>
    <s v="BTP Distribution"/>
    <n v="149379"/>
    <n v="90"/>
    <x v="5"/>
    <s v="MANAGER MIDDLE CHASSE 1"/>
    <s v="EST MIDDLE CHASSE"/>
    <n v="1"/>
    <n v="3726"/>
    <n v="3726"/>
    <n v="3305.3346000000001"/>
    <n v="661.07"/>
    <n v="0.2"/>
    <n v="3966.4"/>
    <n v="0.1129"/>
    <m/>
    <m/>
    <s v="*,*"/>
    <s v="D79725"/>
    <s v="F87481"/>
    <x v="28"/>
    <s v="LICENCES"/>
    <m/>
    <s v="CAMPAGNE TELEPRO - PORTEFEUILLE MAELLE PAULIN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537"/>
    <s v="PERSONNALISATION OFFRE START  ET CSE"/>
    <s v="PERSONNALISATION ET PARAMETRAGES START"/>
    <s v="Personnalisation Offre Start Et CSE"/>
    <s v="Soft"/>
    <x v="0"/>
    <s v="BTP Distribution"/>
    <n v="149379"/>
    <n v="90"/>
    <x v="5"/>
    <s v="MANAGER MIDDLE CHASSE 1"/>
    <s v="EST MIDDLE CHASSE"/>
    <n v="1"/>
    <n v="1125"/>
    <n v="1125"/>
    <n v="997.98749999999995"/>
    <n v="199.6"/>
    <n v="0.2"/>
    <n v="1197.5899999999999"/>
    <n v="0.1129"/>
    <m/>
    <m/>
    <s v="*,*"/>
    <s v="D79725"/>
    <s v="F87481"/>
    <x v="28"/>
    <s v="LICENCES"/>
    <m/>
    <s v="CAMPAGNE TELEPRO - PORTEFEUILLE MAELLE PAULIN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923"/>
    <s v="LICENCE PROWEBCE"/>
    <s v="LICENCE START (App Mobile incl.) - 48 MOIS"/>
    <s v="LICENCE START"/>
    <s v="Soft"/>
    <x v="0"/>
    <s v="Mission Locale Nice Cote d'Azur"/>
    <n v="148927"/>
    <n v="65"/>
    <x v="4"/>
    <s v="MIDDLE CHASSE 3"/>
    <s v="EST MIDDLE CHASSE"/>
    <n v="1"/>
    <n v="5544"/>
    <n v="5544"/>
    <n v="5544"/>
    <n v="1108.8"/>
    <n v="0.2"/>
    <n v="6652.8"/>
    <m/>
    <m/>
    <m/>
    <s v="*,*"/>
    <s v="D79732"/>
    <s v="F87647"/>
    <x v="43"/>
    <s v="LICENCES"/>
    <s v="Anne-Sophie ERIMA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Mission Locale Nice Cote d'Azur"/>
    <n v="148927"/>
    <n v="65"/>
    <x v="4"/>
    <s v="MIDDLE CHASSE 3"/>
    <s v="EST MIDDLE CHASSE"/>
    <n v="1"/>
    <n v="1125"/>
    <n v="1125"/>
    <n v="1125"/>
    <n v="225"/>
    <n v="0.2"/>
    <n v="1350"/>
    <m/>
    <m/>
    <m/>
    <s v="*,*"/>
    <s v="D79732"/>
    <s v="F87647"/>
    <x v="43"/>
    <s v="LICENCES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736"/>
    <s v="CONSULTING ET PRODUCTION"/>
    <s v="LANCEMENT PAR TELEPHONE AVEC LE CHEF DE PROJET"/>
    <s v="CADRAGE PROJET PROWEBCE"/>
    <s v="Soft"/>
    <x v="0"/>
    <s v="IMPLID"/>
    <n v="27038"/>
    <n v="805"/>
    <x v="6"/>
    <s v="MIDDLE CHASSE 3"/>
    <s v="EST MIDDLE CHASSE"/>
    <n v="1"/>
    <n v="300"/>
    <n v="300"/>
    <n v="300"/>
    <n v="60"/>
    <n v="0.2"/>
    <n v="360"/>
    <m/>
    <m/>
    <m/>
    <s v="CAP PRIVILEGES ET CIE,CAP PRIVILEGES ET CIE,CAP PRIVILEGES ET CIE"/>
    <s v="D79790"/>
    <s v="F87668"/>
    <x v="43"/>
    <s v="LICENCES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Consulting Lancement"/>
    <s v="Consulting Lancement"/>
  </r>
  <r>
    <n v="40000736"/>
    <s v="UNIVERSITE PROWEBCE"/>
    <s v="JOURNEE DE FORMATION COMMUNICATION A LA CARTE"/>
    <s v="FORMATION A LA CARTE"/>
    <s v="Soft"/>
    <x v="0"/>
    <s v="IMPLID"/>
    <n v="27038"/>
    <n v="805"/>
    <x v="6"/>
    <s v="MIDDLE CHASSE 3"/>
    <s v="EST MIDDLE CHASSE"/>
    <n v="1"/>
    <n v="1275"/>
    <n v="1275"/>
    <n v="1275"/>
    <n v="255"/>
    <n v="0.2"/>
    <n v="1530"/>
    <m/>
    <m/>
    <m/>
    <s v="CAP PRIVILEGES ET CIE,CAP PRIVILEGES ET CIE,CAP PRIVILEGES ET CIE"/>
    <s v="D79790"/>
    <s v="F87668"/>
    <x v="43"/>
    <s v="LICENCES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Formations communication"/>
    <s v="Formations communication"/>
  </r>
  <r>
    <n v="40000736"/>
    <s v="UNIVERSITE PROWEBCE"/>
    <s v="JOURNEE DE FORMATION A LA CARTE"/>
    <s v="FORMATION A LA CARTE"/>
    <s v="Soft"/>
    <x v="0"/>
    <s v="IMPLID"/>
    <n v="27038"/>
    <n v="805"/>
    <x v="6"/>
    <s v="MIDDLE CHASSE 3"/>
    <s v="EST MIDDLE CHASSE"/>
    <n v="1"/>
    <n v="1275"/>
    <n v="1275"/>
    <n v="1275"/>
    <n v="255"/>
    <n v="0.2"/>
    <n v="1530"/>
    <m/>
    <m/>
    <m/>
    <s v="CAP PRIVILEGES ET CIE,CAP PRIVILEGES ET CIE,CAP PRIVILEGES ET CIE"/>
    <s v="D79790"/>
    <s v="F87668"/>
    <x v="43"/>
    <s v="LICENCES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Formations"/>
    <s v="Formations"/>
  </r>
  <r>
    <n v="40000736"/>
    <s v="COMMUNICATION"/>
    <s v="WEBDESIGN - CHARTE GRAPHIQUE STANDARD"/>
    <s v="WEBDESIGN"/>
    <s v="Soft"/>
    <x v="0"/>
    <s v="IMPLID"/>
    <n v="27038"/>
    <n v="805"/>
    <x v="6"/>
    <s v="MIDDLE CHASSE 3"/>
    <s v="EST MIDDLE CHASSE"/>
    <n v="1"/>
    <n v="270.83"/>
    <n v="270.83"/>
    <n v="270.83"/>
    <n v="54.17"/>
    <n v="0.2"/>
    <n v="325"/>
    <m/>
    <m/>
    <m/>
    <s v="CAP PRIVILEGES ET CIE,CAP PRIVILEGES ET CIE,CAP PRIVILEGES ET CIE"/>
    <s v="D79790"/>
    <s v="F87668"/>
    <x v="43"/>
    <s v="LICENCES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Design Interface"/>
    <s v="Charte graphique"/>
  </r>
  <r>
    <n v="40000736"/>
    <s v="KIT"/>
    <s v="Programme de dynamisation du site web - #Calendrier de l'avent"/>
    <s v="ACCOMPAGNEMENT COMMUNICATION"/>
    <s v="Agence De Com"/>
    <x v="0"/>
    <s v="IMPLID"/>
    <n v="27038"/>
    <n v="805"/>
    <x v="6"/>
    <s v="MIDDLE CHASSE 3"/>
    <s v="EST MIDDLE CHASSE"/>
    <n v="1"/>
    <n v="2665.83"/>
    <n v="2665.83"/>
    <n v="2399.25"/>
    <n v="479.85"/>
    <n v="0.2"/>
    <n v="2879.1"/>
    <m/>
    <n v="0.1"/>
    <m/>
    <s v="CAP PRIVILEGES ET CIE,CAP PRIVILEGES ET CIE,CAP PRIVILEGES ET CIE"/>
    <s v="D79790"/>
    <s v="F87668"/>
    <x v="43"/>
    <s v="LICENCES"/>
    <s v="Anne-Sophie ERIMA"/>
    <s v="Campagne CHASSE -  demande entrante"/>
    <s v="OUI"/>
    <s v="OUI"/>
    <s v="Prospect"/>
    <m/>
    <m/>
    <n v="7063510000"/>
    <m/>
    <m/>
    <s v="ProwebCE"/>
    <s v="NON"/>
    <m/>
    <m/>
    <s v="Total"/>
    <m/>
    <m/>
    <m/>
    <m/>
    <s v="Client CCMC,Client Licence,Client Licence Application Mobile"/>
    <s v="Agence de communication"/>
    <s v="Prestations à la carte"/>
    <s v="Jeux concours"/>
  </r>
  <r>
    <n v="40000736"/>
    <s v="LICENCE PROWEBCE"/>
    <s v="LICENCE PREMIUM (App Mobile incl.) - 48 MOIS"/>
    <s v="LICENCE PREMIUM"/>
    <s v="Soft"/>
    <x v="0"/>
    <s v="IMPLID"/>
    <n v="27038"/>
    <n v="805"/>
    <x v="6"/>
    <s v="MIDDLE CHASSE 3"/>
    <s v="EST MIDDLE CHASSE"/>
    <n v="1"/>
    <n v="43440"/>
    <n v="43440"/>
    <n v="36924"/>
    <n v="7384.8"/>
    <n v="0.2"/>
    <n v="44308.800000000003"/>
    <m/>
    <n v="0.15"/>
    <m/>
    <s v="CAP PRIVILEGES ET CIE,CAP PRIVILEGES ET CIE,CAP PRIVILEGES ET CIE"/>
    <s v="D79790"/>
    <s v="F87668"/>
    <x v="43"/>
    <s v="LICENCES"/>
    <s v="Anne-Sophie ERIMA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Premium avec appli"/>
    <s v="Licence Premium avec appli"/>
  </r>
  <r>
    <n v="40000736"/>
    <s v="INTEGRATION ET PARAMETRAGES"/>
    <s v="INTEGRATION BASE UTILISATEURS (OD/AD)"/>
    <s v="PARAMETRAGE BENEFICIAIRES"/>
    <s v="Soft"/>
    <x v="0"/>
    <s v="IMPLID"/>
    <n v="27038"/>
    <n v="805"/>
    <x v="6"/>
    <s v="MIDDLE CHASSE 3"/>
    <s v="EST MIDDLE CHASSE"/>
    <n v="1"/>
    <m/>
    <n v="0"/>
    <n v="0"/>
    <m/>
    <n v="0.2"/>
    <m/>
    <m/>
    <m/>
    <m/>
    <s v="CAP PRIVILEGES ET CIE,CAP PRIVILEGES ET CIE,CAP PRIVILEGES ET CIE"/>
    <s v="D79790"/>
    <s v="F87668"/>
    <x v="43"/>
    <s v="LICENCES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736"/>
    <s v="INTEGRATION ET PARAMETRAGES"/>
    <s v="PARAMETRAGE DE VOS ACTIVITES -  05 ACTIVITES"/>
    <s v="PARAMETRAGE GESTION"/>
    <s v="Soft"/>
    <x v="0"/>
    <s v="IMPLID"/>
    <n v="27038"/>
    <n v="805"/>
    <x v="6"/>
    <s v="MIDDLE CHASSE 3"/>
    <s v="EST MIDDLE CHASSE"/>
    <n v="1"/>
    <n v="450"/>
    <n v="450"/>
    <n v="450"/>
    <n v="90"/>
    <n v="0.2"/>
    <n v="540"/>
    <m/>
    <m/>
    <m/>
    <s v="CAP PRIVILEGES ET CIE,CAP PRIVILEGES ET CIE,CAP PRIVILEGES ET CIE"/>
    <s v="D79790"/>
    <s v="F87668"/>
    <x v="43"/>
    <s v="LICENCES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736"/>
    <s v="INTEGRATION ET PARAMETRAGES"/>
    <s v="INITIALISATION DE LA COMPTABILITE ET REPRISE DES SOLDES COMPTABLES"/>
    <s v="PARAMETRAGE COMPTABILITE"/>
    <s v="Soft"/>
    <x v="0"/>
    <s v="IMPLID"/>
    <n v="27038"/>
    <n v="805"/>
    <x v="6"/>
    <s v="MIDDLE CHASSE 3"/>
    <s v="EST MIDDLE CHASSE"/>
    <n v="1"/>
    <n v="450"/>
    <n v="450"/>
    <n v="450"/>
    <n v="90"/>
    <n v="0.2"/>
    <n v="540"/>
    <m/>
    <m/>
    <m/>
    <s v="CAP PRIVILEGES ET CIE,CAP PRIVILEGES ET CIE,CAP PRIVILEGES ET CIE"/>
    <s v="D79790"/>
    <s v="F87668"/>
    <x v="43"/>
    <s v="LICENCES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232"/>
    <s v="LICENCE PROWEBCE"/>
    <s v="LICENCE START (App Mobile incl.) - 48 MOIS"/>
    <s v="LICENCE START"/>
    <s v="Soft"/>
    <x v="0"/>
    <s v="ANTHIME MOULEY FRANCE SAS"/>
    <n v="7467"/>
    <n v="70"/>
    <x v="1"/>
    <s v="MIDDLE CHASSE 3"/>
    <s v="EST MIDDLE CHASSE"/>
    <n v="1"/>
    <n v="5544"/>
    <n v="5544"/>
    <n v="5544"/>
    <n v="1108.8"/>
    <n v="0.2"/>
    <n v="6652.8"/>
    <m/>
    <m/>
    <m/>
    <s v="Comiteo (face),*,Comiteo (face),*"/>
    <s v="D79827"/>
    <s v="F87659"/>
    <x v="43"/>
    <s v="SOFT"/>
    <m/>
    <s v="CAMPAGNE TELEPRO - PORTEFEUILLE THOMAS AUCHER"/>
    <s v="OUI"/>
    <s v="OUI"/>
    <s v="Prospect"/>
    <m/>
    <m/>
    <n v="7000000000"/>
    <m/>
    <m/>
    <s v="ProwebCE"/>
    <s v="NON"/>
    <m/>
    <m/>
    <s v="Total"/>
    <m/>
    <m/>
    <m/>
    <m/>
    <s v="Client Licence,Client Licence,Client Licence Application Mobile,Client Licence Application Mobile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ANTHIME MOULEY FRANCE SAS"/>
    <n v="7467"/>
    <n v="70"/>
    <x v="1"/>
    <s v="MIDDLE CHASSE 3"/>
    <s v="EST MIDDLE CHASSE"/>
    <n v="1"/>
    <n v="1125"/>
    <n v="1125"/>
    <n v="1125"/>
    <n v="225"/>
    <n v="0.2"/>
    <n v="1350"/>
    <m/>
    <m/>
    <m/>
    <s v="Comiteo (face),*,Comiteo (face),*"/>
    <s v="D79827"/>
    <s v="F87659"/>
    <x v="43"/>
    <s v="SOFT"/>
    <m/>
    <s v="CAMPAGNE TELEPRO - PORTEFEUILLE THOMAS AUCHER"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 Application Mobile,Client Licence Application Mobile"/>
    <s v="Agence de communication"/>
    <s v="Accompagnement Communication"/>
    <s v="Accompagnement Communication"/>
  </r>
  <r>
    <n v="40000379"/>
    <s v="CHEQUE CADEAU MEYCLUB"/>
    <s v="CHEQUE CULTURE MEYCLUB"/>
    <s v="CHEQUE CADEAU MEYCLUB"/>
    <s v="CC digital embarqué"/>
    <x v="1"/>
    <s v="AD OCC"/>
    <n v="146162"/>
    <n v="180"/>
    <x v="3"/>
    <s v="MIDDLE CHASSE 2"/>
    <s v="EST MIDDLE CHASSE"/>
    <n v="184"/>
    <n v="120"/>
    <n v="22080"/>
    <n v="21859.200000000001"/>
    <m/>
    <m/>
    <n v="21859.200000000001"/>
    <n v="0.01"/>
    <m/>
    <s v="Accord cadre"/>
    <s v="*,*,*"/>
    <s v="DG25883"/>
    <s v="FG21581"/>
    <x v="44"/>
    <s v="CCMC annuel"/>
    <m/>
    <m/>
    <s v="OUI"/>
    <s v="OUI"/>
    <s v="Prospect"/>
    <m/>
    <n v="5050667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LICENCE PROWEBCE"/>
    <s v="LICENCE START (App Mobile incl.) - 48 MOIS"/>
    <s v="LICENCE START"/>
    <s v="Soft"/>
    <x v="0"/>
    <s v="BOS EQUIPEMENT HOTELIER"/>
    <n v="10705"/>
    <n v="143"/>
    <x v="1"/>
    <s v="MIDDLE CHASSE 3"/>
    <s v="EST MIDDLE CHASSE"/>
    <n v="1"/>
    <n v="6768"/>
    <n v="6768"/>
    <n v="6768"/>
    <n v="1353.6"/>
    <n v="0.2"/>
    <n v="8121.6"/>
    <m/>
    <m/>
    <m/>
    <s v="*,*"/>
    <s v="D79862"/>
    <s v="F87648"/>
    <x v="43"/>
    <s v="SOFT"/>
    <s v="Julie EYZOP"/>
    <s v="Campagne CHASSE - PROSPECTION CHASSE  2017"/>
    <s v="OUI"/>
    <s v="OUI"/>
    <s v="Prospect"/>
    <m/>
    <m/>
    <n v="7000000000"/>
    <m/>
    <m/>
    <s v="ProwebCE"/>
    <s v="NON"/>
    <m/>
    <m/>
    <s v="Total"/>
    <m/>
    <m/>
    <m/>
    <m/>
    <s v="Client résilié Licence non échu,Client résilié Licence Application Mobile non échu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BOS EQUIPEMENT HOTELIER"/>
    <n v="10705"/>
    <n v="143"/>
    <x v="1"/>
    <s v="MIDDLE CHASSE 3"/>
    <s v="EST MIDDLE CHASSE"/>
    <n v="1"/>
    <n v="1125"/>
    <n v="1125"/>
    <n v="1125"/>
    <n v="225"/>
    <n v="0.2"/>
    <n v="1350"/>
    <m/>
    <m/>
    <m/>
    <s v="*,*"/>
    <s v="D79862"/>
    <s v="F87648"/>
    <x v="43"/>
    <s v="SOFT"/>
    <s v="Julie EYZOP"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résilié Licence non échu,Client résilié Licence Application Mobile non échu"/>
    <s v="Agence de communication"/>
    <s v="Accompagnement Communication"/>
    <s v="Accompagnement Communication"/>
  </r>
  <r>
    <n v="40000923"/>
    <s v="LICENCE PROWEBCE"/>
    <s v="LICENCE START (App Mobile incl.) - 48 MOIS"/>
    <s v="LICENCE START"/>
    <s v="Soft"/>
    <x v="0"/>
    <s v="FORTIL"/>
    <n v="134866"/>
    <n v="120"/>
    <x v="4"/>
    <s v="MIDDLE CHASSE 3"/>
    <s v="EST MIDDLE CHASSE"/>
    <n v="1"/>
    <n v="6768"/>
    <n v="6768"/>
    <n v="6768"/>
    <n v="1353.6"/>
    <n v="0.2"/>
    <n v="8121.6"/>
    <m/>
    <m/>
    <m/>
    <s v="*,*"/>
    <s v="D79713"/>
    <s v="F87761"/>
    <x v="45"/>
    <s v="LICENCES"/>
    <m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FORTIL"/>
    <n v="134866"/>
    <n v="120"/>
    <x v="4"/>
    <s v="MIDDLE CHASSE 3"/>
    <s v="EST MIDDLE CHASSE"/>
    <n v="1"/>
    <n v="1125"/>
    <n v="1125"/>
    <n v="0"/>
    <m/>
    <n v="0.2"/>
    <m/>
    <m/>
    <n v="1"/>
    <m/>
    <s v="*,*"/>
    <s v="D79713"/>
    <s v="F87761"/>
    <x v="45"/>
    <s v="LICENCES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736"/>
    <s v="CHEQUE CADEAU MEYCLUB"/>
    <s v="CHEQUE CADEAU FETE DE FIN D'ANNEE - ADULTE"/>
    <s v="CHEQUE CADEAU MEYCLUB"/>
    <s v="CC digital"/>
    <x v="1"/>
    <s v="IMPLID"/>
    <n v="27038"/>
    <n v="805"/>
    <x v="6"/>
    <s v="MIDDLE CHASSE 3"/>
    <s v="EST MIDDLE CHASSE"/>
    <n v="750"/>
    <n v="100"/>
    <n v="75000"/>
    <n v="73312.5"/>
    <m/>
    <m/>
    <n v="73312.5"/>
    <n v="2.2499999999999999E-2"/>
    <m/>
    <m/>
    <s v="Cadhoc,Cadhoc,Cadhoc"/>
    <s v="DG25820"/>
    <s v="FG21652"/>
    <x v="43"/>
    <s v="CCMC pluri-annuel"/>
    <m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736"/>
    <s v="CHEQUE CADEAU MEYCLUB"/>
    <s v="CHEQUE CADEAU FETE DE FIN D'ANNEE - ADULTE"/>
    <s v="CHEQUE CADEAU MEYCLUB"/>
    <s v="CC digital"/>
    <x v="1"/>
    <s v="IMPLID"/>
    <n v="27038"/>
    <n v="805"/>
    <x v="6"/>
    <s v="MIDDLE CHASSE 3"/>
    <s v="EST MIDDLE CHASSE"/>
    <n v="750"/>
    <n v="100"/>
    <n v="75000"/>
    <n v="73312.5"/>
    <m/>
    <m/>
    <n v="73312.5"/>
    <n v="2.2499999999999999E-2"/>
    <m/>
    <m/>
    <s v="Cadhoc,Cadhoc,Cadhoc"/>
    <s v="DG25820"/>
    <s v="FG21652"/>
    <x v="43"/>
    <s v="CCMC pluri-annuel"/>
    <m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IMPLID"/>
    <n v="27038"/>
    <n v="805"/>
    <x v="6"/>
    <s v="MIDDLE CHASSE 3"/>
    <s v="EST MIDDLE CHASSE"/>
    <n v="750"/>
    <n v="100"/>
    <n v="75000"/>
    <n v="73312.5"/>
    <m/>
    <m/>
    <n v="73312.5"/>
    <n v="2.2499999999999999E-2"/>
    <m/>
    <m/>
    <s v="Cadhoc,Cadhoc,Cadhoc"/>
    <s v="DG25820"/>
    <s v="FG21652"/>
    <x v="43"/>
    <s v="CCMC pluri-annuel"/>
    <m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IMPLID"/>
    <n v="27038"/>
    <n v="805"/>
    <x v="6"/>
    <s v="MIDDLE CHASSE 3"/>
    <s v="EST MIDDLE CHASSE"/>
    <n v="750"/>
    <n v="100"/>
    <n v="75000"/>
    <n v="73312.5"/>
    <m/>
    <m/>
    <n v="73312.5"/>
    <n v="2.2499999999999999E-2"/>
    <m/>
    <m/>
    <s v="Cadhoc,Cadhoc,Cadhoc"/>
    <s v="DG25820"/>
    <s v="FG21652"/>
    <x v="43"/>
    <s v="CCMC pluri-annuel"/>
    <m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LICENCE PROWEBCE"/>
    <s v="LICENCE START (App Mobile incl.) - 48 MOIS"/>
    <s v="LICENCE START"/>
    <s v="Soft"/>
    <x v="0"/>
    <s v="PRESENCE RURALE 48"/>
    <n v="146026"/>
    <n v="260"/>
    <x v="3"/>
    <s v="MIDDLE CHASSE 2"/>
    <s v="EST MIDDLE CHASSE"/>
    <n v="1"/>
    <n v="16272"/>
    <n v="16272"/>
    <n v="12204"/>
    <n v="2440.8000000000002"/>
    <n v="0.2"/>
    <n v="14644.8"/>
    <n v="0.25"/>
    <m/>
    <m/>
    <s v="Comiteo (face),VegaCE,Comiteo (face),VegaCE,Comiteo (face),VegaCE"/>
    <s v="D79657"/>
    <s v="F87803"/>
    <x v="46"/>
    <s v="LICENCES"/>
    <m/>
    <s v="CAMPAGNE CHASSE - SALON MONTPELLIER SEPTEMBRE 2019"/>
    <s v="OUI"/>
    <s v="OUI"/>
    <s v="Prospect"/>
    <m/>
    <m/>
    <n v="700000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PRESENCE RURALE 48"/>
    <n v="146026"/>
    <n v="260"/>
    <x v="3"/>
    <s v="MIDDLE CHASSE 2"/>
    <s v="EST MIDDLE CHASSE"/>
    <n v="1"/>
    <n v="1125"/>
    <n v="1125"/>
    <n v="843.75"/>
    <n v="168.75"/>
    <n v="0.2"/>
    <n v="1012.5"/>
    <n v="0.25"/>
    <m/>
    <m/>
    <s v="Comiteo (face),VegaCE,Comiteo (face),VegaCE,Comiteo (face),VegaCE"/>
    <s v="D79657"/>
    <s v="F87803"/>
    <x v="46"/>
    <s v="LICENCES"/>
    <m/>
    <s v="CAMPAGNE CHASSE - SALON MONTPELLIER SEPTEMBRE 2019"/>
    <s v="OUI"/>
    <s v="OUI"/>
    <s v="Prospect"/>
    <m/>
    <m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Agence de communication"/>
    <s v="Accompagnement Communication"/>
    <s v="Accompagnement Communication"/>
  </r>
  <r>
    <n v="40000379"/>
    <s v="CHEQUE CADEAU MEYCLUB"/>
    <s v="CHEQUE CADEAU FETE DE FIN D'ANNEE - ADULTE"/>
    <s v="CHEQUE CADEAU MEYCLUB"/>
    <s v="CC digital"/>
    <x v="1"/>
    <s v="PRESENCE RURALE 48"/>
    <n v="146026"/>
    <n v="260"/>
    <x v="3"/>
    <s v="MIDDLE CHASSE 2"/>
    <s v="EST MIDDLE CHASSE"/>
    <n v="260"/>
    <n v="50"/>
    <n v="13000"/>
    <n v="13000"/>
    <m/>
    <m/>
    <n v="13000"/>
    <m/>
    <m/>
    <m/>
    <s v="Helfrich,Helfrich,Helfrich"/>
    <s v="DG25731"/>
    <s v="FG21817"/>
    <x v="46"/>
    <s v="CCMC pluri-annuel"/>
    <m/>
    <s v="CAMPAGNE CHASSE - SALON MONTPELLIER SEPTEMBRE 2019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379"/>
    <s v="CHEQUE CADEAU MEYCLUB"/>
    <s v="CHEQUE CADEAU FETE DE FIN D'ANNEE - ADULTE"/>
    <s v="CHEQUE CADEAU MEYCLUB"/>
    <s v="CC digital"/>
    <x v="1"/>
    <s v="PRESENCE RURALE 48"/>
    <n v="146026"/>
    <n v="260"/>
    <x v="3"/>
    <s v="MIDDLE CHASSE 2"/>
    <s v="EST MIDDLE CHASSE"/>
    <n v="260"/>
    <n v="50"/>
    <n v="13000"/>
    <n v="13000"/>
    <m/>
    <m/>
    <n v="13000"/>
    <m/>
    <m/>
    <m/>
    <s v="Helfrich,Helfrich,Helfrich"/>
    <s v="DG25731"/>
    <s v="FG21817"/>
    <x v="46"/>
    <s v="CCMC pluri-annuel"/>
    <m/>
    <s v="CAMPAGNE CHASSE - SALON MONTPELLIER SEPTEMBRE 2019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PRESENCE RURALE 48"/>
    <n v="146026"/>
    <n v="260"/>
    <x v="3"/>
    <s v="MIDDLE CHASSE 2"/>
    <s v="EST MIDDLE CHASSE"/>
    <n v="260"/>
    <n v="50"/>
    <n v="13000"/>
    <n v="13000"/>
    <m/>
    <m/>
    <n v="13000"/>
    <m/>
    <m/>
    <m/>
    <s v="Helfrich,Helfrich,Helfrich"/>
    <s v="DG25731"/>
    <s v="FG21817"/>
    <x v="46"/>
    <s v="CCMC pluri-annuel"/>
    <m/>
    <s v="CAMPAGNE CHASSE - SALON MONTPELLIER SEPTEMBRE 2019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PRESENCE RURALE 48"/>
    <n v="146026"/>
    <n v="260"/>
    <x v="3"/>
    <s v="MIDDLE CHASSE 2"/>
    <s v="EST MIDDLE CHASSE"/>
    <n v="260"/>
    <n v="50"/>
    <n v="13000"/>
    <n v="13000"/>
    <m/>
    <m/>
    <n v="13000"/>
    <m/>
    <m/>
    <m/>
    <s v="Helfrich,Helfrich,Helfrich"/>
    <s v="DG25731"/>
    <s v="FG21817"/>
    <x v="46"/>
    <s v="CCMC pluri-annuel"/>
    <m/>
    <s v="CAMPAGNE CHASSE - SALON MONTPELLIER SEPTEMBRE 2019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Mission Locale Nice Cote d'Azur"/>
    <n v="148927"/>
    <n v="65"/>
    <x v="4"/>
    <s v="MIDDLE CHASSE 3"/>
    <s v="EST MIDDLE CHASSE"/>
    <n v="60"/>
    <n v="100"/>
    <n v="6000"/>
    <n v="6000"/>
    <m/>
    <m/>
    <n v="6000"/>
    <m/>
    <m/>
    <m/>
    <s v="*,*"/>
    <s v="DG25964"/>
    <s v="FG22317"/>
    <x v="47"/>
    <s v="CCMC pluri-annuel"/>
    <m/>
    <s v="CAMPAGNE CHASSE - PROSPECTION PERSO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s v="CHEQUE CADEAU MEYCLUB"/>
    <s v="CHEQUE CADEAU MEYCLUB"/>
    <s v="CHEQUE CADEAU MEYCLUB"/>
  </r>
  <r>
    <n v="40000923"/>
    <s v="LICENCE PROWEBCE"/>
    <s v="LICENCE START (App Mobile incl.) - 36 MOIS"/>
    <s v="LICENCE START"/>
    <s v="Soft"/>
    <x v="0"/>
    <s v="PIZZORNO TOULON"/>
    <n v="145912"/>
    <n v="190"/>
    <x v="4"/>
    <s v="MIDDLE CHASSE 3"/>
    <s v="EST MIDDLE CHASSE"/>
    <n v="1"/>
    <n v="9450"/>
    <n v="9450"/>
    <n v="8789.4500000000007"/>
    <n v="1757.89"/>
    <n v="0.2"/>
    <n v="10547.34"/>
    <m/>
    <n v="6.9900000000000004E-2"/>
    <m/>
    <s v="*,*,*"/>
    <s v="D79821"/>
    <s v="F87886"/>
    <x v="48"/>
    <s v="LICENCES"/>
    <m/>
    <s v="CAMPAGNE CHASSE - PROSPECTION PERSO"/>
    <s v="OUI"/>
    <s v="OUI"/>
    <s v="Prospect"/>
    <m/>
    <n v="7000841"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PIZZORNO TOULON"/>
    <n v="145912"/>
    <n v="190"/>
    <x v="4"/>
    <s v="MIDDLE CHASSE 3"/>
    <s v="EST MIDDLE CHASSE"/>
    <n v="1"/>
    <n v="1125"/>
    <n v="1125"/>
    <n v="1035.56"/>
    <n v="207.11"/>
    <n v="0.2"/>
    <n v="1242.67"/>
    <m/>
    <n v="7.9500000000000001E-2"/>
    <m/>
    <s v="*,*,*"/>
    <s v="D79821"/>
    <s v="F87886"/>
    <x v="48"/>
    <s v="LICENCES"/>
    <m/>
    <s v="CAMPAGNE CHASSE - PROSPECTION PERSO"/>
    <s v="OUI"/>
    <s v="OUI"/>
    <s v="Prospect"/>
    <m/>
    <n v="7000841"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923"/>
    <s v="CHEQUE CADEAU MEYCLUB"/>
    <s v="CHEQUE CADEAU MEYCLUB"/>
    <s v="CHEQUE CADEAU MEYCLUB"/>
    <s v="CC digital"/>
    <x v="1"/>
    <s v="PIZZORNO TOULON"/>
    <n v="145912"/>
    <n v="190"/>
    <x v="4"/>
    <s v="MIDDLE CHASSE 3"/>
    <s v="EST MIDDLE CHASSE"/>
    <n v="1"/>
    <n v="25000"/>
    <n v="25000"/>
    <n v="24750"/>
    <m/>
    <m/>
    <n v="24750"/>
    <n v="0.01"/>
    <m/>
    <m/>
    <s v="Carrefour,Carrefour,Carrefour"/>
    <s v="DG25975"/>
    <s v="FG21740"/>
    <x v="48"/>
    <s v="CCMC pluri-annuel"/>
    <m/>
    <s v="CAMPAGNE CHASSE - PROSPECTION PERSO"/>
    <s v="OUI"/>
    <s v="OUI"/>
    <s v="Prospect"/>
    <m/>
    <n v="7000841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PIZZORNO TOULON"/>
    <n v="145912"/>
    <n v="190"/>
    <x v="4"/>
    <s v="MIDDLE CHASSE 3"/>
    <s v="EST MIDDLE CHASSE"/>
    <n v="1"/>
    <n v="25000"/>
    <n v="25000"/>
    <n v="24750"/>
    <m/>
    <m/>
    <n v="24750"/>
    <n v="0.01"/>
    <m/>
    <m/>
    <s v="Carrefour,Carrefour,Carrefour"/>
    <s v="DG25975"/>
    <s v="FG21740"/>
    <x v="48"/>
    <s v="CCMC pluri-annuel"/>
    <m/>
    <s v="CAMPAGNE CHASSE - PROSPECTION PERSO"/>
    <s v="OUI"/>
    <s v="OUI"/>
    <s v="Prospect"/>
    <m/>
    <n v="7000841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PIZZORNO TOULON"/>
    <n v="145912"/>
    <n v="190"/>
    <x v="4"/>
    <s v="MIDDLE CHASSE 3"/>
    <s v="EST MIDDLE CHASSE"/>
    <n v="1"/>
    <n v="25000"/>
    <n v="25000"/>
    <n v="24750"/>
    <m/>
    <m/>
    <n v="24750"/>
    <n v="0.01"/>
    <m/>
    <m/>
    <s v="Carrefour,Carrefour,Carrefour"/>
    <s v="DG25975"/>
    <s v="FG21740"/>
    <x v="48"/>
    <s v="CCMC pluri-annuel"/>
    <m/>
    <s v="CAMPAGNE CHASSE - PROSPECTION PERSO"/>
    <s v="OUI"/>
    <s v="OUI"/>
    <s v="Prospect"/>
    <m/>
    <n v="7000841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ARI"/>
    <n v="7712"/>
    <n v="85"/>
    <x v="4"/>
    <s v="MIDDLE CHASSE 3"/>
    <s v="EST MIDDLE CHASSE"/>
    <n v="1"/>
    <n v="10000"/>
    <n v="10000"/>
    <n v="10000"/>
    <m/>
    <m/>
    <n v="10000"/>
    <m/>
    <m/>
    <m/>
    <s v="Cadhoc,Cadhoc"/>
    <s v="DG25642"/>
    <s v="FG21741"/>
    <x v="48"/>
    <s v="CCMC pluri-annuel"/>
    <m/>
    <s v="CAMPAGNE CHASSE - PROSPECTION PERSO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s v="CHEQUE CADEAU MEYCLUB"/>
    <s v="CHEQUE CADEAU MEYCLUB"/>
    <s v="CHEQUE CADEAU MEYCLUB"/>
  </r>
  <r>
    <n v="40000923"/>
    <s v="CHEQUE CADEAU MEYCLUB"/>
    <s v="CHEQUE CADEAU MEYCLUB"/>
    <s v="CHEQUE CADEAU MEYCLUB"/>
    <s v="CC digital"/>
    <x v="1"/>
    <s v="ARI"/>
    <n v="7712"/>
    <n v="85"/>
    <x v="4"/>
    <s v="MIDDLE CHASSE 3"/>
    <s v="EST MIDDLE CHASSE"/>
    <n v="1"/>
    <n v="10000"/>
    <n v="10000"/>
    <n v="10000"/>
    <m/>
    <m/>
    <n v="10000"/>
    <m/>
    <m/>
    <m/>
    <s v="Cadhoc,Cadhoc"/>
    <s v="DG25642"/>
    <s v="FG21741"/>
    <x v="48"/>
    <s v="CCMC pluri-annuel"/>
    <m/>
    <s v="CAMPAGNE CHASSE - PROSPECTION PERSO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923"/>
    <s v="CHEQUE CADEAU MEYCLUB"/>
    <s v="CHEQUE CADEAU MEYCLUB"/>
    <s v="CHEQUE CADEAU MEYCLUB"/>
    <s v="CC digital"/>
    <x v="1"/>
    <s v="ARI"/>
    <n v="7712"/>
    <n v="85"/>
    <x v="4"/>
    <s v="MIDDLE CHASSE 3"/>
    <s v="EST MIDDLE CHASSE"/>
    <n v="1"/>
    <n v="10000"/>
    <n v="10000"/>
    <n v="10000"/>
    <m/>
    <m/>
    <n v="10000"/>
    <m/>
    <m/>
    <m/>
    <s v="Cadhoc,Cadhoc"/>
    <s v="DG25642"/>
    <s v="FG21741"/>
    <x v="48"/>
    <s v="CCMC pluri-annuel"/>
    <m/>
    <s v="CAMPAGNE CHASSE - PROSPECTION PERSO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923"/>
    <s v="CHEQUE CADEAU MEYCLUB"/>
    <s v="CHEQUE CADEAU MEYCLUB"/>
    <s v="CHEQUE CADEAU MEYCLUB"/>
    <s v="CC digital"/>
    <x v="1"/>
    <s v="ARI"/>
    <n v="7712"/>
    <n v="85"/>
    <x v="4"/>
    <s v="MIDDLE CHASSE 3"/>
    <s v="EST MIDDLE CHASSE"/>
    <n v="1"/>
    <n v="10000"/>
    <n v="10000"/>
    <n v="10000"/>
    <m/>
    <m/>
    <n v="10000"/>
    <m/>
    <m/>
    <m/>
    <s v="Cadhoc,Cadhoc"/>
    <s v="DG25642"/>
    <s v="FG21741"/>
    <x v="48"/>
    <s v="CCMC pluri-annuel"/>
    <m/>
    <s v="CAMPAGNE CHASSE - PROSPECTION PERSO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537"/>
    <s v="KIT"/>
    <s v="Programme de dynamisation du site web - #Calendrier de l'avent"/>
    <s v="ACCOMPAGNEMENT COMMUNICATION"/>
    <s v="Agence De Com"/>
    <x v="0"/>
    <s v="Amitel"/>
    <n v="149590"/>
    <n v="70"/>
    <x v="5"/>
    <s v="MANAGER MIDDLE CHASSE 1"/>
    <s v="EST MIDDLE CHASSE"/>
    <n v="1"/>
    <n v="999.17"/>
    <n v="999.17"/>
    <n v="889.46113400000002"/>
    <n v="177.89"/>
    <n v="0.2"/>
    <n v="1067.3499999999999"/>
    <n v="0.10979999999999999"/>
    <m/>
    <s v="Ap / mail entrant"/>
    <s v="*,*"/>
    <s v="D79936"/>
    <s v="F87804"/>
    <x v="49"/>
    <s v="LICENCES"/>
    <s v="Julie EYZOP"/>
    <m/>
    <s v="OUI"/>
    <s v="OUI"/>
    <s v="Prospect"/>
    <m/>
    <m/>
    <n v="7063510000"/>
    <m/>
    <m/>
    <s v="ProwebCE"/>
    <s v="NON"/>
    <m/>
    <m/>
    <s v="Total"/>
    <m/>
    <m/>
    <m/>
    <m/>
    <s v="Client Licence,Client Licence Application Mobile"/>
    <s v="Agence de communication"/>
    <s v="Prestations à la carte"/>
    <s v="Jeux concours"/>
  </r>
  <r>
    <n v="40000537"/>
    <s v="LICENCE PROWEBCE"/>
    <s v="LICENCE START (App Mobile incl.) - 48 MOIS"/>
    <s v="LICENCE START"/>
    <s v="Soft"/>
    <x v="0"/>
    <s v="Amitel"/>
    <n v="149590"/>
    <n v="70"/>
    <x v="5"/>
    <s v="MANAGER MIDDLE CHASSE 1"/>
    <s v="EST MIDDLE CHASSE"/>
    <n v="1"/>
    <n v="5544"/>
    <n v="5544"/>
    <n v="4935.2687999999998"/>
    <n v="987.05"/>
    <n v="0.2"/>
    <n v="5922.32"/>
    <n v="0.10979999999999999"/>
    <m/>
    <s v="Ap / mail entrant"/>
    <s v="*,*"/>
    <s v="D79936"/>
    <s v="F87804"/>
    <x v="49"/>
    <s v="LICENCES"/>
    <s v="Julie EYZOP"/>
    <m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537"/>
    <s v="PERSONNALISATION OFFRE START  ET CSE"/>
    <s v="PERSONNALISATION ET PARAMETRAGES START"/>
    <s v="Personnalisation Offre Start Et CSE"/>
    <s v="Soft"/>
    <x v="0"/>
    <s v="Amitel"/>
    <n v="149590"/>
    <n v="70"/>
    <x v="5"/>
    <s v="MANAGER MIDDLE CHASSE 1"/>
    <s v="EST MIDDLE CHASSE"/>
    <n v="1"/>
    <n v="1125"/>
    <n v="1125"/>
    <n v="1001.475"/>
    <n v="200.3"/>
    <n v="0.2"/>
    <n v="1201.77"/>
    <n v="0.10979999999999999"/>
    <m/>
    <s v="Ap / mail entrant"/>
    <s v="*,*"/>
    <s v="D79936"/>
    <s v="F87804"/>
    <x v="49"/>
    <s v="LICENCES"/>
    <s v="Julie EYZOP"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232"/>
    <s v="LOGICIELS PROWEBCE"/>
    <s v="GESTION DES ACTIVITES CONFORT"/>
    <s v="LOGICIEL DE GESTION"/>
    <s v="Soft"/>
    <x v="0"/>
    <s v="ARMSTRONG - PONTARLIER"/>
    <n v="34958"/>
    <n v="160"/>
    <x v="1"/>
    <s v="MIDDLE CHASSE 3"/>
    <s v="EST MIDDLE CHASSE"/>
    <n v="1"/>
    <n v="1000"/>
    <n v="1000"/>
    <n v="762.1"/>
    <n v="152.41999999999999"/>
    <n v="0.2"/>
    <n v="914.52"/>
    <n v="0.2379"/>
    <m/>
    <m/>
    <s v="*"/>
    <s v="D80069"/>
    <s v="F87888"/>
    <x v="50"/>
    <s v="LOGICIEL A LA CARTE (com, gestion, compta)"/>
    <s v="Thomas AUCHER"/>
    <s v="CAMPAGNE TELEPRO - PORTEFEUILLE THOMAS AUCHER"/>
    <s v="OUI"/>
    <s v="NON"/>
    <s v="Prospect"/>
    <m/>
    <m/>
    <n v="7061150000"/>
    <m/>
    <m/>
    <s v="ProwebCE"/>
    <s v="NON"/>
    <m/>
    <m/>
    <s v="Total"/>
    <m/>
    <m/>
    <m/>
    <m/>
    <s v="Client Logiciel"/>
    <s v="Logiciels"/>
    <s v="Logiciel Gestion / Compta / Com"/>
    <s v="Logiciel Gestion"/>
  </r>
  <r>
    <n v="40000232"/>
    <s v="LOGICIELS PROWEBCE"/>
    <s v="COMPTABILITE CONFORT"/>
    <s v="LOGICIEL DE COMPTABILITE"/>
    <s v="Soft"/>
    <x v="0"/>
    <s v="ARMSTRONG - PONTARLIER"/>
    <n v="34958"/>
    <n v="160"/>
    <x v="1"/>
    <s v="MIDDLE CHASSE 3"/>
    <s v="EST MIDDLE CHASSE"/>
    <n v="1"/>
    <n v="1000"/>
    <n v="1000"/>
    <n v="762.1"/>
    <n v="152.41999999999999"/>
    <n v="0.2"/>
    <n v="914.52"/>
    <n v="0.2379"/>
    <m/>
    <m/>
    <s v="*"/>
    <s v="D80069"/>
    <s v="F87888"/>
    <x v="50"/>
    <s v="LOGICIEL A LA CARTE (com, gestion, compta)"/>
    <s v="Thomas AUCHER"/>
    <s v="CAMPAGNE TELEPRO - PORTEFEUILLE THOMAS AUCHER"/>
    <s v="OUI"/>
    <s v="NON"/>
    <s v="Prospect"/>
    <m/>
    <m/>
    <n v="7061150000"/>
    <m/>
    <m/>
    <s v="ProwebCE"/>
    <s v="NON"/>
    <m/>
    <m/>
    <s v="Total"/>
    <m/>
    <m/>
    <m/>
    <m/>
    <s v="Client Logiciel"/>
    <s v="Logiciels"/>
    <s v="Logiciel Gestion / Compta / Com"/>
    <s v="Logiciel Comptabilité"/>
  </r>
  <r>
    <n v="40000232"/>
    <s v="CONSULTING ET PRODUCTION"/>
    <s v="LANCEMENT PAR TELEPHONE AVEC LE CHEF DE PROJET"/>
    <s v="CADRAGE PROJET PROWEBCE"/>
    <s v="Soft"/>
    <x v="0"/>
    <s v="ARMSTRONG - PONTARLIER"/>
    <n v="34958"/>
    <n v="160"/>
    <x v="1"/>
    <s v="MIDDLE CHASSE 3"/>
    <s v="EST MIDDLE CHASSE"/>
    <n v="1"/>
    <n v="300"/>
    <n v="300"/>
    <n v="228.63"/>
    <n v="45.73"/>
    <n v="0.2"/>
    <n v="274.36"/>
    <n v="0.2379"/>
    <m/>
    <m/>
    <s v="*"/>
    <s v="D80069"/>
    <s v="F87888"/>
    <x v="50"/>
    <s v="LOGICIEL A LA CARTE (com, gestion, compta)"/>
    <s v="Thomas AUCHER"/>
    <s v="CAMPAGNE TELEPRO - PORTEFEUILLE THOMAS AUCHER"/>
    <s v="OUI"/>
    <s v="NON"/>
    <s v="Prospect"/>
    <m/>
    <m/>
    <n v="7061150000"/>
    <m/>
    <m/>
    <s v="ProwebCE"/>
    <s v="NON"/>
    <m/>
    <m/>
    <s v="Total"/>
    <m/>
    <m/>
    <m/>
    <m/>
    <s v="Client Logiciel"/>
    <s v="Options"/>
    <s v="Consulting Lancement"/>
    <s v="Consulting Lancement"/>
  </r>
  <r>
    <n v="40000232"/>
    <s v="CONSULTING ET PRODUCTION"/>
    <s v="JOURNEE DE COORDINATION DE PROJET"/>
    <s v="CADRAGE PROJET PROWEBCE"/>
    <s v="Soft"/>
    <x v="0"/>
    <s v="ARMSTRONG - PONTARLIER"/>
    <n v="34958"/>
    <n v="160"/>
    <x v="1"/>
    <s v="MIDDLE CHASSE 3"/>
    <s v="EST MIDDLE CHASSE"/>
    <n v="3"/>
    <n v="900"/>
    <n v="2700"/>
    <n v="2057.67"/>
    <n v="411.53"/>
    <n v="0.2"/>
    <n v="2469.1999999999998"/>
    <n v="0.2379"/>
    <m/>
    <m/>
    <s v="*"/>
    <s v="D80069"/>
    <s v="F87888"/>
    <x v="50"/>
    <s v="LOGICIEL A LA CARTE (com, gestion, compta)"/>
    <s v="Thomas AUCHER"/>
    <s v="CAMPAGNE TELEPRO - PORTEFEUILLE THOMAS AUCHER"/>
    <s v="OUI"/>
    <s v="NON"/>
    <s v="Prospect"/>
    <m/>
    <m/>
    <n v="7061150000"/>
    <m/>
    <m/>
    <s v="ProwebCE"/>
    <s v="NON"/>
    <m/>
    <m/>
    <s v="Total"/>
    <m/>
    <m/>
    <m/>
    <m/>
    <s v="Client Logiciel"/>
    <s v="Options"/>
    <s v="Consulting Lancement"/>
    <s v="Consulting Lancement"/>
  </r>
  <r>
    <n v="40000232"/>
    <s v="UNIVERSITE PROWEBCE"/>
    <s v="JOURNEE DE FORMATION A LA CARTE (SUR SITE)"/>
    <s v="FORMATION A LA CARTE"/>
    <s v="Soft"/>
    <x v="0"/>
    <s v="ARMSTRONG - PONTARLIER"/>
    <n v="34958"/>
    <n v="160"/>
    <x v="1"/>
    <s v="MIDDLE CHASSE 3"/>
    <s v="EST MIDDLE CHASSE"/>
    <n v="1"/>
    <n v="1275"/>
    <n v="1275"/>
    <n v="971.67750000000001"/>
    <n v="194.34"/>
    <n v="0.2"/>
    <n v="1166.01"/>
    <n v="0.2379"/>
    <m/>
    <m/>
    <s v="*"/>
    <s v="D80069"/>
    <s v="F87888"/>
    <x v="50"/>
    <s v="LOGICIEL A LA CARTE (com, gestion, compta)"/>
    <s v="Thomas AUCHER"/>
    <s v="CAMPAGNE TELEPRO - PORTEFEUILLE THOMAS AUCHER"/>
    <s v="OUI"/>
    <s v="NON"/>
    <s v="Prospect"/>
    <m/>
    <m/>
    <n v="7061150000"/>
    <m/>
    <m/>
    <s v="ProwebCE"/>
    <s v="NON"/>
    <m/>
    <m/>
    <s v="Total"/>
    <m/>
    <m/>
    <m/>
    <m/>
    <s v="Client Logiciel"/>
    <s v="Options"/>
    <s v="Formations"/>
    <s v="Formations"/>
  </r>
  <r>
    <n v="40000232"/>
    <s v="BOUQUET DE SERVICES ET LICENCES PROWEBCE"/>
    <s v="SUPPORT TECHNIQUE PROWEBCE, ASSISTANCE TELEPHONIQUE ILLIMITE (LIGNE NON SURTAXEE), DECLARATION ET RENOUVELLEMENT DU NOM DE DOMAINE, HEBERGEMENT ET BANDE PASSANTE, SAUVEGARDE QUOTIDIENNE DE VOS DONNEES, MAINTENANCE DES SERVEURS 7J/7 - 24H/24, TAUX DE DISPO"/>
    <s v="SERVICES &amp; LICENCES ANNUELS - 2 MODULES"/>
    <s v="Soft"/>
    <x v="0"/>
    <s v="ARMSTRONG - PONTARLIER"/>
    <n v="34958"/>
    <n v="160"/>
    <x v="1"/>
    <s v="MIDDLE CHASSE 3"/>
    <s v="EST MIDDLE CHASSE"/>
    <n v="1"/>
    <n v="2667"/>
    <n v="2667"/>
    <n v="2032.5207"/>
    <n v="406.5"/>
    <n v="0.2"/>
    <n v="2439.02"/>
    <n v="0.2379"/>
    <m/>
    <m/>
    <s v="*"/>
    <s v="D80069"/>
    <s v="F87888"/>
    <x v="50"/>
    <s v="LOGICIEL A LA CARTE (com, gestion, compta)"/>
    <s v="Thomas AUCHER"/>
    <s v="CAMPAGNE TELEPRO - PORTEFEUILLE THOMAS AUCHER"/>
    <s v="OUI"/>
    <s v="NON"/>
    <s v="Prospect"/>
    <m/>
    <m/>
    <n v="7061160000"/>
    <m/>
    <m/>
    <s v="ProwebCE"/>
    <s v="NON"/>
    <m/>
    <m/>
    <s v="Total"/>
    <m/>
    <m/>
    <m/>
    <m/>
    <s v="Client Logiciel"/>
    <s v="Options"/>
    <s v="Support"/>
    <s v="Support"/>
  </r>
  <r>
    <n v="40000232"/>
    <s v="INTEGRATION ET PARAMETRAGES"/>
    <s v="PARAMETRAGE DE VOS ACTIVITES -  05 ACTIVITES"/>
    <s v="PARAMETRAGE GESTION"/>
    <s v="Soft"/>
    <x v="0"/>
    <s v="ARMSTRONG - PONTARLIER"/>
    <n v="34958"/>
    <n v="160"/>
    <x v="1"/>
    <s v="MIDDLE CHASSE 3"/>
    <s v="EST MIDDLE CHASSE"/>
    <n v="1"/>
    <n v="450"/>
    <n v="450"/>
    <n v="342.94499999999999"/>
    <n v="68.59"/>
    <n v="0.2"/>
    <n v="411.53"/>
    <n v="0.2379"/>
    <m/>
    <m/>
    <s v="*"/>
    <s v="D80069"/>
    <s v="F87888"/>
    <x v="50"/>
    <s v="LOGICIEL A LA CARTE (com, gestion, compta)"/>
    <s v="Thomas AUCHER"/>
    <s v="CAMPAGNE TELEPRO - PORTEFEUILLE THOMAS AUCHER"/>
    <s v="OUI"/>
    <s v="NON"/>
    <s v="Prospect"/>
    <m/>
    <m/>
    <n v="7061150000"/>
    <m/>
    <m/>
    <s v="ProwebCE"/>
    <s v="NON"/>
    <m/>
    <m/>
    <s v="Total"/>
    <m/>
    <m/>
    <m/>
    <m/>
    <s v="Client Logiciel"/>
    <s v="Options"/>
    <s v="Autres"/>
    <s v="Modules / Paramétrage"/>
  </r>
  <r>
    <n v="40000232"/>
    <s v="INTEGRATION ET PARAMETRAGES"/>
    <s v="INITIALISATION DE LA COMPTABILITE ET REPRISE DES SOLDES COMPTABLES"/>
    <s v="PARAMETRAGE COMPTABILITE"/>
    <s v="Soft"/>
    <x v="0"/>
    <s v="ARMSTRONG - PONTARLIER"/>
    <n v="34958"/>
    <n v="160"/>
    <x v="1"/>
    <s v="MIDDLE CHASSE 3"/>
    <s v="EST MIDDLE CHASSE"/>
    <n v="1"/>
    <n v="900"/>
    <n v="900"/>
    <n v="685.89"/>
    <n v="137.18"/>
    <n v="0.2"/>
    <n v="823.07"/>
    <n v="0.2379"/>
    <m/>
    <m/>
    <s v="*"/>
    <s v="D80069"/>
    <s v="F87888"/>
    <x v="50"/>
    <s v="LOGICIEL A LA CARTE (com, gestion, compta)"/>
    <s v="Thomas AUCHER"/>
    <s v="CAMPAGNE TELEPRO - PORTEFEUILLE THOMAS AUCHER"/>
    <s v="OUI"/>
    <s v="NON"/>
    <s v="Prospect"/>
    <m/>
    <m/>
    <n v="7061150000"/>
    <m/>
    <m/>
    <s v="ProwebCE"/>
    <s v="NON"/>
    <m/>
    <m/>
    <s v="Total"/>
    <m/>
    <m/>
    <m/>
    <m/>
    <s v="Client Logiciel"/>
    <s v="Options"/>
    <s v="Autres"/>
    <s v="Modules / Paramétrage"/>
  </r>
  <r>
    <n v="40000736"/>
    <s v="LICENCE PROWEBCE"/>
    <s v="LICENCE START (App Mobile incl.) - 48 MOIS"/>
    <s v="LICENCE START"/>
    <s v="Soft"/>
    <x v="0"/>
    <s v="FRANCE SELECT"/>
    <n v="149202"/>
    <n v="56"/>
    <x v="6"/>
    <s v="MIDDLE CHASSE 3"/>
    <s v="EST MIDDLE CHASSE"/>
    <n v="1"/>
    <n v="5544"/>
    <n v="5544"/>
    <n v="4989.6000000000004"/>
    <n v="997.92"/>
    <n v="0.2"/>
    <n v="5987.52"/>
    <m/>
    <n v="0.1"/>
    <m/>
    <s v="aucun,aucun"/>
    <s v="D80106"/>
    <s v="F87991"/>
    <x v="51"/>
    <s v="LICENCES"/>
    <s v="Maria BECEL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FRANCE SELECT"/>
    <n v="149202"/>
    <n v="56"/>
    <x v="6"/>
    <s v="MIDDLE CHASSE 3"/>
    <s v="EST MIDDLE CHASSE"/>
    <n v="1"/>
    <n v="1125"/>
    <n v="1125"/>
    <n v="1012.5"/>
    <n v="202.5"/>
    <n v="0.2"/>
    <n v="1215"/>
    <m/>
    <n v="0.1"/>
    <m/>
    <s v="aucun,aucun"/>
    <s v="D80106"/>
    <s v="F87991"/>
    <x v="51"/>
    <s v="LICENCES"/>
    <s v="Maria BECEL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923"/>
    <s v="Ticket Kadeos"/>
    <s v="KADEOS CULTURE"/>
    <s v="Ticket Kadeos"/>
    <s v="TK"/>
    <x v="3"/>
    <s v="CERBALLIANCE PROVENCE"/>
    <n v="135885"/>
    <n v="459"/>
    <x v="4"/>
    <s v="MIDDLE CHASSE 3"/>
    <s v="EST MIDDLE CHASSE"/>
    <n v="436"/>
    <n v="80"/>
    <n v="34880"/>
    <n v="34705.599999999999"/>
    <m/>
    <m/>
    <n v="34705.599999999999"/>
    <m/>
    <n v="5.0000000000000001E-3"/>
    <m/>
    <s v="Cadhoc"/>
    <s v="DK4002"/>
    <m/>
    <x v="50"/>
    <s v="TK"/>
    <m/>
    <s v="CAMPAGNE CHASSE - PROSPECTION PERSO"/>
    <s v="NON"/>
    <s v="NON"/>
    <s v="Prospect"/>
    <s v="181 - Sud"/>
    <n v="4083609"/>
    <s v="0000000000"/>
    <m/>
    <m/>
    <s v="TK"/>
    <s v="NON"/>
    <m/>
    <m/>
    <s v="Total"/>
    <m/>
    <m/>
    <m/>
    <m/>
    <s v="Prospect"/>
    <s v="Ticket Kadeos"/>
    <s v="Ticket Kadeos"/>
    <s v="CHEQUE CULTURE"/>
  </r>
  <r>
    <n v="40000923"/>
    <s v="Ticket Kadeos"/>
    <s v="FRAIS DE LIVRAISON AU CE"/>
    <s v="Ticket Kadeos"/>
    <s v="TK"/>
    <x v="3"/>
    <s v="CERBALLIANCE PROVENCE"/>
    <n v="135885"/>
    <n v="459"/>
    <x v="4"/>
    <s v="MIDDLE CHASSE 3"/>
    <s v="EST MIDDLE CHASSE"/>
    <n v="2"/>
    <n v="13.2"/>
    <n v="26.4"/>
    <n v="26.4"/>
    <n v="5.28"/>
    <n v="0.2"/>
    <n v="31.68"/>
    <m/>
    <m/>
    <m/>
    <s v="Cadhoc"/>
    <s v="DK4002"/>
    <m/>
    <x v="50"/>
    <s v="TK"/>
    <m/>
    <s v="CAMPAGNE CHASSE - PROSPECTION PERSO"/>
    <s v="NON"/>
    <s v="NON"/>
    <s v="Prospect"/>
    <s v="181 - Sud"/>
    <n v="4083609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537"/>
    <s v="KIT"/>
    <s v="Programme de dynamisation du site web - #Calendrier de l'avent"/>
    <s v="ACCOMPAGNEMENT COMMUNICATION"/>
    <s v="Agence De Com"/>
    <x v="0"/>
    <s v="EUROVIA TRAVAUX FERROVIARES"/>
    <n v="17301"/>
    <n v="396"/>
    <x v="5"/>
    <s v="MANAGER MIDDLE CHASSE 1"/>
    <s v="EST MIDDLE CHASSE"/>
    <n v="1"/>
    <n v="1999.17"/>
    <n v="1999.17"/>
    <n v="1499.3775000000001"/>
    <n v="299.88"/>
    <n v="0.2"/>
    <n v="1799.25"/>
    <n v="0.25"/>
    <m/>
    <m/>
    <s v="Acces Consulting,Acces Consulting"/>
    <s v="D80174"/>
    <s v="F88089"/>
    <x v="52"/>
    <s v="LICENCES"/>
    <s v="Anne-Sophie ERIMA"/>
    <s v="Campagne CHASSE -  demande entrante"/>
    <s v="OUI"/>
    <s v="OUI"/>
    <s v="Prospect"/>
    <m/>
    <m/>
    <n v="7063510000"/>
    <m/>
    <m/>
    <s v="ProwebCE"/>
    <s v="NON"/>
    <m/>
    <m/>
    <s v="Total"/>
    <m/>
    <m/>
    <m/>
    <m/>
    <s v="Client Licence,Client Licence Application Mobile"/>
    <s v="Agence de communication"/>
    <s v="Prestations à la carte"/>
    <s v="Jeux concours"/>
  </r>
  <r>
    <n v="40000537"/>
    <s v="LICENCE PROWEBCE"/>
    <s v="LICENCE START (App Mobile incl.) - 48 MOIS"/>
    <s v="LICENCE START"/>
    <s v="Soft"/>
    <x v="0"/>
    <s v="EUROVIA TRAVAUX FERROVIARES"/>
    <n v="17301"/>
    <n v="396"/>
    <x v="5"/>
    <s v="MANAGER MIDDLE CHASSE 1"/>
    <s v="EST MIDDLE CHASSE"/>
    <n v="1"/>
    <n v="18864"/>
    <n v="18864"/>
    <n v="14148"/>
    <n v="2829.6"/>
    <n v="0.2"/>
    <n v="16977.599999999999"/>
    <n v="0.25"/>
    <m/>
    <m/>
    <s v="Acces Consulting,Acces Consulting"/>
    <s v="D80174"/>
    <s v="F88089"/>
    <x v="52"/>
    <s v="LICENCES"/>
    <s v="Anne-Sophie ERIMA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537"/>
    <s v="PERSONNALISATION OFFRE START  ET CSE"/>
    <s v="PERSONNALISATION ET PARAMETRAGES START"/>
    <s v="Personnalisation Offre Start Et CSE"/>
    <s v="Soft"/>
    <x v="0"/>
    <s v="EUROVIA TRAVAUX FERROVIARES"/>
    <n v="17301"/>
    <n v="396"/>
    <x v="5"/>
    <s v="MANAGER MIDDLE CHASSE 1"/>
    <s v="EST MIDDLE CHASSE"/>
    <n v="1"/>
    <n v="1250"/>
    <n v="1250"/>
    <n v="937.5"/>
    <n v="187.5"/>
    <n v="0.2"/>
    <n v="1125"/>
    <n v="0.25"/>
    <m/>
    <m/>
    <s v="Acces Consulting,Acces Consulting"/>
    <s v="D80174"/>
    <s v="F88089"/>
    <x v="52"/>
    <s v="LICENCES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923"/>
    <s v="CHEQUE CADEAU MEYCLUB"/>
    <s v="CHEQUE CADEAU MEYCLUB"/>
    <s v="CHEQUE CADEAU MEYCLUB"/>
    <s v="CC digital"/>
    <x v="1"/>
    <s v="FORTIL"/>
    <n v="134866"/>
    <n v="120"/>
    <x v="4"/>
    <s v="MIDDLE CHASSE 3"/>
    <s v="EST MIDDLE CHASSE"/>
    <n v="132"/>
    <n v="10"/>
    <n v="1320"/>
    <n v="1320"/>
    <m/>
    <m/>
    <n v="1320"/>
    <m/>
    <m/>
    <m/>
    <s v="*,*"/>
    <s v="DG25926"/>
    <s v="FG22114"/>
    <x v="52"/>
    <s v="CCMC annuel"/>
    <m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s v="CHEQUE CADEAU MEYCLUB"/>
    <s v="CHEQUE CADEAU MEYCLUB"/>
    <s v="CHEQUE CADEAU MEYCLUB"/>
  </r>
  <r>
    <n v="40000232"/>
    <s v="LICENCE PROWEBCE"/>
    <s v="LICENCE SMART (App Mobile incl.) - 48 MOIS"/>
    <s v="LICENCE SMART"/>
    <s v="Soft"/>
    <x v="0"/>
    <s v="RED BULL FRANCE"/>
    <n v="114042"/>
    <n v="199"/>
    <x v="1"/>
    <s v="MIDDLE CHASSE 3"/>
    <s v="EST MIDDLE CHASSE"/>
    <n v="1"/>
    <n v="14400"/>
    <n v="14400"/>
    <n v="12240"/>
    <n v="2448"/>
    <n v="0.2"/>
    <n v="14688"/>
    <m/>
    <n v="0.15"/>
    <m/>
    <s v="Kalidea (chez),Kalidea (chez),Kalidea (chez)"/>
    <s v="D80200"/>
    <s v="F87900"/>
    <x v="53"/>
    <s v="SOFT"/>
    <s v="Julie EYZOP"/>
    <s v="Campagne CHASSE - PROSPECTION CHASSE  2017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mart avec appli"/>
    <s v="Licence Smart avec appli"/>
  </r>
  <r>
    <n v="40000232"/>
    <s v="PERSONNALISATION OFFRE START  ET CSE"/>
    <s v="PERSONNALISATION ET PARAMETRAGES START"/>
    <s v="Personnalisation Offre Start Et CSE"/>
    <s v="Soft"/>
    <x v="0"/>
    <s v="RED BULL FRANCE"/>
    <n v="114042"/>
    <n v="199"/>
    <x v="1"/>
    <s v="MIDDLE CHASSE 3"/>
    <s v="EST MIDDLE CHASSE"/>
    <n v="1"/>
    <n v="1584"/>
    <n v="1584"/>
    <n v="0"/>
    <m/>
    <n v="0.2"/>
    <m/>
    <m/>
    <n v="1"/>
    <m/>
    <s v="Kalidea (chez),Kalidea (chez),Kalidea (chez)"/>
    <s v="D80200"/>
    <s v="F87900"/>
    <x v="53"/>
    <s v="SOFT"/>
    <s v="Julie EYZOP"/>
    <s v="Campagne CHASSE - PROSPECTION CHASSE  2017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923"/>
    <s v="LICENCE PROWEBCE"/>
    <s v="LICENCE START (App Mobile incl.) - 48 MOIS"/>
    <s v="LICENCE START"/>
    <s v="Soft"/>
    <x v="0"/>
    <s v="LMC AUDIO"/>
    <n v="149760"/>
    <n v="70"/>
    <x v="4"/>
    <s v="MIDDLE CHASSE 3"/>
    <s v="EST MIDDLE CHASSE"/>
    <n v="1"/>
    <n v="5544"/>
    <n v="5544"/>
    <n v="5544"/>
    <n v="1108.8"/>
    <n v="0.2"/>
    <n v="6652.8"/>
    <m/>
    <m/>
    <m/>
    <s v="*,*"/>
    <s v="D80229"/>
    <s v="F88137"/>
    <x v="54"/>
    <s v="LICENCES"/>
    <s v="Maelle Paulin"/>
    <s v="CAMPAGNE TELEPRO - PORTEFEUILLE MAELLE PAULIN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LMC AUDIO"/>
    <n v="149760"/>
    <n v="70"/>
    <x v="4"/>
    <s v="MIDDLE CHASSE 3"/>
    <s v="EST MIDDLE CHASSE"/>
    <n v="1"/>
    <n v="1125"/>
    <n v="1125"/>
    <n v="0"/>
    <m/>
    <n v="0.2"/>
    <m/>
    <m/>
    <n v="1"/>
    <m/>
    <s v="*,*"/>
    <s v="D80229"/>
    <s v="F88137"/>
    <x v="54"/>
    <s v="LICENCES"/>
    <s v="Maelle Paulin"/>
    <s v="CAMPAGNE TELEPRO - PORTEFEUILLE MAELLE PAULIN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232"/>
    <s v="CONSULTING ET PRODUCTION"/>
    <s v="LANCEMENT PAR TELEPHONE AVEC LE CHEF DE PROJET"/>
    <s v="CADRAGE PROJET PROWEBCE"/>
    <s v="Soft"/>
    <x v="0"/>
    <s v="CE SONEPAR SUD-EST"/>
    <n v="129451"/>
    <n v="530"/>
    <x v="1"/>
    <s v="MIDDLE CHASSE 3"/>
    <s v="EST MIDDLE CHASSE"/>
    <n v="1"/>
    <n v="300"/>
    <n v="300"/>
    <n v="300"/>
    <n v="60"/>
    <n v="0.2"/>
    <n v="360"/>
    <m/>
    <m/>
    <m/>
    <s v="Comiteo (face),Comiteo (face),Comiteo (face)"/>
    <s v="D80232"/>
    <s v="F88165"/>
    <x v="55"/>
    <s v="SOFT"/>
    <s v="Thomas AUCHER"/>
    <s v="Campagne CHASSE - PROSPECTION CHASSE  2017"/>
    <s v="OUI"/>
    <s v="OUI"/>
    <s v="Client ERF Cible"/>
    <s v="191 - Rhone Alpes"/>
    <n v="393223"/>
    <n v="7061150000"/>
    <m/>
    <m/>
    <s v="ProwebCE"/>
    <s v="NON"/>
    <m/>
    <m/>
    <s v="Total"/>
    <m/>
    <m/>
    <m/>
    <m/>
    <s v="Client CCMC,Client Licence,Client Licence Application Mobile"/>
    <s v="Options"/>
    <s v="Consulting Lancement"/>
    <s v="Consulting Lancement"/>
  </r>
  <r>
    <n v="40000232"/>
    <s v="UNIVERSITE PROWEBCE"/>
    <s v="JOURNEE DE FORMATION A LA CARTE (SUR SITE)"/>
    <s v="FORMATION A LA CARTE"/>
    <s v="Soft"/>
    <x v="0"/>
    <s v="CE SONEPAR SUD-EST"/>
    <n v="129451"/>
    <n v="530"/>
    <x v="1"/>
    <s v="MIDDLE CHASSE 3"/>
    <s v="EST MIDDLE CHASSE"/>
    <n v="1"/>
    <n v="1275"/>
    <n v="1275"/>
    <n v="1275"/>
    <n v="255"/>
    <n v="0.2"/>
    <n v="1530"/>
    <m/>
    <m/>
    <m/>
    <s v="Comiteo (face),Comiteo (face),Comiteo (face)"/>
    <s v="D80232"/>
    <s v="F88165"/>
    <x v="55"/>
    <s v="SOFT"/>
    <s v="Thomas AUCHER"/>
    <s v="Campagne CHASSE - PROSPECTION CHASSE  2017"/>
    <s v="OUI"/>
    <s v="OUI"/>
    <s v="Client ERF Cible"/>
    <s v="191 - Rhone Alpes"/>
    <n v="393223"/>
    <n v="7061150000"/>
    <m/>
    <m/>
    <s v="ProwebCE"/>
    <s v="NON"/>
    <m/>
    <m/>
    <s v="Total"/>
    <m/>
    <m/>
    <m/>
    <m/>
    <s v="Client CCMC,Client Licence,Client Licence Application Mobile"/>
    <s v="Options"/>
    <s v="Formations"/>
    <s v="Formations"/>
  </r>
  <r>
    <n v="40000232"/>
    <s v="COMMUNICATION"/>
    <s v="WEBDESIGN - CHARTE GRAPHIQUE STANDARD"/>
    <s v="WEBDESIGN"/>
    <s v="Soft"/>
    <x v="0"/>
    <s v="CE SONEPAR SUD-EST"/>
    <n v="129451"/>
    <n v="530"/>
    <x v="1"/>
    <s v="MIDDLE CHASSE 3"/>
    <s v="EST MIDDLE CHASSE"/>
    <n v="1"/>
    <n v="270.83"/>
    <n v="270.83"/>
    <n v="270.83"/>
    <n v="54.17"/>
    <n v="0.2"/>
    <n v="325"/>
    <m/>
    <m/>
    <m/>
    <s v="Comiteo (face),Comiteo (face),Comiteo (face)"/>
    <s v="D80232"/>
    <s v="F88165"/>
    <x v="55"/>
    <s v="SOFT"/>
    <s v="Thomas AUCHER"/>
    <s v="Campagne CHASSE - PROSPECTION CHASSE  2017"/>
    <s v="OUI"/>
    <s v="OUI"/>
    <s v="Client ERF Cible"/>
    <s v="191 - Rhone Alpes"/>
    <n v="393223"/>
    <n v="7061150000"/>
    <m/>
    <m/>
    <s v="ProwebCE"/>
    <s v="NON"/>
    <m/>
    <m/>
    <s v="Total"/>
    <m/>
    <m/>
    <m/>
    <m/>
    <s v="Client CCMC,Client Licence,Client Licence Application Mobile"/>
    <s v="Agence de communication"/>
    <s v="Design Interface"/>
    <s v="Charte graphique"/>
  </r>
  <r>
    <n v="40000232"/>
    <s v="LICENCE PROWEBCE"/>
    <s v="LICENCE SMART (App Mobile incl.) - 48 MOIS"/>
    <s v="LICENCE SMART"/>
    <s v="Soft"/>
    <x v="0"/>
    <s v="CE SONEPAR SUD-EST"/>
    <n v="129451"/>
    <n v="530"/>
    <x v="1"/>
    <s v="MIDDLE CHASSE 3"/>
    <s v="EST MIDDLE CHASSE"/>
    <n v="1"/>
    <n v="30480"/>
    <n v="30480"/>
    <n v="22860"/>
    <n v="4572"/>
    <n v="0.2"/>
    <n v="27432"/>
    <m/>
    <n v="0.25"/>
    <m/>
    <s v="Comiteo (face),Comiteo (face),Comiteo (face)"/>
    <s v="D80232"/>
    <s v="F88165"/>
    <x v="55"/>
    <s v="SOFT"/>
    <s v="Thomas AUCHER"/>
    <s v="Campagne CHASSE - PROSPECTION CHASSE  2017"/>
    <s v="OUI"/>
    <s v="OUI"/>
    <s v="Client ERF Cible"/>
    <s v="191 - Rhone Alpes"/>
    <n v="393223"/>
    <n v="7000000000"/>
    <m/>
    <m/>
    <s v="ProwebCE"/>
    <s v="NON"/>
    <m/>
    <m/>
    <s v="Total"/>
    <m/>
    <m/>
    <m/>
    <m/>
    <s v="Client CCMC,Client Licence,Client Licence Application Mobile"/>
    <s v="Licences"/>
    <s v="Licence Smart avec appli"/>
    <s v="Licence Smart avec appli"/>
  </r>
  <r>
    <n v="40000232"/>
    <s v="INTEGRATION ET PARAMETRAGES"/>
    <s v="PARAMETRAGE DE VOS ACTIVITES -  05 ACTIVITES"/>
    <s v="PARAMETRAGE GESTION"/>
    <s v="Soft"/>
    <x v="0"/>
    <s v="CE SONEPAR SUD-EST"/>
    <n v="129451"/>
    <n v="530"/>
    <x v="1"/>
    <s v="MIDDLE CHASSE 3"/>
    <s v="EST MIDDLE CHASSE"/>
    <n v="1"/>
    <n v="450"/>
    <n v="450"/>
    <n v="450"/>
    <n v="90"/>
    <n v="0.2"/>
    <n v="540"/>
    <m/>
    <m/>
    <m/>
    <s v="Comiteo (face),Comiteo (face),Comiteo (face)"/>
    <s v="D80232"/>
    <s v="F88165"/>
    <x v="55"/>
    <s v="SOFT"/>
    <s v="Thomas AUCHER"/>
    <s v="Campagne CHASSE - PROSPECTION CHASSE  2017"/>
    <s v="OUI"/>
    <s v="OUI"/>
    <s v="Client ERF Cible"/>
    <s v="191 - Rhone Alpes"/>
    <n v="393223"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232"/>
    <s v="INTEGRATION ET PARAMETRAGES"/>
    <s v="INITIALISATION DE LA COMPTABILITE ET REPRISE DES SOLDES COMPTABLES"/>
    <s v="PARAMETRAGE COMPTABILITE"/>
    <s v="Soft"/>
    <x v="0"/>
    <s v="CE SONEPAR SUD-EST"/>
    <n v="129451"/>
    <n v="530"/>
    <x v="1"/>
    <s v="MIDDLE CHASSE 3"/>
    <s v="EST MIDDLE CHASSE"/>
    <n v="1"/>
    <n v="450"/>
    <n v="450"/>
    <n v="450"/>
    <n v="90"/>
    <n v="0.2"/>
    <n v="540"/>
    <m/>
    <m/>
    <m/>
    <s v="Comiteo (face),Comiteo (face),Comiteo (face)"/>
    <s v="D80232"/>
    <s v="F88165"/>
    <x v="55"/>
    <s v="SOFT"/>
    <s v="Thomas AUCHER"/>
    <s v="Campagne CHASSE - PROSPECTION CHASSE  2017"/>
    <s v="OUI"/>
    <s v="OUI"/>
    <s v="Client ERF Cible"/>
    <s v="191 - Rhone Alpes"/>
    <n v="393223"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232"/>
    <s v="CHEQUE CADEAU MEYCLUB"/>
    <s v="CHEQUE CADEAU FETE DE FIN D'ANNEE - ADULTE"/>
    <s v="CHEQUE CADEAU MEYCLUB"/>
    <s v="CC digital"/>
    <x v="1"/>
    <s v="CE SONEPAR SUD-EST"/>
    <n v="129451"/>
    <n v="530"/>
    <x v="1"/>
    <s v="MIDDLE CHASSE 3"/>
    <s v="EST MIDDLE CHASSE"/>
    <n v="540"/>
    <n v="50"/>
    <n v="27000"/>
    <n v="26595"/>
    <m/>
    <m/>
    <n v="26595"/>
    <n v="1.4999999999999999E-2"/>
    <m/>
    <m/>
    <s v="Comiteo (face),Comiteo (face),Comiteo (face)"/>
    <s v="DG26254"/>
    <s v="FG22186"/>
    <x v="55"/>
    <s v="CCMC pluri-annuel"/>
    <s v="Thomas AUCHER"/>
    <s v="CAMPAGNE TELEPRO - De 251 à 500"/>
    <s v="OUI"/>
    <s v="OUI"/>
    <s v="Client ERF Cible"/>
    <s v="191 - Rhone Alpes"/>
    <n v="393223"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CE SONEPAR SUD-EST"/>
    <n v="129451"/>
    <n v="530"/>
    <x v="1"/>
    <s v="MIDDLE CHASSE 3"/>
    <s v="EST MIDDLE CHASSE"/>
    <n v="540"/>
    <n v="50"/>
    <n v="27000"/>
    <n v="26595"/>
    <m/>
    <m/>
    <n v="26595"/>
    <n v="1.4999999999999999E-2"/>
    <m/>
    <m/>
    <s v="Comiteo (face),Comiteo (face),Comiteo (face)"/>
    <s v="DG26254"/>
    <s v="FG22186"/>
    <x v="55"/>
    <s v="CCMC pluri-annuel"/>
    <s v="Thomas AUCHER"/>
    <s v="CAMPAGNE TELEPRO - De 251 à 500"/>
    <s v="OUI"/>
    <s v="OUI"/>
    <s v="Client ERF Cible"/>
    <s v="191 - Rhone Alpes"/>
    <n v="393223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CE SONEPAR SUD-EST"/>
    <n v="129451"/>
    <n v="530"/>
    <x v="1"/>
    <s v="MIDDLE CHASSE 3"/>
    <s v="EST MIDDLE CHASSE"/>
    <n v="540"/>
    <n v="50"/>
    <n v="27000"/>
    <n v="26595"/>
    <m/>
    <m/>
    <n v="26595"/>
    <n v="1.4999999999999999E-2"/>
    <m/>
    <m/>
    <s v="Comiteo (face),Comiteo (face),Comiteo (face)"/>
    <s v="DG26254"/>
    <s v="FG22186"/>
    <x v="55"/>
    <s v="CCMC pluri-annuel"/>
    <s v="Thomas AUCHER"/>
    <s v="CAMPAGNE TELEPRO - De 251 à 500"/>
    <s v="OUI"/>
    <s v="OUI"/>
    <s v="Client ERF Cible"/>
    <s v="191 - Rhone Alpes"/>
    <n v="393223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ENFANT"/>
    <s v="CHEQUE CADEAU MEYCLUB"/>
    <s v="CC digital"/>
    <x v="1"/>
    <s v="CE SONEPAR SUD-EST"/>
    <n v="129451"/>
    <n v="530"/>
    <x v="1"/>
    <s v="MIDDLE CHASSE 3"/>
    <s v="EST MIDDLE CHASSE"/>
    <n v="324"/>
    <n v="40"/>
    <n v="12960"/>
    <n v="12765.6"/>
    <m/>
    <m/>
    <n v="12765.6"/>
    <n v="1.4999999999999999E-2"/>
    <m/>
    <m/>
    <s v="Comiteo (face),Comiteo (face),Comiteo (face)"/>
    <s v="DG26254"/>
    <s v="FG22186"/>
    <x v="55"/>
    <s v="CCMC pluri-annuel"/>
    <s v="Thomas AUCHER"/>
    <s v="CAMPAGNE TELEPRO - De 251 à 500"/>
    <s v="OUI"/>
    <s v="OUI"/>
    <s v="Client ERF Cible"/>
    <s v="191 - Rhone Alpes"/>
    <n v="393223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ENFANT"/>
    <s v="CHEQUE CADEAU MEYCLUB"/>
    <s v="CC digital"/>
    <x v="1"/>
    <s v="CE SONEPAR SUD-EST"/>
    <n v="129451"/>
    <n v="530"/>
    <x v="1"/>
    <s v="MIDDLE CHASSE 3"/>
    <s v="EST MIDDLE CHASSE"/>
    <n v="324"/>
    <n v="40"/>
    <n v="12960"/>
    <n v="12765.6"/>
    <m/>
    <m/>
    <n v="12765.6"/>
    <n v="1.4999999999999999E-2"/>
    <m/>
    <m/>
    <s v="Comiteo (face),Comiteo (face),Comiteo (face)"/>
    <s v="DG26254"/>
    <s v="FG22186"/>
    <x v="55"/>
    <s v="CCMC pluri-annuel"/>
    <s v="Thomas AUCHER"/>
    <s v="CAMPAGNE TELEPRO - De 251 à 500"/>
    <s v="OUI"/>
    <s v="OUI"/>
    <s v="Client ERF Cible"/>
    <s v="191 - Rhone Alpes"/>
    <n v="393223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ENFANT"/>
    <s v="CHEQUE CADEAU MEYCLUB"/>
    <s v="CC digital"/>
    <x v="1"/>
    <s v="CE SONEPAR SUD-EST"/>
    <n v="129451"/>
    <n v="530"/>
    <x v="1"/>
    <s v="MIDDLE CHASSE 3"/>
    <s v="EST MIDDLE CHASSE"/>
    <n v="324"/>
    <n v="40"/>
    <n v="12960"/>
    <n v="12765.6"/>
    <m/>
    <m/>
    <n v="12765.6"/>
    <n v="1.4999999999999999E-2"/>
    <m/>
    <m/>
    <s v="Comiteo (face),Comiteo (face),Comiteo (face)"/>
    <s v="DG26254"/>
    <s v="FG22186"/>
    <x v="55"/>
    <s v="CCMC pluri-annuel"/>
    <s v="Thomas AUCHER"/>
    <s v="CAMPAGNE TELEPRO - De 251 à 500"/>
    <s v="OUI"/>
    <s v="OUI"/>
    <s v="Client ERF Cible"/>
    <s v="191 - Rhone Alpes"/>
    <n v="393223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ULTURE MEYCLUB"/>
    <s v="CHEQUE CADEAU MEYCLUB"/>
    <s v="CC digital"/>
    <x v="1"/>
    <s v="RED BULL FRANCE"/>
    <n v="114042"/>
    <n v="199"/>
    <x v="1"/>
    <s v="MIDDLE CHASSE 3"/>
    <s v="EST MIDDLE CHASSE"/>
    <n v="200"/>
    <n v="100"/>
    <n v="20000"/>
    <n v="19550"/>
    <m/>
    <m/>
    <n v="19550"/>
    <n v="2.2499999999999999E-2"/>
    <m/>
    <m/>
    <s v="Cadhoc,Cadhoc,Cadhoc"/>
    <s v="DG26218"/>
    <s v="FG21979"/>
    <x v="56"/>
    <s v="CCMC pluri-annuel"/>
    <m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ULTURE MEYCLUB"/>
    <s v="CHEQUE CADEAU MEYCLUB"/>
    <s v="CC digital"/>
    <x v="1"/>
    <s v="RED BULL FRANCE"/>
    <n v="114042"/>
    <n v="199"/>
    <x v="1"/>
    <s v="MIDDLE CHASSE 3"/>
    <s v="EST MIDDLE CHASSE"/>
    <n v="200"/>
    <n v="100"/>
    <n v="20000"/>
    <n v="19550"/>
    <m/>
    <m/>
    <n v="19550"/>
    <n v="2.2499999999999999E-2"/>
    <m/>
    <m/>
    <s v="Cadhoc,Cadhoc,Cadhoc"/>
    <s v="DG26218"/>
    <s v="FG21979"/>
    <x v="56"/>
    <s v="CCMC pluri-annuel"/>
    <m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ULTURE MEYCLUB"/>
    <s v="CHEQUE CADEAU MEYCLUB"/>
    <s v="CC digital"/>
    <x v="1"/>
    <s v="RED BULL FRANCE"/>
    <n v="114042"/>
    <n v="199"/>
    <x v="1"/>
    <s v="MIDDLE CHASSE 3"/>
    <s v="EST MIDDLE CHASSE"/>
    <n v="200"/>
    <n v="100"/>
    <n v="20000"/>
    <n v="19550"/>
    <m/>
    <m/>
    <n v="19550"/>
    <n v="2.2499999999999999E-2"/>
    <m/>
    <m/>
    <s v="Cadhoc,Cadhoc,Cadhoc"/>
    <s v="DG26218"/>
    <s v="FG21979"/>
    <x v="56"/>
    <s v="CCMC pluri-annuel"/>
    <m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ULTURE MEYCLUB"/>
    <s v="CHEQUE CADEAU MEYCLUB"/>
    <s v="CC digital"/>
    <x v="1"/>
    <s v="RED BULL FRANCE"/>
    <n v="114042"/>
    <n v="199"/>
    <x v="1"/>
    <s v="MIDDLE CHASSE 3"/>
    <s v="EST MIDDLE CHASSE"/>
    <n v="200"/>
    <n v="100"/>
    <n v="20000"/>
    <n v="19550"/>
    <m/>
    <m/>
    <n v="19550"/>
    <n v="2.2499999999999999E-2"/>
    <m/>
    <m/>
    <s v="Cadhoc,Cadhoc,Cadhoc"/>
    <s v="DG26218"/>
    <s v="FG21979"/>
    <x v="56"/>
    <s v="CCMC pluri-annuel"/>
    <m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RED BULL FRANCE"/>
    <n v="114042"/>
    <n v="199"/>
    <x v="1"/>
    <s v="MIDDLE CHASSE 3"/>
    <s v="EST MIDDLE CHASSE"/>
    <n v="200"/>
    <n v="160"/>
    <n v="32000"/>
    <n v="31280"/>
    <m/>
    <m/>
    <n v="31280"/>
    <n v="2.2499999999999999E-2"/>
    <m/>
    <m/>
    <s v="Cadhoc,Cadhoc,Cadhoc"/>
    <s v="DG26218"/>
    <s v="FG21979"/>
    <x v="56"/>
    <s v="CCMC pluri-annuel"/>
    <m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RED BULL FRANCE"/>
    <n v="114042"/>
    <n v="199"/>
    <x v="1"/>
    <s v="MIDDLE CHASSE 3"/>
    <s v="EST MIDDLE CHASSE"/>
    <n v="200"/>
    <n v="160"/>
    <n v="32000"/>
    <n v="31280"/>
    <m/>
    <m/>
    <n v="31280"/>
    <n v="2.2499999999999999E-2"/>
    <m/>
    <m/>
    <s v="Cadhoc,Cadhoc,Cadhoc"/>
    <s v="DG26218"/>
    <s v="FG21979"/>
    <x v="56"/>
    <s v="CCMC pluri-annuel"/>
    <m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RED BULL FRANCE"/>
    <n v="114042"/>
    <n v="199"/>
    <x v="1"/>
    <s v="MIDDLE CHASSE 3"/>
    <s v="EST MIDDLE CHASSE"/>
    <n v="200"/>
    <n v="160"/>
    <n v="32000"/>
    <n v="31280"/>
    <m/>
    <m/>
    <n v="31280"/>
    <n v="2.2499999999999999E-2"/>
    <m/>
    <m/>
    <s v="Cadhoc,Cadhoc,Cadhoc"/>
    <s v="DG26218"/>
    <s v="FG21979"/>
    <x v="56"/>
    <s v="CCMC pluri-annuel"/>
    <m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RED BULL FRANCE"/>
    <n v="114042"/>
    <n v="199"/>
    <x v="1"/>
    <s v="MIDDLE CHASSE 3"/>
    <s v="EST MIDDLE CHASSE"/>
    <n v="200"/>
    <n v="160"/>
    <n v="32000"/>
    <n v="31280"/>
    <m/>
    <m/>
    <n v="31280"/>
    <n v="2.2499999999999999E-2"/>
    <m/>
    <m/>
    <s v="Cadhoc,Cadhoc,Cadhoc"/>
    <s v="DG26218"/>
    <s v="FG21979"/>
    <x v="56"/>
    <s v="CCMC pluri-annuel"/>
    <m/>
    <s v="Campagne CHASSE - PROSPECTION CHASSE  2017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LICENCE PROWEBCE"/>
    <s v="LICENCE START (App Mobile incl.) - 48 MOIS"/>
    <s v="LICENCE START"/>
    <s v="Soft"/>
    <x v="0"/>
    <s v="ANSWER SECURITE"/>
    <n v="138190"/>
    <n v="280"/>
    <x v="4"/>
    <s v="MIDDLE CHASSE 3"/>
    <s v="EST MIDDLE CHASSE"/>
    <n v="1"/>
    <n v="16272"/>
    <n v="16272"/>
    <n v="16272"/>
    <n v="3254.4"/>
    <n v="0.2"/>
    <n v="19526.400000000001"/>
    <m/>
    <m/>
    <m/>
    <s v="*,*"/>
    <s v="D73430"/>
    <s v="F88624"/>
    <x v="57"/>
    <s v="LICENCES"/>
    <s v="Maelle Paulin"/>
    <s v="CAMPAGNE CHASSE - PROSPECTION PERSO"/>
    <s v="OUI"/>
    <s v="OUI"/>
    <s v="Prospect"/>
    <m/>
    <n v="4730815"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ANSWER SECURITE"/>
    <n v="138190"/>
    <n v="280"/>
    <x v="4"/>
    <s v="MIDDLE CHASSE 3"/>
    <s v="EST MIDDLE CHASSE"/>
    <n v="1"/>
    <n v="1250"/>
    <n v="1250"/>
    <n v="0"/>
    <m/>
    <n v="0.2"/>
    <m/>
    <m/>
    <n v="1"/>
    <m/>
    <s v="*,*"/>
    <s v="D73430"/>
    <s v="F88624"/>
    <x v="57"/>
    <s v="LICENCES"/>
    <s v="Maelle Paulin"/>
    <s v="CAMPAGNE CHASSE - PROSPECTION PERSO"/>
    <s v="OUI"/>
    <s v="OUI"/>
    <s v="Prospect"/>
    <m/>
    <n v="4730815"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379"/>
    <s v="CONSULTING ET PRODUCTION"/>
    <s v="LANCEMENT PAR TELEPHONE AVEC LE CHEF DE PROJET"/>
    <s v="CADRAGE PROJET PROWEBCE"/>
    <s v="Soft"/>
    <x v="0"/>
    <s v="SOMAIR GERVAT"/>
    <n v="144997"/>
    <n v="220"/>
    <x v="3"/>
    <s v="MIDDLE CHASSE 2"/>
    <s v="EST MIDDLE CHASSE"/>
    <n v="1"/>
    <n v="300"/>
    <n v="300"/>
    <n v="243"/>
    <n v="48.6"/>
    <n v="0.2"/>
    <n v="291.60000000000002"/>
    <n v="0.19"/>
    <m/>
    <s v="Autre"/>
    <s v="No limit,No limit,No limit"/>
    <s v="D79877"/>
    <s v="F87934"/>
    <x v="56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Consulting Lancement"/>
    <s v="Consulting Lancement"/>
  </r>
  <r>
    <n v="40000379"/>
    <s v="UNIVERSITE PROWEBCE"/>
    <s v="FORMATION COMMUNICATION DEBUTANT NIVEAU 1 - INTRA"/>
    <s v="PARCOURS DE FORMATION"/>
    <s v="Soft"/>
    <x v="0"/>
    <s v="SOMAIR GERVAT"/>
    <n v="144997"/>
    <n v="220"/>
    <x v="3"/>
    <s v="MIDDLE CHASSE 2"/>
    <s v="EST MIDDLE CHASSE"/>
    <n v="0.5"/>
    <n v="1275"/>
    <n v="637.5"/>
    <n v="516.375"/>
    <n v="103.28"/>
    <n v="0.2"/>
    <n v="619.65"/>
    <n v="0.19"/>
    <m/>
    <s v="Autre"/>
    <s v="No limit,No limit,No limit"/>
    <s v="D79877"/>
    <s v="F87934"/>
    <x v="56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Formations communication"/>
    <s v="Formations communication"/>
  </r>
  <r>
    <n v="40000379"/>
    <s v="UNIVERSITE PROWEBCE"/>
    <s v="FORMATION GESTION DEBUTANT NIVEAU 1 - INTRA"/>
    <s v="PARCOURS DE FORMATION"/>
    <s v="Soft"/>
    <x v="0"/>
    <s v="SOMAIR GERVAT"/>
    <n v="144997"/>
    <n v="220"/>
    <x v="3"/>
    <s v="MIDDLE CHASSE 2"/>
    <s v="EST MIDDLE CHASSE"/>
    <n v="0.5"/>
    <n v="1275"/>
    <n v="637.5"/>
    <n v="516.375"/>
    <n v="103.28"/>
    <n v="0.2"/>
    <n v="619.65"/>
    <n v="0.19"/>
    <m/>
    <s v="Autre"/>
    <s v="No limit,No limit,No limit"/>
    <s v="D79877"/>
    <s v="F87934"/>
    <x v="56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Formations"/>
    <s v="Formations"/>
  </r>
  <r>
    <n v="40000379"/>
    <s v="UNIVERSITE PROWEBCE"/>
    <s v="FORMATION COMPTABILITE DEBUTANT NIVEAU 1 - INTRA"/>
    <s v="PARCOURS DE FORMATION"/>
    <s v="Soft"/>
    <x v="0"/>
    <s v="SOMAIR GERVAT"/>
    <n v="144997"/>
    <n v="220"/>
    <x v="3"/>
    <s v="MIDDLE CHASSE 2"/>
    <s v="EST MIDDLE CHASSE"/>
    <n v="1"/>
    <n v="1275"/>
    <n v="1275"/>
    <n v="1032.75"/>
    <n v="206.55"/>
    <n v="0.2"/>
    <n v="1239.3"/>
    <n v="0.19"/>
    <m/>
    <s v="Autre"/>
    <s v="No limit,No limit,No limit"/>
    <s v="D79877"/>
    <s v="F87934"/>
    <x v="56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Formations"/>
    <s v="Formations"/>
  </r>
  <r>
    <n v="40000379"/>
    <s v="COMMUNICATION"/>
    <s v="WEBDESIGN - CHARTE GRAPHIQUE STANDARD"/>
    <s v="WEBDESIGN"/>
    <s v="Soft"/>
    <x v="0"/>
    <s v="SOMAIR GERVAT"/>
    <n v="144997"/>
    <n v="220"/>
    <x v="3"/>
    <s v="MIDDLE CHASSE 2"/>
    <s v="EST MIDDLE CHASSE"/>
    <n v="1"/>
    <n v="270.83"/>
    <n v="270.83"/>
    <n v="219.3723"/>
    <n v="43.87"/>
    <n v="0.2"/>
    <n v="263.25"/>
    <n v="0.19"/>
    <m/>
    <s v="Autre"/>
    <s v="No limit,No limit,No limit"/>
    <s v="D79877"/>
    <s v="F87934"/>
    <x v="56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Design Interface"/>
    <s v="Charte graphique"/>
  </r>
  <r>
    <n v="40000379"/>
    <s v="LICENCE PROWEBCE"/>
    <s v="LICENCE PREMIUM (App Mobile incl.) - 48 MOIS"/>
    <s v="LICENCE PREMIUM"/>
    <s v="Soft"/>
    <x v="0"/>
    <s v="SOMAIR GERVAT"/>
    <n v="144997"/>
    <n v="220"/>
    <x v="3"/>
    <s v="MIDDLE CHASSE 2"/>
    <s v="EST MIDDLE CHASSE"/>
    <n v="1"/>
    <n v="20240"/>
    <n v="20240"/>
    <n v="16394.400000000001"/>
    <n v="3278.88"/>
    <n v="0.2"/>
    <n v="19673.28"/>
    <n v="0.19"/>
    <m/>
    <s v="Autre"/>
    <s v="No limit,No limit,No limit"/>
    <s v="D79877"/>
    <s v="F87934"/>
    <x v="56"/>
    <s v="SOFT"/>
    <m/>
    <m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Premium avec appli"/>
    <s v="Licence Premium avec appli"/>
  </r>
  <r>
    <n v="40000379"/>
    <s v="INTEGRATION ET PARAMETRAGES"/>
    <s v="INTEGRATION DE CONTENU - 05 PAGES"/>
    <s v="CONTENU"/>
    <s v="Agence De Com"/>
    <x v="0"/>
    <s v="SOMAIR GERVAT"/>
    <n v="144997"/>
    <n v="220"/>
    <x v="3"/>
    <s v="MIDDLE CHASSE 2"/>
    <s v="EST MIDDLE CHASSE"/>
    <n v="1"/>
    <n v="450"/>
    <n v="450"/>
    <n v="364.5"/>
    <n v="72.900000000000006"/>
    <n v="0.2"/>
    <n v="437.4"/>
    <n v="0.19"/>
    <m/>
    <s v="Autre"/>
    <s v="No limit,No limit,No limit"/>
    <s v="D79877"/>
    <s v="F87934"/>
    <x v="56"/>
    <s v="SOFT"/>
    <m/>
    <m/>
    <s v="OUI"/>
    <s v="OUI"/>
    <s v="Prospect"/>
    <m/>
    <m/>
    <n v="7063510000"/>
    <m/>
    <m/>
    <s v="ProwebCE"/>
    <s v="NON"/>
    <m/>
    <m/>
    <s v="Total"/>
    <m/>
    <m/>
    <m/>
    <m/>
    <s v="Client CCMC,Client Licence,Client Licence Application Mobile"/>
    <s v="Agence de communication"/>
    <s v="Design Interface"/>
    <s v="Intégration de contenu"/>
  </r>
  <r>
    <n v="40000379"/>
    <s v="INTEGRATION ET PARAMETRAGES"/>
    <s v="PARAMETRAGE DE VOS ACTIVITES -  05 ACTIVITES"/>
    <s v="PARAMETRAGE GESTION"/>
    <s v="Soft"/>
    <x v="0"/>
    <s v="SOMAIR GERVAT"/>
    <n v="144997"/>
    <n v="220"/>
    <x v="3"/>
    <s v="MIDDLE CHASSE 2"/>
    <s v="EST MIDDLE CHASSE"/>
    <n v="1"/>
    <n v="450"/>
    <n v="450"/>
    <n v="364.5"/>
    <n v="72.900000000000006"/>
    <n v="0.2"/>
    <n v="437.4"/>
    <n v="0.19"/>
    <m/>
    <s v="Autre"/>
    <s v="No limit,No limit,No limit"/>
    <s v="D79877"/>
    <s v="F87934"/>
    <x v="56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379"/>
    <s v="INTEGRATION ET PARAMETRAGES"/>
    <s v="INITIALISATION DE LA COMPTABILITE ET REPRISE DES SOLDES COMPTABLES"/>
    <s v="PARAMETRAGE COMPTABILITE"/>
    <s v="Soft"/>
    <x v="0"/>
    <s v="SOMAIR GERVAT"/>
    <n v="144997"/>
    <n v="220"/>
    <x v="3"/>
    <s v="MIDDLE CHASSE 2"/>
    <s v="EST MIDDLE CHASSE"/>
    <n v="1"/>
    <n v="450"/>
    <n v="450"/>
    <n v="364.5"/>
    <n v="72.900000000000006"/>
    <n v="0.2"/>
    <n v="437.4"/>
    <n v="0.19"/>
    <m/>
    <s v="Autre"/>
    <s v="No limit,No limit,No limit"/>
    <s v="D79877"/>
    <s v="F87934"/>
    <x v="56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379"/>
    <s v="CHEQUE CADEAU MEYCLUB"/>
    <s v="CHEQUE CADEAU FETE DE FIN D'ANNEE - ADULTE"/>
    <s v="CHEQUE CADEAU MEYCLUB"/>
    <s v="CC digital"/>
    <x v="1"/>
    <s v="SOMAIR GERVAT"/>
    <n v="144997"/>
    <n v="220"/>
    <x v="3"/>
    <s v="MIDDLE CHASSE 2"/>
    <s v="EST MIDDLE CHASSE"/>
    <n v="200"/>
    <n v="80"/>
    <n v="16000"/>
    <n v="16000"/>
    <m/>
    <m/>
    <n v="16000"/>
    <m/>
    <m/>
    <s v="Accord cadre"/>
    <s v="SODEXO,SODEXO,SODEXO"/>
    <s v="DG26236"/>
    <s v="FG21984"/>
    <x v="56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379"/>
    <s v="CHEQUE CADEAU MEYCLUB"/>
    <s v="CHEQUE CADEAU FETE DE FIN D'ANNEE - ADULTE"/>
    <s v="CHEQUE CADEAU MEYCLUB"/>
    <s v="CC digital"/>
    <x v="1"/>
    <s v="SOMAIR GERVAT"/>
    <n v="144997"/>
    <n v="220"/>
    <x v="3"/>
    <s v="MIDDLE CHASSE 2"/>
    <s v="EST MIDDLE CHASSE"/>
    <n v="200"/>
    <n v="80"/>
    <n v="16000"/>
    <n v="16000"/>
    <m/>
    <m/>
    <n v="16000"/>
    <m/>
    <m/>
    <s v="Accord cadre"/>
    <s v="SODEXO,SODEXO,SODEXO"/>
    <s v="DG26236"/>
    <s v="FG21984"/>
    <x v="56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SOMAIR GERVAT"/>
    <n v="144997"/>
    <n v="220"/>
    <x v="3"/>
    <s v="MIDDLE CHASSE 2"/>
    <s v="EST MIDDLE CHASSE"/>
    <n v="200"/>
    <n v="80"/>
    <n v="16000"/>
    <n v="16000"/>
    <m/>
    <m/>
    <n v="16000"/>
    <m/>
    <m/>
    <s v="Accord cadre"/>
    <s v="SODEXO,SODEXO,SODEXO"/>
    <s v="DG26236"/>
    <s v="FG21984"/>
    <x v="56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SOMAIR GERVAT"/>
    <n v="144997"/>
    <n v="220"/>
    <x v="3"/>
    <s v="MIDDLE CHASSE 2"/>
    <s v="EST MIDDLE CHASSE"/>
    <n v="200"/>
    <n v="80"/>
    <n v="16000"/>
    <n v="16000"/>
    <m/>
    <m/>
    <n v="16000"/>
    <m/>
    <m/>
    <s v="Accord cadre"/>
    <s v="SODEXO,SODEXO,SODEXO"/>
    <s v="DG26236"/>
    <s v="FG21984"/>
    <x v="56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ONSULTING ET PRODUCTION"/>
    <s v="LANCEMENT PAR TELEPHONE AVEC LE CHEF DE PROJET"/>
    <s v="CADRAGE PROJET PROWEBCE"/>
    <s v="Soft"/>
    <x v="0"/>
    <s v="SAFRAN ELECTRONICS"/>
    <n v="130528"/>
    <n v="280"/>
    <x v="1"/>
    <s v="MIDDLE CHASSE 3"/>
    <s v="EST MIDDLE CHASSE"/>
    <n v="1"/>
    <n v="300"/>
    <n v="300"/>
    <n v="300"/>
    <n v="60"/>
    <n v="0.2"/>
    <n v="360"/>
    <m/>
    <m/>
    <m/>
    <s v="Comiteo (face),Comiteo (face),Comiteo (face)"/>
    <s v="D80293"/>
    <s v="F88329"/>
    <x v="58"/>
    <s v="SOFT"/>
    <m/>
    <s v="CAMPAGNE CHASSE - PROSPECTION PERSO"/>
    <s v="OUI"/>
    <s v="OUI"/>
    <s v="Prospect"/>
    <s v="148 - Nord"/>
    <n v="4089761"/>
    <n v="7061150000"/>
    <m/>
    <m/>
    <s v="ProwebCE"/>
    <s v="NON"/>
    <m/>
    <m/>
    <s v="Total"/>
    <m/>
    <m/>
    <m/>
    <m/>
    <s v="Client CCMC,Client Licence,Client Licence Application Mobile"/>
    <s v="Options"/>
    <s v="Consulting Lancement"/>
    <s v="Consulting Lancement"/>
  </r>
  <r>
    <n v="40000232"/>
    <s v="UNIVERSITE PROWEBCE"/>
    <s v="JOURNEE DE FORMATION A LA CARTE (SUR SITE)"/>
    <s v="FORMATION A LA CARTE"/>
    <s v="Soft"/>
    <x v="0"/>
    <s v="SAFRAN ELECTRONICS"/>
    <n v="130528"/>
    <n v="280"/>
    <x v="1"/>
    <s v="MIDDLE CHASSE 3"/>
    <s v="EST MIDDLE CHASSE"/>
    <n v="1"/>
    <n v="1275"/>
    <n v="1275"/>
    <n v="1275"/>
    <n v="255"/>
    <n v="0.2"/>
    <n v="1530"/>
    <m/>
    <m/>
    <m/>
    <s v="Comiteo (face),Comiteo (face),Comiteo (face)"/>
    <s v="D80293"/>
    <s v="F88329"/>
    <x v="58"/>
    <s v="SOFT"/>
    <m/>
    <s v="CAMPAGNE CHASSE - PROSPECTION PERSO"/>
    <s v="OUI"/>
    <s v="OUI"/>
    <s v="Prospect"/>
    <s v="148 - Nord"/>
    <n v="4089761"/>
    <n v="7061150000"/>
    <m/>
    <m/>
    <s v="ProwebCE"/>
    <s v="NON"/>
    <m/>
    <m/>
    <s v="Total"/>
    <m/>
    <m/>
    <m/>
    <m/>
    <s v="Client CCMC,Client Licence,Client Licence Application Mobile"/>
    <s v="Options"/>
    <s v="Formations"/>
    <s v="Formations"/>
  </r>
  <r>
    <n v="40000232"/>
    <s v="COMMUNICATION"/>
    <s v="WEBDESIGN - CHARTE GRAPHIQUE STANDARD"/>
    <s v="WEBDESIGN"/>
    <s v="Soft"/>
    <x v="0"/>
    <s v="SAFRAN ELECTRONICS"/>
    <n v="130528"/>
    <n v="280"/>
    <x v="1"/>
    <s v="MIDDLE CHASSE 3"/>
    <s v="EST MIDDLE CHASSE"/>
    <n v="1"/>
    <n v="270.83"/>
    <n v="270.83"/>
    <n v="270.83"/>
    <n v="54.17"/>
    <n v="0.2"/>
    <n v="325"/>
    <m/>
    <m/>
    <m/>
    <s v="Comiteo (face),Comiteo (face),Comiteo (face)"/>
    <s v="D80293"/>
    <s v="F88329"/>
    <x v="58"/>
    <s v="SOFT"/>
    <m/>
    <s v="CAMPAGNE CHASSE - PROSPECTION PERSO"/>
    <s v="OUI"/>
    <s v="OUI"/>
    <s v="Prospect"/>
    <s v="148 - Nord"/>
    <n v="4089761"/>
    <n v="7061150000"/>
    <m/>
    <m/>
    <s v="ProwebCE"/>
    <s v="NON"/>
    <m/>
    <m/>
    <s v="Total"/>
    <m/>
    <m/>
    <m/>
    <m/>
    <s v="Client CCMC,Client Licence,Client Licence Application Mobile"/>
    <s v="Agence de communication"/>
    <s v="Design Interface"/>
    <s v="Charte graphique"/>
  </r>
  <r>
    <n v="40000232"/>
    <s v="LICENCE PROWEBCE"/>
    <s v="LICENCE SMART (App Mobile incl.) - 48 MOIS"/>
    <s v="LICENCE SMART"/>
    <s v="Soft"/>
    <x v="0"/>
    <s v="SAFRAN ELECTRONICS"/>
    <n v="130528"/>
    <n v="280"/>
    <x v="1"/>
    <s v="MIDDLE CHASSE 3"/>
    <s v="EST MIDDLE CHASSE"/>
    <n v="1"/>
    <n v="20600"/>
    <n v="20600"/>
    <n v="15450"/>
    <n v="3090"/>
    <n v="0.2"/>
    <n v="18540"/>
    <m/>
    <n v="0.25"/>
    <m/>
    <s v="Comiteo (face),Comiteo (face),Comiteo (face)"/>
    <s v="D80293"/>
    <s v="F88329"/>
    <x v="58"/>
    <s v="SOFT"/>
    <m/>
    <s v="CAMPAGNE CHASSE - PROSPECTION PERSO"/>
    <s v="OUI"/>
    <s v="OUI"/>
    <s v="Prospect"/>
    <s v="148 - Nord"/>
    <n v="4089761"/>
    <n v="7000000000"/>
    <m/>
    <m/>
    <s v="ProwebCE"/>
    <s v="NON"/>
    <m/>
    <m/>
    <s v="Total"/>
    <m/>
    <m/>
    <m/>
    <m/>
    <s v="Client CCMC,Client Licence,Client Licence Application Mobile"/>
    <s v="Licences"/>
    <s v="Licence Smart avec appli"/>
    <s v="Licence Smart avec appli"/>
  </r>
  <r>
    <n v="40000232"/>
    <s v="INTEGRATION ET PARAMETRAGES"/>
    <s v="PARAMETRAGE DE VOS ACTIVITES -  05 ACTIVITES"/>
    <s v="PARAMETRAGE GESTION"/>
    <s v="Soft"/>
    <x v="0"/>
    <s v="SAFRAN ELECTRONICS"/>
    <n v="130528"/>
    <n v="280"/>
    <x v="1"/>
    <s v="MIDDLE CHASSE 3"/>
    <s v="EST MIDDLE CHASSE"/>
    <n v="1"/>
    <n v="450"/>
    <n v="450"/>
    <n v="450"/>
    <n v="90"/>
    <n v="0.2"/>
    <n v="540"/>
    <m/>
    <m/>
    <m/>
    <s v="Comiteo (face),Comiteo (face),Comiteo (face)"/>
    <s v="D80293"/>
    <s v="F88329"/>
    <x v="58"/>
    <s v="SOFT"/>
    <m/>
    <s v="CAMPAGNE CHASSE - PROSPECTION PERSO"/>
    <s v="OUI"/>
    <s v="OUI"/>
    <s v="Prospect"/>
    <s v="148 - Nord"/>
    <n v="4089761"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232"/>
    <s v="INTEGRATION ET PARAMETRAGES"/>
    <s v="INITIALISATION DE LA COMPTABILITE ET REPRISE DES SOLDES COMPTABLES"/>
    <s v="PARAMETRAGE COMPTABILITE"/>
    <s v="Soft"/>
    <x v="0"/>
    <s v="SAFRAN ELECTRONICS"/>
    <n v="130528"/>
    <n v="280"/>
    <x v="1"/>
    <s v="MIDDLE CHASSE 3"/>
    <s v="EST MIDDLE CHASSE"/>
    <n v="1"/>
    <n v="450"/>
    <n v="450"/>
    <n v="450"/>
    <n v="90"/>
    <n v="0.2"/>
    <n v="540"/>
    <m/>
    <m/>
    <m/>
    <s v="Comiteo (face),Comiteo (face),Comiteo (face)"/>
    <s v="D80293"/>
    <s v="F88329"/>
    <x v="58"/>
    <s v="SOFT"/>
    <m/>
    <s v="CAMPAGNE CHASSE - PROSPECTION PERSO"/>
    <s v="OUI"/>
    <s v="OUI"/>
    <s v="Prospect"/>
    <s v="148 - Nord"/>
    <n v="4089761"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232"/>
    <s v="CHEQUE CADEAU MEYCLUB"/>
    <s v="CHEQUE CADEAU FETE DE FIN D'ANNEE - ADULTE"/>
    <s v="CHEQUE CADEAU MEYCLUB"/>
    <s v="CC digital"/>
    <x v="1"/>
    <s v="SAFRAN ELECTRONICS"/>
    <n v="130528"/>
    <n v="280"/>
    <x v="1"/>
    <s v="MIDDLE CHASSE 3"/>
    <s v="EST MIDDLE CHASSE"/>
    <n v="260"/>
    <n v="120"/>
    <n v="31200"/>
    <n v="30810"/>
    <m/>
    <m/>
    <n v="30810"/>
    <n v="1.2500000000000001E-2"/>
    <m/>
    <m/>
    <s v="Comiteo (face),Comiteo (face),Comiteo (face)"/>
    <s v="DG26320"/>
    <s v="FG22088"/>
    <x v="58"/>
    <s v="CCMC pluri-annuel"/>
    <m/>
    <s v="CAMPAGNE TELEPRO - PORTEFEUILLE THOMAS AUCHER"/>
    <s v="OUI"/>
    <s v="OUI"/>
    <s v="Prospect"/>
    <s v="148 - Nord"/>
    <n v="4089761"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SAFRAN ELECTRONICS"/>
    <n v="130528"/>
    <n v="280"/>
    <x v="1"/>
    <s v="MIDDLE CHASSE 3"/>
    <s v="EST MIDDLE CHASSE"/>
    <n v="260"/>
    <n v="120"/>
    <n v="31200"/>
    <n v="30810"/>
    <m/>
    <m/>
    <n v="30810"/>
    <n v="1.2500000000000001E-2"/>
    <m/>
    <m/>
    <s v="Comiteo (face),Comiteo (face),Comiteo (face)"/>
    <s v="DG26320"/>
    <s v="FG22088"/>
    <x v="58"/>
    <s v="CCMC pluri-annuel"/>
    <m/>
    <s v="CAMPAGNE TELEPRO - PORTEFEUILLE THOMAS AUCHER"/>
    <s v="OUI"/>
    <s v="OUI"/>
    <s v="Prospect"/>
    <s v="148 - Nord"/>
    <n v="4089761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SAFRAN ELECTRONICS"/>
    <n v="130528"/>
    <n v="280"/>
    <x v="1"/>
    <s v="MIDDLE CHASSE 3"/>
    <s v="EST MIDDLE CHASSE"/>
    <n v="260"/>
    <n v="120"/>
    <n v="31200"/>
    <n v="30810"/>
    <m/>
    <m/>
    <n v="30810"/>
    <n v="1.2500000000000001E-2"/>
    <m/>
    <m/>
    <s v="Comiteo (face),Comiteo (face),Comiteo (face)"/>
    <s v="DG26320"/>
    <s v="FG22088"/>
    <x v="58"/>
    <s v="CCMC pluri-annuel"/>
    <m/>
    <s v="CAMPAGNE TELEPRO - PORTEFEUILLE THOMAS AUCHER"/>
    <s v="OUI"/>
    <s v="OUI"/>
    <s v="Prospect"/>
    <s v="148 - Nord"/>
    <n v="4089761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LICENCE PROWEBCE"/>
    <s v="LICENCE START (App Mobile incl.) - 48 MOIS"/>
    <s v="LICENCE START"/>
    <s v="Soft"/>
    <x v="0"/>
    <s v="PERETTI SAS"/>
    <n v="149424"/>
    <n v="99"/>
    <x v="1"/>
    <s v="MIDDLE CHASSE 3"/>
    <s v="EST MIDDLE CHASSE"/>
    <n v="1"/>
    <n v="5544"/>
    <n v="5544"/>
    <n v="5544"/>
    <n v="1108.8"/>
    <n v="0.2"/>
    <n v="6652.8"/>
    <m/>
    <m/>
    <s v="Ap / mail entrant"/>
    <s v="*,*"/>
    <s v="D80283"/>
    <s v="F88072"/>
    <x v="58"/>
    <s v="SOFT"/>
    <s v="Julie EYZOP"/>
    <m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PERETTI SAS"/>
    <n v="149424"/>
    <n v="99"/>
    <x v="1"/>
    <s v="MIDDLE CHASSE 3"/>
    <s v="EST MIDDLE CHASSE"/>
    <n v="1"/>
    <n v="1125"/>
    <n v="1125"/>
    <n v="1125"/>
    <n v="225"/>
    <n v="0.2"/>
    <n v="1350"/>
    <m/>
    <m/>
    <s v="Ap / mail entrant"/>
    <s v="*,*"/>
    <s v="D80283"/>
    <s v="F88072"/>
    <x v="58"/>
    <s v="SOFT"/>
    <s v="Julie EYZOP"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232"/>
    <s v="LICENCE PROWEBCE"/>
    <s v="LICENCE START (App Mobile incl.) - 48 MOIS"/>
    <s v="LICENCE START"/>
    <s v="Soft"/>
    <x v="0"/>
    <s v="AUTOCARS MARON"/>
    <n v="9724"/>
    <n v="99"/>
    <x v="1"/>
    <s v="MIDDLE CHASSE 3"/>
    <s v="EST MIDDLE CHASSE"/>
    <n v="1"/>
    <n v="5544"/>
    <n v="5544"/>
    <n v="4435.2"/>
    <n v="887.04"/>
    <n v="0.2"/>
    <n v="5322.24"/>
    <n v="0.2"/>
    <m/>
    <m/>
    <s v="Comiteo (face),Comiteo (face),Comiteo (face)"/>
    <s v="D80291"/>
    <s v="F88070"/>
    <x v="58"/>
    <s v="SOFT"/>
    <m/>
    <s v="CAMPAGNE TELEPRO - PORTEFEUILLE THOMAS AUCHER"/>
    <s v="OUI"/>
    <s v="OUI"/>
    <s v="Prospect"/>
    <m/>
    <n v="5034640"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AUTOCARS MARON"/>
    <n v="9724"/>
    <n v="99"/>
    <x v="1"/>
    <s v="MIDDLE CHASSE 3"/>
    <s v="EST MIDDLE CHASSE"/>
    <n v="1"/>
    <n v="1125"/>
    <n v="1125"/>
    <n v="900"/>
    <n v="180"/>
    <n v="0.2"/>
    <n v="1080"/>
    <n v="0.2"/>
    <m/>
    <m/>
    <s v="Comiteo (face),Comiteo (face),Comiteo (face)"/>
    <s v="D80291"/>
    <s v="F88070"/>
    <x v="58"/>
    <s v="SOFT"/>
    <m/>
    <s v="CAMPAGNE TELEPRO - PORTEFEUILLE THOMAS AUCHER"/>
    <s v="OUI"/>
    <s v="OUI"/>
    <s v="Prospect"/>
    <m/>
    <n v="5034640"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232"/>
    <s v="CHEQUE CADEAU MEYCLUB"/>
    <s v="CHEQUE CADEAU FETE DE FIN D'ANNEE - ADULTE"/>
    <s v="CHEQUE CADEAU MEYCLUB"/>
    <s v="CC digital"/>
    <x v="1"/>
    <s v="AUTOCARS MARON"/>
    <n v="9724"/>
    <n v="99"/>
    <x v="1"/>
    <s v="MIDDLE CHASSE 3"/>
    <s v="EST MIDDLE CHASSE"/>
    <n v="100"/>
    <n v="50"/>
    <n v="5000"/>
    <n v="5000"/>
    <m/>
    <m/>
    <n v="5000"/>
    <m/>
    <m/>
    <m/>
    <s v="*,*,*"/>
    <s v="DG26385"/>
    <s v="FG22080"/>
    <x v="58"/>
    <s v="CCMC annuel"/>
    <m/>
    <s v="CAMPAGNE TELEPRO - PORTEFEUILLE THOMAS AUCHER"/>
    <s v="OUI"/>
    <s v="OUI"/>
    <s v="Prospect"/>
    <m/>
    <n v="5034640"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AUTOCARS MARON"/>
    <n v="9724"/>
    <n v="99"/>
    <x v="1"/>
    <s v="MIDDLE CHASSE 3"/>
    <s v="EST MIDDLE CHASSE"/>
    <n v="100"/>
    <n v="50"/>
    <n v="5000"/>
    <n v="5000"/>
    <m/>
    <m/>
    <n v="5000"/>
    <m/>
    <m/>
    <m/>
    <s v="*,*,*"/>
    <s v="DG26385"/>
    <s v="FG22080"/>
    <x v="58"/>
    <s v="CCMC annuel"/>
    <m/>
    <s v="CAMPAGNE TELEPRO - PORTEFEUILLE THOMAS AUCHER"/>
    <s v="OUI"/>
    <s v="OUI"/>
    <s v="Prospect"/>
    <m/>
    <n v="5034640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AUTOCARS MARON"/>
    <n v="9724"/>
    <n v="99"/>
    <x v="1"/>
    <s v="MIDDLE CHASSE 3"/>
    <s v="EST MIDDLE CHASSE"/>
    <n v="100"/>
    <n v="50"/>
    <n v="5000"/>
    <n v="5000"/>
    <m/>
    <m/>
    <n v="5000"/>
    <m/>
    <m/>
    <m/>
    <s v="*,*,*"/>
    <s v="DG26385"/>
    <s v="FG22080"/>
    <x v="58"/>
    <s v="CCMC annuel"/>
    <m/>
    <s v="CAMPAGNE TELEPRO - PORTEFEUILLE THOMAS AUCHER"/>
    <s v="OUI"/>
    <s v="OUI"/>
    <s v="Prospect"/>
    <m/>
    <n v="5034640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LICENCE PROWEBCE"/>
    <s v="LICENCE START (App Mobile incl.) - 48 MOIS"/>
    <s v="LICENCE START"/>
    <s v="Soft"/>
    <x v="0"/>
    <s v="SGI Sécurité"/>
    <n v="149314"/>
    <n v="270"/>
    <x v="3"/>
    <s v="MIDDLE CHASSE 2"/>
    <s v="EST MIDDLE CHASSE"/>
    <n v="1"/>
    <n v="16272"/>
    <n v="16272"/>
    <n v="13017.6"/>
    <n v="2603.52"/>
    <n v="0.2"/>
    <n v="15621.12"/>
    <m/>
    <n v="0.2"/>
    <s v="Autre"/>
    <s v="Conseil CE,Conseil CE"/>
    <s v="D80210"/>
    <s v="F88045"/>
    <x v="58"/>
    <s v="SOFT"/>
    <m/>
    <m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SGI Sécurité"/>
    <n v="149314"/>
    <n v="270"/>
    <x v="3"/>
    <s v="MIDDLE CHASSE 2"/>
    <s v="EST MIDDLE CHASSE"/>
    <n v="1"/>
    <n v="1250"/>
    <n v="1250"/>
    <n v="0"/>
    <m/>
    <n v="0.2"/>
    <m/>
    <m/>
    <n v="1"/>
    <s v="Autre"/>
    <s v="Conseil CE,Conseil CE"/>
    <s v="D80210"/>
    <s v="F88045"/>
    <x v="58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379"/>
    <s v="LICENCE PROWEBCE"/>
    <s v="LICENCE START (App Mobile incl.) - 48 MOIS"/>
    <s v="LICENCE START"/>
    <s v="Soft"/>
    <x v="0"/>
    <s v="OBJECTIF COIFFURE"/>
    <n v="145436"/>
    <n v="210"/>
    <x v="3"/>
    <s v="MIDDLE CHASSE 2"/>
    <s v="EST MIDDLE CHASSE"/>
    <n v="1"/>
    <n v="14328"/>
    <n v="14328"/>
    <n v="12081.3696"/>
    <n v="2416.27"/>
    <n v="0.2"/>
    <n v="14497.64"/>
    <n v="0.15679999999999999"/>
    <m/>
    <s v="Ap / mail entrant"/>
    <s v="Comiteo (face),*,Comiteo (face),*"/>
    <s v="D80314"/>
    <s v="F88134"/>
    <x v="54"/>
    <s v="LICENCES"/>
    <s v="Aurelie CHAPIN"/>
    <m/>
    <s v="OUI"/>
    <s v="OUI"/>
    <s v="Prospect"/>
    <m/>
    <m/>
    <n v="7000000000"/>
    <m/>
    <m/>
    <s v="ProwebCE"/>
    <s v="NON"/>
    <m/>
    <m/>
    <s v="Total"/>
    <m/>
    <m/>
    <m/>
    <m/>
    <s v="Client Licence,Client Licence,Client Licence Application Mobil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OBJECTIF COIFFURE"/>
    <n v="145436"/>
    <n v="210"/>
    <x v="3"/>
    <s v="MIDDLE CHASSE 2"/>
    <s v="EST MIDDLE CHASSE"/>
    <n v="1"/>
    <n v="1250"/>
    <n v="1250"/>
    <n v="1054"/>
    <n v="210.8"/>
    <n v="0.2"/>
    <n v="1264.8"/>
    <n v="0.15679999999999999"/>
    <m/>
    <s v="Ap / mail entrant"/>
    <s v="Comiteo (face),*,Comiteo (face),*"/>
    <s v="D80314"/>
    <s v="F88134"/>
    <x v="54"/>
    <s v="LICENCES"/>
    <s v="Aurelie CHAPIN"/>
    <m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 Application Mobile,Client Licence Application Mobile"/>
    <s v="Agence de communication"/>
    <s v="Accompagnement Communication"/>
    <s v="Accompagnement Communication"/>
  </r>
  <r>
    <n v="40000923"/>
    <s v="KIT"/>
    <s v="Accompagnement START - 48 MOIS"/>
    <s v="ACCOMPAGNEMENT DIGITAL"/>
    <s v="Agence De Com"/>
    <x v="0"/>
    <s v="ANSWER SECURITE"/>
    <n v="138190"/>
    <n v="280"/>
    <x v="4"/>
    <s v="MIDDLE CHASSE 3"/>
    <s v="EST MIDDLE CHASSE"/>
    <n v="1"/>
    <n v="8136"/>
    <n v="8136"/>
    <n v="8136"/>
    <n v="1627.2"/>
    <n v="0.2"/>
    <n v="9763.2000000000007"/>
    <m/>
    <m/>
    <m/>
    <s v="*,*"/>
    <s v="D80480"/>
    <s v="F88681"/>
    <x v="57"/>
    <s v="PRESTATIONS ACCOMPAGNEMENT"/>
    <m/>
    <s v="CAMPAGNE TELEPRO - PORTEFEUILLE MAELLE PAULIN"/>
    <s v="OUI"/>
    <s v="OUI"/>
    <s v="Prospect"/>
    <m/>
    <n v="4730815"/>
    <n v="7063513000"/>
    <m/>
    <m/>
    <s v="ProwebCE"/>
    <s v="NON"/>
    <m/>
    <m/>
    <s v="Total"/>
    <m/>
    <m/>
    <m/>
    <m/>
    <s v="Client Licence,Client Licence Application Mobile"/>
    <s v="Agence de communication"/>
    <s v="Accompagnement Start"/>
    <s v="Accompagnement Start"/>
  </r>
  <r>
    <n v="40000923"/>
    <s v="LICENCE PROWEBCE"/>
    <s v="LICENCE START (App Mobile incl.) - 48 MOIS"/>
    <s v="LICENCE START"/>
    <s v="Soft"/>
    <x v="0"/>
    <s v="HOTEL MERIDIEN C13053"/>
    <n v="121781"/>
    <n v="149"/>
    <x v="4"/>
    <s v="MIDDLE CHASSE 3"/>
    <s v="EST MIDDLE CHASSE"/>
    <n v="1"/>
    <n v="6768"/>
    <n v="6768"/>
    <n v="6768"/>
    <n v="1353.6"/>
    <n v="0.2"/>
    <n v="8121.6"/>
    <m/>
    <m/>
    <s v="Prospection personnelle"/>
    <s v="Conseil CE,Conseil CE"/>
    <s v="D79873"/>
    <s v="F88301"/>
    <x v="59"/>
    <s v="LICENCES"/>
    <m/>
    <m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HOTEL MERIDIEN C13053"/>
    <n v="121781"/>
    <n v="149"/>
    <x v="4"/>
    <s v="MIDDLE CHASSE 3"/>
    <s v="EST MIDDLE CHASSE"/>
    <n v="1"/>
    <n v="1125"/>
    <n v="1125"/>
    <n v="0"/>
    <m/>
    <n v="0.2"/>
    <m/>
    <m/>
    <n v="1"/>
    <s v="Prospection personnelle"/>
    <s v="Conseil CE,Conseil CE"/>
    <s v="D79873"/>
    <s v="F88301"/>
    <x v="59"/>
    <s v="LICENCES"/>
    <m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923"/>
    <s v="LICENCE PROWEBCE"/>
    <s v="LICENCE START (App Mobile incl.) - 24 MOIS"/>
    <s v="LICENCE START"/>
    <s v="Soft"/>
    <x v="0"/>
    <s v="GENWAVES"/>
    <n v="149767"/>
    <n v="50"/>
    <x v="4"/>
    <s v="MIDDLE CHASSE 3"/>
    <s v="EST MIDDLE CHASSE"/>
    <n v="1"/>
    <n v="3726"/>
    <n v="3726"/>
    <n v="3353.4"/>
    <n v="670.68"/>
    <n v="0.2"/>
    <n v="4024.08"/>
    <m/>
    <n v="0.1"/>
    <s v="Ap / mail entrant"/>
    <s v="*,*"/>
    <s v="D80550"/>
    <s v="F88971"/>
    <x v="60"/>
    <s v="LICENCES"/>
    <m/>
    <m/>
    <s v="OUI"/>
    <s v="OUI"/>
    <s v="Prospect"/>
    <m/>
    <m/>
    <n v="7000000000"/>
    <m/>
    <m/>
    <s v="ProwebCE"/>
    <s v="NON"/>
    <m/>
    <m/>
    <s v="Total"/>
    <m/>
    <m/>
    <m/>
    <m/>
    <s v="Client résilié Licence non échu,Client résilié Licence Application Mobile non échu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GENWAVES"/>
    <n v="149767"/>
    <n v="50"/>
    <x v="4"/>
    <s v="MIDDLE CHASSE 3"/>
    <s v="EST MIDDLE CHASSE"/>
    <n v="1"/>
    <n v="1125"/>
    <n v="1125"/>
    <n v="0"/>
    <m/>
    <n v="0.2"/>
    <m/>
    <m/>
    <n v="1"/>
    <s v="Ap / mail entrant"/>
    <s v="*,*"/>
    <s v="D80550"/>
    <s v="F88971"/>
    <x v="60"/>
    <s v="LICENCES"/>
    <m/>
    <m/>
    <s v="OUI"/>
    <s v="OUI"/>
    <s v="Prospect"/>
    <m/>
    <m/>
    <n v="7061150000"/>
    <m/>
    <m/>
    <s v="ProwebCE"/>
    <s v="NON"/>
    <m/>
    <m/>
    <s v="Total"/>
    <m/>
    <m/>
    <m/>
    <m/>
    <s v="Client résilié Licence non échu,Client résilié Licence Application Mobile non échu"/>
    <s v="Agence de communication"/>
    <s v="Accompagnement Communication"/>
    <s v="Accompagnement Communication"/>
  </r>
  <r>
    <n v="40000232"/>
    <s v="LICENCE PROWEBCE"/>
    <s v="LICENCE SMART (App Mobile incl.) - 48 MOIS"/>
    <s v="LICENCE SMART"/>
    <s v="Soft"/>
    <x v="0"/>
    <s v="CSE XPO Logistics Services France"/>
    <n v="149819"/>
    <n v="98"/>
    <x v="1"/>
    <s v="MIDDLE CHASSE 3"/>
    <s v="EST MIDDLE CHASSE"/>
    <n v="1"/>
    <n v="6960"/>
    <n v="6960"/>
    <n v="5916"/>
    <n v="1183.2"/>
    <n v="0.2"/>
    <n v="7099.2"/>
    <m/>
    <n v="0.15"/>
    <s v="Ap / mail entrant"/>
    <s v="Conseil CE,Conseil CE,Conseil CE"/>
    <s v="D80557"/>
    <s v="F88399"/>
    <x v="61"/>
    <s v="SOFT"/>
    <s v="Thomas AUCHER"/>
    <m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mart avec appli"/>
    <s v="Licence Smart avec appli"/>
  </r>
  <r>
    <n v="40000232"/>
    <s v="PERSONNALISATION OFFRE SMART ET CSE"/>
    <s v="PERSONNALISATION ET PARAMETRAGES SMART"/>
    <s v="Personnalisation Offre SMART Et CSE"/>
    <s v="Soft"/>
    <x v="0"/>
    <s v="CSE XPO Logistics Services France"/>
    <n v="149819"/>
    <n v="98"/>
    <x v="1"/>
    <s v="MIDDLE CHASSE 3"/>
    <s v="EST MIDDLE CHASSE"/>
    <n v="1"/>
    <n v="1500"/>
    <n v="1500"/>
    <n v="0"/>
    <m/>
    <n v="0.2"/>
    <m/>
    <m/>
    <n v="1"/>
    <s v="Ap / mail entrant"/>
    <s v="Conseil CE,Conseil CE,Conseil CE"/>
    <s v="D80557"/>
    <s v="F88399"/>
    <x v="61"/>
    <s v="SOFT"/>
    <s v="Thomas AUCHER"/>
    <m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232"/>
    <s v="CHEQUE CADEAU MEYCLUB"/>
    <s v="CHEQUE CADEAU FETE DE FIN D'ANNEE - ADULTE"/>
    <s v="CHEQUE CADEAU MEYCLUB"/>
    <s v="CC digital"/>
    <x v="1"/>
    <s v="CSE XPO Logistics Services France"/>
    <n v="149819"/>
    <n v="98"/>
    <x v="1"/>
    <s v="MIDDLE CHASSE 3"/>
    <s v="EST MIDDLE CHASSE"/>
    <n v="90"/>
    <n v="100"/>
    <n v="9000"/>
    <n v="9000"/>
    <m/>
    <m/>
    <n v="9000"/>
    <m/>
    <m/>
    <s v="Ap / mail entrant"/>
    <s v="Cadhoc,Cadhoc,Cadhoc"/>
    <s v="DG26722"/>
    <s v="FG22518"/>
    <x v="61"/>
    <s v="CCMC pluri-annuel"/>
    <s v="Thomas AUCHER"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CSE XPO Logistics Services France"/>
    <n v="149819"/>
    <n v="98"/>
    <x v="1"/>
    <s v="MIDDLE CHASSE 3"/>
    <s v="EST MIDDLE CHASSE"/>
    <n v="90"/>
    <n v="100"/>
    <n v="9000"/>
    <n v="9000"/>
    <m/>
    <m/>
    <n v="9000"/>
    <m/>
    <m/>
    <s v="Ap / mail entrant"/>
    <s v="Cadhoc,Cadhoc,Cadhoc"/>
    <s v="DG26722"/>
    <s v="FG22518"/>
    <x v="61"/>
    <s v="CCMC pluri-annuel"/>
    <s v="Thomas AUCHER"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CSE XPO Logistics Services France"/>
    <n v="149819"/>
    <n v="98"/>
    <x v="1"/>
    <s v="MIDDLE CHASSE 3"/>
    <s v="EST MIDDLE CHASSE"/>
    <n v="90"/>
    <n v="100"/>
    <n v="9000"/>
    <n v="9000"/>
    <m/>
    <m/>
    <n v="9000"/>
    <m/>
    <m/>
    <s v="Ap / mail entrant"/>
    <s v="Cadhoc,Cadhoc,Cadhoc"/>
    <s v="DG26722"/>
    <s v="FG22518"/>
    <x v="61"/>
    <s v="CCMC pluri-annuel"/>
    <s v="Thomas AUCHER"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CSE XPO Logistics Services France"/>
    <n v="149819"/>
    <n v="98"/>
    <x v="1"/>
    <s v="MIDDLE CHASSE 3"/>
    <s v="EST MIDDLE CHASSE"/>
    <n v="90"/>
    <n v="100"/>
    <n v="9000"/>
    <n v="9000"/>
    <m/>
    <m/>
    <n v="9000"/>
    <m/>
    <m/>
    <s v="Ap / mail entrant"/>
    <s v="Cadhoc,Cadhoc,Cadhoc"/>
    <s v="DG26722"/>
    <s v="FG22518"/>
    <x v="61"/>
    <s v="CCMC pluri-annuel"/>
    <s v="Thomas AUCHER"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LICENCE PROWEBCE"/>
    <s v="LICENCE START (App Mobile incl.) - 48 MOIS"/>
    <s v="LICENCE START"/>
    <s v="Soft"/>
    <x v="0"/>
    <s v="LEGRAND ENERGIES SOLUTIONS"/>
    <n v="142167"/>
    <n v="118"/>
    <x v="4"/>
    <s v="MIDDLE CHASSE 3"/>
    <s v="EST MIDDLE CHASSE"/>
    <n v="1"/>
    <n v="6768"/>
    <n v="6768"/>
    <n v="5752.8"/>
    <n v="1150.56"/>
    <n v="0.2"/>
    <n v="6903.36"/>
    <n v="0.15"/>
    <m/>
    <m/>
    <s v="Comiteo (chez),*,Comiteo (chez),*,Comiteo (chez),*"/>
    <s v="D80721"/>
    <s v="F88623"/>
    <x v="57"/>
    <s v="LICENCES"/>
    <m/>
    <s v="CAMPAGNE CHASSE - PROSPECTION PERSO"/>
    <s v="OUI"/>
    <s v="OUI"/>
    <s v="Client ERF"/>
    <m/>
    <n v="4743662"/>
    <n v="700000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LEGRAND ENERGIES SOLUTIONS"/>
    <n v="142167"/>
    <n v="118"/>
    <x v="4"/>
    <s v="MIDDLE CHASSE 3"/>
    <s v="EST MIDDLE CHASSE"/>
    <n v="1"/>
    <n v="1125"/>
    <n v="1125"/>
    <n v="956.25"/>
    <n v="191.25"/>
    <n v="0.2"/>
    <n v="1147.5"/>
    <n v="0.15"/>
    <m/>
    <m/>
    <s v="Comiteo (chez),*,Comiteo (chez),*,Comiteo (chez),*"/>
    <s v="D80721"/>
    <s v="F88623"/>
    <x v="57"/>
    <s v="LICENCES"/>
    <m/>
    <s v="CAMPAGNE CHASSE - PROSPECTION PERSO"/>
    <s v="OUI"/>
    <s v="OUI"/>
    <s v="Client ERF"/>
    <m/>
    <n v="4743662"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Agence de communication"/>
    <s v="Accompagnement Communication"/>
    <s v="Accompagnement Communication"/>
  </r>
  <r>
    <n v="40000923"/>
    <s v="LICENCE PROWEBCE"/>
    <s v="LICENCE START (App Mobile incl.) - 48 MOIS"/>
    <s v="LICENCE START"/>
    <s v="Soft"/>
    <x v="0"/>
    <s v="Hôtel Le Pigonnet RIVIERA"/>
    <n v="144400"/>
    <n v="65"/>
    <x v="4"/>
    <s v="MIDDLE CHASSE 3"/>
    <s v="EST MIDDLE CHASSE"/>
    <n v="1"/>
    <n v="5544"/>
    <n v="5544"/>
    <n v="5544"/>
    <n v="1108.8"/>
    <n v="0.2"/>
    <n v="6652.8"/>
    <m/>
    <m/>
    <m/>
    <s v="*,*,*"/>
    <s v="D80777"/>
    <s v="F88822"/>
    <x v="62"/>
    <s v="LICENCES"/>
    <s v="Anne-Sophie ERIMA"/>
    <s v="CAMPAGNE TELEPRO - PORTEFEUILLE ANNE SOPHIE ERIMA"/>
    <s v="OUI"/>
    <s v="OUI"/>
    <s v="Prospect"/>
    <m/>
    <n v="4922987"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Hôtel Le Pigonnet RIVIERA"/>
    <n v="144400"/>
    <n v="65"/>
    <x v="4"/>
    <s v="MIDDLE CHASSE 3"/>
    <s v="EST MIDDLE CHASSE"/>
    <n v="1"/>
    <n v="1125"/>
    <n v="1125"/>
    <n v="0"/>
    <m/>
    <n v="0.2"/>
    <m/>
    <m/>
    <n v="1"/>
    <m/>
    <s v="*,*,*"/>
    <s v="D80777"/>
    <s v="F88822"/>
    <x v="62"/>
    <s v="LICENCES"/>
    <s v="Anne-Sophie ERIMA"/>
    <s v="CAMPAGNE TELEPRO - PORTEFEUILLE ANNE SOPHIE ERIMA"/>
    <s v="OUI"/>
    <s v="OUI"/>
    <s v="Prospect"/>
    <m/>
    <n v="4922987"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923"/>
    <s v="CHEQUE CADEAU MEYCLUB"/>
    <s v="CHEQUE CADEAU MEYCLUB"/>
    <s v="CHEQUE CADEAU MEYCLUB"/>
    <s v="CC digital"/>
    <x v="1"/>
    <s v="LEGRAND ENERGIES SOLUTIONS"/>
    <n v="142167"/>
    <n v="118"/>
    <x v="4"/>
    <s v="MIDDLE CHASSE 3"/>
    <s v="EST MIDDLE CHASSE"/>
    <n v="50"/>
    <n v="100"/>
    <n v="5000"/>
    <n v="5000"/>
    <m/>
    <m/>
    <n v="5000"/>
    <m/>
    <m/>
    <m/>
    <s v="Comiteo (chez),*,Comiteo (chez),*,Comiteo (chez),*"/>
    <s v="DG26893"/>
    <s v="FG22718"/>
    <x v="57"/>
    <s v="CCMC pluri-annuel"/>
    <m/>
    <s v="CAMPAGNE CHASSE - PROSPECTION PERSO"/>
    <s v="OUI"/>
    <s v="OUI"/>
    <s v="Client ERF"/>
    <m/>
    <n v="4743662"/>
    <n v="4874000000"/>
    <m/>
    <m/>
    <s v="CC digital"/>
    <s v="NON"/>
    <m/>
    <m/>
    <s v="Total"/>
    <m/>
    <m/>
    <m/>
    <m/>
    <s v="Client CCMC,Client CCMC,Client Licence,Client Licence,Client Licence Application Mobile,Client Licence Application Mobile"/>
    <m/>
    <m/>
    <m/>
  </r>
  <r>
    <n v="40000923"/>
    <s v="CHEQUE CADEAU MEYCLUB"/>
    <s v="CHEQUE CADEAU MEYCLUB"/>
    <s v="CHEQUE CADEAU MEYCLUB"/>
    <s v="CC digital"/>
    <x v="1"/>
    <s v="LEGRAND ENERGIES SOLUTIONS"/>
    <n v="142167"/>
    <n v="118"/>
    <x v="4"/>
    <s v="MIDDLE CHASSE 3"/>
    <s v="EST MIDDLE CHASSE"/>
    <n v="50"/>
    <n v="100"/>
    <n v="5000"/>
    <n v="5000"/>
    <m/>
    <m/>
    <n v="5000"/>
    <m/>
    <m/>
    <m/>
    <s v="Comiteo (chez),*,Comiteo (chez),*,Comiteo (chez),*"/>
    <s v="DG26893"/>
    <s v="FG22718"/>
    <x v="57"/>
    <s v="CCMC pluri-annuel"/>
    <m/>
    <s v="CAMPAGNE CHASSE - PROSPECTION PERSO"/>
    <s v="OUI"/>
    <s v="OUI"/>
    <s v="Client ERF"/>
    <m/>
    <n v="4743662"/>
    <n v="4874000000"/>
    <m/>
    <m/>
    <s v="CC digital"/>
    <s v="NON"/>
    <m/>
    <m/>
    <s v="Total"/>
    <m/>
    <m/>
    <m/>
    <m/>
    <s v="Client CCMC,Client CCMC,Client Licence,Client Licence,Client Licence Application Mobile,Client Licence Application Mobile"/>
    <m/>
    <m/>
    <m/>
  </r>
  <r>
    <n v="40000923"/>
    <s v="CHEQUE CADEAU MEYCLUB"/>
    <s v="CHEQUE CADEAU MEYCLUB"/>
    <s v="CHEQUE CADEAU MEYCLUB"/>
    <s v="CC digital"/>
    <x v="1"/>
    <s v="LEGRAND ENERGIES SOLUTIONS"/>
    <n v="142167"/>
    <n v="118"/>
    <x v="4"/>
    <s v="MIDDLE CHASSE 3"/>
    <s v="EST MIDDLE CHASSE"/>
    <n v="50"/>
    <n v="100"/>
    <n v="5000"/>
    <n v="5000"/>
    <m/>
    <m/>
    <n v="5000"/>
    <m/>
    <m/>
    <m/>
    <s v="Comiteo (chez),*,Comiteo (chez),*,Comiteo (chez),*"/>
    <s v="DG26893"/>
    <s v="FG22718"/>
    <x v="57"/>
    <s v="CCMC pluri-annuel"/>
    <m/>
    <s v="CAMPAGNE CHASSE - PROSPECTION PERSO"/>
    <s v="OUI"/>
    <s v="OUI"/>
    <s v="Client ERF"/>
    <m/>
    <n v="4743662"/>
    <n v="4874000000"/>
    <m/>
    <m/>
    <s v="CC digital"/>
    <s v="NON"/>
    <m/>
    <m/>
    <s v="Total"/>
    <m/>
    <m/>
    <m/>
    <m/>
    <s v="Client CCMC,Client CCMC,Client Licence,Client Licence,Client Licence Application Mobile,Client Licence Application Mobile"/>
    <m/>
    <m/>
    <m/>
  </r>
  <r>
    <n v="40000232"/>
    <s v="CONSULTING ET PRODUCTION"/>
    <s v="LANCEMENT PAR TELEPHONE AVEC LE CHEF DE PROJET"/>
    <s v="CADRAGE PROJET PROWEBCE"/>
    <s v="Soft"/>
    <x v="0"/>
    <s v="CE STRYKER FRANCE SA"/>
    <n v="31782"/>
    <n v="486"/>
    <x v="1"/>
    <s v="MIDDLE CHASSE 3"/>
    <s v="EST MIDDLE CHASSE"/>
    <n v="1"/>
    <n v="300"/>
    <n v="300"/>
    <n v="255.69"/>
    <n v="51.14"/>
    <n v="0.2"/>
    <n v="306.83"/>
    <m/>
    <n v="0.1477"/>
    <m/>
    <s v="Kalidea (chez),Kalidea (chez),Kalidea (chez)"/>
    <s v="D80868"/>
    <s v="F88714"/>
    <x v="63"/>
    <s v="SOFT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Consulting Lancement"/>
    <s v="Consulting Lancement"/>
  </r>
  <r>
    <n v="40000232"/>
    <s v="UNIVERSITE PROWEBCE"/>
    <s v="JOURNEE DE FORMATION A LA CARTE (CHEZ PROWEBCE)"/>
    <s v="FORMATION A LA CARTE"/>
    <s v="Soft"/>
    <x v="0"/>
    <s v="CE STRYKER FRANCE SA"/>
    <n v="31782"/>
    <n v="486"/>
    <x v="1"/>
    <s v="MIDDLE CHASSE 3"/>
    <s v="EST MIDDLE CHASSE"/>
    <n v="1"/>
    <n v="900"/>
    <n v="900"/>
    <n v="767.07"/>
    <n v="153.41"/>
    <n v="0.2"/>
    <n v="920.48"/>
    <m/>
    <n v="0.1477"/>
    <m/>
    <s v="Kalidea (chez),Kalidea (chez),Kalidea (chez)"/>
    <s v="D80868"/>
    <s v="F88714"/>
    <x v="63"/>
    <s v="SOFT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Formations"/>
    <s v="Formations"/>
  </r>
  <r>
    <n v="40000232"/>
    <s v="COMMUNICATION"/>
    <s v="WEBDESIGN - CHARTE GRAPHIQUE STANDARD"/>
    <s v="WEBDESIGN"/>
    <s v="Soft"/>
    <x v="0"/>
    <s v="CE STRYKER FRANCE SA"/>
    <n v="31782"/>
    <n v="486"/>
    <x v="1"/>
    <s v="MIDDLE CHASSE 3"/>
    <s v="EST MIDDLE CHASSE"/>
    <n v="1"/>
    <n v="270.83"/>
    <n v="270.83"/>
    <n v="230.83"/>
    <n v="46.17"/>
    <n v="0.2"/>
    <n v="277"/>
    <m/>
    <n v="0.1477"/>
    <m/>
    <s v="Kalidea (chez),Kalidea (chez),Kalidea (chez)"/>
    <s v="D80868"/>
    <s v="F88714"/>
    <x v="63"/>
    <s v="SOFT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Design Interface"/>
    <s v="Charte graphique"/>
  </r>
  <r>
    <n v="40000232"/>
    <s v="LICENCE PROWEBCE"/>
    <s v="LICENCE SMART (App Mobile incl.) - 48 MOIS"/>
    <s v="LICENCE SMART"/>
    <s v="Soft"/>
    <x v="0"/>
    <s v="CE STRYKER FRANCE SA"/>
    <n v="31782"/>
    <n v="486"/>
    <x v="1"/>
    <s v="MIDDLE CHASSE 3"/>
    <s v="EST MIDDLE CHASSE"/>
    <n v="1"/>
    <n v="24920"/>
    <n v="24920"/>
    <n v="19936"/>
    <n v="3987.2"/>
    <n v="0.2"/>
    <n v="23923.200000000001"/>
    <m/>
    <n v="0.2"/>
    <m/>
    <s v="Kalidea (chez),Kalidea (chez),Kalidea (chez)"/>
    <s v="D80868"/>
    <s v="F88714"/>
    <x v="63"/>
    <s v="SOFT"/>
    <m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mart avec appli"/>
    <s v="Licence Smart avec appli"/>
  </r>
  <r>
    <n v="40000232"/>
    <s v="INTEGRATION ET PARAMETRAGES"/>
    <s v="PARAMETRAGE DE VOS ACTIVITES -  05 ACTIVITES"/>
    <s v="PARAMETRAGE GESTION"/>
    <s v="Soft"/>
    <x v="0"/>
    <s v="CE STRYKER FRANCE SA"/>
    <n v="31782"/>
    <n v="486"/>
    <x v="1"/>
    <s v="MIDDLE CHASSE 3"/>
    <s v="EST MIDDLE CHASSE"/>
    <n v="1"/>
    <n v="450"/>
    <n v="450"/>
    <n v="383.54"/>
    <n v="76.709999999999994"/>
    <n v="0.2"/>
    <n v="460.25"/>
    <m/>
    <n v="0.1477"/>
    <m/>
    <s v="Kalidea (chez),Kalidea (chez),Kalidea (chez)"/>
    <s v="D80868"/>
    <s v="F88714"/>
    <x v="63"/>
    <s v="SOFT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232"/>
    <s v="INTEGRATION ET PARAMETRAGES"/>
    <s v="INITIALISATION DE LA COMPTABILITE ET REPRISE DES SOLDES COMPTABLES"/>
    <s v="PARAMETRAGE COMPTABILITE"/>
    <s v="Soft"/>
    <x v="0"/>
    <s v="CE STRYKER FRANCE SA"/>
    <n v="31782"/>
    <n v="486"/>
    <x v="1"/>
    <s v="MIDDLE CHASSE 3"/>
    <s v="EST MIDDLE CHASSE"/>
    <n v="1"/>
    <n v="450"/>
    <n v="450"/>
    <n v="383.54"/>
    <n v="76.709999999999994"/>
    <n v="0.2"/>
    <n v="460.25"/>
    <m/>
    <n v="0.1477"/>
    <m/>
    <s v="Kalidea (chez),Kalidea (chez),Kalidea (chez)"/>
    <s v="D80868"/>
    <s v="F88714"/>
    <x v="63"/>
    <s v="SOFT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Options"/>
    <s v="Autres"/>
    <s v="Modules / Paramétrage"/>
  </r>
  <r>
    <n v="40000232"/>
    <s v="CHEQUE CADEAU MEYCLUB"/>
    <s v="CHEQUE CADEAU FETE DE FIN D'ANNEE - ADULTE"/>
    <s v="CHEQUE CADEAU MEYCLUB"/>
    <s v="CC digital"/>
    <x v="1"/>
    <s v="CE STRYKER FRANCE SA"/>
    <n v="31782"/>
    <n v="486"/>
    <x v="1"/>
    <s v="MIDDLE CHASSE 3"/>
    <s v="EST MIDDLE CHASSE"/>
    <n v="450"/>
    <n v="100"/>
    <n v="45000"/>
    <n v="44437.5"/>
    <m/>
    <m/>
    <n v="44437.5"/>
    <n v="1.2500000000000001E-2"/>
    <m/>
    <s v="Hub, Aurélie"/>
    <s v="Cadhoc,Cadhoc,Cadhoc"/>
    <s v="DG27004"/>
    <s v="FG22941"/>
    <x v="63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CE STRYKER FRANCE SA"/>
    <n v="31782"/>
    <n v="486"/>
    <x v="1"/>
    <s v="MIDDLE CHASSE 3"/>
    <s v="EST MIDDLE CHASSE"/>
    <n v="450"/>
    <n v="100"/>
    <n v="45000"/>
    <n v="44437.5"/>
    <m/>
    <m/>
    <n v="44437.5"/>
    <n v="1.2500000000000001E-2"/>
    <m/>
    <s v="Hub, Aurélie"/>
    <s v="Cadhoc,Cadhoc,Cadhoc"/>
    <s v="DG27004"/>
    <s v="FG22941"/>
    <x v="63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CE STRYKER FRANCE SA"/>
    <n v="31782"/>
    <n v="486"/>
    <x v="1"/>
    <s v="MIDDLE CHASSE 3"/>
    <s v="EST MIDDLE CHASSE"/>
    <n v="450"/>
    <n v="100"/>
    <n v="45000"/>
    <n v="44437.5"/>
    <m/>
    <m/>
    <n v="44437.5"/>
    <n v="1.2500000000000001E-2"/>
    <m/>
    <s v="Hub, Aurélie"/>
    <s v="Cadhoc,Cadhoc,Cadhoc"/>
    <s v="DG27004"/>
    <s v="FG22941"/>
    <x v="63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CE STRYKER FRANCE SA"/>
    <n v="31782"/>
    <n v="486"/>
    <x v="1"/>
    <s v="MIDDLE CHASSE 3"/>
    <s v="EST MIDDLE CHASSE"/>
    <n v="450"/>
    <n v="100"/>
    <n v="45000"/>
    <n v="44437.5"/>
    <m/>
    <m/>
    <n v="44437.5"/>
    <n v="1.2500000000000001E-2"/>
    <m/>
    <s v="Hub, Aurélie"/>
    <s v="Cadhoc,Cadhoc,Cadhoc"/>
    <s v="DG27004"/>
    <s v="FG22941"/>
    <x v="63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ONSULTING ET PRODUCTION"/>
    <s v="LANCEMENT PAR TELEPHONE AVEC LE CHEF DE PROJET"/>
    <s v="CADRAGE PROJET PROWEBCE"/>
    <s v="Soft"/>
    <x v="0"/>
    <s v="EUROGERM"/>
    <n v="17171"/>
    <n v="180"/>
    <x v="1"/>
    <s v="MIDDLE CHASSE 3"/>
    <s v="EST MIDDLE CHASSE"/>
    <n v="1"/>
    <n v="300"/>
    <n v="300"/>
    <n v="231.78"/>
    <n v="46.36"/>
    <n v="0.2"/>
    <n v="278.14"/>
    <m/>
    <n v="0.22739999999999999"/>
    <m/>
    <s v="*,*"/>
    <s v="D80871"/>
    <s v="F88732"/>
    <x v="63"/>
    <s v="SOFT"/>
    <m/>
    <s v="CAMPAGNE CHASSE - SALON DIJON OCTOBRE 2019"/>
    <s v="OUI"/>
    <s v="OUI"/>
    <s v="Prospect"/>
    <m/>
    <n v="439615"/>
    <n v="7061150000"/>
    <m/>
    <m/>
    <s v="ProwebCE"/>
    <s v="NON"/>
    <m/>
    <m/>
    <s v="Total"/>
    <m/>
    <m/>
    <m/>
    <m/>
    <s v="Client Licence,Client Licence Application Mobile"/>
    <s v="Options"/>
    <s v="Consulting Lancement"/>
    <s v="Consulting Lancement"/>
  </r>
  <r>
    <n v="40000232"/>
    <s v="UNIVERSITE PROWEBCE"/>
    <s v="TELEFORMATION - 1/2 JOURNÉE"/>
    <s v="TELEFORMATION"/>
    <s v="Soft"/>
    <x v="0"/>
    <s v="EUROGERM"/>
    <n v="17171"/>
    <n v="180"/>
    <x v="1"/>
    <s v="MIDDLE CHASSE 3"/>
    <s v="EST MIDDLE CHASSE"/>
    <n v="1"/>
    <n v="380"/>
    <n v="380"/>
    <n v="293.58999999999997"/>
    <n v="58.72"/>
    <n v="0.2"/>
    <n v="352.31"/>
    <m/>
    <n v="0.22739999999999999"/>
    <m/>
    <s v="*,*"/>
    <s v="D80871"/>
    <s v="F88732"/>
    <x v="63"/>
    <s v="SOFT"/>
    <m/>
    <s v="CAMPAGNE CHASSE - SALON DIJON OCTOBRE 2019"/>
    <s v="OUI"/>
    <s v="OUI"/>
    <s v="Prospect"/>
    <m/>
    <n v="439615"/>
    <n v="7061150000"/>
    <m/>
    <m/>
    <s v="ProwebCE"/>
    <s v="NON"/>
    <m/>
    <m/>
    <s v="Total"/>
    <m/>
    <m/>
    <m/>
    <m/>
    <s v="Client Licence,Client Licence Application Mobile"/>
    <s v="Options"/>
    <s v="Formations"/>
    <s v="Formations"/>
  </r>
  <r>
    <n v="40000232"/>
    <s v="UNIVERSITE PROWEBCE"/>
    <s v="TELEFORMATION - 1 JOURNÉE"/>
    <s v="TELEFORMATION"/>
    <s v="Soft"/>
    <x v="0"/>
    <s v="EUROGERM"/>
    <n v="17171"/>
    <n v="180"/>
    <x v="1"/>
    <s v="MIDDLE CHASSE 3"/>
    <s v="EST MIDDLE CHASSE"/>
    <n v="1"/>
    <n v="700"/>
    <n v="700"/>
    <n v="540.82000000000005"/>
    <n v="108.16"/>
    <n v="0.2"/>
    <n v="648.98"/>
    <m/>
    <n v="0.22739999999999999"/>
    <m/>
    <s v="*,*"/>
    <s v="D80871"/>
    <s v="F88732"/>
    <x v="63"/>
    <s v="SOFT"/>
    <m/>
    <s v="CAMPAGNE CHASSE - SALON DIJON OCTOBRE 2019"/>
    <s v="OUI"/>
    <s v="OUI"/>
    <s v="Prospect"/>
    <m/>
    <n v="439615"/>
    <n v="7061150000"/>
    <m/>
    <m/>
    <s v="ProwebCE"/>
    <s v="NON"/>
    <m/>
    <m/>
    <s v="Total"/>
    <m/>
    <m/>
    <m/>
    <m/>
    <s v="Client Licence,Client Licence Application Mobile"/>
    <s v="Options"/>
    <s v="Formations"/>
    <s v="Formations"/>
  </r>
  <r>
    <n v="40000232"/>
    <s v="COMMUNICATION"/>
    <s v="WEBDESIGN - CHARTE GRAPHIQUE STANDARD"/>
    <s v="WEBDESIGN"/>
    <s v="Soft"/>
    <x v="0"/>
    <s v="EUROGERM"/>
    <n v="17171"/>
    <n v="180"/>
    <x v="1"/>
    <s v="MIDDLE CHASSE 3"/>
    <s v="EST MIDDLE CHASSE"/>
    <n v="1"/>
    <n v="270.83"/>
    <n v="270.83"/>
    <n v="209.27"/>
    <n v="41.85"/>
    <n v="0.2"/>
    <n v="251.12"/>
    <m/>
    <n v="0.2273"/>
    <m/>
    <s v="*,*"/>
    <s v="D80871"/>
    <s v="F88732"/>
    <x v="63"/>
    <s v="SOFT"/>
    <m/>
    <s v="CAMPAGNE CHASSE - SALON DIJON OCTOBRE 2019"/>
    <s v="OUI"/>
    <s v="OUI"/>
    <s v="Prospect"/>
    <m/>
    <n v="439615"/>
    <n v="7061150000"/>
    <m/>
    <m/>
    <s v="ProwebCE"/>
    <s v="NON"/>
    <m/>
    <m/>
    <s v="Total"/>
    <m/>
    <m/>
    <m/>
    <m/>
    <s v="Client Licence,Client Licence Application Mobile"/>
    <s v="Agence de communication"/>
    <s v="Design Interface"/>
    <s v="Charte graphique"/>
  </r>
  <r>
    <n v="40000232"/>
    <s v="LICENCE PROWEBCE"/>
    <s v="LICENCE PREMIUM (App Mobile incl.) - 48 MOIS"/>
    <s v="LICENCE PREMIUM"/>
    <s v="Soft"/>
    <x v="0"/>
    <s v="EUROGERM"/>
    <n v="17171"/>
    <n v="180"/>
    <x v="1"/>
    <s v="MIDDLE CHASSE 3"/>
    <s v="EST MIDDLE CHASSE"/>
    <n v="1"/>
    <n v="16200"/>
    <n v="16200"/>
    <n v="14580"/>
    <n v="2916"/>
    <n v="0.2"/>
    <n v="17496"/>
    <m/>
    <n v="0.1"/>
    <m/>
    <s v="*,*"/>
    <s v="D80871"/>
    <s v="F88732"/>
    <x v="63"/>
    <s v="SOFT"/>
    <m/>
    <s v="CAMPAGNE CHASSE - SALON DIJON OCTOBRE 2019"/>
    <s v="OUI"/>
    <s v="OUI"/>
    <s v="Prospect"/>
    <m/>
    <n v="439615"/>
    <n v="7000000000"/>
    <m/>
    <m/>
    <s v="ProwebCE"/>
    <s v="NON"/>
    <m/>
    <m/>
    <s v="Total"/>
    <m/>
    <m/>
    <m/>
    <m/>
    <s v="Client Licence,Client Licence Application Mobile"/>
    <s v="Licences"/>
    <s v="Licence Premium avec appli"/>
    <s v="Licence Premium avec appli"/>
  </r>
  <r>
    <n v="40000232"/>
    <s v="INTEGRATION ET PARAMETRAGES"/>
    <s v="PARAMETRAGE DE VOS ACTIVITES -  05 ACTIVITES"/>
    <s v="PARAMETRAGE GESTION"/>
    <s v="Soft"/>
    <x v="0"/>
    <s v="EUROGERM"/>
    <n v="17171"/>
    <n v="180"/>
    <x v="1"/>
    <s v="MIDDLE CHASSE 3"/>
    <s v="EST MIDDLE CHASSE"/>
    <n v="1"/>
    <n v="450"/>
    <n v="450"/>
    <n v="347.67"/>
    <n v="69.53"/>
    <n v="0.2"/>
    <n v="417.2"/>
    <m/>
    <n v="0.22739999999999999"/>
    <m/>
    <s v="*,*"/>
    <s v="D80871"/>
    <s v="F88732"/>
    <x v="63"/>
    <s v="SOFT"/>
    <m/>
    <s v="CAMPAGNE CHASSE - SALON DIJON OCTOBRE 2019"/>
    <s v="OUI"/>
    <s v="OUI"/>
    <s v="Prospect"/>
    <m/>
    <n v="439615"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232"/>
    <s v="INTEGRATION ET PARAMETRAGES"/>
    <s v="INITIALISATION DE LA COMPTABILITE ET REPRISE DES SOLDES COMPTABLES"/>
    <s v="PARAMETRAGE COMPTABILITE"/>
    <s v="Soft"/>
    <x v="0"/>
    <s v="EUROGERM"/>
    <n v="17171"/>
    <n v="180"/>
    <x v="1"/>
    <s v="MIDDLE CHASSE 3"/>
    <s v="EST MIDDLE CHASSE"/>
    <n v="1"/>
    <n v="450"/>
    <n v="450"/>
    <n v="347.67"/>
    <n v="69.53"/>
    <n v="0.2"/>
    <n v="417.2"/>
    <m/>
    <n v="0.22739999999999999"/>
    <m/>
    <s v="*,*"/>
    <s v="D80871"/>
    <s v="F88732"/>
    <x v="63"/>
    <s v="SOFT"/>
    <m/>
    <s v="CAMPAGNE CHASSE - SALON DIJON OCTOBRE 2019"/>
    <s v="OUI"/>
    <s v="OUI"/>
    <s v="Prospect"/>
    <m/>
    <n v="439615"/>
    <n v="7061150000"/>
    <m/>
    <m/>
    <s v="ProwebCE"/>
    <s v="NON"/>
    <m/>
    <m/>
    <s v="Total"/>
    <m/>
    <m/>
    <m/>
    <m/>
    <s v="Client Licence,Client Licence Application Mobile"/>
    <s v="Options"/>
    <s v="Autres"/>
    <s v="Modules / Paramétrage"/>
  </r>
  <r>
    <n v="40000923"/>
    <s v="CHEQUE CADEAU MEYCLUB"/>
    <s v="CHEQUE CADEAU FETE DE FIN D'ANNEE - ENFANT"/>
    <s v="CHEQUE CADEAU MEYCLUB"/>
    <s v="CC digital"/>
    <x v="1"/>
    <s v="CSE JEAN GRANIOU NICE"/>
    <n v="16738"/>
    <n v="99"/>
    <x v="4"/>
    <s v="MIDDLE CHASSE 3"/>
    <s v="EST MIDDLE CHASSE"/>
    <n v="1"/>
    <n v="3780"/>
    <n v="3780"/>
    <n v="3780"/>
    <m/>
    <m/>
    <n v="3780"/>
    <m/>
    <m/>
    <m/>
    <s v="*,*,*"/>
    <s v="DG26962"/>
    <s v="FG22790"/>
    <x v="64"/>
    <s v="CCMC pluri-annuel"/>
    <s v="Aurelie CHAPIN"/>
    <s v="CAMPAGNE TELEPRO - PORTEFEUILLE MAELLE PAULIN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923"/>
    <s v="CHEQUE CADEAU MEYCLUB"/>
    <s v="CHEQUE CADEAU FETE DE FIN D'ANNEE - ENFANT"/>
    <s v="CHEQUE CADEAU MEYCLUB"/>
    <s v="CC digital"/>
    <x v="1"/>
    <s v="CSE JEAN GRANIOU NICE"/>
    <n v="16738"/>
    <n v="99"/>
    <x v="4"/>
    <s v="MIDDLE CHASSE 3"/>
    <s v="EST MIDDLE CHASSE"/>
    <n v="1"/>
    <n v="3780"/>
    <n v="3780"/>
    <n v="3780"/>
    <m/>
    <m/>
    <n v="3780"/>
    <m/>
    <m/>
    <m/>
    <s v="*,*,*"/>
    <s v="DG26962"/>
    <s v="FG22790"/>
    <x v="64"/>
    <s v="CCMC pluri-annuel"/>
    <s v="Aurelie CHAPIN"/>
    <s v="CAMPAGNE TELEPRO - PORTEFEUILLE MAELLE PAULIN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FETE DE FIN D'ANNEE - ENFANT"/>
    <s v="CHEQUE CADEAU MEYCLUB"/>
    <s v="CC digital"/>
    <x v="1"/>
    <s v="CSE JEAN GRANIOU NICE"/>
    <n v="16738"/>
    <n v="99"/>
    <x v="4"/>
    <s v="MIDDLE CHASSE 3"/>
    <s v="EST MIDDLE CHASSE"/>
    <n v="1"/>
    <n v="3780"/>
    <n v="3780"/>
    <n v="3780"/>
    <m/>
    <m/>
    <n v="3780"/>
    <m/>
    <m/>
    <m/>
    <s v="*,*,*"/>
    <s v="DG26962"/>
    <s v="FG22790"/>
    <x v="64"/>
    <s v="CCMC pluri-annuel"/>
    <s v="Aurelie CHAPIN"/>
    <s v="CAMPAGNE TELEPRO - PORTEFEUILLE MAELLE PAULIN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FETE DE FIN D'ANNEE - ENFANT"/>
    <s v="CHEQUE CADEAU MEYCLUB"/>
    <s v="CC digital"/>
    <x v="1"/>
    <s v="CSE JEAN GRANIOU NICE"/>
    <n v="16738"/>
    <n v="99"/>
    <x v="4"/>
    <s v="MIDDLE CHASSE 3"/>
    <s v="EST MIDDLE CHASSE"/>
    <n v="1"/>
    <n v="3780"/>
    <n v="3780"/>
    <n v="3780"/>
    <m/>
    <m/>
    <n v="3780"/>
    <m/>
    <m/>
    <m/>
    <s v="*,*,*"/>
    <s v="DG26962"/>
    <s v="FG22790"/>
    <x v="64"/>
    <s v="CCMC pluri-annuel"/>
    <s v="Aurelie CHAPIN"/>
    <s v="CAMPAGNE TELEPRO - PORTEFEUILLE MAELLE PAULIN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RENTREE SCOLAIRE"/>
    <s v="CHEQUE CADEAU MEYCLUB"/>
    <s v="CC digital"/>
    <x v="1"/>
    <s v="CSE JEAN GRANIOU NICE"/>
    <n v="16738"/>
    <n v="99"/>
    <x v="4"/>
    <s v="MIDDLE CHASSE 3"/>
    <s v="EST MIDDLE CHASSE"/>
    <n v="1"/>
    <n v="3780"/>
    <n v="3780"/>
    <n v="3780"/>
    <m/>
    <m/>
    <n v="3780"/>
    <m/>
    <m/>
    <m/>
    <s v="*,*,*"/>
    <s v="DG26962"/>
    <s v="FG22790"/>
    <x v="64"/>
    <s v="CCMC pluri-annuel"/>
    <s v="Aurelie CHAPIN"/>
    <s v="CAMPAGNE TELEPRO - PORTEFEUILLE MAELLE PAULIN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RENTREE SCOLAIRE"/>
  </r>
  <r>
    <n v="40000923"/>
    <s v="CHEQUE CADEAU MEYCLUB"/>
    <s v="CHEQUE CADEAU RENTREE SCOLAIRE"/>
    <s v="CHEQUE CADEAU MEYCLUB"/>
    <s v="CC digital"/>
    <x v="1"/>
    <s v="CSE JEAN GRANIOU NICE"/>
    <n v="16738"/>
    <n v="99"/>
    <x v="4"/>
    <s v="MIDDLE CHASSE 3"/>
    <s v="EST MIDDLE CHASSE"/>
    <n v="1"/>
    <n v="3780"/>
    <n v="3780"/>
    <n v="3780"/>
    <m/>
    <m/>
    <n v="3780"/>
    <m/>
    <m/>
    <m/>
    <s v="*,*,*"/>
    <s v="DG26962"/>
    <s v="FG22790"/>
    <x v="64"/>
    <s v="CCMC pluri-annuel"/>
    <s v="Aurelie CHAPIN"/>
    <s v="CAMPAGNE TELEPRO - PORTEFEUILLE MAELLE PAULIN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RENTREE SCOLAIRE"/>
    <s v="CHEQUE CADEAU MEYCLUB"/>
    <s v="CC digital"/>
    <x v="1"/>
    <s v="CSE JEAN GRANIOU NICE"/>
    <n v="16738"/>
    <n v="99"/>
    <x v="4"/>
    <s v="MIDDLE CHASSE 3"/>
    <s v="EST MIDDLE CHASSE"/>
    <n v="1"/>
    <n v="3780"/>
    <n v="3780"/>
    <n v="3780"/>
    <m/>
    <m/>
    <n v="3780"/>
    <m/>
    <m/>
    <m/>
    <s v="*,*,*"/>
    <s v="DG26962"/>
    <s v="FG22790"/>
    <x v="64"/>
    <s v="CCMC pluri-annuel"/>
    <s v="Aurelie CHAPIN"/>
    <s v="CAMPAGNE TELEPRO - PORTEFEUILLE MAELLE PAULIN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RENTREE SCOLAIRE"/>
    <s v="CHEQUE CADEAU MEYCLUB"/>
    <s v="CC digital"/>
    <x v="1"/>
    <s v="CSE JEAN GRANIOU NICE"/>
    <n v="16738"/>
    <n v="99"/>
    <x v="4"/>
    <s v="MIDDLE CHASSE 3"/>
    <s v="EST MIDDLE CHASSE"/>
    <n v="1"/>
    <n v="3780"/>
    <n v="3780"/>
    <n v="3780"/>
    <m/>
    <m/>
    <n v="3780"/>
    <m/>
    <m/>
    <m/>
    <s v="*,*,*"/>
    <s v="DG26962"/>
    <s v="FG22790"/>
    <x v="64"/>
    <s v="CCMC pluri-annuel"/>
    <s v="Aurelie CHAPIN"/>
    <s v="CAMPAGNE TELEPRO - PORTEFEUILLE MAELLE PAULIN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LICENCE PROWEBCE"/>
    <s v="LICENCE START (App Mobile incl.) - 48 MOIS"/>
    <s v="LICENCE START"/>
    <s v="Soft"/>
    <x v="0"/>
    <s v="CSE JEAN GRANIOU NICE"/>
    <n v="16738"/>
    <n v="99"/>
    <x v="4"/>
    <s v="MIDDLE CHASSE 3"/>
    <s v="EST MIDDLE CHASSE"/>
    <n v="1"/>
    <n v="5544"/>
    <n v="5544"/>
    <n v="5544"/>
    <n v="1108.8"/>
    <n v="0.2"/>
    <n v="6652.8"/>
    <m/>
    <m/>
    <m/>
    <s v="*,*,*"/>
    <s v="D80807"/>
    <s v="F88660"/>
    <x v="64"/>
    <s v="LICENCES"/>
    <s v="Aurelie CHAPIN"/>
    <s v="CAMPAGNE TELEPRO - PORTEFEUILLE MAELLE PAULIN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CSE JEAN GRANIOU NICE"/>
    <n v="16738"/>
    <n v="99"/>
    <x v="4"/>
    <s v="MIDDLE CHASSE 3"/>
    <s v="EST MIDDLE CHASSE"/>
    <n v="1"/>
    <n v="1125"/>
    <n v="1125"/>
    <n v="0"/>
    <m/>
    <n v="0.2"/>
    <m/>
    <m/>
    <n v="1"/>
    <m/>
    <s v="*,*,*"/>
    <s v="D80807"/>
    <s v="F88660"/>
    <x v="64"/>
    <s v="LICENCES"/>
    <s v="Aurelie CHAPIN"/>
    <s v="CAMPAGNE TELEPRO - PORTEFEUILLE MAELLE PAULIN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923"/>
    <s v="LICENCE PROWEBCE"/>
    <s v="LICENCE START (App Mobile incl.) - 48 MOIS"/>
    <s v="LICENCE START"/>
    <s v="Soft"/>
    <x v="0"/>
    <s v="CENTRE LECLERC - SODESUP C12054"/>
    <n v="121735"/>
    <n v="99"/>
    <x v="4"/>
    <s v="MIDDLE CHASSE 3"/>
    <s v="EST MIDDLE CHASSE"/>
    <n v="1"/>
    <n v="5544"/>
    <n v="5544"/>
    <n v="5544"/>
    <n v="1108.8"/>
    <n v="0.2"/>
    <n v="6652.8"/>
    <m/>
    <m/>
    <s v="Autre"/>
    <s v="*"/>
    <s v="D80917"/>
    <m/>
    <x v="65"/>
    <s v="LICENCES"/>
    <s v="Maelle Paulin"/>
    <m/>
    <s v="NON"/>
    <s v="NON"/>
    <s v="Prospect"/>
    <m/>
    <m/>
    <n v="7000000000"/>
    <m/>
    <m/>
    <s v="ProwebCE"/>
    <s v="NON"/>
    <m/>
    <m/>
    <s v="Total"/>
    <m/>
    <m/>
    <m/>
    <m/>
    <s v="Prospect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CENTRE LECLERC - SODESUP C12054"/>
    <n v="121735"/>
    <n v="99"/>
    <x v="4"/>
    <s v="MIDDLE CHASSE 3"/>
    <s v="EST MIDDLE CHASSE"/>
    <n v="1"/>
    <n v="1125"/>
    <n v="1125"/>
    <n v="0"/>
    <m/>
    <n v="0.2"/>
    <m/>
    <m/>
    <n v="1"/>
    <s v="Autre"/>
    <s v="*"/>
    <s v="D80917"/>
    <m/>
    <x v="65"/>
    <s v="LICENCES"/>
    <s v="Maelle Paulin"/>
    <m/>
    <s v="NON"/>
    <s v="NON"/>
    <s v="Prospect"/>
    <m/>
    <m/>
    <n v="7061150000"/>
    <m/>
    <m/>
    <s v="ProwebCE"/>
    <s v="NON"/>
    <m/>
    <m/>
    <s v="Total"/>
    <m/>
    <m/>
    <m/>
    <m/>
    <s v="Prospect"/>
    <s v="Agence de communication"/>
    <s v="Accompagnement Communication"/>
    <s v="Accompagnement Communication"/>
  </r>
  <r>
    <n v="40000923"/>
    <s v="LICENCE PROWEBCE"/>
    <s v="LICENCE START (App Mobile incl.) - 48 MOIS"/>
    <s v="LICENCE START"/>
    <s v="Soft"/>
    <x v="0"/>
    <s v="ACTIVENCE"/>
    <n v="112218"/>
    <n v="59"/>
    <x v="4"/>
    <s v="MIDDLE CHASSE 3"/>
    <s v="EST MIDDLE CHASSE"/>
    <n v="1"/>
    <n v="5544"/>
    <n v="5544"/>
    <n v="5544"/>
    <n v="1108.8"/>
    <n v="0.2"/>
    <n v="6652.8"/>
    <m/>
    <m/>
    <m/>
    <s v="*,*,*"/>
    <s v="D81039"/>
    <s v="F88972"/>
    <x v="60"/>
    <s v="LICENCES"/>
    <s v="Anne-Sophie ERIMA"/>
    <s v="CAMPAGNE TELEPRO - PORTEFEUILLE ANNE SOPHIE ERIMA"/>
    <s v="OUI"/>
    <s v="OUI"/>
    <s v="Autre Client ERF"/>
    <s v="185 - Sud"/>
    <n v="4153684"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379"/>
    <s v="LICENCE PROWEBCE"/>
    <s v="LICENCE START (App Mobile incl.) - 48 MOIS"/>
    <s v="LICENCE START"/>
    <s v="Soft"/>
    <x v="0"/>
    <s v="JALLATTE"/>
    <n v="13322"/>
    <n v="65"/>
    <x v="3"/>
    <s v="MIDDLE CHASSE 2"/>
    <s v="EST MIDDLE CHASSE"/>
    <n v="1"/>
    <n v="5544"/>
    <n v="5544"/>
    <n v="4435.2"/>
    <n v="887.04"/>
    <n v="0.2"/>
    <n v="5322.24"/>
    <m/>
    <n v="0.2"/>
    <m/>
    <s v="*,*,*"/>
    <s v="D81008"/>
    <s v="F88767"/>
    <x v="66"/>
    <s v="SOFT"/>
    <m/>
    <s v="CAMPAGNE TELEPRO - PORTEFEUILLE AURELIE CHAPIN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JALLATTE"/>
    <n v="13322"/>
    <n v="65"/>
    <x v="3"/>
    <s v="MIDDLE CHASSE 2"/>
    <s v="EST MIDDLE CHASSE"/>
    <n v="1"/>
    <n v="1125"/>
    <n v="1125"/>
    <n v="0"/>
    <m/>
    <n v="0.2"/>
    <m/>
    <m/>
    <n v="1"/>
    <m/>
    <s v="*,*,*"/>
    <s v="D81008"/>
    <s v="F88767"/>
    <x v="66"/>
    <s v="SOFT"/>
    <m/>
    <s v="CAMPAGNE TELEPRO - PORTEFEUILLE AURELIE CHAPIN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923"/>
    <s v="CHEQUE CADEAU MEYCLUB"/>
    <s v="CHEQUE CADEAU MEYCLUB"/>
    <s v="CHEQUE CADEAU MEYCLUB"/>
    <s v="CC digital"/>
    <x v="1"/>
    <s v="Hôtel Le Pigonnet RIVIERA"/>
    <n v="144400"/>
    <n v="65"/>
    <x v="4"/>
    <s v="MIDDLE CHASSE 3"/>
    <s v="EST MIDDLE CHASSE"/>
    <n v="65"/>
    <n v="40"/>
    <n v="2600"/>
    <n v="2600"/>
    <m/>
    <m/>
    <n v="2600"/>
    <m/>
    <m/>
    <m/>
    <s v="*,*,*"/>
    <s v="DG27228"/>
    <s v="FG23060"/>
    <x v="62"/>
    <s v="CCMC pluri-annuel"/>
    <s v="Anne-Sophie ERIMA"/>
    <s v="CAMPAGNE TELEPRO - PORTEFEUILLE ANNE SOPHIE ERIMA"/>
    <s v="OUI"/>
    <s v="OUI"/>
    <s v="Prospect"/>
    <m/>
    <n v="4922987"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CHEQUE CADEAU MEYCLUB"/>
  </r>
  <r>
    <n v="40000923"/>
    <s v="CHEQUE CADEAU MEYCLUB"/>
    <s v="CHEQUE CADEAU MEYCLUB"/>
    <s v="CHEQUE CADEAU MEYCLUB"/>
    <s v="CC digital"/>
    <x v="1"/>
    <s v="Hôtel Le Pigonnet RIVIERA"/>
    <n v="144400"/>
    <n v="65"/>
    <x v="4"/>
    <s v="MIDDLE CHASSE 3"/>
    <s v="EST MIDDLE CHASSE"/>
    <n v="65"/>
    <n v="40"/>
    <n v="2600"/>
    <n v="2600"/>
    <m/>
    <m/>
    <n v="2600"/>
    <m/>
    <m/>
    <m/>
    <s v="*,*,*"/>
    <s v="DG27228"/>
    <s v="FG23060"/>
    <x v="62"/>
    <s v="CCMC pluri-annuel"/>
    <s v="Anne-Sophie ERIMA"/>
    <s v="CAMPAGNE TELEPRO - PORTEFEUILLE ANNE SOPHIE ERIMA"/>
    <s v="OUI"/>
    <s v="OUI"/>
    <s v="Prospect"/>
    <m/>
    <n v="4922987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Hôtel Le Pigonnet RIVIERA"/>
    <n v="144400"/>
    <n v="65"/>
    <x v="4"/>
    <s v="MIDDLE CHASSE 3"/>
    <s v="EST MIDDLE CHASSE"/>
    <n v="65"/>
    <n v="40"/>
    <n v="2600"/>
    <n v="2600"/>
    <m/>
    <m/>
    <n v="2600"/>
    <m/>
    <m/>
    <m/>
    <s v="*,*,*"/>
    <s v="DG27228"/>
    <s v="FG23060"/>
    <x v="62"/>
    <s v="CCMC pluri-annuel"/>
    <s v="Anne-Sophie ERIMA"/>
    <s v="CAMPAGNE TELEPRO - PORTEFEUILLE ANNE SOPHIE ERIMA"/>
    <s v="OUI"/>
    <s v="OUI"/>
    <s v="Prospect"/>
    <m/>
    <n v="4922987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Hôtel Le Pigonnet RIVIERA"/>
    <n v="144400"/>
    <n v="65"/>
    <x v="4"/>
    <s v="MIDDLE CHASSE 3"/>
    <s v="EST MIDDLE CHASSE"/>
    <n v="65"/>
    <n v="40"/>
    <n v="2600"/>
    <n v="2600"/>
    <m/>
    <m/>
    <n v="2600"/>
    <m/>
    <m/>
    <m/>
    <s v="*,*,*"/>
    <s v="DG27228"/>
    <s v="FG23060"/>
    <x v="62"/>
    <s v="CCMC pluri-annuel"/>
    <s v="Anne-Sophie ERIMA"/>
    <s v="CAMPAGNE TELEPRO - PORTEFEUILLE ANNE SOPHIE ERIMA"/>
    <s v="OUI"/>
    <s v="OUI"/>
    <s v="Prospect"/>
    <m/>
    <n v="4922987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JALLATTE"/>
    <n v="13322"/>
    <n v="65"/>
    <x v="3"/>
    <s v="MIDDLE CHASSE 2"/>
    <s v="EST MIDDLE CHASSE"/>
    <n v="60"/>
    <n v="170"/>
    <n v="10200"/>
    <n v="10200"/>
    <m/>
    <m/>
    <n v="10200"/>
    <m/>
    <m/>
    <m/>
    <s v="Cadhoc,Cadhoc,Cadhoc"/>
    <s v="DG27238"/>
    <s v="FG22988"/>
    <x v="66"/>
    <s v="CCMC pluri-annuel"/>
    <m/>
    <s v="CAMPAGNE TELEPRO - PORTEFEUILLE AURELIE CHAPIN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379"/>
    <s v="CHEQUE CADEAU MEYCLUB"/>
    <s v="CHEQUE CADEAU FETE DE FIN D'ANNEE - ADULTE"/>
    <s v="CHEQUE CADEAU MEYCLUB"/>
    <s v="CC digital"/>
    <x v="1"/>
    <s v="JALLATTE"/>
    <n v="13322"/>
    <n v="65"/>
    <x v="3"/>
    <s v="MIDDLE CHASSE 2"/>
    <s v="EST MIDDLE CHASSE"/>
    <n v="60"/>
    <n v="170"/>
    <n v="10200"/>
    <n v="10200"/>
    <m/>
    <m/>
    <n v="10200"/>
    <m/>
    <m/>
    <m/>
    <s v="Cadhoc,Cadhoc,Cadhoc"/>
    <s v="DG27238"/>
    <s v="FG22988"/>
    <x v="66"/>
    <s v="CCMC pluri-annuel"/>
    <m/>
    <s v="CAMPAGNE TELEPRO - PORTEFEUILLE AURELIE CHAPIN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JALLATTE"/>
    <n v="13322"/>
    <n v="65"/>
    <x v="3"/>
    <s v="MIDDLE CHASSE 2"/>
    <s v="EST MIDDLE CHASSE"/>
    <n v="60"/>
    <n v="170"/>
    <n v="10200"/>
    <n v="10200"/>
    <m/>
    <m/>
    <n v="10200"/>
    <m/>
    <m/>
    <m/>
    <s v="Cadhoc,Cadhoc,Cadhoc"/>
    <s v="DG27238"/>
    <s v="FG22988"/>
    <x v="66"/>
    <s v="CCMC pluri-annuel"/>
    <m/>
    <s v="CAMPAGNE TELEPRO - PORTEFEUILLE AURELIE CHAPIN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JALLATTE"/>
    <n v="13322"/>
    <n v="65"/>
    <x v="3"/>
    <s v="MIDDLE CHASSE 2"/>
    <s v="EST MIDDLE CHASSE"/>
    <n v="60"/>
    <n v="170"/>
    <n v="10200"/>
    <n v="10200"/>
    <m/>
    <m/>
    <n v="10200"/>
    <m/>
    <m/>
    <m/>
    <s v="Cadhoc,Cadhoc,Cadhoc"/>
    <s v="DG27238"/>
    <s v="FG22988"/>
    <x v="66"/>
    <s v="CCMC pluri-annuel"/>
    <m/>
    <s v="CAMPAGNE TELEPRO - PORTEFEUILLE AURELIE CHAPIN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LICENCE PROWEBCE"/>
    <s v="LICENCE START (App Mobile incl.) - 48 MOIS"/>
    <s v="LICENCE START"/>
    <s v="Soft"/>
    <x v="0"/>
    <s v="BENNES MARREL"/>
    <n v="141107"/>
    <n v="99"/>
    <x v="1"/>
    <s v="MIDDLE CHASSE 3"/>
    <s v="EST MIDDLE CHASSE"/>
    <n v="1"/>
    <n v="5544"/>
    <n v="5544"/>
    <n v="4712.3999999999996"/>
    <n v="942.48"/>
    <n v="0.2"/>
    <n v="5654.88"/>
    <n v="0.15"/>
    <m/>
    <m/>
    <s v="*,*"/>
    <s v="D81144"/>
    <s v="F88819"/>
    <x v="62"/>
    <s v="SOFT"/>
    <m/>
    <s v="CAMPAGNE CHASSE - PROSPECTION PERSO"/>
    <s v="OUI"/>
    <s v="OUI"/>
    <s v="Client ERF"/>
    <m/>
    <n v="4726385"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BENNES MARREL"/>
    <n v="141107"/>
    <n v="99"/>
    <x v="1"/>
    <s v="MIDDLE CHASSE 3"/>
    <s v="EST MIDDLE CHASSE"/>
    <n v="1"/>
    <n v="1125"/>
    <n v="1125"/>
    <n v="956.25"/>
    <n v="191.25"/>
    <n v="0.2"/>
    <n v="1147.5"/>
    <n v="0.15"/>
    <m/>
    <m/>
    <s v="*,*"/>
    <s v="D81144"/>
    <s v="F88819"/>
    <x v="62"/>
    <s v="SOFT"/>
    <m/>
    <s v="CAMPAGNE CHASSE - PROSPECTION PERSO"/>
    <s v="OUI"/>
    <s v="OUI"/>
    <s v="Client ERF"/>
    <m/>
    <n v="4726385"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923"/>
    <s v="CHEQUE CADEAU MEYCLUB"/>
    <s v="CHEQUE CADEAU MEYCLUB"/>
    <s v="CHEQUE CADEAU MEYCLUB"/>
    <s v="CC digital"/>
    <x v="1"/>
    <s v="ACTIVENCE"/>
    <n v="112218"/>
    <n v="59"/>
    <x v="4"/>
    <s v="MIDDLE CHASSE 3"/>
    <s v="EST MIDDLE CHASSE"/>
    <n v="1"/>
    <n v="10000"/>
    <n v="10000"/>
    <n v="10000"/>
    <m/>
    <m/>
    <n v="10000"/>
    <m/>
    <m/>
    <m/>
    <s v="*,*,*"/>
    <s v="DG27312"/>
    <s v="FG24824"/>
    <x v="60"/>
    <s v="CCMC pluri-annuel"/>
    <s v="Anne-Sophie ERIMA"/>
    <s v="CAMPAGNE TELEPRO - PORTEFEUILLE ANNE SOPHIE ERIMA"/>
    <s v="OUI"/>
    <s v="OUI"/>
    <s v="Autre Client ERF"/>
    <s v="185 - Sud"/>
    <n v="4153684"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CHEQUE CADEAU MEYCLUB"/>
  </r>
  <r>
    <n v="40000923"/>
    <s v="CHEQUE CADEAU MEYCLUB"/>
    <s v="CHEQUE CADEAU MEYCLUB"/>
    <s v="CHEQUE CADEAU MEYCLUB"/>
    <s v="CC digital"/>
    <x v="1"/>
    <s v="ACTIVENCE"/>
    <n v="112218"/>
    <n v="59"/>
    <x v="4"/>
    <s v="MIDDLE CHASSE 3"/>
    <s v="EST MIDDLE CHASSE"/>
    <n v="1"/>
    <n v="10000"/>
    <n v="10000"/>
    <n v="10000"/>
    <m/>
    <m/>
    <n v="10000"/>
    <m/>
    <m/>
    <m/>
    <s v="*,*,*"/>
    <s v="DG27312"/>
    <s v="FG24824"/>
    <x v="60"/>
    <s v="CCMC pluri-annuel"/>
    <s v="Anne-Sophie ERIMA"/>
    <s v="CAMPAGNE TELEPRO - PORTEFEUILLE ANNE SOPHIE ERIMA"/>
    <s v="OUI"/>
    <s v="OUI"/>
    <s v="Autre Client ERF"/>
    <s v="185 - Sud"/>
    <n v="4153684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ACTIVENCE"/>
    <n v="112218"/>
    <n v="59"/>
    <x v="4"/>
    <s v="MIDDLE CHASSE 3"/>
    <s v="EST MIDDLE CHASSE"/>
    <n v="1"/>
    <n v="10000"/>
    <n v="10000"/>
    <n v="10000"/>
    <m/>
    <m/>
    <n v="10000"/>
    <m/>
    <m/>
    <m/>
    <s v="*,*,*"/>
    <s v="DG27312"/>
    <s v="FG24824"/>
    <x v="60"/>
    <s v="CCMC pluri-annuel"/>
    <s v="Anne-Sophie ERIMA"/>
    <s v="CAMPAGNE TELEPRO - PORTEFEUILLE ANNE SOPHIE ERIMA"/>
    <s v="OUI"/>
    <s v="OUI"/>
    <s v="Autre Client ERF"/>
    <s v="185 - Sud"/>
    <n v="4153684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ACTIVENCE"/>
    <n v="112218"/>
    <n v="59"/>
    <x v="4"/>
    <s v="MIDDLE CHASSE 3"/>
    <s v="EST MIDDLE CHASSE"/>
    <n v="1"/>
    <n v="10000"/>
    <n v="10000"/>
    <n v="10000"/>
    <m/>
    <m/>
    <n v="10000"/>
    <m/>
    <m/>
    <m/>
    <s v="*,*,*"/>
    <s v="DG27312"/>
    <s v="FG24824"/>
    <x v="60"/>
    <s v="CCMC pluri-annuel"/>
    <s v="Anne-Sophie ERIMA"/>
    <s v="CAMPAGNE TELEPRO - PORTEFEUILLE ANNE SOPHIE ERIMA"/>
    <s v="OUI"/>
    <s v="OUI"/>
    <s v="Autre Client ERF"/>
    <s v="185 - Sud"/>
    <n v="4153684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LICENCE PROWEBCE"/>
    <s v="LICENCE START (App Mobile incl.) - 48 MOIS"/>
    <s v="LICENCE START"/>
    <s v="Soft"/>
    <x v="0"/>
    <s v="BERTO LANGUEDOC ROUSSILLON"/>
    <n v="136111"/>
    <n v="199"/>
    <x v="3"/>
    <s v="MIDDLE CHASSE 2"/>
    <s v="EST MIDDLE CHASSE"/>
    <n v="1"/>
    <n v="10872"/>
    <n v="10872"/>
    <n v="8697.6"/>
    <n v="1739.52"/>
    <n v="0.2"/>
    <n v="10437.120000000001"/>
    <m/>
    <n v="0.2"/>
    <s v="Autre"/>
    <s v="Helfrich,Conseil CE,Helfrich,Conseil CE,Helfrich,Conseil CE"/>
    <s v="D80612"/>
    <s v="F89073"/>
    <x v="60"/>
    <s v="SOFT"/>
    <m/>
    <m/>
    <s v="OUI"/>
    <s v="OUI"/>
    <s v="Client PWB"/>
    <m/>
    <m/>
    <n v="7000000000"/>
    <m/>
    <m/>
    <s v="ProwebCE"/>
    <s v="NON"/>
    <m/>
    <m/>
    <s v="Total"/>
    <m/>
    <m/>
    <m/>
    <m/>
    <s v="Client Licence,Client Licence,Résilié OdyCE,Résilié OdyCE,Client Licence Application Mobil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BERTO LANGUEDOC ROUSSILLON"/>
    <n v="136111"/>
    <n v="199"/>
    <x v="3"/>
    <s v="MIDDLE CHASSE 2"/>
    <s v="EST MIDDLE CHASSE"/>
    <n v="1"/>
    <n v="1125"/>
    <n v="1125"/>
    <n v="0"/>
    <m/>
    <n v="0.2"/>
    <m/>
    <m/>
    <n v="1"/>
    <s v="Autre"/>
    <s v="Helfrich,Conseil CE,Helfrich,Conseil CE,Helfrich,Conseil CE"/>
    <s v="D80612"/>
    <s v="F89073"/>
    <x v="60"/>
    <s v="SOFT"/>
    <m/>
    <m/>
    <s v="OUI"/>
    <s v="OUI"/>
    <s v="Client PWB"/>
    <m/>
    <m/>
    <n v="7061150000"/>
    <m/>
    <m/>
    <s v="ProwebCE"/>
    <s v="NON"/>
    <m/>
    <m/>
    <s v="Total"/>
    <m/>
    <m/>
    <m/>
    <m/>
    <s v="Client Licence,Client Licence,Résilié OdyCE,Résilié OdyCE,Client Licence Application Mobile,Client Licence Application Mobile"/>
    <s v="Agence de communication"/>
    <s v="Accompagnement Communication"/>
    <s v="Accompagnement Communication"/>
  </r>
  <r>
    <n v="40000537"/>
    <s v="KIT"/>
    <s v="Programme de dynamisation du site web - #Calendrier de l'avent"/>
    <s v="ACCOMPAGNEMENT COMMUNICATION"/>
    <s v="Agence De Com"/>
    <x v="0"/>
    <s v="GSF ORION AIN"/>
    <n v="149907"/>
    <n v="199"/>
    <x v="5"/>
    <s v="MANAGER MIDDLE CHASSE 1"/>
    <s v="EST MIDDLE CHASSE"/>
    <n v="1"/>
    <n v="1250"/>
    <n v="1250"/>
    <n v="1000"/>
    <n v="200"/>
    <n v="0.2"/>
    <n v="1200"/>
    <m/>
    <n v="0.2"/>
    <s v="Ap / mail entrant"/>
    <s v="*,*"/>
    <s v="D81048"/>
    <s v="F88924"/>
    <x v="60"/>
    <s v="SOFT"/>
    <m/>
    <m/>
    <s v="OUI"/>
    <s v="OUI"/>
    <s v="Prospect"/>
    <m/>
    <m/>
    <n v="7063510000"/>
    <m/>
    <m/>
    <s v="ProwebCE"/>
    <s v="NON"/>
    <m/>
    <m/>
    <s v="Total"/>
    <m/>
    <m/>
    <m/>
    <m/>
    <s v="Client Licence,Client Licence Application Mobile"/>
    <s v="Agence de communication"/>
    <s v="Prestations à la carte"/>
    <s v="Jeux concours"/>
  </r>
  <r>
    <n v="40000537"/>
    <s v="LICENCE PROWEBCE"/>
    <s v="LICENCE START (App Mobile incl.) - 48 MOIS"/>
    <s v="LICENCE START"/>
    <s v="Soft"/>
    <x v="0"/>
    <s v="GSF ORION AIN"/>
    <n v="149907"/>
    <n v="199"/>
    <x v="5"/>
    <s v="MANAGER MIDDLE CHASSE 1"/>
    <s v="EST MIDDLE CHASSE"/>
    <n v="1"/>
    <n v="11092"/>
    <n v="11092"/>
    <n v="8873.6"/>
    <n v="1774.72"/>
    <n v="0.2"/>
    <n v="10648.32"/>
    <m/>
    <n v="0.2"/>
    <s v="Ap / mail entrant"/>
    <s v="*,*"/>
    <s v="D81048"/>
    <s v="F88924"/>
    <x v="60"/>
    <s v="SOFT"/>
    <m/>
    <m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537"/>
    <s v="PERSONNALISATION OFFRE START  ET CSE"/>
    <s v="PERSONNALISATION ET PARAMETRAGES START"/>
    <s v="Personnalisation Offre Start Et CSE"/>
    <s v="Soft"/>
    <x v="0"/>
    <s v="GSF ORION AIN"/>
    <n v="149907"/>
    <n v="199"/>
    <x v="5"/>
    <s v="MANAGER MIDDLE CHASSE 1"/>
    <s v="EST MIDDLE CHASSE"/>
    <n v="1"/>
    <n v="1125"/>
    <n v="1125"/>
    <n v="0"/>
    <m/>
    <n v="0.2"/>
    <m/>
    <m/>
    <n v="1"/>
    <s v="Ap / mail entrant"/>
    <s v="*,*"/>
    <s v="D81048"/>
    <s v="F88924"/>
    <x v="60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923"/>
    <s v="CHEQUE CADEAU MEYCLUB"/>
    <s v="CHEQUE CADEAU FETE DE FIN D'ANNEE - ADULTE"/>
    <s v="CHEQUE CADEAU MEYCLUB"/>
    <s v="CC digital"/>
    <x v="1"/>
    <s v="GSF ORION AIN"/>
    <n v="149907"/>
    <n v="199"/>
    <x v="4"/>
    <s v="MIDDLE CHASSE 3"/>
    <s v="EST MIDDLE CHASSE"/>
    <n v="1"/>
    <n v="10000"/>
    <n v="10000"/>
    <n v="10000"/>
    <m/>
    <m/>
    <n v="10000"/>
    <m/>
    <m/>
    <s v="Ap / mail entrant"/>
    <s v="*,*"/>
    <s v="DG27392"/>
    <s v="FG23899"/>
    <x v="67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s v="CHEQUE CADEAU MEYCLUB"/>
    <s v="CHEQUE CADEAU MEYCLUB"/>
    <s v="FETES DE FIN D'ANNEE"/>
  </r>
  <r>
    <n v="40000923"/>
    <s v="CHEQUE CADEAU MEYCLUB"/>
    <s v="CHEQUE CADEAU FETE DE FIN D'ANNEE - ADULTE"/>
    <s v="CHEQUE CADEAU MEYCLUB"/>
    <s v="CC digital"/>
    <x v="1"/>
    <s v="GSF ORION AIN"/>
    <n v="149907"/>
    <n v="199"/>
    <x v="4"/>
    <s v="MIDDLE CHASSE 3"/>
    <s v="EST MIDDLE CHASSE"/>
    <n v="1"/>
    <n v="10000"/>
    <n v="10000"/>
    <n v="10000"/>
    <m/>
    <m/>
    <n v="10000"/>
    <m/>
    <m/>
    <s v="Ap / mail entrant"/>
    <s v="*,*"/>
    <s v="DG27392"/>
    <s v="FG23899"/>
    <x v="67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923"/>
    <s v="CHEQUE CADEAU MEYCLUB"/>
    <s v="CHEQUE CADEAU FETE DE FIN D'ANNEE - ADULTE"/>
    <s v="CHEQUE CADEAU MEYCLUB"/>
    <s v="CC digital"/>
    <x v="1"/>
    <s v="GSF ORION AIN"/>
    <n v="149907"/>
    <n v="199"/>
    <x v="4"/>
    <s v="MIDDLE CHASSE 3"/>
    <s v="EST MIDDLE CHASSE"/>
    <n v="1"/>
    <n v="10000"/>
    <n v="10000"/>
    <n v="10000"/>
    <m/>
    <m/>
    <n v="10000"/>
    <m/>
    <m/>
    <s v="Ap / mail entrant"/>
    <s v="*,*"/>
    <s v="DG27392"/>
    <s v="FG23899"/>
    <x v="67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923"/>
    <s v="CHEQUE CADEAU MEYCLUB"/>
    <s v="CHEQUE CADEAU FETE DE FIN D'ANNEE - ADULTE"/>
    <s v="CHEQUE CADEAU MEYCLUB"/>
    <s v="CC digital"/>
    <x v="1"/>
    <s v="GSF ORION AIN"/>
    <n v="149907"/>
    <n v="199"/>
    <x v="4"/>
    <s v="MIDDLE CHASSE 3"/>
    <s v="EST MIDDLE CHASSE"/>
    <n v="1"/>
    <n v="10000"/>
    <n v="10000"/>
    <n v="10000"/>
    <m/>
    <m/>
    <n v="10000"/>
    <m/>
    <m/>
    <s v="Ap / mail entrant"/>
    <s v="*,*"/>
    <s v="DG27392"/>
    <s v="FG23899"/>
    <x v="67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CROIX ROUGE"/>
    <n v="598"/>
    <n v="399"/>
    <x v="1"/>
    <s v="MIDDLE CHASSE 3"/>
    <s v="EST MIDDLE CHASSE"/>
    <n v="320"/>
    <n v="170"/>
    <n v="54400"/>
    <n v="53176"/>
    <m/>
    <m/>
    <n v="53176"/>
    <n v="2.2499999999999999E-2"/>
    <m/>
    <s v="Ap / mail entrant"/>
    <s v="Cadhoc,Cadhoc,Cadhoc"/>
    <s v="DG27377"/>
    <s v="FG23106"/>
    <x v="68"/>
    <s v="CCMC pluri-annuel"/>
    <s v="Julie EYZOP"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CROIX ROUGE"/>
    <n v="598"/>
    <n v="399"/>
    <x v="1"/>
    <s v="MIDDLE CHASSE 3"/>
    <s v="EST MIDDLE CHASSE"/>
    <n v="320"/>
    <n v="170"/>
    <n v="54400"/>
    <n v="53176"/>
    <m/>
    <m/>
    <n v="53176"/>
    <n v="2.2499999999999999E-2"/>
    <m/>
    <s v="Ap / mail entrant"/>
    <s v="Cadhoc,Cadhoc,Cadhoc"/>
    <s v="DG27377"/>
    <s v="FG23106"/>
    <x v="68"/>
    <s v="CCMC pluri-annuel"/>
    <s v="Julie EYZOP"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CROIX ROUGE"/>
    <n v="598"/>
    <n v="399"/>
    <x v="1"/>
    <s v="MIDDLE CHASSE 3"/>
    <s v="EST MIDDLE CHASSE"/>
    <n v="320"/>
    <n v="170"/>
    <n v="54400"/>
    <n v="53176"/>
    <m/>
    <m/>
    <n v="53176"/>
    <n v="2.2499999999999999E-2"/>
    <m/>
    <s v="Ap / mail entrant"/>
    <s v="Cadhoc,Cadhoc,Cadhoc"/>
    <s v="DG27377"/>
    <s v="FG23106"/>
    <x v="68"/>
    <s v="CCMC pluri-annuel"/>
    <s v="Julie EYZOP"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CROIX ROUGE"/>
    <n v="598"/>
    <n v="399"/>
    <x v="1"/>
    <s v="MIDDLE CHASSE 3"/>
    <s v="EST MIDDLE CHASSE"/>
    <n v="320"/>
    <n v="170"/>
    <n v="54400"/>
    <n v="53176"/>
    <m/>
    <m/>
    <n v="53176"/>
    <n v="2.2499999999999999E-2"/>
    <m/>
    <s v="Ap / mail entrant"/>
    <s v="Cadhoc,Cadhoc,Cadhoc"/>
    <s v="DG27377"/>
    <s v="FG23106"/>
    <x v="68"/>
    <s v="CCMC pluri-annuel"/>
    <s v="Julie EYZOP"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LICENCE PROWEBCE"/>
    <s v="LICENCE START (App Mobile incl.) - 48 MOIS"/>
    <s v="LICENCE START"/>
    <s v="Soft"/>
    <x v="0"/>
    <s v="CROIX ROUGE"/>
    <n v="598"/>
    <n v="399"/>
    <x v="1"/>
    <s v="MIDDLE CHASSE 3"/>
    <s v="EST MIDDLE CHASSE"/>
    <n v="1"/>
    <n v="18864"/>
    <n v="18864"/>
    <n v="16034.4"/>
    <n v="3206.88"/>
    <n v="0.2"/>
    <n v="19241.28"/>
    <n v="0.15"/>
    <m/>
    <m/>
    <s v="Comiteo (face),Comiteo (face),Comiteo (face)"/>
    <s v="D81260"/>
    <s v="F88875"/>
    <x v="68"/>
    <s v="SOFT"/>
    <s v="Julie EYZOP"/>
    <s v="CAMPAGNE CHASSE - TELEPRO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CROIX ROUGE"/>
    <n v="598"/>
    <n v="399"/>
    <x v="1"/>
    <s v="MIDDLE CHASSE 3"/>
    <s v="EST MIDDLE CHASSE"/>
    <n v="1"/>
    <n v="1250"/>
    <n v="1250"/>
    <n v="1062.5"/>
    <n v="212.5"/>
    <n v="0.2"/>
    <n v="1275"/>
    <n v="0.15"/>
    <m/>
    <m/>
    <s v="Comiteo (face),Comiteo (face),Comiteo (face)"/>
    <s v="D81260"/>
    <s v="F88875"/>
    <x v="68"/>
    <s v="SOFT"/>
    <s v="Julie EYZOP"/>
    <s v="CAMPAGNE CHASSE - TELEPRO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379"/>
    <s v="LICENCE PROWEBCE"/>
    <s v="LICENCE START (App Mobile incl.) - 48 MOIS"/>
    <s v="LICENCE START"/>
    <s v="Soft"/>
    <x v="0"/>
    <s v="PAVAILLER EQUIPEMENT"/>
    <n v="5570"/>
    <n v="97"/>
    <x v="3"/>
    <s v="MIDDLE CHASSE 2"/>
    <s v="EST MIDDLE CHASSE"/>
    <n v="1"/>
    <n v="5544"/>
    <n v="5544"/>
    <n v="4435.2"/>
    <n v="887.04"/>
    <n v="0.2"/>
    <n v="5322.24"/>
    <m/>
    <n v="0.2"/>
    <m/>
    <s v="Comiteo (face),Comiteo (face),Comiteo (face)"/>
    <s v="D81188"/>
    <s v="F88889"/>
    <x v="60"/>
    <s v="SOFT"/>
    <s v="Maria BECEL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PAVAILLER EQUIPEMENT"/>
    <n v="5570"/>
    <n v="97"/>
    <x v="3"/>
    <s v="MIDDLE CHASSE 2"/>
    <s v="EST MIDDLE CHASSE"/>
    <n v="1"/>
    <n v="1125"/>
    <n v="1125"/>
    <n v="0"/>
    <m/>
    <n v="0.2"/>
    <m/>
    <m/>
    <n v="1"/>
    <m/>
    <s v="Comiteo (face),Comiteo (face),Comiteo (face)"/>
    <s v="D81188"/>
    <s v="F88889"/>
    <x v="60"/>
    <s v="SOFT"/>
    <s v="Maria BECEL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379"/>
    <s v="CHEQUE CADEAU MEYCLUB"/>
    <s v="CHEQUE CADEAU FETE DE FIN D'ANNEE - ADULTE"/>
    <s v="CHEQUE CADEAU MEYCLUB"/>
    <s v="CC digital"/>
    <x v="1"/>
    <s v="PAVAILLER EQUIPEMENT"/>
    <n v="5570"/>
    <n v="97"/>
    <x v="3"/>
    <s v="MIDDLE CHASSE 2"/>
    <s v="EST MIDDLE CHASSE"/>
    <n v="85"/>
    <n v="70"/>
    <n v="5950"/>
    <n v="5950"/>
    <m/>
    <m/>
    <n v="5950"/>
    <m/>
    <m/>
    <m/>
    <s v="Cadhoc,Cadhoc,Cadhoc"/>
    <s v="DG27297"/>
    <s v="FG23111"/>
    <x v="60"/>
    <s v="CCMC pluri-annuel"/>
    <s v="Maria BECEL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379"/>
    <s v="CHEQUE CADEAU MEYCLUB"/>
    <s v="CHEQUE CADEAU FETE DE FIN D'ANNEE - ADULTE"/>
    <s v="CHEQUE CADEAU MEYCLUB"/>
    <s v="CC digital"/>
    <x v="1"/>
    <s v="PAVAILLER EQUIPEMENT"/>
    <n v="5570"/>
    <n v="97"/>
    <x v="3"/>
    <s v="MIDDLE CHASSE 2"/>
    <s v="EST MIDDLE CHASSE"/>
    <n v="85"/>
    <n v="70"/>
    <n v="5950"/>
    <n v="5950"/>
    <m/>
    <m/>
    <n v="5950"/>
    <m/>
    <m/>
    <m/>
    <s v="Cadhoc,Cadhoc,Cadhoc"/>
    <s v="DG27297"/>
    <s v="FG23111"/>
    <x v="60"/>
    <s v="CCMC pluri-annuel"/>
    <s v="Maria BECEL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PAVAILLER EQUIPEMENT"/>
    <n v="5570"/>
    <n v="97"/>
    <x v="3"/>
    <s v="MIDDLE CHASSE 2"/>
    <s v="EST MIDDLE CHASSE"/>
    <n v="85"/>
    <n v="70"/>
    <n v="5950"/>
    <n v="5950"/>
    <m/>
    <m/>
    <n v="5950"/>
    <m/>
    <m/>
    <m/>
    <s v="Cadhoc,Cadhoc,Cadhoc"/>
    <s v="DG27297"/>
    <s v="FG23111"/>
    <x v="60"/>
    <s v="CCMC pluri-annuel"/>
    <s v="Maria BECEL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PAVAILLER EQUIPEMENT"/>
    <n v="5570"/>
    <n v="97"/>
    <x v="3"/>
    <s v="MIDDLE CHASSE 2"/>
    <s v="EST MIDDLE CHASSE"/>
    <n v="85"/>
    <n v="70"/>
    <n v="5950"/>
    <n v="5950"/>
    <m/>
    <m/>
    <n v="5950"/>
    <m/>
    <m/>
    <m/>
    <s v="Cadhoc,Cadhoc,Cadhoc"/>
    <s v="DG27297"/>
    <s v="FG23111"/>
    <x v="60"/>
    <s v="CCMC pluri-annuel"/>
    <s v="Maria BECEL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LICENCE PROWEBCE"/>
    <s v="LICENCE START (App Mobile incl.) - 48 MOIS"/>
    <s v="LICENCE START"/>
    <s v="Soft"/>
    <x v="0"/>
    <s v="GEOXIA"/>
    <n v="149900"/>
    <n v="90"/>
    <x v="3"/>
    <s v="MIDDLE CHASSE 2"/>
    <s v="EST MIDDLE CHASSE"/>
    <n v="1"/>
    <n v="5544"/>
    <n v="5544"/>
    <n v="4435.2"/>
    <n v="887.04"/>
    <n v="0.2"/>
    <n v="5322.24"/>
    <m/>
    <n v="0.2"/>
    <s v="Autre"/>
    <s v="*,*,*"/>
    <s v="D81305"/>
    <s v="F89114"/>
    <x v="69"/>
    <s v="SOFT"/>
    <m/>
    <m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GEOXIA"/>
    <n v="149900"/>
    <n v="90"/>
    <x v="3"/>
    <s v="MIDDLE CHASSE 2"/>
    <s v="EST MIDDLE CHASSE"/>
    <n v="1"/>
    <n v="1125"/>
    <n v="1125"/>
    <n v="0"/>
    <m/>
    <n v="0.2"/>
    <m/>
    <m/>
    <n v="1"/>
    <s v="Autre"/>
    <s v="*,*,*"/>
    <s v="D81305"/>
    <s v="F89114"/>
    <x v="69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537"/>
    <s v="KIT"/>
    <s v="Programme de dynamisation du site web - #Concours pronostics"/>
    <s v="ACCOMPAGNEMENT COMMUNICATION"/>
    <s v="Agence De Com"/>
    <x v="0"/>
    <s v="METRO"/>
    <n v="149725"/>
    <n v="52"/>
    <x v="5"/>
    <s v="MANAGER MIDDLE CHASSE 1"/>
    <s v="EST MIDDLE CHASSE"/>
    <n v="1"/>
    <n v="1077.5"/>
    <n v="1077.5"/>
    <n v="862"/>
    <n v="172.4"/>
    <n v="0.2"/>
    <n v="1034.4000000000001"/>
    <m/>
    <n v="0.2"/>
    <s v="Ap / mail entrant"/>
    <s v="Primo Loisirs,Primo Loisirs"/>
    <s v="D81100"/>
    <s v="F89675"/>
    <x v="60"/>
    <s v="SOFT"/>
    <s v="Julie EYZOP"/>
    <m/>
    <s v="OUI"/>
    <s v="OUI"/>
    <s v="Prospect"/>
    <m/>
    <m/>
    <n v="7063510000"/>
    <m/>
    <m/>
    <s v="ProwebCE"/>
    <s v="NON"/>
    <m/>
    <m/>
    <s v="Total"/>
    <m/>
    <m/>
    <m/>
    <m/>
    <s v="Client Licence,Client Licence Application Mobile"/>
    <s v="Agence de communication"/>
    <s v="Prestations à la carte"/>
    <s v="Jeux concours"/>
  </r>
  <r>
    <n v="40000537"/>
    <s v="LICENCE PROWEBCE"/>
    <s v="LICENCE START (App Mobile incl.) - 48 MOIS"/>
    <s v="LICENCE START"/>
    <s v="Soft"/>
    <x v="0"/>
    <s v="METRO"/>
    <n v="149725"/>
    <n v="52"/>
    <x v="5"/>
    <s v="MANAGER MIDDLE CHASSE 1"/>
    <s v="EST MIDDLE CHASSE"/>
    <n v="1"/>
    <n v="5544"/>
    <n v="5544"/>
    <n v="4435.2"/>
    <n v="887.04"/>
    <n v="0.2"/>
    <n v="5322.24"/>
    <m/>
    <n v="0.2"/>
    <s v="Ap / mail entrant"/>
    <s v="Primo Loisirs,Primo Loisirs"/>
    <s v="D81100"/>
    <s v="F89675"/>
    <x v="60"/>
    <s v="SOFT"/>
    <s v="Julie EYZOP"/>
    <m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537"/>
    <s v="PERSONNALISATION OFFRE START  ET CSE"/>
    <s v="PERSONNALISATION ET PARAMETRAGES START"/>
    <s v="Personnalisation Offre Start Et CSE"/>
    <s v="Soft"/>
    <x v="0"/>
    <s v="METRO"/>
    <n v="149725"/>
    <n v="52"/>
    <x v="5"/>
    <s v="MANAGER MIDDLE CHASSE 1"/>
    <s v="EST MIDDLE CHASSE"/>
    <n v="1"/>
    <n v="1125"/>
    <n v="1125"/>
    <n v="0"/>
    <m/>
    <n v="0.2"/>
    <m/>
    <m/>
    <n v="1"/>
    <s v="Ap / mail entrant"/>
    <s v="Primo Loisirs,Primo Loisirs"/>
    <s v="D81100"/>
    <s v="F89675"/>
    <x v="60"/>
    <s v="SOFT"/>
    <s v="Julie EYZOP"/>
    <m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379"/>
    <s v="LICENCE PROWEBCE"/>
    <s v="LICENCE START (App Mobile incl.) - 48 MOIS"/>
    <s v="LICENCE START"/>
    <s v="Soft"/>
    <x v="0"/>
    <s v="JARDEL SERVICES"/>
    <n v="149885"/>
    <n v="275"/>
    <x v="3"/>
    <s v="MIDDLE CHASSE 2"/>
    <s v="EST MIDDLE CHASSE"/>
    <n v="1"/>
    <n v="10872"/>
    <n v="10872"/>
    <n v="8697.6"/>
    <n v="1739.52"/>
    <n v="0.2"/>
    <n v="10437.120000000001"/>
    <m/>
    <n v="0.2"/>
    <s v="Prospection personnelle"/>
    <s v="CouleurCE,CouleurCE,CouleurCE"/>
    <s v="D81242"/>
    <s v="F88986"/>
    <x v="60"/>
    <s v="SOFT"/>
    <m/>
    <m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JARDEL SERVICES"/>
    <n v="149885"/>
    <n v="275"/>
    <x v="3"/>
    <s v="MIDDLE CHASSE 2"/>
    <s v="EST MIDDLE CHASSE"/>
    <n v="1"/>
    <n v="1125"/>
    <n v="1125"/>
    <n v="0"/>
    <m/>
    <n v="0.2"/>
    <m/>
    <m/>
    <n v="1"/>
    <s v="Prospection personnelle"/>
    <s v="CouleurCE,CouleurCE,CouleurCE"/>
    <s v="D81242"/>
    <s v="F88986"/>
    <x v="60"/>
    <s v="SOFT"/>
    <m/>
    <m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736"/>
    <s v="LICENCE PROWEBCE"/>
    <s v="LICENCE START (App Mobile incl.) - 48 MOIS"/>
    <s v="LICENCE START"/>
    <s v="Soft"/>
    <x v="0"/>
    <s v="CSE GCS MLV"/>
    <n v="146858"/>
    <n v="60"/>
    <x v="6"/>
    <s v="MIDDLE CHASSE 3"/>
    <s v="EST MIDDLE CHASSE"/>
    <n v="1"/>
    <n v="5544"/>
    <n v="5544"/>
    <n v="4712.3999999999996"/>
    <n v="942.48"/>
    <n v="0.2"/>
    <n v="5654.88"/>
    <n v="0.15"/>
    <m/>
    <m/>
    <s v="aucun,aucun"/>
    <s v="D81360"/>
    <s v="F89119"/>
    <x v="60"/>
    <s v="SOFT"/>
    <m/>
    <s v="CAMPAGNE CHASSE - SALON LYON : GROUPAMA STADIUM SEPTEMBRE 2020"/>
    <s v="OUI"/>
    <s v="OUI"/>
    <s v="Prospect"/>
    <m/>
    <n v="5062547"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CSE GCS MLV"/>
    <n v="146858"/>
    <n v="60"/>
    <x v="6"/>
    <s v="MIDDLE CHASSE 3"/>
    <s v="EST MIDDLE CHASSE"/>
    <n v="1"/>
    <n v="1125"/>
    <n v="1125"/>
    <n v="956.25"/>
    <n v="191.25"/>
    <n v="0.2"/>
    <n v="1147.5"/>
    <n v="0.15"/>
    <m/>
    <m/>
    <s v="aucun,aucun"/>
    <s v="D81360"/>
    <s v="F89119"/>
    <x v="60"/>
    <s v="SOFT"/>
    <m/>
    <s v="CAMPAGNE CHASSE - SALON LYON : GROUPAMA STADIUM SEPTEMBRE 2020"/>
    <s v="OUI"/>
    <s v="OUI"/>
    <s v="Prospect"/>
    <m/>
    <n v="5062547"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379"/>
    <s v="CHEQUE CADEAU MEYCLUB"/>
    <s v="CHEQUE CADEAU FETE DE FIN D'ANNEE - ADULTE"/>
    <s v="CHEQUE CADEAU MEYCLUB"/>
    <s v="CC digital"/>
    <x v="1"/>
    <s v="GEOXIA"/>
    <n v="149900"/>
    <n v="90"/>
    <x v="3"/>
    <s v="MIDDLE CHASSE 2"/>
    <s v="EST MIDDLE CHASSE"/>
    <n v="80"/>
    <n v="40"/>
    <n v="3200"/>
    <n v="3200"/>
    <m/>
    <m/>
    <n v="3200"/>
    <m/>
    <m/>
    <s v="Autre"/>
    <s v="Tir Groupe,Tir Groupe,Tir Groupe"/>
    <s v="DG27593"/>
    <s v="FG23298"/>
    <x v="69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379"/>
    <s v="CHEQUE CADEAU MEYCLUB"/>
    <s v="CHEQUE CADEAU FETE DE FIN D'ANNEE - ADULTE"/>
    <s v="CHEQUE CADEAU MEYCLUB"/>
    <s v="CC digital"/>
    <x v="1"/>
    <s v="GEOXIA"/>
    <n v="149900"/>
    <n v="90"/>
    <x v="3"/>
    <s v="MIDDLE CHASSE 2"/>
    <s v="EST MIDDLE CHASSE"/>
    <n v="80"/>
    <n v="40"/>
    <n v="3200"/>
    <n v="3200"/>
    <m/>
    <m/>
    <n v="3200"/>
    <m/>
    <m/>
    <s v="Autre"/>
    <s v="Tir Groupe,Tir Groupe,Tir Groupe"/>
    <s v="DG27593"/>
    <s v="FG23298"/>
    <x v="69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GEOXIA"/>
    <n v="149900"/>
    <n v="90"/>
    <x v="3"/>
    <s v="MIDDLE CHASSE 2"/>
    <s v="EST MIDDLE CHASSE"/>
    <n v="80"/>
    <n v="40"/>
    <n v="3200"/>
    <n v="3200"/>
    <m/>
    <m/>
    <n v="3200"/>
    <m/>
    <m/>
    <s v="Autre"/>
    <s v="Tir Groupe,Tir Groupe,Tir Groupe"/>
    <s v="DG27593"/>
    <s v="FG23298"/>
    <x v="69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GEOXIA"/>
    <n v="149900"/>
    <n v="90"/>
    <x v="3"/>
    <s v="MIDDLE CHASSE 2"/>
    <s v="EST MIDDLE CHASSE"/>
    <n v="80"/>
    <n v="40"/>
    <n v="3200"/>
    <n v="3200"/>
    <m/>
    <m/>
    <n v="3200"/>
    <m/>
    <m/>
    <s v="Autre"/>
    <s v="Tir Groupe,Tir Groupe,Tir Groupe"/>
    <s v="DG27593"/>
    <s v="FG23298"/>
    <x v="69"/>
    <s v="CCMC pluri-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CONFORAMA FRANCE"/>
    <n v="13789"/>
    <n v="399"/>
    <x v="6"/>
    <s v="MIDDLE CHASSE 3"/>
    <s v="EST MIDDLE CHASSE"/>
    <n v="390"/>
    <n v="50"/>
    <n v="19500"/>
    <n v="19305"/>
    <m/>
    <m/>
    <n v="19305"/>
    <n v="0.01"/>
    <m/>
    <m/>
    <s v="aucun,aucun,aucun"/>
    <s v="DG27616"/>
    <s v="FG23391"/>
    <x v="70"/>
    <s v="CCMC pluri-annuel"/>
    <m/>
    <s v="CAMPAGNE CHASSE - PROSPECTION PERSO"/>
    <s v="OUI"/>
    <s v="OUI"/>
    <s v="Autre Client ERF"/>
    <s v="193 - Rhone Alpes"/>
    <n v="517203"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736"/>
    <s v="CHEQUE CADEAU MEYCLUB"/>
    <s v="CHEQUE CADEAU FETE DE FIN D'ANNEE - ADULTE"/>
    <s v="CHEQUE CADEAU MEYCLUB"/>
    <s v="CC digital"/>
    <x v="1"/>
    <s v="CONFORAMA FRANCE"/>
    <n v="13789"/>
    <n v="399"/>
    <x v="6"/>
    <s v="MIDDLE CHASSE 3"/>
    <s v="EST MIDDLE CHASSE"/>
    <n v="390"/>
    <n v="50"/>
    <n v="19500"/>
    <n v="19305"/>
    <m/>
    <m/>
    <n v="19305"/>
    <n v="0.01"/>
    <m/>
    <m/>
    <s v="aucun,aucun,aucun"/>
    <s v="DG27616"/>
    <s v="FG23391"/>
    <x v="70"/>
    <s v="CCMC pluri-annuel"/>
    <m/>
    <s v="CAMPAGNE CHASSE - PROSPECTION PERSO"/>
    <s v="OUI"/>
    <s v="OUI"/>
    <s v="Autre Client ERF"/>
    <s v="193 - Rhone Alpes"/>
    <n v="517203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CONFORAMA FRANCE"/>
    <n v="13789"/>
    <n v="399"/>
    <x v="6"/>
    <s v="MIDDLE CHASSE 3"/>
    <s v="EST MIDDLE CHASSE"/>
    <n v="390"/>
    <n v="50"/>
    <n v="19500"/>
    <n v="19305"/>
    <m/>
    <m/>
    <n v="19305"/>
    <n v="0.01"/>
    <m/>
    <m/>
    <s v="aucun,aucun,aucun"/>
    <s v="DG27616"/>
    <s v="FG23391"/>
    <x v="70"/>
    <s v="CCMC pluri-annuel"/>
    <m/>
    <s v="CAMPAGNE CHASSE - PROSPECTION PERSO"/>
    <s v="OUI"/>
    <s v="OUI"/>
    <s v="Autre Client ERF"/>
    <s v="193 - Rhone Alpes"/>
    <n v="517203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CONFORAMA FRANCE"/>
    <n v="13789"/>
    <n v="399"/>
    <x v="6"/>
    <s v="MIDDLE CHASSE 3"/>
    <s v="EST MIDDLE CHASSE"/>
    <n v="390"/>
    <n v="50"/>
    <n v="19500"/>
    <n v="19305"/>
    <m/>
    <m/>
    <n v="19305"/>
    <n v="0.01"/>
    <m/>
    <m/>
    <s v="aucun,aucun,aucun"/>
    <s v="DG27616"/>
    <s v="FG23391"/>
    <x v="70"/>
    <s v="CCMC pluri-annuel"/>
    <m/>
    <s v="CAMPAGNE CHASSE - PROSPECTION PERSO"/>
    <s v="OUI"/>
    <s v="OUI"/>
    <s v="Autre Client ERF"/>
    <s v="193 - Rhone Alpes"/>
    <n v="517203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HEQUE CADEAU MEYCLUB"/>
    <s v="CHEQUE CADEAU FETE DE FIN D'ANNEE - ENFANT"/>
    <s v="CHEQUE CADEAU MEYCLUB"/>
    <s v="CC digital"/>
    <x v="1"/>
    <s v="CONFORAMA FRANCE"/>
    <n v="13789"/>
    <n v="399"/>
    <x v="6"/>
    <s v="MIDDLE CHASSE 3"/>
    <s v="EST MIDDLE CHASSE"/>
    <n v="150"/>
    <n v="50"/>
    <n v="7500"/>
    <n v="7425"/>
    <m/>
    <m/>
    <n v="7425"/>
    <n v="0.01"/>
    <m/>
    <m/>
    <s v="aucun,aucun,aucun"/>
    <s v="DG27616"/>
    <s v="FG23391"/>
    <x v="70"/>
    <s v="CCMC pluri-annuel"/>
    <m/>
    <s v="CAMPAGNE CHASSE - PROSPECTION PERSO"/>
    <s v="OUI"/>
    <s v="OUI"/>
    <s v="Autre Client ERF"/>
    <s v="193 - Rhone Alpes"/>
    <n v="517203"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736"/>
    <s v="CHEQUE CADEAU MEYCLUB"/>
    <s v="CHEQUE CADEAU FETE DE FIN D'ANNEE - ENFANT"/>
    <s v="CHEQUE CADEAU MEYCLUB"/>
    <s v="CC digital"/>
    <x v="1"/>
    <s v="CONFORAMA FRANCE"/>
    <n v="13789"/>
    <n v="399"/>
    <x v="6"/>
    <s v="MIDDLE CHASSE 3"/>
    <s v="EST MIDDLE CHASSE"/>
    <n v="150"/>
    <n v="50"/>
    <n v="7500"/>
    <n v="7425"/>
    <m/>
    <m/>
    <n v="7425"/>
    <n v="0.01"/>
    <m/>
    <m/>
    <s v="aucun,aucun,aucun"/>
    <s v="DG27616"/>
    <s v="FG23391"/>
    <x v="70"/>
    <s v="CCMC pluri-annuel"/>
    <m/>
    <s v="CAMPAGNE CHASSE - PROSPECTION PERSO"/>
    <s v="OUI"/>
    <s v="OUI"/>
    <s v="Autre Client ERF"/>
    <s v="193 - Rhone Alpes"/>
    <n v="517203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HEQUE CADEAU MEYCLUB"/>
    <s v="CHEQUE CADEAU FETE DE FIN D'ANNEE - ENFANT"/>
    <s v="CHEQUE CADEAU MEYCLUB"/>
    <s v="CC digital"/>
    <x v="1"/>
    <s v="CONFORAMA FRANCE"/>
    <n v="13789"/>
    <n v="399"/>
    <x v="6"/>
    <s v="MIDDLE CHASSE 3"/>
    <s v="EST MIDDLE CHASSE"/>
    <n v="150"/>
    <n v="50"/>
    <n v="7500"/>
    <n v="7425"/>
    <m/>
    <m/>
    <n v="7425"/>
    <n v="0.01"/>
    <m/>
    <m/>
    <s v="aucun,aucun,aucun"/>
    <s v="DG27616"/>
    <s v="FG23391"/>
    <x v="70"/>
    <s v="CCMC pluri-annuel"/>
    <m/>
    <s v="CAMPAGNE CHASSE - PROSPECTION PERSO"/>
    <s v="OUI"/>
    <s v="OUI"/>
    <s v="Autre Client ERF"/>
    <s v="193 - Rhone Alpes"/>
    <n v="517203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HEQUE CADEAU MEYCLUB"/>
    <s v="CHEQUE CADEAU FETE DE FIN D'ANNEE - ENFANT"/>
    <s v="CHEQUE CADEAU MEYCLUB"/>
    <s v="CC digital"/>
    <x v="1"/>
    <s v="CONFORAMA FRANCE"/>
    <n v="13789"/>
    <n v="399"/>
    <x v="6"/>
    <s v="MIDDLE CHASSE 3"/>
    <s v="EST MIDDLE CHASSE"/>
    <n v="150"/>
    <n v="50"/>
    <n v="7500"/>
    <n v="7425"/>
    <m/>
    <m/>
    <n v="7425"/>
    <n v="0.01"/>
    <m/>
    <m/>
    <s v="aucun,aucun,aucun"/>
    <s v="DG27616"/>
    <s v="FG23391"/>
    <x v="70"/>
    <s v="CCMC pluri-annuel"/>
    <m/>
    <s v="CAMPAGNE CHASSE - PROSPECTION PERSO"/>
    <s v="OUI"/>
    <s v="OUI"/>
    <s v="Autre Client ERF"/>
    <s v="193 - Rhone Alpes"/>
    <n v="517203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LICENCE PROWEBCE"/>
    <s v="LICENCE START (App Mobile incl.) - 48 MOIS"/>
    <s v="LICENCE START"/>
    <s v="Soft"/>
    <x v="0"/>
    <s v="Smart Ps SARL"/>
    <n v="149973"/>
    <n v="426"/>
    <x v="6"/>
    <s v="MIDDLE CHASSE 3"/>
    <s v="EST MIDDLE CHASSE"/>
    <n v="1"/>
    <n v="17244"/>
    <n v="17244"/>
    <n v="15519.6"/>
    <n v="3103.92"/>
    <n v="0.2"/>
    <n v="18623.52"/>
    <m/>
    <n v="0.1"/>
    <m/>
    <s v="aucun,aucun"/>
    <s v="D81511"/>
    <s v="F89625"/>
    <x v="71"/>
    <s v="SOFT"/>
    <m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Smart Ps SARL"/>
    <n v="149973"/>
    <n v="426"/>
    <x v="6"/>
    <s v="MIDDLE CHASSE 3"/>
    <s v="EST MIDDLE CHASSE"/>
    <n v="1"/>
    <n v="1250"/>
    <n v="1250"/>
    <n v="1125"/>
    <n v="225"/>
    <n v="0.2"/>
    <n v="1350"/>
    <m/>
    <n v="0.1"/>
    <m/>
    <s v="aucun,aucun"/>
    <s v="D81511"/>
    <s v="F89625"/>
    <x v="71"/>
    <s v="SOFT"/>
    <m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736"/>
    <s v="LICENCE PROWEBCE"/>
    <s v="LICENCE START (App Mobile incl.) - 48 MOIS"/>
    <s v="LICENCE START"/>
    <s v="Soft"/>
    <x v="0"/>
    <s v="CONFORAMA FRANCE"/>
    <n v="13789"/>
    <n v="399"/>
    <x v="6"/>
    <s v="MIDDLE CHASSE 3"/>
    <s v="EST MIDDLE CHASSE"/>
    <n v="1"/>
    <n v="18864"/>
    <n v="18864"/>
    <n v="15091.2"/>
    <n v="3018.24"/>
    <n v="0.2"/>
    <n v="18109.439999999999"/>
    <m/>
    <n v="0.2"/>
    <m/>
    <s v="aucun,aucun,aucun"/>
    <s v="D81499"/>
    <s v="F89261"/>
    <x v="70"/>
    <s v="SOFT"/>
    <m/>
    <s v="CAMPAGNE CHASSE - PROSPECTION PERSO"/>
    <s v="OUI"/>
    <s v="OUI"/>
    <s v="Autre Client ERF"/>
    <s v="193 - Rhone Alpes"/>
    <n v="517203"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CONFORAMA FRANCE"/>
    <n v="13789"/>
    <n v="399"/>
    <x v="6"/>
    <s v="MIDDLE CHASSE 3"/>
    <s v="EST MIDDLE CHASSE"/>
    <n v="1"/>
    <n v="1250"/>
    <n v="1250"/>
    <n v="0"/>
    <m/>
    <n v="0.2"/>
    <m/>
    <m/>
    <n v="1"/>
    <m/>
    <s v="aucun,aucun,aucun"/>
    <s v="D81499"/>
    <s v="F89261"/>
    <x v="70"/>
    <s v="SOFT"/>
    <m/>
    <s v="CAMPAGNE CHASSE - PROSPECTION PERSO"/>
    <s v="OUI"/>
    <s v="OUI"/>
    <s v="Autre Client ERF"/>
    <s v="193 - Rhone Alpes"/>
    <n v="517203"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379"/>
    <s v="Ticket Kadeos"/>
    <s v="KADEOS INFINI"/>
    <s v="Ticket Kadeos"/>
    <s v="TK"/>
    <x v="3"/>
    <s v="SO'LIFES"/>
    <n v="149462"/>
    <n v="60"/>
    <x v="3"/>
    <s v="MIDDLE CHASSE 2"/>
    <s v="EST MIDDLE CHASSE"/>
    <n v="1"/>
    <n v="450"/>
    <n v="450"/>
    <n v="450"/>
    <m/>
    <m/>
    <n v="450"/>
    <m/>
    <m/>
    <s v="Accord cadre"/>
    <s v="*"/>
    <s v="DK4113"/>
    <m/>
    <x v="72"/>
    <s v="ETK"/>
    <m/>
    <m/>
    <s v="NON"/>
    <s v="NON"/>
    <s v="Prospect"/>
    <m/>
    <n v="5102877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232"/>
    <s v="LICENCE PROWEBCE"/>
    <s v="LICENCE START (App Mobile incl.) - 48 MOIS"/>
    <s v="LICENCE START"/>
    <s v="Soft"/>
    <x v="0"/>
    <s v="SERPOL"/>
    <n v="126776"/>
    <n v="199"/>
    <x v="1"/>
    <s v="MIDDLE CHASSE 3"/>
    <s v="EST MIDDLE CHASSE"/>
    <n v="1"/>
    <n v="10872"/>
    <n v="10872"/>
    <n v="9241.2000000000007"/>
    <n v="1848.24"/>
    <n v="0.2"/>
    <n v="11089.44"/>
    <n v="0.15"/>
    <m/>
    <m/>
    <s v="*,*,*"/>
    <s v="D81569"/>
    <s v="F89373"/>
    <x v="73"/>
    <s v="SOFT"/>
    <s v="Maelle Paulin"/>
    <s v="CAMPAGNE TELEPRO - &gt; 250"/>
    <s v="OUI"/>
    <s v="OUI"/>
    <s v="Autre Client ERF"/>
    <s v="193 - Rhone Alpes"/>
    <n v="1036014"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SERPOL"/>
    <n v="126776"/>
    <n v="199"/>
    <x v="1"/>
    <s v="MIDDLE CHASSE 3"/>
    <s v="EST MIDDLE CHASSE"/>
    <n v="1"/>
    <n v="1125"/>
    <n v="1125"/>
    <n v="956.25"/>
    <n v="191.25"/>
    <n v="0.2"/>
    <n v="1147.5"/>
    <n v="0.15"/>
    <m/>
    <m/>
    <s v="*,*,*"/>
    <s v="D81569"/>
    <s v="F89373"/>
    <x v="73"/>
    <s v="SOFT"/>
    <s v="Maelle Paulin"/>
    <s v="CAMPAGNE TELEPRO - &gt; 250"/>
    <s v="OUI"/>
    <s v="OUI"/>
    <s v="Autre Client ERF"/>
    <s v="193 - Rhone Alpes"/>
    <n v="1036014"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379"/>
    <s v="LICENCE PROWEBCE"/>
    <s v="LICENCE START (App Mobile incl.) - 48 MOIS"/>
    <s v="LICENCE START"/>
    <s v="Soft"/>
    <x v="0"/>
    <s v="Daher Nuclear Technologies"/>
    <n v="137879"/>
    <n v="149"/>
    <x v="3"/>
    <s v="MIDDLE CHASSE 2"/>
    <s v="EST MIDDLE CHASSE"/>
    <n v="1"/>
    <n v="6768"/>
    <n v="6768"/>
    <n v="5414.4"/>
    <n v="1082.8800000000001"/>
    <n v="0.2"/>
    <n v="6497.28"/>
    <n v="0.2"/>
    <m/>
    <s v="Hub, Maria"/>
    <s v="Kalidea (chez),Club Employés,Kalidea (chez),Club Employés,Kalidea (chez),Club Employés"/>
    <s v="D81578"/>
    <s v="F89297"/>
    <x v="74"/>
    <s v="SOFT"/>
    <m/>
    <m/>
    <s v="OUI"/>
    <s v="OUI"/>
    <s v="Prospect"/>
    <m/>
    <n v="7000762"/>
    <n v="700000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Daher Nuclear Technologies"/>
    <n v="137879"/>
    <n v="149"/>
    <x v="3"/>
    <s v="MIDDLE CHASSE 2"/>
    <s v="EST MIDDLE CHASSE"/>
    <n v="1"/>
    <n v="1125"/>
    <n v="1125"/>
    <n v="900"/>
    <n v="180"/>
    <n v="0.2"/>
    <n v="1080"/>
    <n v="0.2"/>
    <m/>
    <s v="Hub, Maria"/>
    <s v="Kalidea (chez),Club Employés,Kalidea (chez),Club Employés,Kalidea (chez),Club Employés"/>
    <s v="D81578"/>
    <s v="F89297"/>
    <x v="74"/>
    <s v="SOFT"/>
    <m/>
    <m/>
    <s v="OUI"/>
    <s v="OUI"/>
    <s v="Prospect"/>
    <m/>
    <n v="7000762"/>
    <n v="7061150000"/>
    <m/>
    <m/>
    <s v="ProwebCE"/>
    <s v="NON"/>
    <m/>
    <m/>
    <s v="Total"/>
    <m/>
    <m/>
    <m/>
    <m/>
    <s v="Client CCMC,Client CCMC,Client Licence,Client Licence,Client Licence Application Mobile,Client Licence Application Mobile"/>
    <s v="Agence de communication"/>
    <s v="Accompagnement Communication"/>
    <s v="Accompagnement Communication"/>
  </r>
  <r>
    <n v="40000379"/>
    <s v="CHEQUE CADEAU MEYCLUB"/>
    <s v="CHEQUE CADEAU FETE DE FIN D'ANNEE - ENFANT"/>
    <s v="CHEQUE CADEAU MEYCLUB"/>
    <s v="CC digital"/>
    <x v="1"/>
    <s v="Daher Nuclear Technologies"/>
    <n v="137879"/>
    <n v="149"/>
    <x v="3"/>
    <s v="MIDDLE CHASSE 2"/>
    <s v="EST MIDDLE CHASSE"/>
    <n v="1"/>
    <n v="7000"/>
    <n v="7000"/>
    <n v="6860"/>
    <m/>
    <m/>
    <n v="6860"/>
    <n v="0.02"/>
    <m/>
    <s v="Hub, Maria"/>
    <s v="UP,UP,UP"/>
    <s v="DG27763"/>
    <s v="FG23459"/>
    <x v="73"/>
    <s v="CCMC pluri-annuel"/>
    <m/>
    <m/>
    <s v="OUI"/>
    <s v="OUI"/>
    <s v="Prospect"/>
    <m/>
    <n v="7000762"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379"/>
    <s v="CHEQUE CADEAU MEYCLUB"/>
    <s v="CHEQUE CADEAU FETE DE FIN D'ANNEE - ENFANT"/>
    <s v="CHEQUE CADEAU MEYCLUB"/>
    <s v="CC digital"/>
    <x v="1"/>
    <s v="Daher Nuclear Technologies"/>
    <n v="137879"/>
    <n v="149"/>
    <x v="3"/>
    <s v="MIDDLE CHASSE 2"/>
    <s v="EST MIDDLE CHASSE"/>
    <n v="1"/>
    <n v="7000"/>
    <n v="7000"/>
    <n v="6860"/>
    <m/>
    <m/>
    <n v="6860"/>
    <n v="0.02"/>
    <m/>
    <s v="Hub, Maria"/>
    <s v="UP,UP,UP"/>
    <s v="DG27763"/>
    <s v="FG23459"/>
    <x v="73"/>
    <s v="CCMC pluri-annuel"/>
    <m/>
    <m/>
    <s v="OUI"/>
    <s v="OUI"/>
    <s v="Prospect"/>
    <m/>
    <n v="7000762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ENFANT"/>
    <s v="CHEQUE CADEAU MEYCLUB"/>
    <s v="CC digital"/>
    <x v="1"/>
    <s v="Daher Nuclear Technologies"/>
    <n v="137879"/>
    <n v="149"/>
    <x v="3"/>
    <s v="MIDDLE CHASSE 2"/>
    <s v="EST MIDDLE CHASSE"/>
    <n v="1"/>
    <n v="7000"/>
    <n v="7000"/>
    <n v="6860"/>
    <m/>
    <m/>
    <n v="6860"/>
    <n v="0.02"/>
    <m/>
    <s v="Hub, Maria"/>
    <s v="UP,UP,UP"/>
    <s v="DG27763"/>
    <s v="FG23459"/>
    <x v="73"/>
    <s v="CCMC pluri-annuel"/>
    <m/>
    <m/>
    <s v="OUI"/>
    <s v="OUI"/>
    <s v="Prospect"/>
    <m/>
    <n v="7000762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ENFANT"/>
    <s v="CHEQUE CADEAU MEYCLUB"/>
    <s v="CC digital"/>
    <x v="1"/>
    <s v="Daher Nuclear Technologies"/>
    <n v="137879"/>
    <n v="149"/>
    <x v="3"/>
    <s v="MIDDLE CHASSE 2"/>
    <s v="EST MIDDLE CHASSE"/>
    <n v="1"/>
    <n v="7000"/>
    <n v="7000"/>
    <n v="6860"/>
    <m/>
    <m/>
    <n v="6860"/>
    <n v="0.02"/>
    <m/>
    <s v="Hub, Maria"/>
    <s v="UP,UP,UP"/>
    <s v="DG27763"/>
    <s v="FG23459"/>
    <x v="73"/>
    <s v="CCMC pluri-annuel"/>
    <m/>
    <m/>
    <s v="OUI"/>
    <s v="OUI"/>
    <s v="Prospect"/>
    <m/>
    <n v="7000762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ULTURE MEYCLUB"/>
    <s v="CHEQUE CADEAU MEYCLUB"/>
    <s v="CC digital"/>
    <x v="1"/>
    <s v="Daher Nuclear Technologies"/>
    <n v="137879"/>
    <n v="149"/>
    <x v="3"/>
    <s v="MIDDLE CHASSE 2"/>
    <s v="EST MIDDLE CHASSE"/>
    <n v="1"/>
    <n v="7000"/>
    <n v="7000"/>
    <n v="6860"/>
    <m/>
    <m/>
    <n v="6860"/>
    <n v="0.02"/>
    <m/>
    <s v="Hub, Maria"/>
    <s v="UP,UP,UP"/>
    <s v="DG27764"/>
    <s v="FG23461"/>
    <x v="73"/>
    <s v="CCMC pluri-annuel"/>
    <m/>
    <m/>
    <s v="OUI"/>
    <s v="OUI"/>
    <s v="Prospect"/>
    <m/>
    <n v="7000762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ULTURE MEYCLUB"/>
    <s v="CHEQUE CADEAU MEYCLUB"/>
    <s v="CC digital"/>
    <x v="1"/>
    <s v="Daher Nuclear Technologies"/>
    <n v="137879"/>
    <n v="149"/>
    <x v="3"/>
    <s v="MIDDLE CHASSE 2"/>
    <s v="EST MIDDLE CHASSE"/>
    <n v="1"/>
    <n v="7000"/>
    <n v="7000"/>
    <n v="6860"/>
    <m/>
    <m/>
    <n v="6860"/>
    <n v="0.02"/>
    <m/>
    <s v="Hub, Maria"/>
    <s v="UP,UP,UP"/>
    <s v="DG27764"/>
    <s v="FG23461"/>
    <x v="73"/>
    <s v="CCMC pluri-annuel"/>
    <m/>
    <m/>
    <s v="OUI"/>
    <s v="OUI"/>
    <s v="Prospect"/>
    <m/>
    <n v="7000762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ULTURE MEYCLUB"/>
    <s v="CHEQUE CADEAU MEYCLUB"/>
    <s v="CC digital"/>
    <x v="1"/>
    <s v="Daher Nuclear Technologies"/>
    <n v="137879"/>
    <n v="149"/>
    <x v="3"/>
    <s v="MIDDLE CHASSE 2"/>
    <s v="EST MIDDLE CHASSE"/>
    <n v="1"/>
    <n v="7000"/>
    <n v="7000"/>
    <n v="6860"/>
    <m/>
    <m/>
    <n v="6860"/>
    <n v="0.02"/>
    <m/>
    <s v="Hub, Maria"/>
    <s v="UP,UP,UP"/>
    <s v="DG27764"/>
    <s v="FG23461"/>
    <x v="73"/>
    <s v="CCMC pluri-annuel"/>
    <m/>
    <m/>
    <s v="OUI"/>
    <s v="OUI"/>
    <s v="Prospect"/>
    <m/>
    <n v="7000762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ULTURE MEYCLUB"/>
    <s v="CHEQUE CADEAU MEYCLUB"/>
    <s v="CC digital"/>
    <x v="1"/>
    <s v="Daher Nuclear Technologies"/>
    <n v="137879"/>
    <n v="149"/>
    <x v="3"/>
    <s v="MIDDLE CHASSE 2"/>
    <s v="EST MIDDLE CHASSE"/>
    <n v="1"/>
    <n v="7000"/>
    <n v="7000"/>
    <n v="6860"/>
    <m/>
    <m/>
    <n v="6860"/>
    <n v="0.02"/>
    <m/>
    <s v="Hub, Maria"/>
    <s v="UP,UP,UP"/>
    <s v="DG27764"/>
    <s v="FG23461"/>
    <x v="73"/>
    <s v="CCMC pluri-annuel"/>
    <m/>
    <m/>
    <s v="OUI"/>
    <s v="OUI"/>
    <s v="Prospect"/>
    <m/>
    <n v="7000762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Daher Nuclear Technologies"/>
    <n v="137879"/>
    <n v="149"/>
    <x v="3"/>
    <s v="MIDDLE CHASSE 2"/>
    <s v="EST MIDDLE CHASSE"/>
    <n v="147"/>
    <n v="150"/>
    <n v="22050"/>
    <n v="21609"/>
    <m/>
    <m/>
    <n v="21609"/>
    <n v="0.02"/>
    <m/>
    <s v="Hub, Maria"/>
    <s v="UP,UP,UP"/>
    <s v="DG27715"/>
    <s v="FG23436"/>
    <x v="73"/>
    <s v="CCMC pluri-annuel"/>
    <m/>
    <m/>
    <s v="OUI"/>
    <s v="OUI"/>
    <s v="Prospect"/>
    <m/>
    <n v="7000762"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379"/>
    <s v="CHEQUE CADEAU MEYCLUB"/>
    <s v="CHEQUE CADEAU FETE DE FIN D'ANNEE - ADULTE"/>
    <s v="CHEQUE CADEAU MEYCLUB"/>
    <s v="CC digital"/>
    <x v="1"/>
    <s v="Daher Nuclear Technologies"/>
    <n v="137879"/>
    <n v="149"/>
    <x v="3"/>
    <s v="MIDDLE CHASSE 2"/>
    <s v="EST MIDDLE CHASSE"/>
    <n v="140"/>
    <n v="150"/>
    <n v="21000"/>
    <n v="20580"/>
    <m/>
    <m/>
    <n v="20580"/>
    <n v="0.02"/>
    <m/>
    <s v="Hub, Maria"/>
    <s v="UP,UP,UP"/>
    <s v="DG27715"/>
    <s v="FG23436"/>
    <x v="73"/>
    <s v="CCMC pluri-annuel"/>
    <m/>
    <m/>
    <s v="OUI"/>
    <s v="OUI"/>
    <s v="Prospect"/>
    <m/>
    <n v="7000762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Daher Nuclear Technologies"/>
    <n v="137879"/>
    <n v="149"/>
    <x v="3"/>
    <s v="MIDDLE CHASSE 2"/>
    <s v="EST MIDDLE CHASSE"/>
    <n v="140"/>
    <n v="150"/>
    <n v="21000"/>
    <n v="20580"/>
    <m/>
    <m/>
    <n v="20580"/>
    <n v="0.02"/>
    <m/>
    <s v="Hub, Maria"/>
    <s v="UP,UP,UP"/>
    <s v="DG27715"/>
    <s v="FG23436"/>
    <x v="73"/>
    <s v="CCMC pluri-annuel"/>
    <m/>
    <m/>
    <s v="OUI"/>
    <s v="OUI"/>
    <s v="Prospect"/>
    <m/>
    <n v="7000762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Daher Nuclear Technologies"/>
    <n v="137879"/>
    <n v="149"/>
    <x v="3"/>
    <s v="MIDDLE CHASSE 2"/>
    <s v="EST MIDDLE CHASSE"/>
    <n v="140"/>
    <n v="150"/>
    <n v="21000"/>
    <n v="20580"/>
    <m/>
    <m/>
    <n v="20580"/>
    <n v="0.02"/>
    <m/>
    <s v="Hub, Maria"/>
    <s v="UP,UP,UP"/>
    <s v="DG27715"/>
    <s v="FG23436"/>
    <x v="73"/>
    <s v="CCMC pluri-annuel"/>
    <m/>
    <m/>
    <s v="OUI"/>
    <s v="OUI"/>
    <s v="Prospect"/>
    <m/>
    <n v="7000762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LICENCE PROWEBCE"/>
    <s v="LICENCE START (App Mobile incl.) - 48 MOIS"/>
    <s v="LICENCE START"/>
    <s v="Soft"/>
    <x v="0"/>
    <s v="CASTORAMA ANTIBES"/>
    <n v="112484"/>
    <n v="249"/>
    <x v="4"/>
    <s v="MIDDLE CHASSE 3"/>
    <s v="EST MIDDLE CHASSE"/>
    <n v="1"/>
    <n v="14328"/>
    <n v="14328"/>
    <n v="12178.8"/>
    <n v="2435.7600000000002"/>
    <n v="0.2"/>
    <n v="14614.56"/>
    <m/>
    <n v="0.15"/>
    <m/>
    <s v="No limit,No limit"/>
    <s v="D81635"/>
    <s v="F89560"/>
    <x v="75"/>
    <s v="LICENCES"/>
    <s v="Julie EYZOP"/>
    <s v="CAMPAGNE TELEPRO - PORTEFEUILLE ANNE SOPHIE ERIMA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CASTORAMA ANTIBES"/>
    <n v="112484"/>
    <n v="249"/>
    <x v="4"/>
    <s v="MIDDLE CHASSE 3"/>
    <s v="EST MIDDLE CHASSE"/>
    <n v="1"/>
    <n v="1250"/>
    <n v="1250"/>
    <n v="0"/>
    <m/>
    <n v="0.2"/>
    <m/>
    <m/>
    <n v="1"/>
    <m/>
    <s v="No limit,No limit"/>
    <s v="D81635"/>
    <s v="F89560"/>
    <x v="75"/>
    <s v="LICENCES"/>
    <s v="Julie EYZOP"/>
    <s v="CAMPAGNE TELEPRO - PORTEFEUILLE ANNE SOPHIE ERIMA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232"/>
    <s v="CHEQUE CADEAU MEYCLUB"/>
    <s v="CHEQUE CADEAU FETE DE FIN D'ANNEE - ADULTE"/>
    <s v="CHEQUE CADEAU MEYCLUB"/>
    <s v="CC digital"/>
    <x v="1"/>
    <s v="SERPOL"/>
    <n v="126776"/>
    <n v="199"/>
    <x v="1"/>
    <s v="MIDDLE CHASSE 3"/>
    <s v="EST MIDDLE CHASSE"/>
    <n v="200"/>
    <n v="50"/>
    <n v="10000"/>
    <n v="9900"/>
    <m/>
    <m/>
    <n v="9900"/>
    <n v="0.01"/>
    <m/>
    <m/>
    <s v="Illicado,Illicado,Illicado"/>
    <s v="DG27842"/>
    <s v="FG23469"/>
    <x v="73"/>
    <s v="CCMC pluri-annuel"/>
    <s v="Maelle Paulin"/>
    <s v="CAMPAGNE TELEPRO - &gt; 250"/>
    <s v="OUI"/>
    <s v="OUI"/>
    <s v="Autre Client ERF"/>
    <s v="193 - Rhone Alpes"/>
    <n v="1036014"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SERPOL"/>
    <n v="126776"/>
    <n v="199"/>
    <x v="1"/>
    <s v="MIDDLE CHASSE 3"/>
    <s v="EST MIDDLE CHASSE"/>
    <n v="200"/>
    <n v="50"/>
    <n v="10000"/>
    <n v="9900"/>
    <m/>
    <m/>
    <n v="9900"/>
    <n v="0.01"/>
    <m/>
    <m/>
    <s v="Illicado,Illicado,Illicado"/>
    <s v="DG27842"/>
    <s v="FG23469"/>
    <x v="73"/>
    <s v="CCMC pluri-annuel"/>
    <s v="Maelle Paulin"/>
    <s v="CAMPAGNE TELEPRO - &gt; 250"/>
    <s v="OUI"/>
    <s v="OUI"/>
    <s v="Autre Client ERF"/>
    <s v="193 - Rhone Alpes"/>
    <n v="1036014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SERPOL"/>
    <n v="126776"/>
    <n v="199"/>
    <x v="1"/>
    <s v="MIDDLE CHASSE 3"/>
    <s v="EST MIDDLE CHASSE"/>
    <n v="200"/>
    <n v="50"/>
    <n v="10000"/>
    <n v="9900"/>
    <m/>
    <m/>
    <n v="9900"/>
    <n v="0.01"/>
    <m/>
    <m/>
    <s v="Illicado,Illicado,Illicado"/>
    <s v="DG27842"/>
    <s v="FG23469"/>
    <x v="73"/>
    <s v="CCMC pluri-annuel"/>
    <s v="Maelle Paulin"/>
    <s v="CAMPAGNE TELEPRO - &gt; 250"/>
    <s v="OUI"/>
    <s v="OUI"/>
    <s v="Autre Client ERF"/>
    <s v="193 - Rhone Alpes"/>
    <n v="1036014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France Colis Santé"/>
    <n v="145033"/>
    <n v="144"/>
    <x v="4"/>
    <s v="MIDDLE CHASSE 3"/>
    <s v="EST MIDDLE CHASSE"/>
    <n v="144"/>
    <n v="60"/>
    <n v="8640"/>
    <n v="8640"/>
    <m/>
    <m/>
    <n v="8640"/>
    <m/>
    <m/>
    <m/>
    <s v="*,*,*"/>
    <s v="DG27879"/>
    <s v="FG24085"/>
    <x v="76"/>
    <s v="CCMC pluri-annuel"/>
    <m/>
    <s v="CAMPAGNE CHASSE - SALON NICE OCTOBRE 202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CHEQUE CADEAU MEYCLUB"/>
  </r>
  <r>
    <n v="40000923"/>
    <s v="CHEQUE CADEAU MEYCLUB"/>
    <s v="CHEQUE CADEAU MEYCLUB"/>
    <s v="CHEQUE CADEAU MEYCLUB"/>
    <s v="CC digital"/>
    <x v="1"/>
    <s v="France Colis Santé"/>
    <n v="145033"/>
    <n v="144"/>
    <x v="4"/>
    <s v="MIDDLE CHASSE 3"/>
    <s v="EST MIDDLE CHASSE"/>
    <n v="144"/>
    <n v="60"/>
    <n v="8640"/>
    <n v="8640"/>
    <m/>
    <m/>
    <n v="8640"/>
    <m/>
    <m/>
    <m/>
    <s v="*,*,*"/>
    <s v="DG27879"/>
    <s v="FG24085"/>
    <x v="76"/>
    <s v="CCMC pluri-annuel"/>
    <m/>
    <s v="CAMPAGNE CHASSE - SALON NICE OCTOBRE 202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France Colis Santé"/>
    <n v="145033"/>
    <n v="144"/>
    <x v="4"/>
    <s v="MIDDLE CHASSE 3"/>
    <s v="EST MIDDLE CHASSE"/>
    <n v="144"/>
    <n v="60"/>
    <n v="8640"/>
    <n v="8640"/>
    <m/>
    <m/>
    <n v="8640"/>
    <m/>
    <m/>
    <m/>
    <s v="*,*,*"/>
    <s v="DG27879"/>
    <s v="FG24085"/>
    <x v="76"/>
    <s v="CCMC pluri-annuel"/>
    <m/>
    <s v="CAMPAGNE CHASSE - SALON NICE OCTOBRE 202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France Colis Santé"/>
    <n v="145033"/>
    <n v="144"/>
    <x v="4"/>
    <s v="MIDDLE CHASSE 3"/>
    <s v="EST MIDDLE CHASSE"/>
    <n v="144"/>
    <n v="60"/>
    <n v="8640"/>
    <n v="8640"/>
    <m/>
    <m/>
    <n v="8640"/>
    <m/>
    <m/>
    <m/>
    <s v="*,*,*"/>
    <s v="DG27879"/>
    <s v="FG24085"/>
    <x v="76"/>
    <s v="CCMC pluri-annuel"/>
    <m/>
    <s v="CAMPAGNE CHASSE - SALON NICE OCTOBRE 202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LICENCE PROWEBCE"/>
    <s v="LICENCE START (App Mobile incl.) - 48 MOIS"/>
    <s v="LICENCE START"/>
    <s v="Soft"/>
    <x v="0"/>
    <s v="Centre De Réadaptation et De Réinsertion Sociale Cotagon"/>
    <n v="146625"/>
    <n v="60"/>
    <x v="1"/>
    <s v="MIDDLE CHASSE 3"/>
    <s v="EST MIDDLE CHASSE"/>
    <n v="1"/>
    <n v="5544"/>
    <n v="5544"/>
    <n v="4712.3999999999996"/>
    <n v="942.48"/>
    <n v="0.2"/>
    <n v="5654.88"/>
    <n v="0.15"/>
    <m/>
    <m/>
    <s v="*,*,*"/>
    <s v="D81706"/>
    <s v="F89561"/>
    <x v="75"/>
    <s v="SOFT"/>
    <s v="Aurelie CHAPIN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Centre De Réadaptation et De Réinsertion Sociale Cotagon"/>
    <n v="146625"/>
    <n v="60"/>
    <x v="1"/>
    <s v="MIDDLE CHASSE 3"/>
    <s v="EST MIDDLE CHASSE"/>
    <n v="1"/>
    <n v="1125"/>
    <n v="1125"/>
    <n v="956.25"/>
    <n v="191.25"/>
    <n v="0.2"/>
    <n v="1147.5"/>
    <n v="0.15"/>
    <m/>
    <m/>
    <s v="*,*,*"/>
    <s v="D81706"/>
    <s v="F89561"/>
    <x v="75"/>
    <s v="SOFT"/>
    <s v="Aurelie CHAPIN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232"/>
    <s v="CHEQUE CADEAU MEYCLUB"/>
    <s v="CHEQUE CADEAU FETE DE FIN D'ANNEE - ADULTE"/>
    <s v="CHEQUE CADEAU MEYCLUB"/>
    <s v="CC digital"/>
    <x v="1"/>
    <s v="Centre De Réadaptation et De Réinsertion Sociale Cotagon"/>
    <n v="146625"/>
    <n v="60"/>
    <x v="1"/>
    <s v="MIDDLE CHASSE 3"/>
    <s v="EST MIDDLE CHASSE"/>
    <n v="62"/>
    <n v="120"/>
    <n v="7440"/>
    <n v="7365.6"/>
    <m/>
    <m/>
    <n v="7365.6"/>
    <n v="0.01"/>
    <m/>
    <m/>
    <s v="*,*,*"/>
    <s v="DG27881"/>
    <s v="FG23541"/>
    <x v="75"/>
    <s v="CCMC pluri-annuel"/>
    <m/>
    <s v="CAMPAGNE TELEPRO - &gt; 25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Centre De Réadaptation et De Réinsertion Sociale Cotagon"/>
    <n v="146625"/>
    <n v="60"/>
    <x v="1"/>
    <s v="MIDDLE CHASSE 3"/>
    <s v="EST MIDDLE CHASSE"/>
    <n v="62"/>
    <n v="100"/>
    <n v="6200"/>
    <n v="6138"/>
    <m/>
    <m/>
    <n v="6138"/>
    <n v="0.01"/>
    <m/>
    <m/>
    <s v="*,*,*"/>
    <s v="DG27881"/>
    <s v="FG23541"/>
    <x v="75"/>
    <s v="CCMC pluri-annuel"/>
    <m/>
    <s v="CAMPAGNE TELEPRO - &gt; 25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Centre De Réadaptation et De Réinsertion Sociale Cotagon"/>
    <n v="146625"/>
    <n v="60"/>
    <x v="1"/>
    <s v="MIDDLE CHASSE 3"/>
    <s v="EST MIDDLE CHASSE"/>
    <n v="62"/>
    <n v="100"/>
    <n v="6200"/>
    <n v="6138"/>
    <m/>
    <m/>
    <n v="6138"/>
    <n v="0.01"/>
    <m/>
    <m/>
    <s v="*,*,*"/>
    <s v="DG27881"/>
    <s v="FG23541"/>
    <x v="75"/>
    <s v="CCMC pluri-annuel"/>
    <m/>
    <s v="CAMPAGNE TELEPRO - &gt; 25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Centre De Réadaptation et De Réinsertion Sociale Cotagon"/>
    <n v="146625"/>
    <n v="60"/>
    <x v="1"/>
    <s v="MIDDLE CHASSE 3"/>
    <s v="EST MIDDLE CHASSE"/>
    <n v="62"/>
    <n v="100"/>
    <n v="6200"/>
    <n v="6138"/>
    <m/>
    <m/>
    <n v="6138"/>
    <n v="0.01"/>
    <m/>
    <m/>
    <s v="*,*,*"/>
    <s v="DG27881"/>
    <s v="FG23541"/>
    <x v="75"/>
    <s v="CCMC pluri-annuel"/>
    <m/>
    <s v="CAMPAGNE TELEPRO - &gt; 25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ENFANT"/>
    <s v="CHEQUE CADEAU MEYCLUB"/>
    <s v="CC digital"/>
    <x v="1"/>
    <s v="Centre De Réadaptation et De Réinsertion Sociale Cotagon"/>
    <n v="146625"/>
    <n v="60"/>
    <x v="1"/>
    <s v="MIDDLE CHASSE 3"/>
    <s v="EST MIDDLE CHASSE"/>
    <n v="36"/>
    <n v="80"/>
    <n v="2880"/>
    <n v="2851.2"/>
    <m/>
    <m/>
    <n v="2851.2"/>
    <n v="0.01"/>
    <m/>
    <m/>
    <s v="*,*,*"/>
    <s v="DG27881"/>
    <s v="FG23541"/>
    <x v="75"/>
    <s v="CCMC pluri-annuel"/>
    <m/>
    <s v="CAMPAGNE TELEPRO - &gt; 25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ENFANT"/>
    <s v="CHEQUE CADEAU MEYCLUB"/>
    <s v="CC digital"/>
    <x v="1"/>
    <s v="Centre De Réadaptation et De Réinsertion Sociale Cotagon"/>
    <n v="146625"/>
    <n v="60"/>
    <x v="1"/>
    <s v="MIDDLE CHASSE 3"/>
    <s v="EST MIDDLE CHASSE"/>
    <n v="36"/>
    <n v="60"/>
    <n v="2160"/>
    <n v="2138.4"/>
    <m/>
    <m/>
    <n v="2138.4"/>
    <n v="0.01"/>
    <m/>
    <m/>
    <s v="*,*,*"/>
    <s v="DG27881"/>
    <s v="FG23541"/>
    <x v="75"/>
    <s v="CCMC pluri-annuel"/>
    <m/>
    <s v="CAMPAGNE TELEPRO - &gt; 25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ENFANT"/>
    <s v="CHEQUE CADEAU MEYCLUB"/>
    <s v="CC digital"/>
    <x v="1"/>
    <s v="Centre De Réadaptation et De Réinsertion Sociale Cotagon"/>
    <n v="146625"/>
    <n v="60"/>
    <x v="1"/>
    <s v="MIDDLE CHASSE 3"/>
    <s v="EST MIDDLE CHASSE"/>
    <n v="36"/>
    <n v="60"/>
    <n v="2160"/>
    <n v="2138.4"/>
    <m/>
    <m/>
    <n v="2138.4"/>
    <n v="0.01"/>
    <m/>
    <m/>
    <s v="*,*,*"/>
    <s v="DG27881"/>
    <s v="FG23541"/>
    <x v="75"/>
    <s v="CCMC pluri-annuel"/>
    <m/>
    <s v="CAMPAGNE TELEPRO - &gt; 25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ENFANT"/>
    <s v="CHEQUE CADEAU MEYCLUB"/>
    <s v="CC digital"/>
    <x v="1"/>
    <s v="Centre De Réadaptation et De Réinsertion Sociale Cotagon"/>
    <n v="146625"/>
    <n v="60"/>
    <x v="1"/>
    <s v="MIDDLE CHASSE 3"/>
    <s v="EST MIDDLE CHASSE"/>
    <n v="36"/>
    <n v="60"/>
    <n v="2160"/>
    <n v="2138.4"/>
    <m/>
    <m/>
    <n v="2138.4"/>
    <n v="0.01"/>
    <m/>
    <m/>
    <s v="*,*,*"/>
    <s v="DG27881"/>
    <s v="FG23541"/>
    <x v="75"/>
    <s v="CCMC pluri-annuel"/>
    <m/>
    <s v="CAMPAGNE TELEPRO - &gt; 25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LICENCE PROWEBCE"/>
    <s v="LICENCE START (App Mobile incl.) - 48 MOIS"/>
    <s v="LICENCE START"/>
    <s v="Soft"/>
    <x v="0"/>
    <s v="CSE MAINTEL Sud-Est"/>
    <n v="133764"/>
    <n v="90"/>
    <x v="6"/>
    <s v="MIDDLE CHASSE 3"/>
    <s v="EST MIDDLE CHASSE"/>
    <n v="1"/>
    <n v="5544"/>
    <n v="5544"/>
    <n v="4712.3999999999996"/>
    <n v="942.48"/>
    <n v="0.2"/>
    <n v="5654.88"/>
    <n v="0.15"/>
    <m/>
    <m/>
    <s v="Illicado,Kalidea (chez),Comiteo (face),WEDOOGIFT,Illicado,Kalidea (chez),Comiteo (face),WEDOOGIFT,Illicado,Kalidea (chez),Comiteo (face),WEDOOGIFT"/>
    <s v="D81704"/>
    <s v="F89610"/>
    <x v="77"/>
    <s v="SOFT"/>
    <s v="Julie EYZOP"/>
    <s v="CAMPAGNE CHASSE - TELEPRO"/>
    <s v="OUI"/>
    <s v="OUI"/>
    <s v="Prospect"/>
    <m/>
    <m/>
    <n v="7000000000"/>
    <m/>
    <m/>
    <s v="ProwebCE"/>
    <s v="NON"/>
    <m/>
    <m/>
    <s v="Total"/>
    <m/>
    <m/>
    <m/>
    <m/>
    <s v="Client CCMC,Client CCMC,Client CCMC,Client CCMC,Client Licence,Client Licence,Client Licence,Client Licence,Client Licence Application Mobile,Client Licence Application Mobile,Client Licence Application Mobil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CSE MAINTEL Sud-Est"/>
    <n v="133764"/>
    <n v="90"/>
    <x v="6"/>
    <s v="MIDDLE CHASSE 3"/>
    <s v="EST MIDDLE CHASSE"/>
    <n v="1"/>
    <n v="1125"/>
    <n v="1125"/>
    <n v="956.25"/>
    <n v="191.25"/>
    <n v="0.2"/>
    <n v="1147.5"/>
    <n v="0.15"/>
    <m/>
    <m/>
    <s v="Illicado,Kalidea (chez),Comiteo (face),WEDOOGIFT,Illicado,Kalidea (chez),Comiteo (face),WEDOOGIFT,Illicado,Kalidea (chez),Comiteo (face),WEDOOGIFT"/>
    <s v="D81704"/>
    <s v="F89610"/>
    <x v="77"/>
    <s v="SOFT"/>
    <s v="Julie EYZOP"/>
    <s v="CAMPAGNE CHASSE - TELEPRO"/>
    <s v="OUI"/>
    <s v="OUI"/>
    <s v="Prospect"/>
    <m/>
    <m/>
    <n v="7061150000"/>
    <m/>
    <m/>
    <s v="ProwebCE"/>
    <s v="NON"/>
    <m/>
    <m/>
    <s v="Total"/>
    <m/>
    <m/>
    <m/>
    <m/>
    <s v="Client CCMC,Client CCMC,Client CCMC,Client CCMC,Client Licence,Client Licence,Client Licence,Client Licence,Client Licence Application Mobile,Client Licence Application Mobile,Client Licence Application Mobile,Client Licence Application Mobile"/>
    <s v="Agence de communication"/>
    <s v="Accompagnement Communication"/>
    <s v="Accompagnement Communication"/>
  </r>
  <r>
    <n v="40000923"/>
    <s v="LICENCE PROWEBCE"/>
    <s v="LICENCE START (App Mobile incl.) - 48 MOIS"/>
    <s v="LICENCE START"/>
    <s v="Soft"/>
    <x v="0"/>
    <s v="France Colis Santé"/>
    <n v="145033"/>
    <n v="144"/>
    <x v="4"/>
    <s v="MIDDLE CHASSE 3"/>
    <s v="EST MIDDLE CHASSE"/>
    <n v="1"/>
    <n v="6768"/>
    <n v="6768"/>
    <n v="6091.2"/>
    <n v="1218.24"/>
    <n v="0.2"/>
    <n v="7309.44"/>
    <m/>
    <n v="0.1"/>
    <m/>
    <s v="*,*,*"/>
    <s v="D81707"/>
    <s v="F89854"/>
    <x v="76"/>
    <s v="LICENCES"/>
    <m/>
    <s v="CAMPAGNE CHASSE - SALON NICE OCTOBRE 2020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France Colis Santé"/>
    <n v="145033"/>
    <n v="144"/>
    <x v="4"/>
    <s v="MIDDLE CHASSE 3"/>
    <s v="EST MIDDLE CHASSE"/>
    <n v="1"/>
    <n v="1125"/>
    <n v="1125"/>
    <n v="0"/>
    <m/>
    <n v="0.2"/>
    <m/>
    <m/>
    <n v="1"/>
    <m/>
    <s v="*,*,*"/>
    <s v="D81707"/>
    <s v="F89854"/>
    <x v="76"/>
    <s v="LICENCES"/>
    <m/>
    <s v="CAMPAGNE CHASSE - SALON NICE OCTOBRE 2020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379"/>
    <s v="Ticket Kadeos"/>
    <s v="KADEOS INFINI"/>
    <s v="Ticket Kadeos"/>
    <s v="TK"/>
    <x v="3"/>
    <s v="Daher Nuclear Technologies"/>
    <n v="137879"/>
    <n v="149"/>
    <x v="3"/>
    <s v="MIDDLE CHASSE 2"/>
    <s v="EST MIDDLE CHASSE"/>
    <n v="40"/>
    <n v="20"/>
    <n v="800"/>
    <n v="784"/>
    <m/>
    <m/>
    <n v="784"/>
    <m/>
    <n v="0.02"/>
    <s v="Accord cadre"/>
    <s v="UP,UP,UP"/>
    <s v="DK4144"/>
    <m/>
    <x v="78"/>
    <s v="TK"/>
    <s v="Julie EYZOP"/>
    <m/>
    <s v="OUI"/>
    <s v="OUI"/>
    <s v="Prospect"/>
    <m/>
    <n v="7000762"/>
    <s v="0000000000"/>
    <m/>
    <m/>
    <s v="TK"/>
    <s v="NON"/>
    <m/>
    <m/>
    <s v="Total"/>
    <m/>
    <m/>
    <m/>
    <m/>
    <s v="Client CCMC,Client Licence,Client Licence Application Mobile"/>
    <s v="Ticket Kadeos"/>
    <s v="Ticket Kadeos"/>
    <s v="Ticket Kadeos"/>
  </r>
  <r>
    <n v="40000379"/>
    <s v="Ticket Kadeos"/>
    <s v="KADEOS INFINI"/>
    <s v="Ticket Kadeos"/>
    <s v="TK"/>
    <x v="3"/>
    <s v="Daher Nuclear Technologies"/>
    <n v="137879"/>
    <n v="149"/>
    <x v="3"/>
    <s v="MIDDLE CHASSE 2"/>
    <s v="EST MIDDLE CHASSE"/>
    <n v="33"/>
    <n v="50"/>
    <n v="1650"/>
    <n v="1617"/>
    <m/>
    <m/>
    <n v="1617"/>
    <m/>
    <n v="0.02"/>
    <s v="Accord cadre"/>
    <s v="UP,UP,UP"/>
    <s v="DK4144"/>
    <m/>
    <x v="78"/>
    <s v="TK"/>
    <s v="Julie EYZOP"/>
    <m/>
    <s v="OUI"/>
    <s v="OUI"/>
    <s v="Prospect"/>
    <m/>
    <n v="7000762"/>
    <s v="0000000000"/>
    <m/>
    <m/>
    <s v="TK"/>
    <s v="NON"/>
    <m/>
    <m/>
    <s v="Total"/>
    <m/>
    <m/>
    <m/>
    <m/>
    <s v="Client CCMC,Client Licence,Client Licence Application Mobile"/>
    <m/>
    <m/>
    <m/>
  </r>
  <r>
    <n v="40000379"/>
    <s v="Ticket Kadeos"/>
    <s v="KADEOS INFINI"/>
    <s v="Ticket Kadeos"/>
    <s v="TK"/>
    <x v="3"/>
    <s v="Daher Nuclear Technologies"/>
    <n v="137879"/>
    <n v="149"/>
    <x v="3"/>
    <s v="MIDDLE CHASSE 2"/>
    <s v="EST MIDDLE CHASSE"/>
    <n v="42"/>
    <n v="80"/>
    <n v="3360"/>
    <n v="3292.8"/>
    <m/>
    <m/>
    <n v="3292.8"/>
    <m/>
    <n v="0.02"/>
    <s v="Accord cadre"/>
    <s v="UP,UP,UP"/>
    <s v="DK4144"/>
    <m/>
    <x v="78"/>
    <s v="TK"/>
    <s v="Julie EYZOP"/>
    <m/>
    <s v="OUI"/>
    <s v="OUI"/>
    <s v="Prospect"/>
    <m/>
    <n v="7000762"/>
    <s v="0000000000"/>
    <m/>
    <m/>
    <s v="TK"/>
    <s v="NON"/>
    <m/>
    <m/>
    <s v="Total"/>
    <m/>
    <m/>
    <m/>
    <m/>
    <s v="Client CCMC,Client Licence,Client Licence Application Mobile"/>
    <m/>
    <m/>
    <m/>
  </r>
  <r>
    <n v="40000379"/>
    <s v="Ticket Kadeos"/>
    <s v="FRAIS DE LIVRAISON AU CE"/>
    <s v="Ticket Kadeos"/>
    <s v="TK"/>
    <x v="3"/>
    <s v="Daher Nuclear Technologies"/>
    <n v="137879"/>
    <n v="149"/>
    <x v="3"/>
    <s v="MIDDLE CHASSE 2"/>
    <s v="EST MIDDLE CHASSE"/>
    <n v="3"/>
    <n v="13.2"/>
    <n v="39.6"/>
    <n v="39.6"/>
    <n v="7.92"/>
    <n v="0.2"/>
    <n v="47.52"/>
    <m/>
    <m/>
    <s v="Accord cadre"/>
    <s v="UP,UP,UP"/>
    <s v="DK4144"/>
    <m/>
    <x v="78"/>
    <s v="TK"/>
    <s v="Julie EYZOP"/>
    <m/>
    <s v="OUI"/>
    <s v="OUI"/>
    <s v="Prospect"/>
    <m/>
    <n v="7000762"/>
    <s v="0000000000"/>
    <m/>
    <m/>
    <s v="TK"/>
    <s v="NON"/>
    <m/>
    <m/>
    <s v="Total"/>
    <m/>
    <m/>
    <m/>
    <m/>
    <s v="Client CCMC,Client Licence,Client Licence Application Mobile"/>
    <s v="Ticket Kadeos"/>
    <s v="Ticket Kadeos"/>
    <s v="Ticket Kadeos"/>
  </r>
  <r>
    <n v="40000923"/>
    <s v="LICENCE PROWEBCE"/>
    <s v="LICENCE START (App Mobile incl.) - 48 MOIS"/>
    <s v="LICENCE START"/>
    <s v="Soft"/>
    <x v="0"/>
    <s v="ALLIOS C01005"/>
    <n v="121149"/>
    <n v="128"/>
    <x v="4"/>
    <s v="MIDDLE CHASSE 3"/>
    <s v="EST MIDDLE CHASSE"/>
    <n v="1"/>
    <n v="6768"/>
    <n v="6768"/>
    <n v="6091.2"/>
    <n v="1218.24"/>
    <n v="0.2"/>
    <n v="7309.44"/>
    <m/>
    <n v="0.1"/>
    <m/>
    <s v="*,*,*,*"/>
    <s v="D81717"/>
    <s v="F90159"/>
    <x v="76"/>
    <s v="LICENCES"/>
    <m/>
    <s v="CAMPAGNE CHASSE - SALON NICE OCTOBRE 2020"/>
    <s v="OUI"/>
    <s v="OUI"/>
    <s v="Prospect"/>
    <m/>
    <m/>
    <n v="7000000000"/>
    <m/>
    <m/>
    <s v="ProwebCE"/>
    <s v="NON"/>
    <m/>
    <m/>
    <s v="Total"/>
    <m/>
    <m/>
    <m/>
    <m/>
    <s v="Client Loisirs Soleil,Client CCMC,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ALLIOS C01005"/>
    <n v="121149"/>
    <n v="128"/>
    <x v="4"/>
    <s v="MIDDLE CHASSE 3"/>
    <s v="EST MIDDLE CHASSE"/>
    <n v="1"/>
    <n v="1125"/>
    <n v="1125"/>
    <n v="0"/>
    <m/>
    <n v="0.2"/>
    <m/>
    <m/>
    <n v="1"/>
    <m/>
    <s v="*,*,*,*"/>
    <s v="D81717"/>
    <s v="F90159"/>
    <x v="76"/>
    <s v="LICENCES"/>
    <m/>
    <s v="CAMPAGNE CHASSE - SALON NICE OCTOBRE 2020"/>
    <s v="OUI"/>
    <s v="OUI"/>
    <s v="Prospect"/>
    <m/>
    <m/>
    <n v="7061150000"/>
    <m/>
    <m/>
    <s v="ProwebCE"/>
    <s v="NON"/>
    <m/>
    <m/>
    <s v="Total"/>
    <m/>
    <m/>
    <m/>
    <m/>
    <s v="Client Loisirs Soleil,Client CCMC,Client Licence,Client Licence Application Mobile"/>
    <s v="Agence de communication"/>
    <s v="Accompagnement Communication"/>
    <s v="Accompagnement Communication"/>
  </r>
  <r>
    <n v="40000923"/>
    <s v="LICENCE PROWEBCE"/>
    <s v="LICENCE START (App Mobile incl.) - 36 MOIS"/>
    <s v="LICENCE START"/>
    <s v="Soft"/>
    <x v="0"/>
    <s v="SONEPAR MEDITERRANEE"/>
    <n v="3919"/>
    <n v="388"/>
    <x v="4"/>
    <s v="MIDDLE CHASSE 3"/>
    <s v="EST MIDDLE CHASSE"/>
    <n v="1"/>
    <n v="16119"/>
    <n v="16119"/>
    <n v="14507.1"/>
    <n v="2901.42"/>
    <n v="0.2"/>
    <n v="17408.52"/>
    <m/>
    <n v="0.1"/>
    <s v="Parrainage"/>
    <s v="*,*,*,*"/>
    <s v="D81699"/>
    <s v="F89740"/>
    <x v="77"/>
    <s v="LICENCES"/>
    <m/>
    <m/>
    <s v="OUI"/>
    <s v="OUI"/>
    <s v="Prospect"/>
    <m/>
    <m/>
    <n v="7000000000"/>
    <m/>
    <m/>
    <s v="ProwebCE"/>
    <s v="NON"/>
    <m/>
    <m/>
    <s v="Total"/>
    <m/>
    <m/>
    <m/>
    <m/>
    <s v="Résilié Logiciel,Résilié Meyclub,Client Licence,Client Licence Application Mobile"/>
    <s v="Licences"/>
    <s v="Licence Start avec appli"/>
    <s v="Licence Start avec appli"/>
  </r>
  <r>
    <n v="40000736"/>
    <s v="CHEQUE CADEAU MEYCLUB"/>
    <s v="CHEQUE CADEAU FETE DE FIN D'ANNEE - ADULTE"/>
    <s v="CHEQUE CADEAU MEYCLUB"/>
    <s v="CC digital"/>
    <x v="1"/>
    <s v="CSE MAINTEL Sud-Est"/>
    <n v="133764"/>
    <n v="90"/>
    <x v="6"/>
    <s v="MIDDLE CHASSE 3"/>
    <s v="EST MIDDLE CHASSE"/>
    <n v="84"/>
    <n v="130"/>
    <n v="10920"/>
    <n v="10920"/>
    <m/>
    <m/>
    <n v="10920"/>
    <m/>
    <m/>
    <m/>
    <s v="Illicado,Kalidea (chez),Comiteo (face),WEDOOGIFT,Illicado,Kalidea (chez),Comiteo (face),WEDOOGIFT,Illicado,Kalidea (chez),Comiteo (face),WEDOOGIFT"/>
    <s v="DG27877"/>
    <s v="FG23562"/>
    <x v="77"/>
    <s v="CCMC pluri-annuel"/>
    <s v="Julie EYZOP"/>
    <s v="CAMPAGNE CHASSE - TELEPRO"/>
    <s v="OUI"/>
    <s v="OUI"/>
    <s v="Prospect"/>
    <m/>
    <m/>
    <n v="4874000000"/>
    <m/>
    <m/>
    <s v="CC digital"/>
    <s v="NON"/>
    <m/>
    <m/>
    <s v="Total"/>
    <m/>
    <m/>
    <m/>
    <m/>
    <s v="Client CCMC,Client CCMC,Client CCMC,Client CCMC,Client Licence,Client Licence,Client Licence,Client Licence,Client Licence Application Mobile,Client Licence Application Mobile,Client Licence Application Mobile,Client Licence Application Mobile"/>
    <s v="CHEQUE CADEAU MEYCLUB"/>
    <s v="CHEQUE CADEAU MEYCLUB"/>
    <s v="FETES DE FIN D'ANNEE"/>
  </r>
  <r>
    <n v="40000736"/>
    <s v="CHEQUE CADEAU MEYCLUB"/>
    <s v="CHEQUE CADEAU FETE DE FIN D'ANNEE - ADULTE"/>
    <s v="CHEQUE CADEAU MEYCLUB"/>
    <s v="CC digital"/>
    <x v="1"/>
    <s v="CSE MAINTEL Sud-Est"/>
    <n v="133764"/>
    <n v="90"/>
    <x v="6"/>
    <s v="MIDDLE CHASSE 3"/>
    <s v="EST MIDDLE CHASSE"/>
    <n v="84"/>
    <n v="130"/>
    <n v="10920"/>
    <n v="10920"/>
    <m/>
    <m/>
    <n v="10920"/>
    <m/>
    <m/>
    <m/>
    <s v="Illicado,Kalidea (chez),Comiteo (face),WEDOOGIFT,Illicado,Kalidea (chez),Comiteo (face),WEDOOGIFT,Illicado,Kalidea (chez),Comiteo (face),WEDOOGIFT"/>
    <s v="DG27877"/>
    <s v="FG23562"/>
    <x v="77"/>
    <s v="CCMC pluri-annuel"/>
    <s v="Julie EYZOP"/>
    <s v="CAMPAGNE CHASSE - TELEPRO"/>
    <s v="OUI"/>
    <s v="OUI"/>
    <s v="Prospect"/>
    <m/>
    <m/>
    <n v="4874000000"/>
    <m/>
    <m/>
    <s v="CC digital"/>
    <s v="NON"/>
    <m/>
    <m/>
    <s v="Total"/>
    <m/>
    <m/>
    <m/>
    <m/>
    <s v="Client CCMC,Client CCMC,Client CCMC,Client CCMC,Client Licence,Client Licence,Client Licence,Client Licence,Client Licence Application Mobile,Client Licence Application Mobile,Client Licence Application Mobile,Client Licence Application Mobile"/>
    <m/>
    <m/>
    <m/>
  </r>
  <r>
    <n v="40000736"/>
    <s v="CHEQUE CADEAU MEYCLUB"/>
    <s v="CHEQUE CADEAU FETE DE FIN D'ANNEE - ADULTE"/>
    <s v="CHEQUE CADEAU MEYCLUB"/>
    <s v="CC digital"/>
    <x v="1"/>
    <s v="CSE MAINTEL Sud-Est"/>
    <n v="133764"/>
    <n v="90"/>
    <x v="6"/>
    <s v="MIDDLE CHASSE 3"/>
    <s v="EST MIDDLE CHASSE"/>
    <n v="84"/>
    <n v="130"/>
    <n v="10920"/>
    <n v="10920"/>
    <m/>
    <m/>
    <n v="10920"/>
    <m/>
    <m/>
    <m/>
    <s v="Illicado,Kalidea (chez),Comiteo (face),WEDOOGIFT,Illicado,Kalidea (chez),Comiteo (face),WEDOOGIFT,Illicado,Kalidea (chez),Comiteo (face),WEDOOGIFT"/>
    <s v="DG27877"/>
    <s v="FG23562"/>
    <x v="77"/>
    <s v="CCMC pluri-annuel"/>
    <s v="Julie EYZOP"/>
    <s v="CAMPAGNE CHASSE - TELEPRO"/>
    <s v="OUI"/>
    <s v="OUI"/>
    <s v="Prospect"/>
    <m/>
    <m/>
    <n v="4874000000"/>
    <m/>
    <m/>
    <s v="CC digital"/>
    <s v="NON"/>
    <m/>
    <m/>
    <s v="Total"/>
    <m/>
    <m/>
    <m/>
    <m/>
    <s v="Client CCMC,Client CCMC,Client CCMC,Client CCMC,Client Licence,Client Licence,Client Licence,Client Licence,Client Licence Application Mobile,Client Licence Application Mobile,Client Licence Application Mobile,Client Licence Application Mobile"/>
    <m/>
    <m/>
    <m/>
  </r>
  <r>
    <n v="40000736"/>
    <s v="CHEQUE CADEAU MEYCLUB"/>
    <s v="CHEQUE CADEAU FETE DE FIN D'ANNEE - ADULTE"/>
    <s v="CHEQUE CADEAU MEYCLUB"/>
    <s v="CC digital"/>
    <x v="1"/>
    <s v="CSE MAINTEL Sud-Est"/>
    <n v="133764"/>
    <n v="90"/>
    <x v="6"/>
    <s v="MIDDLE CHASSE 3"/>
    <s v="EST MIDDLE CHASSE"/>
    <n v="84"/>
    <n v="130"/>
    <n v="10920"/>
    <n v="10920"/>
    <m/>
    <m/>
    <n v="10920"/>
    <m/>
    <m/>
    <m/>
    <s v="Illicado,Kalidea (chez),Comiteo (face),WEDOOGIFT,Illicado,Kalidea (chez),Comiteo (face),WEDOOGIFT,Illicado,Kalidea (chez),Comiteo (face),WEDOOGIFT"/>
    <s v="DG27877"/>
    <s v="FG23562"/>
    <x v="77"/>
    <s v="CCMC pluri-annuel"/>
    <s v="Julie EYZOP"/>
    <s v="CAMPAGNE CHASSE - TELEPRO"/>
    <s v="OUI"/>
    <s v="OUI"/>
    <s v="Prospect"/>
    <m/>
    <m/>
    <n v="4874000000"/>
    <m/>
    <m/>
    <s v="CC digital"/>
    <s v="NON"/>
    <m/>
    <m/>
    <s v="Total"/>
    <m/>
    <m/>
    <m/>
    <m/>
    <s v="Client CCMC,Client CCMC,Client CCMC,Client CCMC,Client Licence,Client Licence,Client Licence,Client Licence,Client Licence Application Mobile,Client Licence Application Mobile,Client Licence Application Mobile,Client Licence Application Mobile"/>
    <m/>
    <m/>
    <m/>
  </r>
  <r>
    <n v="40000379"/>
    <s v="CHEQUE CADEAU MEYCLUB"/>
    <s v="CHEQUE CADEAU FETE DE FIN D'ANNEE - ADULTE"/>
    <s v="CHEQUE CADEAU MEYCLUB"/>
    <s v="CC digital"/>
    <x v="1"/>
    <s v="OBJECTIF COIFFURE"/>
    <n v="145436"/>
    <n v="210"/>
    <x v="3"/>
    <s v="MIDDLE CHASSE 2"/>
    <s v="EST MIDDLE CHASSE"/>
    <n v="196"/>
    <n v="50"/>
    <n v="9800"/>
    <n v="9800"/>
    <m/>
    <m/>
    <n v="9800"/>
    <m/>
    <m/>
    <s v="Ap / mail entrant"/>
    <s v="Illicado,Illicado"/>
    <s v="DG27884"/>
    <s v="FG23814"/>
    <x v="79"/>
    <s v="CCMC pluri-annuel"/>
    <s v="Aurelie CHAPIN"/>
    <m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s v="CHEQUE CADEAU MEYCLUB"/>
    <s v="CHEQUE CADEAU MEYCLUB"/>
    <s v="FETES DE FIN D'ANNEE"/>
  </r>
  <r>
    <n v="40000379"/>
    <s v="LICENCE PROWEBCE"/>
    <s v="LICENCE START (App Mobile incl.) - 48 MOIS"/>
    <s v="LICENCE START"/>
    <s v="Soft"/>
    <x v="0"/>
    <s v="CERFRANCE Drôme Vaucluse"/>
    <n v="144952"/>
    <n v="130"/>
    <x v="3"/>
    <s v="MIDDLE CHASSE 2"/>
    <s v="EST MIDDLE CHASSE"/>
    <n v="1"/>
    <n v="6768"/>
    <n v="6768"/>
    <n v="5414.4"/>
    <n v="1082.8800000000001"/>
    <n v="0.2"/>
    <n v="6497.28"/>
    <n v="0.2"/>
    <m/>
    <m/>
    <s v="*,*"/>
    <s v="D81736"/>
    <s v="F89645"/>
    <x v="78"/>
    <s v="SOFT"/>
    <s v="Thomas AUCHER"/>
    <s v="CAMPAGNE TELEPRO - &gt; 250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CERFRANCE Drôme Vaucluse"/>
    <n v="144952"/>
    <n v="130"/>
    <x v="3"/>
    <s v="MIDDLE CHASSE 2"/>
    <s v="EST MIDDLE CHASSE"/>
    <n v="1"/>
    <n v="1125"/>
    <n v="1125"/>
    <n v="900"/>
    <n v="180"/>
    <n v="0.2"/>
    <n v="1080"/>
    <n v="0.2"/>
    <m/>
    <m/>
    <s v="*,*"/>
    <s v="D81736"/>
    <s v="F89645"/>
    <x v="78"/>
    <s v="SOFT"/>
    <s v="Thomas AUCHER"/>
    <s v="CAMPAGNE TELEPRO - &gt; 250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232"/>
    <s v="LICENCE PROWEBCE"/>
    <s v="LICENCE START (App Mobile incl.) - 24 MOIS"/>
    <s v="LICENCE START"/>
    <s v="Soft"/>
    <x v="0"/>
    <s v="UDAF73"/>
    <n v="126900"/>
    <n v="125"/>
    <x v="1"/>
    <s v="MIDDLE CHASSE 3"/>
    <s v="EST MIDDLE CHASSE"/>
    <n v="1"/>
    <n v="4374"/>
    <n v="4374"/>
    <n v="4374"/>
    <n v="874.8"/>
    <n v="0.2"/>
    <n v="5248.8"/>
    <m/>
    <m/>
    <m/>
    <s v="*,*"/>
    <s v="D81824"/>
    <s v="F89698"/>
    <x v="80"/>
    <s v="SOFT"/>
    <m/>
    <s v="CAMPAGNE TELEPRO - &gt; 250"/>
    <s v="OUI"/>
    <s v="OUI"/>
    <s v="Autre Client ERF"/>
    <s v="192 - Rhone Alpes"/>
    <n v="4338518"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UDAF73"/>
    <n v="126900"/>
    <n v="125"/>
    <x v="1"/>
    <s v="MIDDLE CHASSE 3"/>
    <s v="EST MIDDLE CHASSE"/>
    <n v="1"/>
    <n v="1125"/>
    <n v="1125"/>
    <n v="1125"/>
    <n v="225"/>
    <n v="0.2"/>
    <n v="1350"/>
    <m/>
    <m/>
    <m/>
    <s v="*,*"/>
    <s v="D81824"/>
    <s v="F89698"/>
    <x v="80"/>
    <s v="SOFT"/>
    <m/>
    <s v="CAMPAGNE TELEPRO - &gt; 250"/>
    <s v="OUI"/>
    <s v="OUI"/>
    <s v="Autre Client ERF"/>
    <s v="192 - Rhone Alpes"/>
    <n v="4338518"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232"/>
    <s v="Ticket Kadeos"/>
    <s v="KADEOS INFINI"/>
    <s v="Ticket Kadeos"/>
    <s v="TK"/>
    <x v="3"/>
    <s v="UDAF73"/>
    <n v="126900"/>
    <n v="125"/>
    <x v="1"/>
    <s v="MIDDLE CHASSE 3"/>
    <s v="EST MIDDLE CHASSE"/>
    <n v="115"/>
    <n v="171"/>
    <n v="19665"/>
    <n v="19468.349999999999"/>
    <m/>
    <m/>
    <n v="19468.349999999999"/>
    <m/>
    <n v="0.01"/>
    <m/>
    <s v="*,*"/>
    <s v="DK4159"/>
    <m/>
    <x v="80"/>
    <s v="TK"/>
    <s v="Thomas AUCHER"/>
    <s v="CAMPAGNE TELEPRO - PORTEFEUILLE THOMAS AUCHER"/>
    <s v="OUI"/>
    <s v="OUI"/>
    <s v="Autre Client ERF"/>
    <s v="192 - Rhone Alpes"/>
    <n v="4338518"/>
    <s v="0000000000"/>
    <m/>
    <m/>
    <s v="TK"/>
    <s v="NON"/>
    <m/>
    <m/>
    <s v="Total"/>
    <m/>
    <m/>
    <m/>
    <m/>
    <s v="Client Licence,Client Licence Application Mobile"/>
    <s v="Ticket Kadeos"/>
    <s v="Ticket Kadeos"/>
    <s v="Ticket Kadeos"/>
  </r>
  <r>
    <n v="40000923"/>
    <s v="CHEQUE CADEAU MEYCLUB"/>
    <s v="DEFINITION DE L'ARTICLE : "/>
    <s v="CHEQUE CADEAU MEYCLUB"/>
    <s v="CC digital embarqué"/>
    <x v="1"/>
    <s v="TRANSFIX GROUPE CAHORS"/>
    <n v="30922"/>
    <n v="280"/>
    <x v="4"/>
    <s v="MIDDLE CHASSE 3"/>
    <s v="EST MIDDLE CHASSE"/>
    <n v="1"/>
    <n v="300"/>
    <n v="300"/>
    <n v="0"/>
    <m/>
    <m/>
    <m/>
    <n v="1"/>
    <m/>
    <s v="Autre"/>
    <s v="*,*,*"/>
    <s v="DG27509"/>
    <s v="FG23635"/>
    <x v="71"/>
    <s v="CCMC annuel"/>
    <m/>
    <m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LICENCE PROWEBCE"/>
    <s v="LICENCE START (App Mobile incl.) - 48 MOIS"/>
    <s v="LICENCE START"/>
    <s v="Soft"/>
    <x v="0"/>
    <s v="CSE Gfi Informatique Entreprise Solutions"/>
    <n v="149778"/>
    <n v="91"/>
    <x v="1"/>
    <s v="MIDDLE CHASSE 3"/>
    <s v="EST MIDDLE CHASSE"/>
    <n v="1"/>
    <n v="5544"/>
    <n v="5544"/>
    <n v="4712.3999999999996"/>
    <n v="942.48"/>
    <n v="0.2"/>
    <n v="5654.88"/>
    <n v="0.15"/>
    <m/>
    <m/>
    <s v="Kalidea (chez),Kalidea (chez)"/>
    <s v="D81568"/>
    <s v="F89655"/>
    <x v="81"/>
    <s v="SOFT"/>
    <s v="Maria BECEL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CSE Gfi Informatique Entreprise Solutions"/>
    <n v="149778"/>
    <n v="91"/>
    <x v="1"/>
    <s v="MIDDLE CHASSE 3"/>
    <s v="EST MIDDLE CHASSE"/>
    <n v="1"/>
    <n v="1125"/>
    <n v="1125"/>
    <n v="956.25"/>
    <n v="191.25"/>
    <n v="0.2"/>
    <n v="1147.5"/>
    <n v="0.15"/>
    <m/>
    <m/>
    <s v="Kalidea (chez),Kalidea (chez)"/>
    <s v="D81568"/>
    <s v="F89655"/>
    <x v="81"/>
    <s v="SOFT"/>
    <s v="Maria BECEL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736"/>
    <s v="LICENCE PROWEBCE"/>
    <s v="LICENCE START (App Mobile incl.) - 48 MOIS"/>
    <s v="LICENCE START"/>
    <s v="Soft"/>
    <x v="0"/>
    <s v="Smart Ps SARL"/>
    <n v="149973"/>
    <n v="426"/>
    <x v="6"/>
    <s v="MIDDLE CHASSE 3"/>
    <s v="EST MIDDLE CHASSE"/>
    <n v="1"/>
    <n v="20160"/>
    <n v="20160"/>
    <n v="18144"/>
    <n v="3628.8"/>
    <n v="0.2"/>
    <n v="21772.799999999999"/>
    <m/>
    <n v="0.1"/>
    <m/>
    <s v="aucun,aucun"/>
    <s v="D81886"/>
    <s v="F89658"/>
    <x v="81"/>
    <s v="SOFT"/>
    <s v="Anne-Sophie ERIMA"/>
    <s v="CAMPAGNE CHASSE - PROSPECTION PERSO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Smart Ps SARL"/>
    <n v="149973"/>
    <n v="426"/>
    <x v="6"/>
    <s v="MIDDLE CHASSE 3"/>
    <s v="EST MIDDLE CHASSE"/>
    <n v="1"/>
    <n v="1583"/>
    <n v="1583"/>
    <n v="1424.7"/>
    <n v="284.94"/>
    <n v="0.2"/>
    <n v="1709.64"/>
    <m/>
    <n v="0.1"/>
    <m/>
    <s v="aucun,aucun"/>
    <s v="D81886"/>
    <s v="F89658"/>
    <x v="81"/>
    <s v="SOFT"/>
    <s v="Anne-Sophie ERIMA"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379"/>
    <s v="CHEQUE CADEAU MEYCLUB"/>
    <s v="CHEQUE CADEAU MEYCLUB"/>
    <s v="CHEQUE CADEAU MEYCLUB"/>
    <s v="CC digital"/>
    <x v="1"/>
    <s v="CERFRANCE Drôme Vaucluse"/>
    <n v="144952"/>
    <n v="130"/>
    <x v="3"/>
    <s v="MIDDLE CHASSE 2"/>
    <s v="EST MIDDLE CHASSE"/>
    <n v="15"/>
    <n v="100"/>
    <n v="1500"/>
    <n v="1500"/>
    <m/>
    <m/>
    <n v="1500"/>
    <m/>
    <m/>
    <s v="Accord cadre"/>
    <s v="Cadhoc,Cadhoc"/>
    <s v="DG28215"/>
    <s v="FG23816"/>
    <x v="79"/>
    <s v="CCMC annuel"/>
    <m/>
    <m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s v="CHEQUE CADEAU MEYCLUB"/>
    <s v="CHEQUE CADEAU MEYCLUB"/>
    <s v="CHEQUE CADEAU MEYCLUB"/>
  </r>
  <r>
    <n v="40000379"/>
    <s v="CHEQUE CADEAU MEYCLUB"/>
    <s v="CHEQUE CADEAU FETE DE FIN D'ANNEE - ADULTE"/>
    <s v="CHEQUE CADEAU MEYCLUB"/>
    <s v="CC digital"/>
    <x v="1"/>
    <s v="CERFRANCE Drôme Vaucluse"/>
    <n v="144952"/>
    <n v="130"/>
    <x v="3"/>
    <s v="MIDDLE CHASSE 2"/>
    <s v="EST MIDDLE CHASSE"/>
    <n v="43"/>
    <n v="90"/>
    <n v="3870"/>
    <n v="3870"/>
    <m/>
    <m/>
    <n v="3870"/>
    <m/>
    <m/>
    <s v="Accord cadre"/>
    <s v="Cadhoc,Cadhoc"/>
    <s v="DG28215"/>
    <s v="FG23816"/>
    <x v="79"/>
    <s v="CCMC annuel"/>
    <m/>
    <m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s v="CHEQUE CADEAU MEYCLUB"/>
    <s v="CHEQUE CADEAU MEYCLUB"/>
    <s v="FETES DE FIN D'ANNEE"/>
  </r>
  <r>
    <n v="40000379"/>
    <s v="CHEQUE CADEAU MEYCLUB"/>
    <s v="CHEQUE CADEAU FETE DE FIN D'ANNEE - ADULTE"/>
    <s v="CHEQUE CADEAU MEYCLUB"/>
    <s v="CC digital"/>
    <x v="1"/>
    <s v="CERFRANCE Drôme Vaucluse"/>
    <n v="144952"/>
    <n v="130"/>
    <x v="3"/>
    <s v="MIDDLE CHASSE 2"/>
    <s v="EST MIDDLE CHASSE"/>
    <n v="18"/>
    <n v="70"/>
    <n v="1260"/>
    <n v="1260"/>
    <m/>
    <m/>
    <n v="1260"/>
    <m/>
    <m/>
    <s v="Accord cadre"/>
    <s v="Cadhoc,Cadhoc"/>
    <s v="DG28215"/>
    <s v="FG23816"/>
    <x v="79"/>
    <s v="CCMC annuel"/>
    <m/>
    <m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CERFRANCE Drôme Vaucluse"/>
    <n v="144952"/>
    <n v="130"/>
    <x v="3"/>
    <s v="MIDDLE CHASSE 2"/>
    <s v="EST MIDDLE CHASSE"/>
    <n v="19"/>
    <n v="50"/>
    <n v="950"/>
    <n v="950"/>
    <m/>
    <m/>
    <n v="950"/>
    <m/>
    <m/>
    <s v="Accord cadre"/>
    <s v="Cadhoc,Cadhoc"/>
    <s v="DG28215"/>
    <s v="FG23816"/>
    <x v="79"/>
    <s v="CCMC annuel"/>
    <m/>
    <m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CERFRANCE Drôme Vaucluse"/>
    <n v="144952"/>
    <n v="130"/>
    <x v="3"/>
    <s v="MIDDLE CHASSE 2"/>
    <s v="EST MIDDLE CHASSE"/>
    <n v="14"/>
    <n v="30"/>
    <n v="420"/>
    <n v="420"/>
    <m/>
    <m/>
    <n v="420"/>
    <m/>
    <m/>
    <s v="Accord cadre"/>
    <s v="Cadhoc,Cadhoc"/>
    <s v="DG28215"/>
    <s v="FG23816"/>
    <x v="79"/>
    <s v="CCMC annuel"/>
    <m/>
    <m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JETLY"/>
    <n v="149941"/>
    <n v="64"/>
    <x v="6"/>
    <s v="MIDDLE CHASSE 3"/>
    <s v="EST MIDDLE CHASSE"/>
    <n v="65"/>
    <n v="100"/>
    <n v="6500"/>
    <n v="6500"/>
    <m/>
    <m/>
    <n v="6500"/>
    <m/>
    <m/>
    <m/>
    <s v="aucun"/>
    <s v="DG28235"/>
    <s v="FG23764"/>
    <x v="81"/>
    <s v="CCMC pluri-annuel"/>
    <s v="Aurelie CHAPIN"/>
    <s v="CAMPAGNE CHASSE - PROSPECTION PERSO"/>
    <s v="NON"/>
    <s v="NON"/>
    <s v="Prospect"/>
    <m/>
    <m/>
    <n v="4874000000"/>
    <m/>
    <m/>
    <s v="CC digital"/>
    <s v="NON"/>
    <m/>
    <m/>
    <s v="Total"/>
    <m/>
    <m/>
    <m/>
    <m/>
    <s v="Prospect"/>
    <s v="CHEQUE CADEAU MEYCLUB"/>
    <s v="CHEQUE CADEAU MEYCLUB"/>
    <s v="FETES DE FIN D'ANNEE"/>
  </r>
  <r>
    <n v="40000736"/>
    <s v="CHEQUE CADEAU MEYCLUB"/>
    <s v="CHEQUE CADEAU FETE DE FIN D'ANNEE - ADULTE"/>
    <s v="CHEQUE CADEAU MEYCLUB"/>
    <s v="CC digital"/>
    <x v="1"/>
    <s v="JETLY"/>
    <n v="149941"/>
    <n v="64"/>
    <x v="6"/>
    <s v="MIDDLE CHASSE 3"/>
    <s v="EST MIDDLE CHASSE"/>
    <n v="65"/>
    <n v="100"/>
    <n v="6500"/>
    <n v="6500"/>
    <m/>
    <m/>
    <n v="6500"/>
    <m/>
    <m/>
    <m/>
    <s v="aucun"/>
    <s v="DG28235"/>
    <s v="FG23764"/>
    <x v="81"/>
    <s v="CCMC pluri-annuel"/>
    <s v="Aurelie CHAPIN"/>
    <s v="CAMPAGNE CHASSE - PROSPECTION PERSO"/>
    <s v="NON"/>
    <s v="NON"/>
    <s v="Prospect"/>
    <m/>
    <m/>
    <n v="4874000000"/>
    <m/>
    <m/>
    <s v="CC digital"/>
    <s v="NON"/>
    <m/>
    <m/>
    <s v="Total"/>
    <m/>
    <m/>
    <m/>
    <m/>
    <s v="Prospect"/>
    <m/>
    <m/>
    <m/>
  </r>
  <r>
    <n v="40000736"/>
    <s v="CHEQUE CADEAU MEYCLUB"/>
    <s v="CHEQUE CADEAU FETE DE FIN D'ANNEE - ADULTE"/>
    <s v="CHEQUE CADEAU MEYCLUB"/>
    <s v="CC digital"/>
    <x v="1"/>
    <s v="JETLY"/>
    <n v="149941"/>
    <n v="64"/>
    <x v="6"/>
    <s v="MIDDLE CHASSE 3"/>
    <s v="EST MIDDLE CHASSE"/>
    <n v="65"/>
    <n v="100"/>
    <n v="6500"/>
    <n v="6500"/>
    <m/>
    <m/>
    <n v="6500"/>
    <m/>
    <m/>
    <m/>
    <s v="aucun"/>
    <s v="DG28235"/>
    <s v="FG23764"/>
    <x v="81"/>
    <s v="CCMC pluri-annuel"/>
    <s v="Aurelie CHAPIN"/>
    <s v="CAMPAGNE CHASSE - PROSPECTION PERSO"/>
    <s v="NON"/>
    <s v="NON"/>
    <s v="Prospect"/>
    <m/>
    <m/>
    <n v="4874000000"/>
    <m/>
    <m/>
    <s v="CC digital"/>
    <s v="NON"/>
    <m/>
    <m/>
    <s v="Total"/>
    <m/>
    <m/>
    <m/>
    <m/>
    <s v="Prospect"/>
    <m/>
    <m/>
    <m/>
  </r>
  <r>
    <n v="40000736"/>
    <s v="LICENCE PROWEBCE"/>
    <s v="LICENCE START (App Mobile incl.) - 36 MOIS"/>
    <s v="LICENCE START"/>
    <s v="Soft"/>
    <x v="0"/>
    <s v="JETLY"/>
    <n v="149941"/>
    <n v="64"/>
    <x v="6"/>
    <s v="MIDDLE CHASSE 3"/>
    <s v="EST MIDDLE CHASSE"/>
    <n v="1"/>
    <n v="4941"/>
    <n v="4941"/>
    <n v="4446.8999999999996"/>
    <n v="889.38"/>
    <n v="0.2"/>
    <n v="5336.28"/>
    <m/>
    <n v="0.1"/>
    <s v="Ap / mail entrant"/>
    <s v="CAP PRIVILEGES ET CIE"/>
    <s v="D81875"/>
    <m/>
    <x v="80"/>
    <s v="SOFT"/>
    <s v="Aurelie CHAPIN"/>
    <m/>
    <s v="NON"/>
    <s v="NON"/>
    <s v="Prospect"/>
    <m/>
    <m/>
    <n v="7000000000"/>
    <m/>
    <m/>
    <s v="ProwebCE"/>
    <s v="NON"/>
    <m/>
    <m/>
    <s v="Total"/>
    <m/>
    <m/>
    <m/>
    <m/>
    <s v="Prospect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JETLY"/>
    <n v="149941"/>
    <n v="64"/>
    <x v="6"/>
    <s v="MIDDLE CHASSE 3"/>
    <s v="EST MIDDLE CHASSE"/>
    <n v="1"/>
    <n v="1125"/>
    <n v="1125"/>
    <n v="1012.5"/>
    <n v="202.5"/>
    <n v="0.2"/>
    <n v="1215"/>
    <m/>
    <n v="0.1"/>
    <s v="Ap / mail entrant"/>
    <s v="CAP PRIVILEGES ET CIE"/>
    <s v="D81875"/>
    <m/>
    <x v="80"/>
    <s v="SOFT"/>
    <s v="Aurelie CHAPIN"/>
    <m/>
    <s v="NON"/>
    <s v="NON"/>
    <s v="Prospect"/>
    <m/>
    <m/>
    <n v="7061150000"/>
    <m/>
    <m/>
    <s v="ProwebCE"/>
    <s v="NON"/>
    <m/>
    <m/>
    <s v="Total"/>
    <m/>
    <m/>
    <m/>
    <m/>
    <s v="Prospect"/>
    <s v="Agence de communication"/>
    <s v="Accompagnement Communication"/>
    <s v="Accompagnement Communication"/>
  </r>
  <r>
    <n v="40000923"/>
    <s v="CHEQUE CADEAU MEYCLUB"/>
    <s v="CHEQUE CADEAU FETE DE FIN D'ANNEE - ADULTE"/>
    <s v="CHEQUE CADEAU MEYCLUB"/>
    <s v="CC digital"/>
    <x v="1"/>
    <s v="ALLIOS C01005"/>
    <n v="121149"/>
    <n v="128"/>
    <x v="4"/>
    <s v="MIDDLE CHASSE 3"/>
    <s v="EST MIDDLE CHASSE"/>
    <n v="128"/>
    <n v="150"/>
    <n v="19200"/>
    <n v="19008"/>
    <m/>
    <m/>
    <n v="19008"/>
    <n v="0.01"/>
    <m/>
    <m/>
    <s v="*,*,*,*"/>
    <s v="DG28279"/>
    <s v="FG24860"/>
    <x v="82"/>
    <s v="CCMC pluri-annuel"/>
    <m/>
    <s v="CAMPAGNE CHASSE - SALON NICE OCTOBRE 2020"/>
    <s v="OUI"/>
    <s v="OUI"/>
    <s v="Prospect"/>
    <m/>
    <m/>
    <n v="4874000000"/>
    <m/>
    <m/>
    <s v="CC digital"/>
    <s v="NON"/>
    <m/>
    <m/>
    <s v="Total"/>
    <m/>
    <m/>
    <m/>
    <m/>
    <s v="Client Loisirs Soleil,Client CCMC,Client Licence,Client Licence Application Mobile"/>
    <s v="CHEQUE CADEAU MEYCLUB"/>
    <s v="CHEQUE CADEAU MEYCLUB"/>
    <s v="FETES DE FIN D'ANNEE"/>
  </r>
  <r>
    <n v="40000923"/>
    <s v="CHEQUE CADEAU MEYCLUB"/>
    <s v="CHEQUE CADEAU FETE DE FIN D'ANNEE - ADULTE"/>
    <s v="CHEQUE CADEAU MEYCLUB"/>
    <s v="CC digital"/>
    <x v="1"/>
    <s v="ALLIOS C01005"/>
    <n v="121149"/>
    <n v="128"/>
    <x v="4"/>
    <s v="MIDDLE CHASSE 3"/>
    <s v="EST MIDDLE CHASSE"/>
    <n v="128"/>
    <n v="150"/>
    <n v="19200"/>
    <n v="19008"/>
    <m/>
    <m/>
    <n v="19008"/>
    <n v="0.01"/>
    <m/>
    <m/>
    <s v="*,*,*,*"/>
    <s v="DG28279"/>
    <s v="FG24860"/>
    <x v="82"/>
    <s v="CCMC pluri-annuel"/>
    <m/>
    <s v="CAMPAGNE CHASSE - SALON NICE OCTOBRE 2020"/>
    <s v="OUI"/>
    <s v="OUI"/>
    <s v="Prospect"/>
    <m/>
    <m/>
    <n v="4874000000"/>
    <m/>
    <m/>
    <s v="CC digital"/>
    <s v="NON"/>
    <m/>
    <m/>
    <s v="Total"/>
    <m/>
    <m/>
    <m/>
    <m/>
    <s v="Client Loisirs Soleil,Client CCMC,Client Licence,Client Licence Application Mobile"/>
    <m/>
    <m/>
    <m/>
  </r>
  <r>
    <n v="40000923"/>
    <s v="CHEQUE CADEAU MEYCLUB"/>
    <s v="CHEQUE CADEAU FETE DE FIN D'ANNEE - ADULTE"/>
    <s v="CHEQUE CADEAU MEYCLUB"/>
    <s v="CC digital"/>
    <x v="1"/>
    <s v="ALLIOS C01005"/>
    <n v="121149"/>
    <n v="128"/>
    <x v="4"/>
    <s v="MIDDLE CHASSE 3"/>
    <s v="EST MIDDLE CHASSE"/>
    <n v="128"/>
    <n v="150"/>
    <n v="19200"/>
    <n v="19008"/>
    <m/>
    <m/>
    <n v="19008"/>
    <n v="0.01"/>
    <m/>
    <m/>
    <s v="*,*,*,*"/>
    <s v="DG28279"/>
    <s v="FG24860"/>
    <x v="82"/>
    <s v="CCMC pluri-annuel"/>
    <m/>
    <s v="CAMPAGNE CHASSE - SALON NICE OCTOBRE 2020"/>
    <s v="OUI"/>
    <s v="OUI"/>
    <s v="Prospect"/>
    <m/>
    <m/>
    <n v="4874000000"/>
    <m/>
    <m/>
    <s v="CC digital"/>
    <s v="NON"/>
    <m/>
    <m/>
    <s v="Total"/>
    <m/>
    <m/>
    <m/>
    <m/>
    <s v="Client Loisirs Soleil,Client CCMC,Client Licence,Client Licence Application Mobile"/>
    <m/>
    <m/>
    <m/>
  </r>
  <r>
    <n v="40000923"/>
    <s v="CHEQUE CADEAU MEYCLUB"/>
    <s v="CHEQUE CADEAU FETE DE FIN D'ANNEE - ADULTE"/>
    <s v="CHEQUE CADEAU MEYCLUB"/>
    <s v="CC digital"/>
    <x v="1"/>
    <s v="ALLIOS C01005"/>
    <n v="121149"/>
    <n v="128"/>
    <x v="4"/>
    <s v="MIDDLE CHASSE 3"/>
    <s v="EST MIDDLE CHASSE"/>
    <n v="128"/>
    <n v="150"/>
    <n v="19200"/>
    <n v="19008"/>
    <m/>
    <m/>
    <n v="19008"/>
    <n v="0.01"/>
    <m/>
    <m/>
    <s v="*,*,*,*"/>
    <s v="DG28279"/>
    <s v="FG24860"/>
    <x v="82"/>
    <s v="CCMC pluri-annuel"/>
    <m/>
    <s v="CAMPAGNE CHASSE - SALON NICE OCTOBRE 2020"/>
    <s v="OUI"/>
    <s v="OUI"/>
    <s v="Prospect"/>
    <m/>
    <m/>
    <n v="4874000000"/>
    <m/>
    <m/>
    <s v="CC digital"/>
    <s v="NON"/>
    <m/>
    <m/>
    <s v="Total"/>
    <m/>
    <m/>
    <m/>
    <m/>
    <s v="Client Loisirs Soleil,Client CCMC,Client Licence,Client Licence Application Mobile"/>
    <m/>
    <m/>
    <m/>
  </r>
  <r>
    <n v="40000923"/>
    <s v="CHEQUE CADEAU MEYCLUB"/>
    <s v="CHEQUE CADEAU FETE DE FIN D'ANNEE - ENFANT"/>
    <s v="CHEQUE CADEAU MEYCLUB"/>
    <s v="CC digital"/>
    <x v="1"/>
    <s v="ALLIOS C01005"/>
    <n v="121149"/>
    <n v="128"/>
    <x v="4"/>
    <s v="MIDDLE CHASSE 3"/>
    <s v="EST MIDDLE CHASSE"/>
    <n v="60"/>
    <n v="40"/>
    <n v="2400"/>
    <n v="2376"/>
    <m/>
    <m/>
    <n v="2376"/>
    <n v="0.01"/>
    <m/>
    <m/>
    <s v="*,*,*,*"/>
    <s v="DG28279"/>
    <s v="FG24860"/>
    <x v="82"/>
    <s v="CCMC pluri-annuel"/>
    <m/>
    <s v="CAMPAGNE CHASSE - SALON NICE OCTOBRE 2020"/>
    <s v="OUI"/>
    <s v="OUI"/>
    <s v="Prospect"/>
    <m/>
    <m/>
    <n v="4874000000"/>
    <m/>
    <m/>
    <s v="CC digital"/>
    <s v="NON"/>
    <m/>
    <m/>
    <s v="Total"/>
    <m/>
    <m/>
    <m/>
    <m/>
    <s v="Client Loisirs Soleil,Client CCMC,Client Licence,Client Licence Application Mobile"/>
    <s v="CHEQUE CADEAU MEYCLUB"/>
    <s v="CHEQUE CADEAU MEYCLUB"/>
    <s v="FETES DE FIN D'ANNEE"/>
  </r>
  <r>
    <n v="40000923"/>
    <s v="CHEQUE CADEAU MEYCLUB"/>
    <s v="CHEQUE CADEAU FETE DE FIN D'ANNEE - ENFANT"/>
    <s v="CHEQUE CADEAU MEYCLUB"/>
    <s v="CC digital"/>
    <x v="1"/>
    <s v="ALLIOS C01005"/>
    <n v="121149"/>
    <n v="128"/>
    <x v="4"/>
    <s v="MIDDLE CHASSE 3"/>
    <s v="EST MIDDLE CHASSE"/>
    <n v="60"/>
    <n v="40"/>
    <n v="2400"/>
    <n v="2376"/>
    <m/>
    <m/>
    <n v="2376"/>
    <n v="0.01"/>
    <m/>
    <m/>
    <s v="*,*,*,*"/>
    <s v="DG28279"/>
    <s v="FG24860"/>
    <x v="82"/>
    <s v="CCMC pluri-annuel"/>
    <m/>
    <s v="CAMPAGNE CHASSE - SALON NICE OCTOBRE 2020"/>
    <s v="OUI"/>
    <s v="OUI"/>
    <s v="Prospect"/>
    <m/>
    <m/>
    <n v="4874000000"/>
    <m/>
    <m/>
    <s v="CC digital"/>
    <s v="NON"/>
    <m/>
    <m/>
    <s v="Total"/>
    <m/>
    <m/>
    <m/>
    <m/>
    <s v="Client Loisirs Soleil,Client CCMC,Client Licence,Client Licence Application Mobile"/>
    <m/>
    <m/>
    <m/>
  </r>
  <r>
    <n v="40000923"/>
    <s v="CHEQUE CADEAU MEYCLUB"/>
    <s v="CHEQUE CADEAU FETE DE FIN D'ANNEE - ENFANT"/>
    <s v="CHEQUE CADEAU MEYCLUB"/>
    <s v="CC digital"/>
    <x v="1"/>
    <s v="ALLIOS C01005"/>
    <n v="121149"/>
    <n v="128"/>
    <x v="4"/>
    <s v="MIDDLE CHASSE 3"/>
    <s v="EST MIDDLE CHASSE"/>
    <n v="60"/>
    <n v="40"/>
    <n v="2400"/>
    <n v="2376"/>
    <m/>
    <m/>
    <n v="2376"/>
    <n v="0.01"/>
    <m/>
    <m/>
    <s v="*,*,*,*"/>
    <s v="DG28279"/>
    <s v="FG24860"/>
    <x v="82"/>
    <s v="CCMC pluri-annuel"/>
    <m/>
    <s v="CAMPAGNE CHASSE - SALON NICE OCTOBRE 2020"/>
    <s v="OUI"/>
    <s v="OUI"/>
    <s v="Prospect"/>
    <m/>
    <m/>
    <n v="4874000000"/>
    <m/>
    <m/>
    <s v="CC digital"/>
    <s v="NON"/>
    <m/>
    <m/>
    <s v="Total"/>
    <m/>
    <m/>
    <m/>
    <m/>
    <s v="Client Loisirs Soleil,Client CCMC,Client Licence,Client Licence Application Mobile"/>
    <m/>
    <m/>
    <m/>
  </r>
  <r>
    <n v="40000923"/>
    <s v="CHEQUE CADEAU MEYCLUB"/>
    <s v="CHEQUE CADEAU FETE DE FIN D'ANNEE - ENFANT"/>
    <s v="CHEQUE CADEAU MEYCLUB"/>
    <s v="CC digital"/>
    <x v="1"/>
    <s v="ALLIOS C01005"/>
    <n v="121149"/>
    <n v="128"/>
    <x v="4"/>
    <s v="MIDDLE CHASSE 3"/>
    <s v="EST MIDDLE CHASSE"/>
    <n v="60"/>
    <n v="40"/>
    <n v="2400"/>
    <n v="2376"/>
    <m/>
    <m/>
    <n v="2376"/>
    <n v="0.01"/>
    <m/>
    <m/>
    <s v="*,*,*,*"/>
    <s v="DG28279"/>
    <s v="FG24860"/>
    <x v="82"/>
    <s v="CCMC pluri-annuel"/>
    <m/>
    <s v="CAMPAGNE CHASSE - SALON NICE OCTOBRE 2020"/>
    <s v="OUI"/>
    <s v="OUI"/>
    <s v="Prospect"/>
    <m/>
    <m/>
    <n v="4874000000"/>
    <m/>
    <m/>
    <s v="CC digital"/>
    <s v="NON"/>
    <m/>
    <m/>
    <s v="Total"/>
    <m/>
    <m/>
    <m/>
    <m/>
    <s v="Client Loisirs Soleil,Client CCMC,Client Licence,Client Licence Application Mobile"/>
    <m/>
    <m/>
    <m/>
  </r>
  <r>
    <n v="40000923"/>
    <s v="LICENCE PROWEBCE"/>
    <s v="LICENCE START (App Mobile incl.) - 48 MOIS"/>
    <s v="LICENCE START"/>
    <s v="Soft"/>
    <x v="0"/>
    <s v="CE FESTIVAL D'ART LYRIQUE"/>
    <n v="124150"/>
    <n v="60"/>
    <x v="4"/>
    <s v="MIDDLE CHASSE 3"/>
    <s v="EST MIDDLE CHASSE"/>
    <n v="1"/>
    <n v="5544"/>
    <n v="5544"/>
    <n v="4989.6000000000004"/>
    <n v="997.92"/>
    <n v="0.2"/>
    <n v="5987.52"/>
    <m/>
    <n v="0.1"/>
    <m/>
    <s v="*,*"/>
    <s v="D81926"/>
    <s v="F89667"/>
    <x v="80"/>
    <s v="LICENCES"/>
    <s v="Julie EYZOP"/>
    <s v="CAMPAGNE TELEPRO - PORTEFEUILLE ANNE SOPHIE ERIMA"/>
    <s v="OUI"/>
    <s v="OUI"/>
    <s v="Autre Client ERF"/>
    <s v="185 - Sud"/>
    <n v="3239396"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379"/>
    <s v="LICENCE PROWEBCE"/>
    <s v="LICENCE START (App Mobile incl.) - 48 MOIS"/>
    <s v="LICENCE START"/>
    <s v="Soft"/>
    <x v="0"/>
    <s v="TEXTILES WELL"/>
    <n v="32267"/>
    <n v="149"/>
    <x v="3"/>
    <s v="MIDDLE CHASSE 2"/>
    <s v="EST MIDDLE CHASSE"/>
    <n v="1"/>
    <n v="6768"/>
    <n v="6768"/>
    <n v="6091.2"/>
    <n v="1218.24"/>
    <n v="0.2"/>
    <n v="7309.44"/>
    <n v="0.1"/>
    <m/>
    <m/>
    <s v="*,*"/>
    <s v="D81950"/>
    <s v="F89707"/>
    <x v="67"/>
    <s v="SOFT"/>
    <m/>
    <s v="CAMPAGNE TELEPRO - PORTEFEUILLE ANNE SOPHIE ERIMA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TEXTILES WELL"/>
    <n v="32267"/>
    <n v="149"/>
    <x v="3"/>
    <s v="MIDDLE CHASSE 2"/>
    <s v="EST MIDDLE CHASSE"/>
    <n v="1"/>
    <n v="1125"/>
    <n v="1125"/>
    <n v="1012.5"/>
    <n v="202.5"/>
    <n v="0.2"/>
    <n v="1215"/>
    <n v="0.1"/>
    <m/>
    <m/>
    <s v="*,*"/>
    <s v="D81950"/>
    <s v="F89707"/>
    <x v="67"/>
    <s v="SOFT"/>
    <m/>
    <s v="CAMPAGNE TELEPRO - PORTEFEUILLE ANNE SOPHIE ERIMA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736"/>
    <s v="LICENCE PROWEBCE"/>
    <s v="LICENCE START (App Mobile incl.) - 48 MOIS"/>
    <s v="LICENCE START"/>
    <s v="Soft"/>
    <x v="0"/>
    <s v="EPALIA"/>
    <n v="146395"/>
    <n v="370"/>
    <x v="6"/>
    <s v="MIDDLE CHASSE 3"/>
    <s v="EST MIDDLE CHASSE"/>
    <n v="1"/>
    <n v="18864"/>
    <n v="18864"/>
    <n v="15940.08"/>
    <n v="3188.02"/>
    <n v="0.2"/>
    <n v="19128.099999999999"/>
    <n v="0.155"/>
    <m/>
    <m/>
    <s v="aucun,aucun,aucun"/>
    <s v="D81919"/>
    <s v="F90082"/>
    <x v="83"/>
    <s v="SOFT"/>
    <s v="Anne-Sophie ERIMA"/>
    <s v="CAMPAGNE CHASSE - PROSPECTION PERSO"/>
    <s v="OUI"/>
    <s v="OUI"/>
    <s v="Prospect"/>
    <m/>
    <n v="7002214"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EPALIA"/>
    <n v="146395"/>
    <n v="370"/>
    <x v="6"/>
    <s v="MIDDLE CHASSE 3"/>
    <s v="EST MIDDLE CHASSE"/>
    <n v="1"/>
    <n v="1250"/>
    <n v="1250"/>
    <n v="1056.25"/>
    <n v="211.25"/>
    <n v="0.2"/>
    <n v="1267.5"/>
    <n v="0.155"/>
    <m/>
    <m/>
    <s v="aucun,aucun,aucun"/>
    <s v="D81919"/>
    <s v="F90082"/>
    <x v="83"/>
    <s v="SOFT"/>
    <s v="Anne-Sophie ERIMA"/>
    <s v="CAMPAGNE CHASSE - PROSPECTION PERSO"/>
    <s v="OUI"/>
    <s v="OUI"/>
    <s v="Prospect"/>
    <m/>
    <n v="7002214"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568"/>
    <s v="KIT"/>
    <s v="Programme de dynamisation du site web - #Calendrier de l'avent"/>
    <s v="ACCOMPAGNEMENT COMMUNICATION"/>
    <s v="Agence De Com"/>
    <x v="0"/>
    <s v="CSE Hansgrohe Wasselonne"/>
    <n v="19588"/>
    <n v="140"/>
    <x v="2"/>
    <s v="MIDDLE CHASSE 3"/>
    <s v="EST MIDDLE CHASSE"/>
    <n v="1"/>
    <n v="1250"/>
    <n v="1250"/>
    <n v="1000"/>
    <n v="200"/>
    <n v="0.2"/>
    <n v="1200"/>
    <m/>
    <n v="0.2"/>
    <m/>
    <s v="Comiteo (chez),Comiteo (chez),Comiteo (chez),Comiteo (chez)"/>
    <s v="D81862"/>
    <s v="F90092"/>
    <x v="80"/>
    <s v="LICENCES"/>
    <s v="Anne-Sophie ERIMA"/>
    <s v="CAMPAGNE TELEPRO - PORTEFEUILLE ANNE SOPHIE ERIMA"/>
    <s v="OUI"/>
    <s v="OUI"/>
    <s v="Prospect"/>
    <m/>
    <m/>
    <n v="7063510000"/>
    <m/>
    <m/>
    <s v="ProwebCE"/>
    <s v="NON"/>
    <m/>
    <m/>
    <s v="Total"/>
    <m/>
    <m/>
    <m/>
    <m/>
    <s v="Résilié Meyclub,Résilié Malicité,Client Licence,Client Licence Application Mobile"/>
    <s v="Agence de communication"/>
    <s v="Prestations à la carte"/>
    <s v="Jeux concours"/>
  </r>
  <r>
    <n v="40000568"/>
    <s v="LICENCE PROWEBCE"/>
    <s v="LICENCE START (App Mobile incl.) - 48 MOIS"/>
    <s v="LICENCE START"/>
    <s v="Soft"/>
    <x v="0"/>
    <s v="CSE Hansgrohe Wasselonne"/>
    <n v="19588"/>
    <n v="140"/>
    <x v="2"/>
    <s v="MIDDLE CHASSE 3"/>
    <s v="EST MIDDLE CHASSE"/>
    <n v="1"/>
    <n v="7560"/>
    <n v="7560"/>
    <n v="6048"/>
    <n v="1209.5999999999999"/>
    <n v="0.2"/>
    <n v="7257.6"/>
    <m/>
    <n v="0.2"/>
    <m/>
    <s v="Comiteo (chez),Comiteo (chez),Comiteo (chez),Comiteo (chez)"/>
    <s v="D81862"/>
    <s v="F90092"/>
    <x v="80"/>
    <s v="LICENCES"/>
    <s v="Anne-Sophie ERIMA"/>
    <s v="CAMPAGNE TELEPRO - PORTEFEUILLE ANNE SOPHIE ERIMA"/>
    <s v="OUI"/>
    <s v="OUI"/>
    <s v="Prospect"/>
    <m/>
    <m/>
    <n v="7000000000"/>
    <m/>
    <m/>
    <s v="ProwebCE"/>
    <s v="NON"/>
    <m/>
    <m/>
    <s v="Total"/>
    <m/>
    <m/>
    <m/>
    <m/>
    <s v="Résilié Meyclub,Résilié Malicité,Client Licence,Client Licence Application Mobile"/>
    <s v="Licences"/>
    <s v="Licence Start avec appli"/>
    <s v="Licence Start avec appli"/>
  </r>
  <r>
    <n v="40000568"/>
    <s v="PERSONNALISATION OFFRE START  ET CSE"/>
    <s v="PERSONNALISATION ET PARAMETRAGES START"/>
    <s v="Personnalisation Offre Start Et CSE"/>
    <s v="Soft"/>
    <x v="0"/>
    <s v="CSE Hansgrohe Wasselonne"/>
    <n v="19588"/>
    <n v="140"/>
    <x v="2"/>
    <s v="MIDDLE CHASSE 3"/>
    <s v="EST MIDDLE CHASSE"/>
    <n v="1"/>
    <n v="1125"/>
    <n v="1125"/>
    <n v="0"/>
    <m/>
    <n v="0.2"/>
    <m/>
    <m/>
    <n v="1"/>
    <m/>
    <s v="Comiteo (chez),Comiteo (chez),Comiteo (chez),Comiteo (chez)"/>
    <s v="D81862"/>
    <s v="F90092"/>
    <x v="80"/>
    <s v="LICENCES"/>
    <s v="Anne-Sophie ERIMA"/>
    <s v="CAMPAGNE TELEPRO - PORTEFEUILLE ANNE SOPHIE ERIMA"/>
    <s v="OUI"/>
    <s v="OUI"/>
    <s v="Prospect"/>
    <m/>
    <m/>
    <n v="7061150000"/>
    <m/>
    <m/>
    <s v="ProwebCE"/>
    <s v="NON"/>
    <m/>
    <m/>
    <s v="Total"/>
    <m/>
    <m/>
    <m/>
    <m/>
    <s v="Résilié Meyclub,Résilié Malicité,Client Licence,Client Licence Application Mobile"/>
    <s v="Agence de communication"/>
    <s v="Accompagnement Communication"/>
    <s v="Accompagnement Communication"/>
  </r>
  <r>
    <n v="40000736"/>
    <s v="CHEQUE CADEAU MEYCLUB"/>
    <s v="CHEQUE CADEAU FETE DE FIN D'ANNEE - ADULTE"/>
    <s v="CHEQUE CADEAU MEYCLUB"/>
    <s v="CC digital"/>
    <x v="1"/>
    <s v="EUROVIA TRAVAUX FERROVIARES"/>
    <n v="17301"/>
    <n v="396"/>
    <x v="6"/>
    <s v="MIDDLE CHASSE 3"/>
    <s v="EST MIDDLE CHASSE"/>
    <n v="396"/>
    <n v="170"/>
    <n v="67320"/>
    <n v="65805.3"/>
    <m/>
    <m/>
    <n v="65805.3"/>
    <n v="2.2499999999999999E-2"/>
    <m/>
    <m/>
    <s v="Illicado,Illicado"/>
    <s v="DG26316"/>
    <s v="FG23888"/>
    <x v="80"/>
    <s v="CCMC pluri-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s v="CHEQUE CADEAU MEYCLUB"/>
    <s v="CHEQUE CADEAU MEYCLUB"/>
    <s v="FETES DE FIN D'ANNEE"/>
  </r>
  <r>
    <n v="40000736"/>
    <s v="CHEQUE CADEAU MEYCLUB"/>
    <s v="CHEQUE CADEAU FETE DE FIN D'ANNEE - ADULTE"/>
    <s v="CHEQUE CADEAU MEYCLUB"/>
    <s v="CC digital"/>
    <x v="1"/>
    <s v="EUROVIA TRAVAUX FERROVIARES"/>
    <n v="17301"/>
    <n v="396"/>
    <x v="6"/>
    <s v="MIDDLE CHASSE 3"/>
    <s v="EST MIDDLE CHASSE"/>
    <n v="396"/>
    <n v="170"/>
    <n v="67320"/>
    <n v="65805.3"/>
    <m/>
    <m/>
    <n v="65805.3"/>
    <n v="2.2499999999999999E-2"/>
    <m/>
    <m/>
    <s v="Illicado,Illicado"/>
    <s v="DG26316"/>
    <s v="FG23888"/>
    <x v="80"/>
    <s v="CCMC pluri-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EUROVIA TRAVAUX FERROVIARES"/>
    <n v="17301"/>
    <n v="396"/>
    <x v="6"/>
    <s v="MIDDLE CHASSE 3"/>
    <s v="EST MIDDLE CHASSE"/>
    <n v="396"/>
    <n v="170"/>
    <n v="67320"/>
    <n v="65805.3"/>
    <m/>
    <m/>
    <n v="65805.3"/>
    <n v="2.2499999999999999E-2"/>
    <m/>
    <m/>
    <s v="Illicado,Illicado"/>
    <s v="DG26316"/>
    <s v="FG23888"/>
    <x v="80"/>
    <s v="CCMC pluri-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EUROVIA TRAVAUX FERROVIARES"/>
    <n v="17301"/>
    <n v="396"/>
    <x v="6"/>
    <s v="MIDDLE CHASSE 3"/>
    <s v="EST MIDDLE CHASSE"/>
    <n v="396"/>
    <n v="170"/>
    <n v="67320"/>
    <n v="65805.3"/>
    <m/>
    <m/>
    <n v="65805.3"/>
    <n v="2.2499999999999999E-2"/>
    <m/>
    <m/>
    <s v="Illicado,Illicado"/>
    <s v="DG26316"/>
    <s v="FG23888"/>
    <x v="80"/>
    <s v="CCMC pluri-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EPALIA"/>
    <n v="146395"/>
    <n v="370"/>
    <x v="6"/>
    <s v="MIDDLE CHASSE 3"/>
    <s v="EST MIDDLE CHASSE"/>
    <n v="1"/>
    <n v="44000"/>
    <n v="44000"/>
    <n v="42680"/>
    <m/>
    <m/>
    <n v="42680"/>
    <n v="0.03"/>
    <m/>
    <m/>
    <s v="aucun,aucun,aucun"/>
    <s v="DG28273"/>
    <s v="FG24161"/>
    <x v="83"/>
    <s v="CCMC pluri-annuel"/>
    <s v="Anne-Sophie ERIMA"/>
    <s v="CAMPAGNE CHASSE - PROSPECTION PERSO"/>
    <s v="OUI"/>
    <s v="OUI"/>
    <s v="Prospect"/>
    <m/>
    <n v="7002214"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736"/>
    <s v="CHEQUE CADEAU MEYCLUB"/>
    <s v="CHEQUE CADEAU FETE DE FIN D'ANNEE - ADULTE"/>
    <s v="CHEQUE CADEAU MEYCLUB"/>
    <s v="CC digital"/>
    <x v="1"/>
    <s v="EPALIA"/>
    <n v="146395"/>
    <n v="370"/>
    <x v="6"/>
    <s v="MIDDLE CHASSE 3"/>
    <s v="EST MIDDLE CHASSE"/>
    <n v="1"/>
    <n v="44000"/>
    <n v="44000"/>
    <n v="42680"/>
    <m/>
    <m/>
    <n v="42680"/>
    <n v="0.03"/>
    <m/>
    <m/>
    <s v="aucun,aucun,aucun"/>
    <s v="DG28273"/>
    <s v="FG24161"/>
    <x v="83"/>
    <s v="CCMC pluri-annuel"/>
    <s v="Anne-Sophie ERIMA"/>
    <s v="CAMPAGNE CHASSE - PROSPECTION PERSO"/>
    <s v="OUI"/>
    <s v="OUI"/>
    <s v="Prospect"/>
    <m/>
    <n v="7002214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EPALIA"/>
    <n v="146395"/>
    <n v="370"/>
    <x v="6"/>
    <s v="MIDDLE CHASSE 3"/>
    <s v="EST MIDDLE CHASSE"/>
    <n v="1"/>
    <n v="44000"/>
    <n v="44000"/>
    <n v="42680"/>
    <m/>
    <m/>
    <n v="42680"/>
    <n v="0.03"/>
    <m/>
    <m/>
    <s v="aucun,aucun,aucun"/>
    <s v="DG28273"/>
    <s v="FG24161"/>
    <x v="83"/>
    <s v="CCMC pluri-annuel"/>
    <s v="Anne-Sophie ERIMA"/>
    <s v="CAMPAGNE CHASSE - PROSPECTION PERSO"/>
    <s v="OUI"/>
    <s v="OUI"/>
    <s v="Prospect"/>
    <m/>
    <n v="7002214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KIT"/>
    <s v="Programme de dynamisation du site web - #Calendrier de l'avent"/>
    <s v="ACCOMPAGNEMENT COMMUNICATION"/>
    <s v="Agence De Com"/>
    <x v="0"/>
    <s v="CER FRANCE RHONE"/>
    <n v="6845"/>
    <n v="199"/>
    <x v="6"/>
    <s v="MIDDLE CHASSE 3"/>
    <s v="EST MIDDLE CHASSE"/>
    <n v="1"/>
    <n v="1250"/>
    <n v="1250"/>
    <n v="0"/>
    <m/>
    <n v="0.2"/>
    <m/>
    <m/>
    <n v="1"/>
    <m/>
    <s v="*,*"/>
    <s v="D81982"/>
    <s v="F89911"/>
    <x v="76"/>
    <s v="LICENCES"/>
    <m/>
    <s v="CAMPAGNE CHASSE - SALON Lyon Février 2020"/>
    <s v="OUI"/>
    <s v="OUI"/>
    <s v="Prospect"/>
    <m/>
    <m/>
    <n v="7063510000"/>
    <m/>
    <m/>
    <s v="ProwebCE"/>
    <s v="NON"/>
    <m/>
    <m/>
    <s v="Total"/>
    <m/>
    <m/>
    <m/>
    <m/>
    <s v="Client Licence,Client Licence Application Mobile"/>
    <s v="Agence de communication"/>
    <s v="Prestations à la carte"/>
    <s v="Jeux concours"/>
  </r>
  <r>
    <n v="40000736"/>
    <s v="LICENCE PROWEBCE"/>
    <s v="LICENCE START (App Mobile incl.) - 48 MOIS"/>
    <s v="LICENCE START"/>
    <s v="Soft"/>
    <x v="0"/>
    <s v="CER FRANCE RHONE"/>
    <n v="6845"/>
    <n v="199"/>
    <x v="6"/>
    <s v="MIDDLE CHASSE 3"/>
    <s v="EST MIDDLE CHASSE"/>
    <n v="1"/>
    <n v="13246.16"/>
    <n v="13246.16"/>
    <n v="10596.93"/>
    <n v="2119.39"/>
    <n v="0.2"/>
    <n v="12716.32"/>
    <m/>
    <n v="0.2"/>
    <m/>
    <s v="*,*"/>
    <s v="D81982"/>
    <s v="F89911"/>
    <x v="76"/>
    <s v="LICENCES"/>
    <m/>
    <s v="CAMPAGNE CHASSE - SALON Lyon Février 2020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CER FRANCE RHONE"/>
    <n v="6845"/>
    <n v="199"/>
    <x v="6"/>
    <s v="MIDDLE CHASSE 3"/>
    <s v="EST MIDDLE CHASSE"/>
    <n v="1"/>
    <n v="1125"/>
    <n v="1125"/>
    <n v="0"/>
    <m/>
    <n v="0.2"/>
    <m/>
    <m/>
    <n v="1"/>
    <m/>
    <s v="*,*"/>
    <s v="D81982"/>
    <s v="F89911"/>
    <x v="76"/>
    <s v="LICENCES"/>
    <m/>
    <s v="CAMPAGNE CHASSE - SALON Lyon Février 2020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923"/>
    <s v="CHEQUE CADEAU MEYCLUB"/>
    <s v="CHEQUE CADEAU FETE DE FIN D'ANNEE - ADULTE"/>
    <s v="CHEQUE CADEAU MEYCLUB"/>
    <s v="CC digital"/>
    <x v="1"/>
    <s v="CASTORAMA ANTIBES"/>
    <n v="112484"/>
    <n v="249"/>
    <x v="4"/>
    <s v="MIDDLE CHASSE 3"/>
    <s v="EST MIDDLE CHASSE"/>
    <n v="212"/>
    <n v="90"/>
    <n v="19080"/>
    <n v="18698.400000000001"/>
    <m/>
    <m/>
    <n v="18698.400000000001"/>
    <n v="0.02"/>
    <m/>
    <m/>
    <s v="Tir Groupe,Tir Groupe"/>
    <s v="DG28021"/>
    <s v="FG24284"/>
    <x v="84"/>
    <s v="CCMC pluri-annuel"/>
    <s v="Julie EYZOP"/>
    <s v="CAMPAGNE TELEPRO - PORTEFEUILLE ANNE SOPHIE ERIMA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s v="CHEQUE CADEAU MEYCLUB"/>
    <s v="CHEQUE CADEAU MEYCLUB"/>
    <s v="FETES DE FIN D'ANNEE"/>
  </r>
  <r>
    <n v="40000923"/>
    <s v="CHEQUE CADEAU MEYCLUB"/>
    <s v="CHEQUE CADEAU FETE DE FIN D'ANNEE - ADULTE"/>
    <s v="CHEQUE CADEAU MEYCLUB"/>
    <s v="CC digital"/>
    <x v="1"/>
    <s v="CASTORAMA ANTIBES"/>
    <n v="112484"/>
    <n v="249"/>
    <x v="4"/>
    <s v="MIDDLE CHASSE 3"/>
    <s v="EST MIDDLE CHASSE"/>
    <n v="212"/>
    <n v="90"/>
    <n v="19080"/>
    <n v="18698.400000000001"/>
    <m/>
    <m/>
    <n v="18698.400000000001"/>
    <n v="0.02"/>
    <m/>
    <m/>
    <s v="Tir Groupe,Tir Groupe"/>
    <s v="DG28021"/>
    <s v="FG24284"/>
    <x v="84"/>
    <s v="CCMC pluri-annuel"/>
    <s v="Julie EYZOP"/>
    <s v="CAMPAGNE TELEPRO - PORTEFEUILLE ANNE SOPHIE ERIMA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923"/>
    <s v="CHEQUE CADEAU MEYCLUB"/>
    <s v="CHEQUE CADEAU FETE DE FIN D'ANNEE - ADULTE"/>
    <s v="CHEQUE CADEAU MEYCLUB"/>
    <s v="CC digital"/>
    <x v="1"/>
    <s v="CASTORAMA ANTIBES"/>
    <n v="112484"/>
    <n v="249"/>
    <x v="4"/>
    <s v="MIDDLE CHASSE 3"/>
    <s v="EST MIDDLE CHASSE"/>
    <n v="212"/>
    <n v="90"/>
    <n v="19080"/>
    <n v="18698.400000000001"/>
    <m/>
    <m/>
    <n v="18698.400000000001"/>
    <n v="0.02"/>
    <m/>
    <m/>
    <s v="Tir Groupe,Tir Groupe"/>
    <s v="DG28021"/>
    <s v="FG24284"/>
    <x v="84"/>
    <s v="CCMC pluri-annuel"/>
    <s v="Julie EYZOP"/>
    <s v="CAMPAGNE TELEPRO - PORTEFEUILLE ANNE SOPHIE ERIMA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923"/>
    <s v="CHEQUE CADEAU MEYCLUB"/>
    <s v="CHEQUE CADEAU FETE DE FIN D'ANNEE - ADULTE"/>
    <s v="CHEQUE CADEAU MEYCLUB"/>
    <s v="CC digital"/>
    <x v="1"/>
    <s v="CASTORAMA ANTIBES"/>
    <n v="112484"/>
    <n v="249"/>
    <x v="4"/>
    <s v="MIDDLE CHASSE 3"/>
    <s v="EST MIDDLE CHASSE"/>
    <n v="212"/>
    <n v="90"/>
    <n v="19080"/>
    <n v="18698.400000000001"/>
    <m/>
    <m/>
    <n v="18698.400000000001"/>
    <n v="0.02"/>
    <m/>
    <m/>
    <s v="Tir Groupe,Tir Groupe"/>
    <s v="DG28021"/>
    <s v="FG24284"/>
    <x v="84"/>
    <s v="CCMC pluri-annuel"/>
    <s v="Julie EYZOP"/>
    <s v="CAMPAGNE TELEPRO - PORTEFEUILLE ANNE SOPHIE ERIMA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923"/>
    <s v="CHEQUE CADEAU MEYCLUB"/>
    <s v="CHEQUE CADEAU FETE DE FIN D'ANNEE - ENFANT"/>
    <s v="CHEQUE CADEAU MEYCLUB"/>
    <s v="CC digital"/>
    <x v="1"/>
    <s v="CASTORAMA ANTIBES"/>
    <n v="112484"/>
    <n v="249"/>
    <x v="4"/>
    <s v="MIDDLE CHASSE 3"/>
    <s v="EST MIDDLE CHASSE"/>
    <n v="92"/>
    <n v="30"/>
    <n v="2760"/>
    <n v="2704.8"/>
    <m/>
    <m/>
    <n v="2704.8"/>
    <n v="0.02"/>
    <m/>
    <m/>
    <s v="Tir Groupe,Tir Groupe"/>
    <s v="DG28021"/>
    <s v="FG24284"/>
    <x v="84"/>
    <s v="CCMC pluri-annuel"/>
    <s v="Julie EYZOP"/>
    <s v="CAMPAGNE TELEPRO - PORTEFEUILLE ANNE SOPHIE ERIMA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s v="CHEQUE CADEAU MEYCLUB"/>
    <s v="CHEQUE CADEAU MEYCLUB"/>
    <s v="FETES DE FIN D'ANNEE"/>
  </r>
  <r>
    <n v="40000923"/>
    <s v="CHEQUE CADEAU MEYCLUB"/>
    <s v="CHEQUE CADEAU FETE DE FIN D'ANNEE - ENFANT"/>
    <s v="CHEQUE CADEAU MEYCLUB"/>
    <s v="CC digital"/>
    <x v="1"/>
    <s v="CASTORAMA ANTIBES"/>
    <n v="112484"/>
    <n v="249"/>
    <x v="4"/>
    <s v="MIDDLE CHASSE 3"/>
    <s v="EST MIDDLE CHASSE"/>
    <n v="92"/>
    <n v="30"/>
    <n v="2760"/>
    <n v="2704.8"/>
    <m/>
    <m/>
    <n v="2704.8"/>
    <n v="0.02"/>
    <m/>
    <m/>
    <s v="Tir Groupe,Tir Groupe"/>
    <s v="DG28021"/>
    <s v="FG24284"/>
    <x v="84"/>
    <s v="CCMC pluri-annuel"/>
    <s v="Julie EYZOP"/>
    <s v="CAMPAGNE TELEPRO - PORTEFEUILLE ANNE SOPHIE ERIMA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923"/>
    <s v="CHEQUE CADEAU MEYCLUB"/>
    <s v="CHEQUE CADEAU FETE DE FIN D'ANNEE - ENFANT"/>
    <s v="CHEQUE CADEAU MEYCLUB"/>
    <s v="CC digital"/>
    <x v="1"/>
    <s v="CASTORAMA ANTIBES"/>
    <n v="112484"/>
    <n v="249"/>
    <x v="4"/>
    <s v="MIDDLE CHASSE 3"/>
    <s v="EST MIDDLE CHASSE"/>
    <n v="92"/>
    <n v="30"/>
    <n v="2760"/>
    <n v="2704.8"/>
    <m/>
    <m/>
    <n v="2704.8"/>
    <n v="0.02"/>
    <m/>
    <m/>
    <s v="Tir Groupe,Tir Groupe"/>
    <s v="DG28021"/>
    <s v="FG24284"/>
    <x v="84"/>
    <s v="CCMC pluri-annuel"/>
    <s v="Julie EYZOP"/>
    <s v="CAMPAGNE TELEPRO - PORTEFEUILLE ANNE SOPHIE ERIMA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923"/>
    <s v="CHEQUE CADEAU MEYCLUB"/>
    <s v="CHEQUE CADEAU FETE DE FIN D'ANNEE - ENFANT"/>
    <s v="CHEQUE CADEAU MEYCLUB"/>
    <s v="CC digital"/>
    <x v="1"/>
    <s v="CASTORAMA ANTIBES"/>
    <n v="112484"/>
    <n v="249"/>
    <x v="4"/>
    <s v="MIDDLE CHASSE 3"/>
    <s v="EST MIDDLE CHASSE"/>
    <n v="92"/>
    <n v="30"/>
    <n v="2760"/>
    <n v="2704.8"/>
    <m/>
    <m/>
    <n v="2704.8"/>
    <n v="0.02"/>
    <m/>
    <m/>
    <s v="Tir Groupe,Tir Groupe"/>
    <s v="DG28021"/>
    <s v="FG24284"/>
    <x v="84"/>
    <s v="CCMC pluri-annuel"/>
    <s v="Julie EYZOP"/>
    <s v="CAMPAGNE TELEPRO - PORTEFEUILLE ANNE SOPHIE ERIMA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923"/>
    <s v="LICENCE PROWEBCE"/>
    <s v="LICENCE START (App Mobile incl.) - 48 MOIS"/>
    <s v="LICENCE START"/>
    <s v="Soft"/>
    <x v="0"/>
    <s v="MONOPRIX"/>
    <n v="149996"/>
    <n v="80"/>
    <x v="4"/>
    <s v="MIDDLE CHASSE 3"/>
    <s v="EST MIDDLE CHASSE"/>
    <n v="1"/>
    <n v="5544"/>
    <n v="5544"/>
    <n v="5544"/>
    <n v="1108.8"/>
    <n v="0.2"/>
    <n v="6652.8"/>
    <m/>
    <m/>
    <m/>
    <s v="*,*,*"/>
    <s v="D82022"/>
    <s v="F90104"/>
    <x v="76"/>
    <s v="LICENCES"/>
    <m/>
    <s v="CAMPAGNE CHASSE - PROSPECTION PERSO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MONOPRIX"/>
    <n v="149996"/>
    <n v="80"/>
    <x v="4"/>
    <s v="MIDDLE CHASSE 3"/>
    <s v="EST MIDDLE CHASSE"/>
    <n v="1"/>
    <n v="1125"/>
    <n v="1125"/>
    <n v="0"/>
    <m/>
    <n v="0.2"/>
    <m/>
    <m/>
    <n v="1"/>
    <m/>
    <s v="*,*,*"/>
    <s v="D82022"/>
    <s v="F90104"/>
    <x v="76"/>
    <s v="LICENCES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379"/>
    <s v="LICENCE PROWEBCE"/>
    <s v="LICENCE START (App Mobile incl.) - 48 MOIS"/>
    <s v="LICENCE START"/>
    <s v="Soft"/>
    <x v="0"/>
    <s v="NATURA PRO"/>
    <n v="28887"/>
    <n v="299"/>
    <x v="3"/>
    <s v="MIDDLE CHASSE 2"/>
    <s v="EST MIDDLE CHASSE"/>
    <n v="1"/>
    <n v="16272"/>
    <n v="16272"/>
    <n v="11911.103999999999"/>
    <n v="2382.2199999999998"/>
    <n v="0.2"/>
    <n v="14293.32"/>
    <n v="0.26800000000000002"/>
    <m/>
    <m/>
    <s v="Cezam,Cezam,Cezam"/>
    <s v="D82027"/>
    <s v="F90024"/>
    <x v="85"/>
    <s v="SOFT"/>
    <m/>
    <s v="CAMPAGNE TELEPRO - PORTEFEUILLE MARIA BECEL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NATURA PRO"/>
    <n v="28887"/>
    <n v="299"/>
    <x v="3"/>
    <s v="MIDDLE CHASSE 2"/>
    <s v="EST MIDDLE CHASSE"/>
    <n v="1"/>
    <n v="1250"/>
    <n v="1250"/>
    <n v="915"/>
    <n v="183"/>
    <n v="0.2"/>
    <n v="1098"/>
    <n v="0.26800000000000002"/>
    <m/>
    <m/>
    <s v="Cezam,Cezam,Cezam"/>
    <s v="D82027"/>
    <s v="F90024"/>
    <x v="85"/>
    <s v="SOFT"/>
    <m/>
    <s v="CAMPAGNE TELEPRO - PORTEFEUILLE MARIA BECEL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923"/>
    <s v="CHEQUE CADEAU MEYCLUB"/>
    <s v="CHEQUE CADEAU MEYCLUB"/>
    <s v="CHEQUE CADEAU MEYCLUB"/>
    <s v="CC digital"/>
    <x v="1"/>
    <s v="MONOPRIX"/>
    <n v="149996"/>
    <n v="80"/>
    <x v="4"/>
    <s v="MIDDLE CHASSE 3"/>
    <s v="EST MIDDLE CHASSE"/>
    <n v="80"/>
    <n v="100"/>
    <n v="8000"/>
    <n v="8000"/>
    <m/>
    <m/>
    <n v="8000"/>
    <m/>
    <m/>
    <m/>
    <s v="Tir Groupe,Tir Groupe,Tir Groupe"/>
    <s v="DG28474"/>
    <s v="FG24092"/>
    <x v="76"/>
    <s v="CCMC pluri-annuel"/>
    <m/>
    <s v="CAMPAGNE CHASSE - PROSPECTION PERSO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MONOPRIX"/>
    <n v="149996"/>
    <n v="80"/>
    <x v="4"/>
    <s v="MIDDLE CHASSE 3"/>
    <s v="EST MIDDLE CHASSE"/>
    <n v="80"/>
    <n v="100"/>
    <n v="8000"/>
    <n v="8000"/>
    <m/>
    <m/>
    <n v="8000"/>
    <m/>
    <m/>
    <m/>
    <s v="Tir Groupe,Tir Groupe,Tir Groupe"/>
    <s v="DG28474"/>
    <s v="FG24092"/>
    <x v="76"/>
    <s v="CCMC pluri-annuel"/>
    <m/>
    <s v="CAMPAGNE CHASSE - PROSPECTION PERSO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CHEQUE CADEAU MEYCLUB"/>
    <s v="CHEQUE CADEAU MEYCLUB"/>
    <s v="CHEQUE CADEAU MEYCLUB"/>
    <s v="CC digital"/>
    <x v="1"/>
    <s v="MONOPRIX"/>
    <n v="149996"/>
    <n v="80"/>
    <x v="4"/>
    <s v="MIDDLE CHASSE 3"/>
    <s v="EST MIDDLE CHASSE"/>
    <n v="80"/>
    <n v="100"/>
    <n v="8000"/>
    <n v="8000"/>
    <m/>
    <m/>
    <n v="8000"/>
    <m/>
    <m/>
    <m/>
    <s v="Tir Groupe,Tir Groupe,Tir Groupe"/>
    <s v="DG28474"/>
    <s v="FG24092"/>
    <x v="76"/>
    <s v="CCMC pluri-annuel"/>
    <m/>
    <s v="CAMPAGNE CHASSE - PROSPECTION PERSO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LICENCE PROWEBCE"/>
    <s v="LICENCE START (App Mobile incl.) - 48 MOIS"/>
    <s v="LICENCE START"/>
    <s v="Soft"/>
    <x v="0"/>
    <s v="CENTRE REEDUCATION READAP FONCT BOURGE"/>
    <n v="12256"/>
    <n v="149"/>
    <x v="3"/>
    <s v="MIDDLE CHASSE 2"/>
    <s v="EST MIDDLE CHASSE"/>
    <n v="1"/>
    <n v="6768"/>
    <n v="6768"/>
    <n v="5414.4"/>
    <n v="1082.8800000000001"/>
    <n v="0.2"/>
    <n v="6497.28"/>
    <m/>
    <n v="0.2"/>
    <m/>
    <s v="VegaCE,VegaCE"/>
    <s v="D81240"/>
    <s v="F89791"/>
    <x v="86"/>
    <s v="SOFT"/>
    <m/>
    <s v="CAMPAGNE CHASSE - PROSPECTION PERSO"/>
    <s v="OUI"/>
    <s v="OUI"/>
    <s v="Prospect"/>
    <m/>
    <n v="4951574"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CENTRE REEDUCATION READAP FONCT BOURGE"/>
    <n v="12256"/>
    <n v="149"/>
    <x v="3"/>
    <s v="MIDDLE CHASSE 2"/>
    <s v="EST MIDDLE CHASSE"/>
    <n v="1"/>
    <n v="1125"/>
    <n v="1125"/>
    <n v="0"/>
    <m/>
    <n v="0.2"/>
    <m/>
    <m/>
    <n v="1"/>
    <m/>
    <s v="VegaCE,VegaCE"/>
    <s v="D81240"/>
    <s v="F89791"/>
    <x v="86"/>
    <s v="SOFT"/>
    <m/>
    <s v="CAMPAGNE CHASSE - PROSPECTION PERSO"/>
    <s v="OUI"/>
    <s v="OUI"/>
    <s v="Prospect"/>
    <m/>
    <n v="4951574"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379"/>
    <s v="CHEQUE CADEAU MEYCLUB"/>
    <s v="CHEQUE CADEAU FETE DE FIN D'ANNEE - ADULTE"/>
    <s v="CHEQUE CADEAU MEYCLUB"/>
    <s v="CC digital"/>
    <x v="1"/>
    <s v="Amitel"/>
    <n v="149590"/>
    <n v="70"/>
    <x v="3"/>
    <s v="MIDDLE CHASSE 2"/>
    <s v="EST MIDDLE CHASSE"/>
    <n v="70"/>
    <n v="150"/>
    <n v="10500"/>
    <n v="10500"/>
    <m/>
    <m/>
    <n v="10500"/>
    <m/>
    <m/>
    <s v="Ap / mail entrant"/>
    <s v="Kadeos Edenred,Kadeos Edenred"/>
    <s v="DG25970"/>
    <s v="FG24062"/>
    <x v="87"/>
    <s v="CCMC pluri-annuel"/>
    <s v="Julie EYZOP"/>
    <m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s v="CHEQUE CADEAU MEYCLUB"/>
    <s v="CHEQUE CADEAU MEYCLUB"/>
    <s v="FETES DE FIN D'ANNEE"/>
  </r>
  <r>
    <n v="40000379"/>
    <s v="CHEQUE CADEAU MEYCLUB"/>
    <s v="CHEQUE CADEAU FETE DE FIN D'ANNEE - ADULTE"/>
    <s v="CHEQUE CADEAU MEYCLUB"/>
    <s v="CC digital"/>
    <x v="1"/>
    <s v="Amitel"/>
    <n v="149590"/>
    <n v="70"/>
    <x v="3"/>
    <s v="MIDDLE CHASSE 2"/>
    <s v="EST MIDDLE CHASSE"/>
    <n v="70"/>
    <n v="150"/>
    <n v="10500"/>
    <n v="10500"/>
    <m/>
    <m/>
    <n v="10500"/>
    <m/>
    <m/>
    <s v="Ap / mail entrant"/>
    <s v="Kadeos Edenred,Kadeos Edenred"/>
    <s v="DG25970"/>
    <s v="FG24062"/>
    <x v="87"/>
    <s v="CCMC pluri-annuel"/>
    <s v="Julie EYZOP"/>
    <m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Amitel"/>
    <n v="149590"/>
    <n v="70"/>
    <x v="3"/>
    <s v="MIDDLE CHASSE 2"/>
    <s v="EST MIDDLE CHASSE"/>
    <n v="70"/>
    <n v="150"/>
    <n v="10500"/>
    <n v="10500"/>
    <m/>
    <m/>
    <n v="10500"/>
    <m/>
    <m/>
    <s v="Ap / mail entrant"/>
    <s v="Kadeos Edenred,Kadeos Edenred"/>
    <s v="DG25970"/>
    <s v="FG24062"/>
    <x v="87"/>
    <s v="CCMC pluri-annuel"/>
    <s v="Julie EYZOP"/>
    <m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Amitel"/>
    <n v="149590"/>
    <n v="70"/>
    <x v="3"/>
    <s v="MIDDLE CHASSE 2"/>
    <s v="EST MIDDLE CHASSE"/>
    <n v="70"/>
    <n v="150"/>
    <n v="10500"/>
    <n v="10500"/>
    <m/>
    <m/>
    <n v="10500"/>
    <m/>
    <m/>
    <s v="Ap / mail entrant"/>
    <s v="Kadeos Edenred,Kadeos Edenred"/>
    <s v="DG25970"/>
    <s v="FG24062"/>
    <x v="87"/>
    <s v="CCMC pluri-annuel"/>
    <s v="Julie EYZOP"/>
    <m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m/>
    <m/>
    <m/>
  </r>
  <r>
    <n v="40000736"/>
    <s v="Ticket Kadeos"/>
    <s v="KADEOS INFINI"/>
    <s v="Ticket Kadeos"/>
    <s v="TK"/>
    <x v="3"/>
    <s v="EPALIA"/>
    <n v="146395"/>
    <n v="370"/>
    <x v="6"/>
    <s v="MIDDLE CHASSE 3"/>
    <s v="EST MIDDLE CHASSE"/>
    <n v="346"/>
    <n v="130"/>
    <n v="44980"/>
    <n v="43630.6"/>
    <m/>
    <m/>
    <n v="43630.6"/>
    <m/>
    <n v="0.03"/>
    <m/>
    <s v="Illicado,Illicado,Illicado"/>
    <s v="DK4241"/>
    <m/>
    <x v="87"/>
    <s v="TK"/>
    <s v="Anne-Sophie ERIMA"/>
    <s v="Campagne CHASSE -  demande entrante"/>
    <s v="OUI"/>
    <s v="OUI"/>
    <s v="Prospect"/>
    <m/>
    <n v="7002214"/>
    <s v="0000000000"/>
    <m/>
    <m/>
    <s v="TK"/>
    <s v="NON"/>
    <m/>
    <m/>
    <s v="Total"/>
    <m/>
    <m/>
    <m/>
    <m/>
    <s v="Client CCMC,Client Licence,Client Licence Application Mobile"/>
    <s v="Ticket Kadeos"/>
    <s v="Ticket Kadeos"/>
    <s v="Ticket Kadeos"/>
  </r>
  <r>
    <n v="40000736"/>
    <s v="Ticket Kadeos"/>
    <s v="KADEOS INFINI"/>
    <s v="Ticket Kadeos"/>
    <s v="TK"/>
    <x v="3"/>
    <s v="LA MURE BIANCO"/>
    <n v="21301"/>
    <n v="600"/>
    <x v="6"/>
    <s v="MIDDLE CHASSE 3"/>
    <s v="EST MIDDLE CHASSE"/>
    <n v="570"/>
    <n v="60"/>
    <n v="34200"/>
    <n v="33516"/>
    <m/>
    <m/>
    <n v="33516"/>
    <m/>
    <n v="0.02"/>
    <m/>
    <s v="UP"/>
    <s v="DK4242"/>
    <m/>
    <x v="87"/>
    <s v="TK"/>
    <s v="Maria BECEL"/>
    <s v="CAMPAGNE CHASSE - PROSPECTION PERSO"/>
    <s v="NON"/>
    <s v="NON"/>
    <s v="Prospect"/>
    <m/>
    <n v="7001890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736"/>
    <s v="Ticket Kadeos"/>
    <s v="KADEOS INFINI"/>
    <s v="Ticket Kadeos"/>
    <s v="TK"/>
    <x v="3"/>
    <s v="TRANSPORTS CLOT SARL"/>
    <n v="126838"/>
    <n v="194"/>
    <x v="6"/>
    <s v="MIDDLE CHASSE 3"/>
    <s v="EST MIDDLE CHASSE"/>
    <n v="194"/>
    <n v="50"/>
    <n v="9700"/>
    <n v="9700"/>
    <m/>
    <m/>
    <n v="9700"/>
    <m/>
    <m/>
    <m/>
    <s v="aucun"/>
    <s v="DK4252"/>
    <m/>
    <x v="76"/>
    <s v="TK"/>
    <m/>
    <s v="CAMPAGNE CHASSE - PROSPECTION PERSO"/>
    <s v="NON"/>
    <s v="NON"/>
    <s v="Autre Client ERF"/>
    <s v="148 - Nord"/>
    <n v="4330807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736"/>
    <s v="Ticket Kadeos"/>
    <s v="FRAIS DE GESTION"/>
    <s v="Ticket Kadeos"/>
    <s v="TK"/>
    <x v="3"/>
    <s v="TRANSPORTS CLOT SARL"/>
    <n v="126838"/>
    <n v="194"/>
    <x v="6"/>
    <s v="MIDDLE CHASSE 3"/>
    <s v="EST MIDDLE CHASSE"/>
    <n v="1"/>
    <n v="194"/>
    <n v="194"/>
    <n v="194"/>
    <n v="38.799999999999997"/>
    <n v="0.2"/>
    <n v="232.8"/>
    <m/>
    <m/>
    <m/>
    <s v="aucun"/>
    <s v="DK4252"/>
    <m/>
    <x v="76"/>
    <s v="TK"/>
    <m/>
    <s v="CAMPAGNE CHASSE - PROSPECTION PERSO"/>
    <s v="NON"/>
    <s v="NON"/>
    <s v="Autre Client ERF"/>
    <s v="148 - Nord"/>
    <n v="4330807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736"/>
    <s v="Ticket Kadeos"/>
    <s v="FRAIS DE LIVRAISON AU CE"/>
    <s v="Ticket Kadeos"/>
    <s v="TK"/>
    <x v="3"/>
    <s v="TRANSPORTS CLOT SARL"/>
    <n v="126838"/>
    <n v="194"/>
    <x v="6"/>
    <s v="MIDDLE CHASSE 3"/>
    <s v="EST MIDDLE CHASSE"/>
    <n v="1"/>
    <n v="13.2"/>
    <n v="13.2"/>
    <n v="13.2"/>
    <n v="2.64"/>
    <n v="0.2"/>
    <n v="15.84"/>
    <m/>
    <m/>
    <m/>
    <s v="aucun"/>
    <s v="DK4252"/>
    <m/>
    <x v="76"/>
    <s v="TK"/>
    <m/>
    <s v="CAMPAGNE CHASSE - PROSPECTION PERSO"/>
    <s v="NON"/>
    <s v="NON"/>
    <s v="Autre Client ERF"/>
    <s v="148 - Nord"/>
    <n v="4330807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379"/>
    <s v="Ticket Kadeos"/>
    <s v="KADEOS INFINI"/>
    <s v="Ticket Kadeos"/>
    <s v="TK"/>
    <x v="3"/>
    <s v="LOGIDIS COMPTOIRS MODERNES"/>
    <n v="106771"/>
    <n v="480"/>
    <x v="3"/>
    <s v="MIDDLE CHASSE 2"/>
    <s v="EST MIDDLE CHASSE"/>
    <n v="1"/>
    <n v="2500"/>
    <n v="2500"/>
    <n v="2500"/>
    <m/>
    <m/>
    <n v="2500"/>
    <m/>
    <m/>
    <s v="Ap / mail entrant"/>
    <s v="Carrefour"/>
    <s v="DK4256"/>
    <m/>
    <x v="85"/>
    <s v="ETK"/>
    <s v="Maria BECEL"/>
    <m/>
    <s v="NON"/>
    <s v="NON"/>
    <s v="Autre Client ERF"/>
    <s v="183 - Sud"/>
    <n v="529100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379"/>
    <s v="Ticket Kadeos"/>
    <s v="KADEOS INFINI"/>
    <s v="Ticket Kadeos"/>
    <s v="TK"/>
    <x v="3"/>
    <s v="LOGIDIS COMPTOIRS MODERNES"/>
    <n v="106771"/>
    <n v="480"/>
    <x v="3"/>
    <s v="MIDDLE CHASSE 2"/>
    <s v="EST MIDDLE CHASSE"/>
    <n v="100"/>
    <n v="50"/>
    <n v="5000"/>
    <n v="5000"/>
    <m/>
    <m/>
    <n v="5000"/>
    <m/>
    <m/>
    <s v="Ap / mail entrant"/>
    <s v="Carrefour"/>
    <s v="DK4256"/>
    <m/>
    <x v="85"/>
    <s v="ETK"/>
    <s v="Maria BECEL"/>
    <m/>
    <s v="NON"/>
    <s v="NON"/>
    <s v="Autre Client ERF"/>
    <s v="183 - Sud"/>
    <n v="529100"/>
    <s v="0000000000"/>
    <m/>
    <m/>
    <s v="TK"/>
    <s v="NON"/>
    <m/>
    <m/>
    <s v="Total"/>
    <m/>
    <m/>
    <m/>
    <m/>
    <s v="Prospect"/>
    <m/>
    <m/>
    <m/>
  </r>
  <r>
    <n v="40000379"/>
    <s v="Ticket Kadeos"/>
    <s v="KADEOS INFINI"/>
    <s v="Ticket Kadeos"/>
    <s v="TK"/>
    <x v="3"/>
    <s v="LOGIDIS COMPTOIRS MODERNES"/>
    <n v="106771"/>
    <n v="480"/>
    <x v="3"/>
    <s v="MIDDLE CHASSE 2"/>
    <s v="EST MIDDLE CHASSE"/>
    <n v="468"/>
    <n v="80"/>
    <n v="37440"/>
    <n v="37440"/>
    <m/>
    <m/>
    <n v="37440"/>
    <m/>
    <m/>
    <s v="Ap / mail entrant"/>
    <s v="Carrefour"/>
    <s v="DK4256"/>
    <m/>
    <x v="85"/>
    <s v="ETK"/>
    <s v="Maria BECEL"/>
    <m/>
    <s v="NON"/>
    <s v="NON"/>
    <s v="Autre Client ERF"/>
    <s v="183 - Sud"/>
    <n v="529100"/>
    <s v="0000000000"/>
    <m/>
    <m/>
    <s v="TK"/>
    <s v="NON"/>
    <m/>
    <m/>
    <s v="Total"/>
    <m/>
    <m/>
    <m/>
    <m/>
    <s v="Prospect"/>
    <m/>
    <m/>
    <m/>
  </r>
  <r>
    <n v="40000379"/>
    <s v="Ticket Kadeos"/>
    <s v="KADEOS INFINI"/>
    <s v="Ticket Kadeos"/>
    <s v="TK"/>
    <x v="3"/>
    <s v="LOGIDIS COMPTOIRS MODERNES"/>
    <n v="106771"/>
    <n v="480"/>
    <x v="3"/>
    <s v="MIDDLE CHASSE 2"/>
    <s v="EST MIDDLE CHASSE"/>
    <n v="244"/>
    <n v="10"/>
    <n v="2440"/>
    <n v="2440"/>
    <m/>
    <m/>
    <n v="2440"/>
    <m/>
    <m/>
    <s v="Ap / mail entrant"/>
    <s v="Carrefour"/>
    <s v="DK4256"/>
    <m/>
    <x v="85"/>
    <s v="ETK"/>
    <s v="Maria BECEL"/>
    <m/>
    <s v="NON"/>
    <s v="NON"/>
    <s v="Autre Client ERF"/>
    <s v="183 - Sud"/>
    <n v="529100"/>
    <s v="0000000000"/>
    <m/>
    <m/>
    <s v="TK"/>
    <s v="NON"/>
    <m/>
    <m/>
    <s v="Total"/>
    <m/>
    <m/>
    <m/>
    <m/>
    <s v="Prospect"/>
    <m/>
    <m/>
    <m/>
  </r>
  <r>
    <n v="40000923"/>
    <s v="LICENCE PROWEBCE"/>
    <s v="LICENCE START (App Mobile incl.) - 48 MOIS"/>
    <s v="LICENCE START"/>
    <s v="Soft"/>
    <x v="0"/>
    <s v="LYCEE P. ET T. LES FAUVETTES C06186"/>
    <n v="121610"/>
    <n v="86"/>
    <x v="4"/>
    <s v="MIDDLE CHASSE 3"/>
    <s v="EST MIDDLE CHASSE"/>
    <n v="1"/>
    <n v="5544"/>
    <n v="5544"/>
    <n v="5544"/>
    <n v="1108.8"/>
    <n v="0.2"/>
    <n v="6652.8"/>
    <m/>
    <m/>
    <m/>
    <s v="*,*,*"/>
    <s v="D82119"/>
    <s v="F90149"/>
    <x v="82"/>
    <s v="LICENCES"/>
    <m/>
    <s v="CAMPAGNE CHASSE - SALON NICE OCTOBRE 2020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LYCEE P. ET T. LES FAUVETTES C06186"/>
    <n v="121610"/>
    <n v="86"/>
    <x v="4"/>
    <s v="MIDDLE CHASSE 3"/>
    <s v="EST MIDDLE CHASSE"/>
    <n v="1"/>
    <n v="1125"/>
    <n v="1125"/>
    <n v="0"/>
    <m/>
    <n v="0.2"/>
    <m/>
    <m/>
    <n v="1"/>
    <m/>
    <s v="*,*,*"/>
    <s v="D82119"/>
    <s v="F90149"/>
    <x v="82"/>
    <s v="LICENCES"/>
    <m/>
    <s v="CAMPAGNE CHASSE - SALON NICE OCTOBRE 2020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379"/>
    <s v="CHEQUE CADEAU MEYCLUB"/>
    <s v="CHEQUE CADEAU FETE DE FIN D'ANNEE - ADULTE"/>
    <s v="CHEQUE CADEAU MEYCLUB"/>
    <s v="CC digital"/>
    <x v="1"/>
    <s v="NATURA PRO"/>
    <n v="28887"/>
    <n v="299"/>
    <x v="3"/>
    <s v="MIDDLE CHASSE 2"/>
    <s v="EST MIDDLE CHASSE"/>
    <n v="290"/>
    <n v="90"/>
    <n v="26100"/>
    <n v="26100"/>
    <m/>
    <m/>
    <n v="26100"/>
    <m/>
    <m/>
    <m/>
    <s v="SODEXO,SODEXO,SODEXO"/>
    <s v="DG28866"/>
    <s v="FG24456"/>
    <x v="85"/>
    <s v="CCMC pluri-annuel"/>
    <m/>
    <s v="CAMPAGNE TELEPRO - PORTEFEUILLE MARIA BECEL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379"/>
    <s v="CHEQUE CADEAU MEYCLUB"/>
    <s v="CHEQUE CADEAU FETE DE FIN D'ANNEE - ADULTE"/>
    <s v="CHEQUE CADEAU MEYCLUB"/>
    <s v="CC digital"/>
    <x v="1"/>
    <s v="NATURA PRO"/>
    <n v="28887"/>
    <n v="299"/>
    <x v="3"/>
    <s v="MIDDLE CHASSE 2"/>
    <s v="EST MIDDLE CHASSE"/>
    <n v="290"/>
    <n v="90"/>
    <n v="26100"/>
    <n v="26100"/>
    <m/>
    <m/>
    <n v="26100"/>
    <m/>
    <m/>
    <m/>
    <s v="SODEXO,SODEXO,SODEXO"/>
    <s v="DG28866"/>
    <s v="FG24456"/>
    <x v="85"/>
    <s v="CCMC pluri-annuel"/>
    <m/>
    <s v="CAMPAGNE TELEPRO - PORTEFEUILLE MARIA BECEL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NATURA PRO"/>
    <n v="28887"/>
    <n v="299"/>
    <x v="3"/>
    <s v="MIDDLE CHASSE 2"/>
    <s v="EST MIDDLE CHASSE"/>
    <n v="290"/>
    <n v="90"/>
    <n v="26100"/>
    <n v="26100"/>
    <m/>
    <m/>
    <n v="26100"/>
    <m/>
    <m/>
    <m/>
    <s v="SODEXO,SODEXO,SODEXO"/>
    <s v="DG28866"/>
    <s v="FG24456"/>
    <x v="85"/>
    <s v="CCMC pluri-annuel"/>
    <m/>
    <s v="CAMPAGNE TELEPRO - PORTEFEUILLE MARIA BECEL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NATURA PRO"/>
    <n v="28887"/>
    <n v="299"/>
    <x v="3"/>
    <s v="MIDDLE CHASSE 2"/>
    <s v="EST MIDDLE CHASSE"/>
    <n v="290"/>
    <n v="90"/>
    <n v="26100"/>
    <n v="26100"/>
    <m/>
    <m/>
    <n v="26100"/>
    <m/>
    <m/>
    <m/>
    <s v="SODEXO,SODEXO,SODEXO"/>
    <s v="DG28866"/>
    <s v="FG24456"/>
    <x v="85"/>
    <s v="CCMC pluri-annuel"/>
    <m/>
    <s v="CAMPAGNE TELEPRO - PORTEFEUILLE MARIA BECEL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ENFANT"/>
    <s v="CHEQUE CADEAU MEYCLUB"/>
    <s v="CC digital"/>
    <x v="1"/>
    <s v="NATURA PRO"/>
    <n v="28887"/>
    <n v="299"/>
    <x v="3"/>
    <s v="MIDDLE CHASSE 2"/>
    <s v="EST MIDDLE CHASSE"/>
    <n v="190"/>
    <n v="30"/>
    <n v="5700"/>
    <n v="5700"/>
    <m/>
    <m/>
    <n v="5700"/>
    <m/>
    <m/>
    <m/>
    <s v="SODEXO,SODEXO,SODEXO"/>
    <s v="DG28866"/>
    <s v="FG24456"/>
    <x v="85"/>
    <s v="CCMC pluri-annuel"/>
    <m/>
    <s v="CAMPAGNE TELEPRO - PORTEFEUILLE MARIA BECEL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379"/>
    <s v="CHEQUE CADEAU MEYCLUB"/>
    <s v="CHEQUE CADEAU FETE DE FIN D'ANNEE - ENFANT"/>
    <s v="CHEQUE CADEAU MEYCLUB"/>
    <s v="CC digital"/>
    <x v="1"/>
    <s v="NATURA PRO"/>
    <n v="28887"/>
    <n v="299"/>
    <x v="3"/>
    <s v="MIDDLE CHASSE 2"/>
    <s v="EST MIDDLE CHASSE"/>
    <n v="190"/>
    <n v="30"/>
    <n v="5700"/>
    <n v="5700"/>
    <m/>
    <m/>
    <n v="5700"/>
    <m/>
    <m/>
    <m/>
    <s v="SODEXO,SODEXO,SODEXO"/>
    <s v="DG28866"/>
    <s v="FG24456"/>
    <x v="85"/>
    <s v="CCMC pluri-annuel"/>
    <m/>
    <s v="CAMPAGNE TELEPRO - PORTEFEUILLE MARIA BECEL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ENFANT"/>
    <s v="CHEQUE CADEAU MEYCLUB"/>
    <s v="CC digital"/>
    <x v="1"/>
    <s v="NATURA PRO"/>
    <n v="28887"/>
    <n v="299"/>
    <x v="3"/>
    <s v="MIDDLE CHASSE 2"/>
    <s v="EST MIDDLE CHASSE"/>
    <n v="190"/>
    <n v="30"/>
    <n v="5700"/>
    <n v="5700"/>
    <m/>
    <m/>
    <n v="5700"/>
    <m/>
    <m/>
    <m/>
    <s v="SODEXO,SODEXO,SODEXO"/>
    <s v="DG28866"/>
    <s v="FG24456"/>
    <x v="85"/>
    <s v="CCMC pluri-annuel"/>
    <m/>
    <s v="CAMPAGNE TELEPRO - PORTEFEUILLE MARIA BECEL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ENFANT"/>
    <s v="CHEQUE CADEAU MEYCLUB"/>
    <s v="CC digital"/>
    <x v="1"/>
    <s v="NATURA PRO"/>
    <n v="28887"/>
    <n v="299"/>
    <x v="3"/>
    <s v="MIDDLE CHASSE 2"/>
    <s v="EST MIDDLE CHASSE"/>
    <n v="190"/>
    <n v="30"/>
    <n v="5700"/>
    <n v="5700"/>
    <m/>
    <m/>
    <n v="5700"/>
    <m/>
    <m/>
    <m/>
    <s v="SODEXO,SODEXO,SODEXO"/>
    <s v="DG28866"/>
    <s v="FG24456"/>
    <x v="85"/>
    <s v="CCMC pluri-annuel"/>
    <m/>
    <s v="CAMPAGNE TELEPRO - PORTEFEUILLE MARIA BECEL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LICENCE PROWEBCE"/>
    <s v="LICENCE START (App Mobile incl.) - 48 MOIS"/>
    <s v="LICENCE START"/>
    <s v="Soft"/>
    <x v="0"/>
    <s v="Dumas TP"/>
    <n v="150056"/>
    <n v="56"/>
    <x v="1"/>
    <s v="MIDDLE CHASSE 3"/>
    <s v="EST MIDDLE CHASSE"/>
    <n v="1"/>
    <n v="5544"/>
    <n v="5544"/>
    <n v="4712.3999999999996"/>
    <n v="942.48"/>
    <n v="0.2"/>
    <n v="5654.88"/>
    <n v="0.15"/>
    <m/>
    <m/>
    <s v="*,*"/>
    <s v="D82149"/>
    <s v="F90019"/>
    <x v="88"/>
    <s v="SOFT"/>
    <s v="Anne-Sophie ERIMA"/>
    <s v="CAMPAGNE TELEPRO - &gt; 250"/>
    <s v="OUI"/>
    <s v="OUI"/>
    <s v="Prospect"/>
    <m/>
    <m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Dumas TP"/>
    <n v="150056"/>
    <n v="56"/>
    <x v="1"/>
    <s v="MIDDLE CHASSE 3"/>
    <s v="EST MIDDLE CHASSE"/>
    <n v="1"/>
    <n v="1125"/>
    <n v="1125"/>
    <n v="956.25"/>
    <n v="191.25"/>
    <n v="0.2"/>
    <n v="1147.5"/>
    <n v="0.15"/>
    <m/>
    <m/>
    <s v="*,*"/>
    <s v="D82149"/>
    <s v="F90019"/>
    <x v="88"/>
    <s v="SOFT"/>
    <s v="Anne-Sophie ERIMA"/>
    <s v="CAMPAGNE TELEPRO - &gt; 250"/>
    <s v="OUI"/>
    <s v="OUI"/>
    <s v="Prospect"/>
    <m/>
    <m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537"/>
    <s v="KIT"/>
    <s v="Programme de dynamisation du site web - #Calendrier de l'avent"/>
    <s v="ACCOMPAGNEMENT COMMUNICATION"/>
    <s v="Agence De Com"/>
    <x v="0"/>
    <s v="CSE AIPF"/>
    <n v="102681"/>
    <n v="349"/>
    <x v="5"/>
    <s v="MANAGER MIDDLE CHASSE 1"/>
    <s v="EST MIDDLE CHASSE"/>
    <n v="1"/>
    <n v="1250"/>
    <n v="1250"/>
    <n v="0"/>
    <m/>
    <n v="0.2"/>
    <m/>
    <m/>
    <n v="1"/>
    <m/>
    <s v="Kalidea (face),Kalidea (face)"/>
    <s v="D82179"/>
    <s v="F90063"/>
    <x v="89"/>
    <s v="LICENCES"/>
    <s v="Maria BECEL"/>
    <s v="CAMPAGNE CHASSE - PROSPECTION PERSO"/>
    <s v="OUI"/>
    <s v="OUI"/>
    <s v="Client ERF Cible"/>
    <s v="195 - Rhone Alpes"/>
    <n v="4093282"/>
    <n v="7063510000"/>
    <m/>
    <m/>
    <s v="ProwebCE"/>
    <s v="NON"/>
    <m/>
    <m/>
    <s v="Total"/>
    <m/>
    <m/>
    <m/>
    <m/>
    <s v="Client Licence,Client Licence Application Mobile"/>
    <s v="Agence de communication"/>
    <s v="Prestations à la carte"/>
    <s v="Jeux concours"/>
  </r>
  <r>
    <n v="40000537"/>
    <s v="LICENCE PROWEBCE"/>
    <s v="LICENCE START (App Mobile incl.) - 24 MOIS"/>
    <s v="LICENCE START"/>
    <s v="Soft"/>
    <x v="0"/>
    <s v="CSE AIPF"/>
    <n v="102681"/>
    <n v="349"/>
    <x v="5"/>
    <s v="MANAGER MIDDLE CHASSE 1"/>
    <s v="EST MIDDLE CHASSE"/>
    <n v="1"/>
    <n v="13488.33"/>
    <n v="13488.33"/>
    <n v="12139.5"/>
    <n v="2427.9"/>
    <n v="0.2"/>
    <n v="14567.4"/>
    <m/>
    <n v="0.1"/>
    <m/>
    <s v="Kalidea (face),Kalidea (face)"/>
    <s v="D82179"/>
    <s v="F90063"/>
    <x v="89"/>
    <s v="LICENCES"/>
    <s v="Maria BECEL"/>
    <s v="CAMPAGNE CHASSE - PROSPECTION PERSO"/>
    <s v="OUI"/>
    <s v="OUI"/>
    <s v="Client ERF Cible"/>
    <s v="195 - Rhone Alpes"/>
    <n v="4093282"/>
    <n v="7000000000"/>
    <m/>
    <m/>
    <s v="ProwebCE"/>
    <s v="NON"/>
    <m/>
    <m/>
    <s v="Total"/>
    <m/>
    <m/>
    <m/>
    <m/>
    <s v="Client Licence,Client Licence Application Mobile"/>
    <s v="Licences"/>
    <s v="Licence Start avec appli"/>
    <s v="Licence Start avec appli"/>
  </r>
  <r>
    <n v="40000537"/>
    <s v="PERSONNALISATION OFFRE START  ET CSE"/>
    <s v="PERSONNALISATION ET PARAMETRAGES START"/>
    <s v="Personnalisation Offre Start Et CSE"/>
    <s v="Soft"/>
    <x v="0"/>
    <s v="CSE AIPF"/>
    <n v="102681"/>
    <n v="349"/>
    <x v="5"/>
    <s v="MANAGER MIDDLE CHASSE 1"/>
    <s v="EST MIDDLE CHASSE"/>
    <n v="1"/>
    <n v="1250"/>
    <n v="1250"/>
    <n v="0"/>
    <m/>
    <n v="0.2"/>
    <m/>
    <m/>
    <n v="1"/>
    <m/>
    <s v="Kalidea (face),Kalidea (face)"/>
    <s v="D82179"/>
    <s v="F90063"/>
    <x v="89"/>
    <s v="LICENCES"/>
    <s v="Maria BECEL"/>
    <s v="CAMPAGNE CHASSE - PROSPECTION PERSO"/>
    <s v="OUI"/>
    <s v="OUI"/>
    <s v="Client ERF Cible"/>
    <s v="195 - Rhone Alpes"/>
    <n v="4093282"/>
    <n v="7061150000"/>
    <m/>
    <m/>
    <s v="ProwebCE"/>
    <s v="NON"/>
    <m/>
    <m/>
    <s v="Total"/>
    <m/>
    <m/>
    <m/>
    <m/>
    <s v="Client Licence,Client Licence Application Mobile"/>
    <s v="Agence de communication"/>
    <s v="Accompagnement Communication"/>
    <s v="Accompagnement Communication"/>
  </r>
  <r>
    <n v="40000379"/>
    <s v="UNIVERSITE PROWEBCE"/>
    <s v="JOURNEE DE FORMATION A LA CARTE (SUR SITE)"/>
    <s v="FORMATION A LA CARTE"/>
    <s v="Soft"/>
    <x v="0"/>
    <s v="SODISCA"/>
    <n v="31142"/>
    <n v="98"/>
    <x v="3"/>
    <s v="MIDDLE CHASSE 2"/>
    <s v="EST MIDDLE CHASSE"/>
    <n v="1"/>
    <n v="1275"/>
    <n v="1275"/>
    <n v="1275"/>
    <n v="255"/>
    <n v="0.2"/>
    <n v="1530"/>
    <m/>
    <m/>
    <m/>
    <s v="Comiteo (chez),VegaCE,Comiteo (chez),VegaCE"/>
    <s v="D82198"/>
    <s v="F90105"/>
    <x v="90"/>
    <s v="SOFT"/>
    <m/>
    <s v="CAMPAGNE TELEPRO - PORTEFEUILLE AURELIE CHAPIN"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 Application Mobile,Client Licence Application Mobile"/>
    <s v="Options"/>
    <s v="Formations"/>
    <s v="Formations"/>
  </r>
  <r>
    <n v="40000379"/>
    <s v="LICENCE PROWEBCE"/>
    <s v="LICENCE SMART (App Mobile incl.) - 48 MOIS"/>
    <s v="LICENCE SMART"/>
    <s v="Soft"/>
    <x v="0"/>
    <s v="SODISCA"/>
    <n v="31142"/>
    <n v="98"/>
    <x v="3"/>
    <s v="MIDDLE CHASSE 2"/>
    <s v="EST MIDDLE CHASSE"/>
    <n v="1"/>
    <n v="6960"/>
    <n v="6960"/>
    <n v="6960"/>
    <n v="1392"/>
    <n v="0.2"/>
    <n v="8352"/>
    <m/>
    <m/>
    <m/>
    <s v="Comiteo (chez),VegaCE,Comiteo (chez),VegaCE"/>
    <s v="D82198"/>
    <s v="F90105"/>
    <x v="90"/>
    <s v="SOFT"/>
    <m/>
    <s v="CAMPAGNE TELEPRO - PORTEFEUILLE AURELIE CHAPIN"/>
    <s v="OUI"/>
    <s v="OUI"/>
    <s v="Prospect"/>
    <m/>
    <m/>
    <n v="7000000000"/>
    <m/>
    <m/>
    <s v="ProwebCE"/>
    <s v="NON"/>
    <m/>
    <m/>
    <s v="Total"/>
    <m/>
    <m/>
    <m/>
    <m/>
    <s v="Client Licence,Client Licence,Client Licence Application Mobile,Client Licence Application Mobile"/>
    <s v="Licences"/>
    <s v="Licence Smart avec appli"/>
    <s v="Licence Smart avec appli"/>
  </r>
  <r>
    <n v="40000379"/>
    <s v="PERSONNALISATION OFFRE SMART ET CSE"/>
    <s v="PERSONNALISATION ET PARAMETRAGES SMART"/>
    <s v="Personnalisation Offre SMART Et CSE"/>
    <s v="Soft"/>
    <x v="0"/>
    <s v="SODISCA"/>
    <n v="31142"/>
    <n v="98"/>
    <x v="3"/>
    <s v="MIDDLE CHASSE 2"/>
    <s v="EST MIDDLE CHASSE"/>
    <n v="1"/>
    <n v="1500"/>
    <n v="1500"/>
    <n v="1500"/>
    <n v="300"/>
    <n v="0.2"/>
    <n v="1800"/>
    <m/>
    <m/>
    <m/>
    <s v="Comiteo (chez),VegaCE,Comiteo (chez),VegaCE"/>
    <s v="D82198"/>
    <s v="F90105"/>
    <x v="90"/>
    <s v="SOFT"/>
    <m/>
    <s v="CAMPAGNE TELEPRO - PORTEFEUILLE AURELIE CHAPIN"/>
    <s v="OUI"/>
    <s v="OUI"/>
    <s v="Prospect"/>
    <m/>
    <m/>
    <n v="7061150000"/>
    <m/>
    <m/>
    <s v="ProwebCE"/>
    <s v="NON"/>
    <m/>
    <m/>
    <s v="Total"/>
    <m/>
    <m/>
    <m/>
    <m/>
    <s v="Client Licence,Client Licence,Client Licence Application Mobile,Client Licence Application Mobile"/>
    <s v="Agence de communication"/>
    <s v="Accompagnement Communication"/>
    <s v="Accompagnement Communication"/>
  </r>
  <r>
    <n v="40000379"/>
    <s v="CHEQUE CADEAU MEYCLUB"/>
    <s v="CHEQUE CADEAU FETE DE FIN D'ANNEE - ADULTE"/>
    <s v="CHEQUE CADEAU MEYCLUB"/>
    <s v="CC digital embarqué"/>
    <x v="1"/>
    <s v="Hubert Pascal"/>
    <n v="149061"/>
    <n v="75"/>
    <x v="3"/>
    <s v="MIDDLE CHASSE 2"/>
    <s v="EST MIDDLE CHASSE"/>
    <n v="1"/>
    <n v="10936"/>
    <n v="10936"/>
    <n v="10936"/>
    <m/>
    <m/>
    <n v="10936"/>
    <m/>
    <m/>
    <m/>
    <s v="Cadhoc,Cadhoc,Cadhoc"/>
    <s v="DG29045"/>
    <s v="FG24587"/>
    <x v="89"/>
    <s v="CCMC 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Application Mobile"/>
    <m/>
    <m/>
    <m/>
  </r>
  <r>
    <n v="40000379"/>
    <s v="CHEQUE CADEAU MEYCLUB"/>
    <s v="CHEQUE CADEAU FETE DE FIN D'ANNEE - ADULTE"/>
    <s v="CHEQUE CADEAU MEYCLUB"/>
    <s v="CC digital embarqué"/>
    <x v="1"/>
    <s v="Hubert Pascal"/>
    <n v="149061"/>
    <n v="75"/>
    <x v="3"/>
    <s v="MIDDLE CHASSE 2"/>
    <s v="EST MIDDLE CHASSE"/>
    <n v="1"/>
    <n v="10000"/>
    <n v="10000"/>
    <n v="10000"/>
    <m/>
    <m/>
    <n v="10000"/>
    <m/>
    <m/>
    <m/>
    <s v="Cadhoc,Cadhoc,Cadhoc"/>
    <s v="DG29045"/>
    <s v="FG24587"/>
    <x v="89"/>
    <s v="CCMC 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Application Mobile"/>
    <m/>
    <m/>
    <m/>
  </r>
  <r>
    <n v="40000379"/>
    <s v="CHEQUE CADEAU MEYCLUB"/>
    <s v="CHEQUE CADEAU FETE DE FIN D'ANNEE - ADULTE"/>
    <s v="CHEQUE CADEAU MEYCLUB"/>
    <s v="CC digital embarqué"/>
    <x v="1"/>
    <s v="Hubert Pascal"/>
    <n v="149061"/>
    <n v="75"/>
    <x v="3"/>
    <s v="MIDDLE CHASSE 2"/>
    <s v="EST MIDDLE CHASSE"/>
    <n v="1"/>
    <n v="10000"/>
    <n v="10000"/>
    <n v="10000"/>
    <m/>
    <m/>
    <n v="10000"/>
    <m/>
    <m/>
    <m/>
    <s v="Cadhoc,Cadhoc,Cadhoc"/>
    <s v="DG29045"/>
    <s v="FG24587"/>
    <x v="89"/>
    <s v="CCMC 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Application Mobile"/>
    <m/>
    <m/>
    <m/>
  </r>
  <r>
    <n v="40000379"/>
    <s v="CHEQUE CADEAU MEYCLUB"/>
    <s v="CHEQUE CADEAU FETE DE FIN D'ANNEE - ADULTE"/>
    <s v="CHEQUE CADEAU MEYCLUB"/>
    <s v="CC digital embarqué"/>
    <x v="1"/>
    <s v="Hubert Pascal"/>
    <n v="149061"/>
    <n v="75"/>
    <x v="3"/>
    <s v="MIDDLE CHASSE 2"/>
    <s v="EST MIDDLE CHASSE"/>
    <n v="1"/>
    <n v="10000"/>
    <n v="10000"/>
    <n v="10000"/>
    <m/>
    <m/>
    <n v="10000"/>
    <m/>
    <m/>
    <m/>
    <s v="Cadhoc,Cadhoc,Cadhoc"/>
    <s v="DG29045"/>
    <s v="FG24587"/>
    <x v="89"/>
    <s v="CCMC 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Application Mobile"/>
    <m/>
    <m/>
    <m/>
  </r>
  <r>
    <n v="40000736"/>
    <s v="CHEQUE CADEAU MEYCLUB"/>
    <s v="CHEQUE CADEAU FETE DE FIN D'ANNEE - ADULTE"/>
    <s v="CHEQUE CADEAU MEYCLUB"/>
    <s v="CC digital"/>
    <x v="1"/>
    <s v="Ecartip Groupe Fondasol"/>
    <n v="149956"/>
    <n v="65"/>
    <x v="6"/>
    <s v="MIDDLE CHASSE 3"/>
    <s v="EST MIDDLE CHASSE"/>
    <n v="65"/>
    <n v="100"/>
    <n v="6500"/>
    <n v="6500"/>
    <m/>
    <m/>
    <n v="6500"/>
    <m/>
    <m/>
    <m/>
    <s v="Comiteo (face),Comiteo (face),Comiteo (face)"/>
    <s v="DG29270"/>
    <s v="FG25057"/>
    <x v="91"/>
    <s v="CCMC pluri-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736"/>
    <s v="CHEQUE CADEAU MEYCLUB"/>
    <s v="CHEQUE CADEAU FETE DE FIN D'ANNEE - ADULTE"/>
    <s v="CHEQUE CADEAU MEYCLUB"/>
    <s v="CC digital"/>
    <x v="1"/>
    <s v="Ecartip Groupe Fondasol"/>
    <n v="149956"/>
    <n v="65"/>
    <x v="6"/>
    <s v="MIDDLE CHASSE 3"/>
    <s v="EST MIDDLE CHASSE"/>
    <n v="1"/>
    <n v="6000"/>
    <n v="6000"/>
    <n v="6000"/>
    <m/>
    <m/>
    <n v="6000"/>
    <m/>
    <m/>
    <m/>
    <s v="Comiteo (face),Comiteo (face),Comiteo (face)"/>
    <s v="DG29270"/>
    <s v="FG25057"/>
    <x v="91"/>
    <s v="CCMC pluri-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Ecartip Groupe Fondasol"/>
    <n v="149956"/>
    <n v="65"/>
    <x v="6"/>
    <s v="MIDDLE CHASSE 3"/>
    <s v="EST MIDDLE CHASSE"/>
    <n v="1"/>
    <n v="6000"/>
    <n v="6000"/>
    <n v="6000"/>
    <m/>
    <m/>
    <n v="6000"/>
    <m/>
    <m/>
    <m/>
    <s v="Comiteo (face),Comiteo (face),Comiteo (face)"/>
    <s v="DG29270"/>
    <s v="FG25057"/>
    <x v="91"/>
    <s v="CCMC pluri-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CHEQUE CADEAU MEYCLUB"/>
    <s v="CHEQUE CADEAU FETE DE FIN D'ANNEE - ADULTE"/>
    <s v="CHEQUE CADEAU MEYCLUB"/>
    <s v="CC digital"/>
    <x v="1"/>
    <s v="Ecartip Groupe Fondasol"/>
    <n v="149956"/>
    <n v="65"/>
    <x v="6"/>
    <s v="MIDDLE CHASSE 3"/>
    <s v="EST MIDDLE CHASSE"/>
    <n v="1"/>
    <n v="6000"/>
    <n v="6000"/>
    <n v="6000"/>
    <m/>
    <m/>
    <n v="6000"/>
    <m/>
    <m/>
    <m/>
    <s v="Comiteo (face),Comiteo (face),Comiteo (face)"/>
    <s v="DG29270"/>
    <s v="FG25057"/>
    <x v="91"/>
    <s v="CCMC pluri-annuel"/>
    <s v="Anne-Sophie ERIMA"/>
    <s v="Campagne CHASSE -  demande entrante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LICENCE PROWEBCE"/>
    <s v="LICENCE START (App Mobile incl.) - 48 MOIS"/>
    <s v="LICENCE START"/>
    <s v="Soft"/>
    <x v="0"/>
    <s v="Ecartip Groupe Fondasol"/>
    <n v="149956"/>
    <n v="65"/>
    <x v="6"/>
    <s v="MIDDLE CHASSE 3"/>
    <s v="EST MIDDLE CHASSE"/>
    <n v="1"/>
    <n v="5544"/>
    <n v="5544"/>
    <n v="4435.2"/>
    <n v="887.04"/>
    <n v="0.2"/>
    <n v="5322.24"/>
    <n v="0.2"/>
    <m/>
    <m/>
    <s v="aucun,aucun,aucun"/>
    <s v="D82218"/>
    <s v="F90207"/>
    <x v="91"/>
    <s v="SOFT"/>
    <s v="Anne-Sophie ERIMA"/>
    <s v="Campagne CHASSE -  demande entrante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Ecartip Groupe Fondasol"/>
    <n v="149956"/>
    <n v="65"/>
    <x v="6"/>
    <s v="MIDDLE CHASSE 3"/>
    <s v="EST MIDDLE CHASSE"/>
    <n v="1"/>
    <n v="1125"/>
    <n v="1125"/>
    <n v="900"/>
    <n v="180"/>
    <n v="0.2"/>
    <n v="1080"/>
    <n v="0.2"/>
    <m/>
    <m/>
    <s v="aucun,aucun,aucun"/>
    <s v="D82218"/>
    <s v="F90207"/>
    <x v="91"/>
    <s v="SOFT"/>
    <s v="Anne-Sophie ERIMA"/>
    <s v="Campagne CHASSE -  demande entrante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923"/>
    <s v="KADEOS CONNECT"/>
    <s v="Chèque cadeau KADEOS CONNECT"/>
    <s v="KADEOS CONNECT"/>
    <s v="CC digital"/>
    <x v="1"/>
    <s v="CERBALLIANCE PROVENCE"/>
    <n v="135885"/>
    <n v="459"/>
    <x v="4"/>
    <s v="MIDDLE CHASSE 3"/>
    <s v="EST MIDDLE CHASSE"/>
    <n v="459"/>
    <n v="150"/>
    <n v="68850"/>
    <n v="67645.125"/>
    <m/>
    <m/>
    <n v="67645.13"/>
    <n v="1.7500000000000002E-2"/>
    <m/>
    <m/>
    <s v="Cadhoc"/>
    <s v="DG29288"/>
    <s v="FG25071"/>
    <x v="91"/>
    <s v="ETK"/>
    <m/>
    <s v="CAMPAGNE CHASSE - PROSPECTION PERSO"/>
    <s v="NON"/>
    <s v="NON"/>
    <s v="Prospect"/>
    <s v="181 - Sud"/>
    <n v="4083609"/>
    <n v="4874000000"/>
    <m/>
    <m/>
    <s v="CC digital"/>
    <s v="NON"/>
    <m/>
    <m/>
    <s v="Total"/>
    <m/>
    <m/>
    <m/>
    <m/>
    <s v="Prospect"/>
    <s v="KADEOS CONNECT"/>
    <s v="KADEOS CONNECT"/>
    <s v="KADEOS CONNECT"/>
  </r>
  <r>
    <n v="40000379"/>
    <s v="LICENCE PROWEBCE"/>
    <s v="LICENCE START (App Mobile incl.) - 48 MOIS"/>
    <s v="LICENCE START"/>
    <s v="Soft"/>
    <x v="0"/>
    <s v="PROTEA "/>
    <n v="7249"/>
    <n v="65"/>
    <x v="3"/>
    <s v="MIDDLE CHASSE 2"/>
    <s v="EST MIDDLE CHASSE"/>
    <n v="1"/>
    <n v="5544"/>
    <n v="5544"/>
    <n v="4435.2"/>
    <n v="887.04"/>
    <n v="0.2"/>
    <n v="5322.24"/>
    <m/>
    <n v="0.2"/>
    <m/>
    <s v="*,*,*"/>
    <s v="D82157"/>
    <s v="F90241"/>
    <x v="91"/>
    <s v="SOFT"/>
    <m/>
    <s v="CAMPAGNE CHASSE - TELEPRO"/>
    <s v="OUI"/>
    <s v="OUI"/>
    <s v="Prospect"/>
    <m/>
    <m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PROTEA "/>
    <n v="7249"/>
    <n v="65"/>
    <x v="3"/>
    <s v="MIDDLE CHASSE 2"/>
    <s v="EST MIDDLE CHASSE"/>
    <n v="1"/>
    <n v="1125"/>
    <n v="1125"/>
    <n v="0"/>
    <m/>
    <n v="0.2"/>
    <m/>
    <m/>
    <n v="1"/>
    <m/>
    <s v="*,*,*"/>
    <s v="D82157"/>
    <s v="F90241"/>
    <x v="91"/>
    <s v="SOFT"/>
    <m/>
    <s v="CAMPAGNE CHASSE - TELEPRO"/>
    <s v="OUI"/>
    <s v="OUI"/>
    <s v="Prospect"/>
    <m/>
    <m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923"/>
    <s v="CHEQUE CADEAU MEYCLUB"/>
    <s v="CHEQUE CADEAU MEYCLUB"/>
    <s v="CHEQUE CADEAU MEYCLUB"/>
    <s v="CC digital"/>
    <x v="1"/>
    <s v="ALLIOS C01005"/>
    <n v="121149"/>
    <n v="128"/>
    <x v="4"/>
    <s v="MIDDLE CHASSE 3"/>
    <s v="EST MIDDLE CHASSE"/>
    <n v="128"/>
    <n v="60"/>
    <n v="7680"/>
    <n v="7680"/>
    <m/>
    <m/>
    <n v="7680"/>
    <m/>
    <m/>
    <m/>
    <s v="*,*,*,*"/>
    <s v="DG29455"/>
    <s v="FG24861"/>
    <x v="82"/>
    <s v="CCMC annuel"/>
    <m/>
    <s v="CAMPAGNE CHASSE - SALON NICE OCTOBRE 2020"/>
    <s v="OUI"/>
    <s v="OUI"/>
    <s v="Prospect"/>
    <m/>
    <m/>
    <n v="4874000000"/>
    <m/>
    <m/>
    <s v="CC digital"/>
    <s v="NON"/>
    <m/>
    <m/>
    <s v="Total"/>
    <m/>
    <m/>
    <m/>
    <m/>
    <s v="Client Loisirs Soleil,Client CCMC,Client Licence,Client Licence Application Mobile"/>
    <s v="CHEQUE CADEAU MEYCLUB"/>
    <s v="CHEQUE CADEAU MEYCLUB"/>
    <s v="CHEQUE CADEAU MEYCLUB"/>
  </r>
  <r>
    <n v="40000923"/>
    <s v="CHEQUE CADEAU MEYCLUB"/>
    <s v="CHEQUE CADEAU MEYCLUB"/>
    <s v="CHEQUE CADEAU MEYCLUB"/>
    <s v="CC digital"/>
    <x v="1"/>
    <s v="LYCEE P. ET T. LES FAUVETTES C06186"/>
    <n v="121610"/>
    <n v="86"/>
    <x v="4"/>
    <s v="MIDDLE CHASSE 3"/>
    <s v="EST MIDDLE CHASSE"/>
    <n v="85"/>
    <n v="30"/>
    <n v="2550"/>
    <n v="2550"/>
    <m/>
    <m/>
    <n v="2550"/>
    <m/>
    <m/>
    <m/>
    <s v="*,*,*"/>
    <s v="DG28752"/>
    <s v="FG24871"/>
    <x v="82"/>
    <s v="CCMC annuel"/>
    <m/>
    <s v="CAMPAGNE CHASSE - SALON NICE OCTOBRE 2020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CHEQUE CADEAU MEYCLUB"/>
  </r>
  <r>
    <n v="40000232"/>
    <s v="Ticket Kadeos"/>
    <s v="KADEOS INFINI"/>
    <s v="Ticket Kadeos"/>
    <s v="TK"/>
    <x v="3"/>
    <s v="BOIS MAURIS ODDOS (DOUBLON 10650)"/>
    <n v="10649"/>
    <n v="350"/>
    <x v="1"/>
    <s v="MIDDLE CHASSE 3"/>
    <s v="EST MIDDLE CHASSE"/>
    <n v="141"/>
    <n v="100"/>
    <n v="14100"/>
    <n v="14029.5"/>
    <m/>
    <m/>
    <n v="14029.5"/>
    <m/>
    <n v="5.0000000000000001E-3"/>
    <m/>
    <s v="Cadhoc"/>
    <s v="DK4336"/>
    <m/>
    <x v="92"/>
    <s v="TK"/>
    <m/>
    <s v="CAMPAGNE CHASSE CC - CHEQUE CADEAU"/>
    <s v="NON"/>
    <s v="NON"/>
    <s v="Prospect"/>
    <m/>
    <n v="7002836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232"/>
    <s v="Ticket Kadeos"/>
    <s v="KADEOS INFINI"/>
    <s v="Ticket Kadeos"/>
    <s v="TK"/>
    <x v="3"/>
    <s v="TRANSPORT PHILIBERT - CSE de l'Ain"/>
    <n v="150348"/>
    <n v="120"/>
    <x v="1"/>
    <s v="MIDDLE CHASSE 3"/>
    <s v="EST MIDDLE CHASSE"/>
    <n v="120"/>
    <n v="70"/>
    <n v="8400"/>
    <n v="8316"/>
    <m/>
    <m/>
    <n v="8316"/>
    <m/>
    <n v="0.01"/>
    <s v="Ap / mail entrant"/>
    <s v="Cadhoc"/>
    <s v="DK4337"/>
    <m/>
    <x v="93"/>
    <s v="TK"/>
    <s v="Aurelie CHAPIN"/>
    <m/>
    <s v="NON"/>
    <s v="NON"/>
    <s v="Prospect"/>
    <m/>
    <n v="7003888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232"/>
    <s v="Ticket Kadeos"/>
    <s v="KADEOS INFINI"/>
    <s v="Ticket Kadeos"/>
    <s v="TK"/>
    <x v="3"/>
    <s v="TRANSPORT PHILIBERT - CSE de l'Ain"/>
    <n v="150348"/>
    <n v="120"/>
    <x v="1"/>
    <s v="MIDDLE CHASSE 3"/>
    <s v="EST MIDDLE CHASSE"/>
    <n v="40"/>
    <n v="110"/>
    <n v="4400"/>
    <n v="4356"/>
    <m/>
    <m/>
    <n v="4356"/>
    <m/>
    <n v="0.01"/>
    <s v="Ap / mail entrant"/>
    <s v="Cadhoc"/>
    <s v="DK4337"/>
    <m/>
    <x v="93"/>
    <s v="TK"/>
    <s v="Aurelie CHAPIN"/>
    <m/>
    <s v="NON"/>
    <s v="NON"/>
    <s v="Prospect"/>
    <m/>
    <n v="7003888"/>
    <s v="0000000000"/>
    <m/>
    <m/>
    <s v="TK"/>
    <s v="NON"/>
    <m/>
    <m/>
    <s v="Total"/>
    <m/>
    <m/>
    <m/>
    <m/>
    <s v="Prospect"/>
    <m/>
    <m/>
    <m/>
  </r>
  <r>
    <n v="40000736"/>
    <s v="CHEQUE CADEAU MEYCLUB"/>
    <s v="CHEQUE CADEAU FETE DE FIN D'ANNEE - ADULTE"/>
    <s v="CHEQUE CADEAU MEYCLUB"/>
    <s v="CC digital"/>
    <x v="1"/>
    <s v="CER FRANCE RHONE"/>
    <n v="6845"/>
    <n v="199"/>
    <x v="6"/>
    <s v="MIDDLE CHASSE 3"/>
    <s v="EST MIDDLE CHASSE"/>
    <n v="190"/>
    <n v="100"/>
    <n v="19000"/>
    <n v="19000"/>
    <m/>
    <m/>
    <n v="19000"/>
    <m/>
    <m/>
    <m/>
    <s v="aucun,aucun"/>
    <s v="DG29692"/>
    <s v="FG25723"/>
    <x v="94"/>
    <s v="CCMC annuel"/>
    <m/>
    <s v="CAMPAGNE CHASSE - SALON Lyon Février 2020"/>
    <s v="OUI"/>
    <s v="OUI"/>
    <s v="Prospect"/>
    <m/>
    <m/>
    <n v="4874000000"/>
    <m/>
    <m/>
    <s v="CC digital"/>
    <s v="NON"/>
    <m/>
    <m/>
    <s v="Total"/>
    <m/>
    <m/>
    <m/>
    <m/>
    <s v="Client Licence,Client Licence Application Mobile"/>
    <s v="CHEQUE CADEAU MEYCLUB"/>
    <s v="CHEQUE CADEAU MEYCLUB"/>
    <s v="FETES DE FIN D'ANNEE"/>
  </r>
  <r>
    <n v="40000379"/>
    <s v="CHEQUE CADEAU MEYCLUB"/>
    <s v="CHEQUE CADEAU FETE DE FIN D'ANNEE - ADULTE"/>
    <s v="CHEQUE CADEAU MEYCLUB"/>
    <s v="CC digital"/>
    <x v="1"/>
    <s v="PROTEA "/>
    <n v="7249"/>
    <n v="65"/>
    <x v="3"/>
    <s v="MIDDLE CHASSE 2"/>
    <s v="EST MIDDLE CHASSE"/>
    <n v="45"/>
    <n v="140"/>
    <n v="6300"/>
    <n v="6300"/>
    <m/>
    <m/>
    <n v="6300"/>
    <m/>
    <m/>
    <m/>
    <s v="Tir Groupe,Tir Groupe,Tir Groupe"/>
    <s v="DG29732"/>
    <s v="FG25078"/>
    <x v="91"/>
    <s v="CCMC pluri-annuel"/>
    <m/>
    <s v="CAMPAGNE CHASSE - TELEPRO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379"/>
    <s v="CHEQUE CADEAU MEYCLUB"/>
    <s v="CHEQUE CADEAU FETE DE FIN D'ANNEE - ADULTE"/>
    <s v="CHEQUE CADEAU MEYCLUB"/>
    <s v="CC digital"/>
    <x v="1"/>
    <s v="PROTEA "/>
    <n v="7249"/>
    <n v="65"/>
    <x v="3"/>
    <s v="MIDDLE CHASSE 2"/>
    <s v="EST MIDDLE CHASSE"/>
    <n v="45"/>
    <n v="140"/>
    <n v="6300"/>
    <n v="6300"/>
    <m/>
    <m/>
    <n v="6300"/>
    <m/>
    <m/>
    <m/>
    <s v="Tir Groupe,Tir Groupe,Tir Groupe"/>
    <s v="DG29732"/>
    <s v="FG25078"/>
    <x v="91"/>
    <s v="CCMC pluri-annuel"/>
    <m/>
    <s v="CAMPAGNE CHASSE - TELEPRO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PROTEA "/>
    <n v="7249"/>
    <n v="65"/>
    <x v="3"/>
    <s v="MIDDLE CHASSE 2"/>
    <s v="EST MIDDLE CHASSE"/>
    <n v="45"/>
    <n v="140"/>
    <n v="6300"/>
    <n v="6300"/>
    <m/>
    <m/>
    <n v="6300"/>
    <m/>
    <m/>
    <m/>
    <s v="Tir Groupe,Tir Groupe,Tir Groupe"/>
    <s v="DG29732"/>
    <s v="FG25078"/>
    <x v="91"/>
    <s v="CCMC pluri-annuel"/>
    <m/>
    <s v="CAMPAGNE CHASSE - TELEPRO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379"/>
    <s v="CHEQUE CADEAU MEYCLUB"/>
    <s v="CHEQUE CADEAU FETE DE FIN D'ANNEE - ADULTE"/>
    <s v="CHEQUE CADEAU MEYCLUB"/>
    <s v="CC digital"/>
    <x v="1"/>
    <s v="PROTEA "/>
    <n v="7249"/>
    <n v="65"/>
    <x v="3"/>
    <s v="MIDDLE CHASSE 2"/>
    <s v="EST MIDDLE CHASSE"/>
    <n v="45"/>
    <n v="140"/>
    <n v="6300"/>
    <n v="6300"/>
    <m/>
    <m/>
    <n v="6300"/>
    <m/>
    <m/>
    <m/>
    <s v="Tir Groupe,Tir Groupe,Tir Groupe"/>
    <s v="DG29732"/>
    <s v="FG25078"/>
    <x v="91"/>
    <s v="CCMC pluri-annuel"/>
    <m/>
    <s v="CAMPAGNE CHASSE - TELEPRO"/>
    <s v="OUI"/>
    <s v="OUI"/>
    <s v="Prospect"/>
    <m/>
    <m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FLOW LINE TECHNOLOGIES"/>
    <n v="150121"/>
    <n v="70"/>
    <x v="1"/>
    <s v="MIDDLE CHASSE 3"/>
    <s v="EST MIDDLE CHASSE"/>
    <n v="77"/>
    <n v="130"/>
    <n v="10010"/>
    <n v="9909.9"/>
    <m/>
    <m/>
    <n v="9909.9"/>
    <n v="0.01"/>
    <m/>
    <s v="Autre"/>
    <s v="Cadhoc"/>
    <s v="DG29733"/>
    <s v="FG25397"/>
    <x v="95"/>
    <s v="CCMC pluri-annuel"/>
    <s v="Julie EYZOP"/>
    <m/>
    <s v="NON"/>
    <s v="NON"/>
    <s v="Prospect"/>
    <m/>
    <m/>
    <n v="4874000000"/>
    <m/>
    <m/>
    <s v="CC digital"/>
    <s v="NON"/>
    <m/>
    <m/>
    <s v="Total"/>
    <m/>
    <m/>
    <m/>
    <m/>
    <s v="Prospect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FLOW LINE TECHNOLOGIES"/>
    <n v="150121"/>
    <n v="70"/>
    <x v="1"/>
    <s v="MIDDLE CHASSE 3"/>
    <s v="EST MIDDLE CHASSE"/>
    <n v="77"/>
    <n v="130"/>
    <n v="10010"/>
    <n v="9909.9"/>
    <m/>
    <m/>
    <n v="9909.9"/>
    <n v="0.01"/>
    <m/>
    <s v="Autre"/>
    <s v="Cadhoc"/>
    <s v="DG29733"/>
    <s v="FG25397"/>
    <x v="95"/>
    <s v="CCMC pluri-annuel"/>
    <s v="Julie EYZOP"/>
    <m/>
    <s v="NON"/>
    <s v="NON"/>
    <s v="Prospect"/>
    <m/>
    <m/>
    <n v="4874000000"/>
    <m/>
    <m/>
    <s v="CC digital"/>
    <s v="NON"/>
    <m/>
    <m/>
    <s v="Total"/>
    <m/>
    <m/>
    <m/>
    <m/>
    <s v="Prospect"/>
    <m/>
    <m/>
    <m/>
  </r>
  <r>
    <n v="40000232"/>
    <s v="CHEQUE CADEAU MEYCLUB"/>
    <s v="CHEQUE CADEAU FETE DE FIN D'ANNEE - ADULTE"/>
    <s v="CHEQUE CADEAU MEYCLUB"/>
    <s v="CC digital"/>
    <x v="1"/>
    <s v="FLOW LINE TECHNOLOGIES"/>
    <n v="150121"/>
    <n v="70"/>
    <x v="1"/>
    <s v="MIDDLE CHASSE 3"/>
    <s v="EST MIDDLE CHASSE"/>
    <n v="77"/>
    <n v="130"/>
    <n v="10010"/>
    <n v="9909.9"/>
    <m/>
    <m/>
    <n v="9909.9"/>
    <n v="0.01"/>
    <m/>
    <s v="Autre"/>
    <s v="Cadhoc"/>
    <s v="DG29733"/>
    <s v="FG25397"/>
    <x v="95"/>
    <s v="CCMC pluri-annuel"/>
    <s v="Julie EYZOP"/>
    <m/>
    <s v="NON"/>
    <s v="NON"/>
    <s v="Prospect"/>
    <m/>
    <m/>
    <n v="4874000000"/>
    <m/>
    <m/>
    <s v="CC digital"/>
    <s v="NON"/>
    <m/>
    <m/>
    <s v="Total"/>
    <m/>
    <m/>
    <m/>
    <m/>
    <s v="Prospect"/>
    <m/>
    <m/>
    <m/>
  </r>
  <r>
    <n v="40000232"/>
    <s v="LICENCE PROWEBCE"/>
    <s v="LICENCE START (App Mobile incl.) - 48 MOIS"/>
    <s v="LICENCE START"/>
    <s v="Soft"/>
    <x v="0"/>
    <s v="KAPECI"/>
    <n v="25903"/>
    <n v="70"/>
    <x v="1"/>
    <s v="MIDDLE CHASSE 3"/>
    <s v="EST MIDDLE CHASSE"/>
    <n v="1"/>
    <n v="5544"/>
    <n v="5544"/>
    <n v="3880.8"/>
    <n v="776.16"/>
    <n v="0.2"/>
    <n v="4656.96"/>
    <n v="0.3"/>
    <m/>
    <s v="Lead Interne"/>
    <s v="Comiteo (face),Comiteo (face),Comiteo (face)"/>
    <s v="D82331"/>
    <s v="F90306"/>
    <x v="95"/>
    <s v="SOFT"/>
    <m/>
    <m/>
    <s v="OUI"/>
    <s v="OUI"/>
    <s v="Autre Client ERF"/>
    <s v="195 - Rhone Alpes"/>
    <n v="425388"/>
    <n v="7000000000"/>
    <m/>
    <m/>
    <s v="ProwebCE"/>
    <s v="NON"/>
    <m/>
    <m/>
    <s v="Total"/>
    <m/>
    <m/>
    <m/>
    <m/>
    <s v="Client CCMC,Client Licence,Client Licence Application Mobile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KAPECI"/>
    <n v="25903"/>
    <n v="70"/>
    <x v="1"/>
    <s v="MIDDLE CHASSE 3"/>
    <s v="EST MIDDLE CHASSE"/>
    <n v="1"/>
    <n v="1125"/>
    <n v="1125"/>
    <n v="787.5"/>
    <n v="157.5"/>
    <n v="0.2"/>
    <n v="945"/>
    <n v="0.3"/>
    <m/>
    <s v="Lead Interne"/>
    <s v="Comiteo (face),Comiteo (face),Comiteo (face)"/>
    <s v="D82331"/>
    <s v="F90306"/>
    <x v="95"/>
    <s v="SOFT"/>
    <m/>
    <m/>
    <s v="OUI"/>
    <s v="OUI"/>
    <s v="Autre Client ERF"/>
    <s v="195 - Rhone Alpes"/>
    <n v="425388"/>
    <n v="7061150000"/>
    <m/>
    <m/>
    <s v="ProwebCE"/>
    <s v="NON"/>
    <m/>
    <m/>
    <s v="Total"/>
    <m/>
    <m/>
    <m/>
    <m/>
    <s v="Client CCMC,Client Licence,Client Licence Application Mobile"/>
    <s v="Agence de communication"/>
    <s v="Accompagnement Communication"/>
    <s v="Accompagnement Communication"/>
  </r>
  <r>
    <n v="40000736"/>
    <s v="Ticket Kadeos"/>
    <s v="KADEOS INFINI"/>
    <s v="Ticket Kadeos"/>
    <s v="TK"/>
    <x v="3"/>
    <s v="EGBI PERRIN"/>
    <n v="140850"/>
    <n v="129"/>
    <x v="6"/>
    <s v="MIDDLE CHASSE 3"/>
    <s v="EST MIDDLE CHASSE"/>
    <n v="102"/>
    <n v="120"/>
    <n v="12240"/>
    <n v="12240"/>
    <m/>
    <m/>
    <n v="12240"/>
    <m/>
    <m/>
    <m/>
    <s v="aucun"/>
    <s v="DK4348"/>
    <m/>
    <x v="91"/>
    <s v="TK"/>
    <s v="Maria BECEL"/>
    <s v="Campagne CHASSE -  demande entrante"/>
    <s v="NON"/>
    <s v="NON"/>
    <s v="Client ERF"/>
    <m/>
    <n v="4502388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736"/>
    <s v="Ticket Kadeos"/>
    <s v="KADEOS INFINI"/>
    <s v="Ticket Kadeos"/>
    <s v="TK"/>
    <x v="3"/>
    <s v="EGBI PERRIN"/>
    <n v="140850"/>
    <n v="129"/>
    <x v="6"/>
    <s v="MIDDLE CHASSE 3"/>
    <s v="EST MIDDLE CHASSE"/>
    <n v="21"/>
    <n v="60"/>
    <n v="1260"/>
    <n v="1260"/>
    <m/>
    <m/>
    <n v="1260"/>
    <m/>
    <m/>
    <m/>
    <s v="aucun"/>
    <s v="DK4348"/>
    <m/>
    <x v="91"/>
    <s v="TK"/>
    <s v="Maria BECEL"/>
    <s v="Campagne CHASSE -  demande entrante"/>
    <s v="NON"/>
    <s v="NON"/>
    <s v="Client ERF"/>
    <m/>
    <n v="4502388"/>
    <s v="0000000000"/>
    <m/>
    <m/>
    <s v="TK"/>
    <s v="NON"/>
    <m/>
    <m/>
    <s v="Total"/>
    <m/>
    <m/>
    <m/>
    <m/>
    <s v="Prospect"/>
    <m/>
    <m/>
    <m/>
  </r>
  <r>
    <n v="40000736"/>
    <s v="Ticket Kadeos"/>
    <s v="FRAIS DE GESTION"/>
    <s v="Ticket Kadeos"/>
    <s v="TK"/>
    <x v="3"/>
    <s v="EGBI PERRIN"/>
    <n v="140850"/>
    <n v="129"/>
    <x v="6"/>
    <s v="MIDDLE CHASSE 3"/>
    <s v="EST MIDDLE CHASSE"/>
    <n v="1"/>
    <m/>
    <n v="0"/>
    <n v="0"/>
    <m/>
    <n v="0.2"/>
    <m/>
    <m/>
    <m/>
    <m/>
    <s v="aucun"/>
    <s v="DK4348"/>
    <m/>
    <x v="91"/>
    <s v="TK"/>
    <s v="Maria BECEL"/>
    <s v="Campagne CHASSE -  demande entrante"/>
    <s v="NON"/>
    <s v="NON"/>
    <s v="Client ERF"/>
    <m/>
    <n v="4502388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736"/>
    <s v="Ticket Kadeos"/>
    <s v="FRAIS DE LIVRAISON AU CE"/>
    <s v="Ticket Kadeos"/>
    <s v="TK"/>
    <x v="3"/>
    <s v="EGBI PERRIN"/>
    <n v="140850"/>
    <n v="129"/>
    <x v="6"/>
    <s v="MIDDLE CHASSE 3"/>
    <s v="EST MIDDLE CHASSE"/>
    <n v="1"/>
    <m/>
    <n v="0"/>
    <n v="0"/>
    <m/>
    <n v="0.2"/>
    <m/>
    <m/>
    <m/>
    <m/>
    <s v="aucun"/>
    <s v="DK4348"/>
    <m/>
    <x v="91"/>
    <s v="TK"/>
    <s v="Maria BECEL"/>
    <s v="Campagne CHASSE -  demande entrante"/>
    <s v="NON"/>
    <s v="NON"/>
    <s v="Client ERF"/>
    <m/>
    <n v="4502388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736"/>
    <s v="Ticket Kadeos"/>
    <s v="KADEOS INFINI"/>
    <s v="Ticket Kadeos"/>
    <s v="TK"/>
    <x v="3"/>
    <s v="Miyoshi Europe"/>
    <n v="149240"/>
    <n v="55"/>
    <x v="6"/>
    <s v="MIDDLE CHASSE 3"/>
    <s v="EST MIDDLE CHASSE"/>
    <n v="58"/>
    <n v="170"/>
    <n v="9860"/>
    <n v="9860"/>
    <m/>
    <m/>
    <n v="9860"/>
    <m/>
    <m/>
    <s v="Ap / mail entrant"/>
    <s v="aucun"/>
    <s v="DK4349"/>
    <m/>
    <x v="91"/>
    <s v="TK"/>
    <s v="Maelle Paulin"/>
    <m/>
    <s v="NON"/>
    <s v="NON"/>
    <s v="Prospect"/>
    <m/>
    <n v="7003769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736"/>
    <s v="Ticket Kadeos"/>
    <s v="FRAIS DE GESTION"/>
    <s v="Ticket Kadeos"/>
    <s v="TK"/>
    <x v="3"/>
    <s v="Miyoshi Europe"/>
    <n v="149240"/>
    <n v="55"/>
    <x v="6"/>
    <s v="MIDDLE CHASSE 3"/>
    <s v="EST MIDDLE CHASSE"/>
    <n v="1"/>
    <n v="98.6"/>
    <n v="98.6"/>
    <n v="98.6"/>
    <n v="19.72"/>
    <n v="0.2"/>
    <n v="118.32"/>
    <m/>
    <m/>
    <s v="Ap / mail entrant"/>
    <s v="aucun"/>
    <s v="DK4349"/>
    <m/>
    <x v="91"/>
    <s v="TK"/>
    <s v="Maelle Paulin"/>
    <m/>
    <s v="NON"/>
    <s v="NON"/>
    <s v="Prospect"/>
    <m/>
    <n v="7003769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736"/>
    <s v="Ticket Kadeos"/>
    <s v="FRAIS DE LIVRAISON AU CE"/>
    <s v="Ticket Kadeos"/>
    <s v="TK"/>
    <x v="3"/>
    <s v="Miyoshi Europe"/>
    <n v="149240"/>
    <n v="55"/>
    <x v="6"/>
    <s v="MIDDLE CHASSE 3"/>
    <s v="EST MIDDLE CHASSE"/>
    <n v="1"/>
    <n v="13.2"/>
    <n v="13.2"/>
    <n v="13.2"/>
    <n v="2.64"/>
    <n v="0.2"/>
    <n v="15.84"/>
    <m/>
    <m/>
    <s v="Ap / mail entrant"/>
    <s v="aucun"/>
    <s v="DK4349"/>
    <m/>
    <x v="91"/>
    <s v="TK"/>
    <s v="Maelle Paulin"/>
    <m/>
    <s v="NON"/>
    <s v="NON"/>
    <s v="Prospect"/>
    <m/>
    <n v="7003769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736"/>
    <s v="Ticket Kadeos"/>
    <s v="KADEOS INFINI"/>
    <s v="Ticket Kadeos"/>
    <s v="TK"/>
    <x v="3"/>
    <s v="DJC Décolletage Jean Cordier"/>
    <n v="150354"/>
    <n v="56"/>
    <x v="6"/>
    <s v="MIDDLE CHASSE 3"/>
    <s v="EST MIDDLE CHASSE"/>
    <n v="56"/>
    <n v="171"/>
    <n v="9576"/>
    <n v="9576"/>
    <m/>
    <m/>
    <n v="9576"/>
    <m/>
    <m/>
    <s v="Ap / mail entrant"/>
    <s v="aucun"/>
    <s v="DK4358"/>
    <m/>
    <x v="96"/>
    <s v="TK"/>
    <s v="Aurelie CHAPIN"/>
    <m/>
    <s v="NON"/>
    <s v="NON"/>
    <s v="Prospect"/>
    <m/>
    <n v="7004090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736"/>
    <s v="Ticket Kadeos"/>
    <s v="FRAIS DE LIVRAISON AU CE"/>
    <s v="Ticket Kadeos"/>
    <s v="TK"/>
    <x v="3"/>
    <s v="DJC Décolletage Jean Cordier"/>
    <n v="150354"/>
    <n v="56"/>
    <x v="6"/>
    <s v="MIDDLE CHASSE 3"/>
    <s v="EST MIDDLE CHASSE"/>
    <n v="1"/>
    <n v="13.2"/>
    <n v="13.2"/>
    <n v="13.2"/>
    <n v="2.64"/>
    <n v="0.2"/>
    <n v="15.84"/>
    <m/>
    <m/>
    <s v="Ap / mail entrant"/>
    <s v="aucun"/>
    <s v="DK4358"/>
    <m/>
    <x v="96"/>
    <s v="TK"/>
    <s v="Aurelie CHAPIN"/>
    <m/>
    <s v="NON"/>
    <s v="NON"/>
    <s v="Prospect"/>
    <m/>
    <n v="7004090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232"/>
    <s v="LICENCE PROWEBCE"/>
    <s v="LICENCE START (App Mobile incl.) - 48 MOIS"/>
    <s v="LICENCE START"/>
    <s v="Soft"/>
    <x v="0"/>
    <s v="Thales AVS France SAS"/>
    <n v="134438"/>
    <n v="90"/>
    <x v="1"/>
    <s v="MIDDLE CHASSE 3"/>
    <s v="EST MIDDLE CHASSE"/>
    <n v="1"/>
    <n v="5544"/>
    <n v="5544"/>
    <n v="4989.6000000000004"/>
    <n v="997.92"/>
    <n v="0.2"/>
    <n v="5987.52"/>
    <m/>
    <n v="0.1"/>
    <s v="Ap / mail entrant"/>
    <s v="Comiteo (face)"/>
    <s v="D82356"/>
    <m/>
    <x v="97"/>
    <s v="SOFT"/>
    <m/>
    <m/>
    <s v="NON"/>
    <s v="NON"/>
    <s v="Prospect"/>
    <m/>
    <m/>
    <n v="7000000000"/>
    <m/>
    <m/>
    <s v="ProwebCE"/>
    <s v="NON"/>
    <m/>
    <m/>
    <s v="Total"/>
    <m/>
    <m/>
    <m/>
    <m/>
    <s v="Prospect"/>
    <s v="Licences"/>
    <s v="Licence Start avec appli"/>
    <s v="Licence Start avec appli"/>
  </r>
  <r>
    <n v="40000232"/>
    <s v="PERSONNALISATION OFFRE START  ET CSE"/>
    <s v="PERSONNALISATION ET PARAMETRAGES START"/>
    <s v="Personnalisation Offre Start Et CSE"/>
    <s v="Soft"/>
    <x v="0"/>
    <s v="Thales AVS France SAS"/>
    <n v="134438"/>
    <n v="90"/>
    <x v="1"/>
    <s v="MIDDLE CHASSE 3"/>
    <s v="EST MIDDLE CHASSE"/>
    <n v="1"/>
    <n v="1125"/>
    <n v="1125"/>
    <n v="1012.5"/>
    <n v="202.5"/>
    <n v="0.2"/>
    <n v="1215"/>
    <m/>
    <n v="0.1"/>
    <s v="Ap / mail entrant"/>
    <s v="Comiteo (face)"/>
    <s v="D82356"/>
    <m/>
    <x v="97"/>
    <s v="SOFT"/>
    <m/>
    <m/>
    <s v="NON"/>
    <s v="NON"/>
    <s v="Prospect"/>
    <m/>
    <m/>
    <n v="7061150000"/>
    <m/>
    <m/>
    <s v="ProwebCE"/>
    <s v="NON"/>
    <m/>
    <m/>
    <s v="Total"/>
    <m/>
    <m/>
    <m/>
    <m/>
    <s v="Prospect"/>
    <s v="Agence de communication"/>
    <s v="Accompagnement Communication"/>
    <s v="Accompagnement Communication"/>
  </r>
  <r>
    <n v="40000736"/>
    <s v="KADEOS CONNECT"/>
    <s v="Chèque cadeau KADEOS CONNECT FETE DE FIN D'ANNEE - ADULTE"/>
    <s v="KADEOS CONNECT"/>
    <s v="CC digital"/>
    <x v="1"/>
    <s v="ANTINEA COURTAGE"/>
    <n v="150301"/>
    <n v="87"/>
    <x v="6"/>
    <s v="MIDDLE CHASSE 3"/>
    <s v="EST MIDDLE CHASSE"/>
    <n v="82"/>
    <n v="100"/>
    <n v="8200"/>
    <n v="8200"/>
    <m/>
    <m/>
    <n v="8200"/>
    <m/>
    <m/>
    <m/>
    <s v="aucun"/>
    <s v="DG29197"/>
    <s v="FG25347"/>
    <x v="98"/>
    <s v="KADEOS CONNECT"/>
    <m/>
    <s v="Campagne CHASSE -  demande entrante"/>
    <s v="NON"/>
    <s v="NON"/>
    <s v="Prospect"/>
    <m/>
    <m/>
    <n v="4874000000"/>
    <m/>
    <m/>
    <s v="CC digital"/>
    <s v="NON"/>
    <m/>
    <m/>
    <s v="Total"/>
    <m/>
    <m/>
    <m/>
    <m/>
    <s v="Prospect"/>
    <s v="KADEOS CONNECT"/>
    <s v="KADEOS CONNECT"/>
    <s v="FETES DE FIN D'ANNEE"/>
  </r>
  <r>
    <n v="40000232"/>
    <s v="KADEOS CONNECT"/>
    <s v="Chèque cadeau KADEOS CONNECT FETE DE FIN D'ANNEE - ADULTE"/>
    <s v="KADEOS CONNECT"/>
    <s v="CC digital"/>
    <x v="1"/>
    <s v="Albert and co"/>
    <n v="150403"/>
    <n v="55"/>
    <x v="1"/>
    <s v="MIDDLE CHASSE 3"/>
    <s v="EST MIDDLE CHASSE"/>
    <n v="55"/>
    <n v="60"/>
    <n v="3300"/>
    <n v="3300"/>
    <m/>
    <m/>
    <n v="3300"/>
    <m/>
    <m/>
    <s v="Ap / mail entrant"/>
    <s v="*"/>
    <s v="DG29979"/>
    <s v="FG25817"/>
    <x v="94"/>
    <s v="KADEOS CONNECT"/>
    <m/>
    <m/>
    <s v="NON"/>
    <s v="NON"/>
    <s v="Prospect"/>
    <m/>
    <n v="7004112"/>
    <n v="4874000000"/>
    <m/>
    <m/>
    <s v="CC digital"/>
    <s v="NON"/>
    <m/>
    <m/>
    <s v="Total"/>
    <m/>
    <m/>
    <m/>
    <m/>
    <s v="Prospect"/>
    <s v="KADEOS CONNECT"/>
    <s v="KADEOS CONNECT"/>
    <s v="FETES DE FIN D'ANNEE"/>
  </r>
  <r>
    <n v="40000232"/>
    <s v="KADEOS CONNECT"/>
    <s v="Chèque cadeau KADEOS CONNECT FETE DE FIN D'ANNEE - ENFANT"/>
    <s v="KADEOS CONNECT"/>
    <s v="CC digital"/>
    <x v="1"/>
    <s v="Albert and co"/>
    <n v="150403"/>
    <n v="55"/>
    <x v="1"/>
    <s v="MIDDLE CHASSE 3"/>
    <s v="EST MIDDLE CHASSE"/>
    <n v="23"/>
    <n v="10"/>
    <n v="230"/>
    <n v="230"/>
    <m/>
    <m/>
    <n v="230"/>
    <m/>
    <m/>
    <s v="Ap / mail entrant"/>
    <s v="*"/>
    <s v="DG29979"/>
    <s v="FG25817"/>
    <x v="94"/>
    <s v="KADEOS CONNECT"/>
    <m/>
    <m/>
    <s v="NON"/>
    <s v="NON"/>
    <s v="Prospect"/>
    <m/>
    <n v="7004112"/>
    <n v="4874000000"/>
    <m/>
    <m/>
    <s v="CC digital"/>
    <s v="NON"/>
    <m/>
    <m/>
    <s v="Total"/>
    <m/>
    <m/>
    <m/>
    <m/>
    <s v="Prospect"/>
    <s v="KADEOS CONNECT"/>
    <s v="KADEOS CONNECT"/>
    <s v="FETES DE FIN D'ANNEE"/>
  </r>
  <r>
    <n v="40000232"/>
    <s v="CHEQUE CADEAU MEYCLUB"/>
    <s v="CHEQUE CADEAU FETE DE FIN D'ANNEE - ADULTE"/>
    <s v="CHEQUE CADEAU MEYCLUB"/>
    <s v="CC digital"/>
    <x v="1"/>
    <s v="KAPECI"/>
    <n v="25903"/>
    <n v="70"/>
    <x v="1"/>
    <s v="MIDDLE CHASSE 3"/>
    <s v="EST MIDDLE CHASSE"/>
    <n v="70"/>
    <n v="50"/>
    <n v="3500"/>
    <n v="3500"/>
    <m/>
    <m/>
    <n v="3500"/>
    <m/>
    <m/>
    <s v="Ap / mail entrant"/>
    <s v="BEST,BEST,BEST"/>
    <s v="DG29773"/>
    <s v="FG25396"/>
    <x v="95"/>
    <s v="CCMC pluri-annuel"/>
    <m/>
    <m/>
    <s v="OUI"/>
    <s v="OUI"/>
    <s v="Autre Client ERF"/>
    <s v="195 - Rhone Alpes"/>
    <n v="425388"/>
    <n v="4874000000"/>
    <m/>
    <m/>
    <s v="CC digital"/>
    <s v="NON"/>
    <m/>
    <m/>
    <s v="Total"/>
    <m/>
    <m/>
    <m/>
    <m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KAPECI"/>
    <n v="25903"/>
    <n v="70"/>
    <x v="1"/>
    <s v="MIDDLE CHASSE 3"/>
    <s v="EST MIDDLE CHASSE"/>
    <n v="70"/>
    <n v="50"/>
    <n v="3500"/>
    <n v="3500"/>
    <m/>
    <m/>
    <n v="3500"/>
    <m/>
    <m/>
    <s v="Ap / mail entrant"/>
    <s v="BEST,BEST,BEST"/>
    <s v="DG29773"/>
    <s v="FG25396"/>
    <x v="95"/>
    <s v="CCMC pluri-annuel"/>
    <m/>
    <m/>
    <s v="OUI"/>
    <s v="OUI"/>
    <s v="Autre Client ERF"/>
    <s v="195 - Rhone Alpes"/>
    <n v="425388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232"/>
    <s v="CHEQUE CADEAU MEYCLUB"/>
    <s v="CHEQUE CADEAU FETE DE FIN D'ANNEE - ADULTE"/>
    <s v="CHEQUE CADEAU MEYCLUB"/>
    <s v="CC digital"/>
    <x v="1"/>
    <s v="KAPECI"/>
    <n v="25903"/>
    <n v="70"/>
    <x v="1"/>
    <s v="MIDDLE CHASSE 3"/>
    <s v="EST MIDDLE CHASSE"/>
    <n v="70"/>
    <n v="50"/>
    <n v="3500"/>
    <n v="3500"/>
    <m/>
    <m/>
    <n v="3500"/>
    <m/>
    <m/>
    <s v="Ap / mail entrant"/>
    <s v="BEST,BEST,BEST"/>
    <s v="DG29773"/>
    <s v="FG25396"/>
    <x v="95"/>
    <s v="CCMC pluri-annuel"/>
    <m/>
    <m/>
    <s v="OUI"/>
    <s v="OUI"/>
    <s v="Autre Client ERF"/>
    <s v="195 - Rhone Alpes"/>
    <n v="425388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736"/>
    <s v="Ticket Kadeos"/>
    <s v="KADEOS INFINI"/>
    <s v="Ticket Kadeos"/>
    <s v="TK"/>
    <x v="3"/>
    <s v="Société Le Batistou"/>
    <n v="143960"/>
    <n v="50"/>
    <x v="6"/>
    <s v="MIDDLE CHASSE 3"/>
    <s v="EST MIDDLE CHASSE"/>
    <n v="67"/>
    <n v="150"/>
    <n v="10050"/>
    <n v="10050"/>
    <m/>
    <m/>
    <n v="10050"/>
    <m/>
    <m/>
    <m/>
    <s v="aucun"/>
    <s v="DK4402"/>
    <m/>
    <x v="93"/>
    <s v="TK"/>
    <s v="Anne-Sophie ERIMA"/>
    <s v="Campagne CHASSE -  demande entrante"/>
    <s v="NON"/>
    <s v="NON"/>
    <s v="Prospect"/>
    <m/>
    <m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736"/>
    <s v="Ticket Kadeos"/>
    <s v="FRAIS DE GESTION"/>
    <s v="Ticket Kadeos"/>
    <s v="TK"/>
    <x v="3"/>
    <s v="Société Le Batistou"/>
    <n v="143960"/>
    <n v="50"/>
    <x v="6"/>
    <s v="MIDDLE CHASSE 3"/>
    <s v="EST MIDDLE CHASSE"/>
    <n v="1"/>
    <n v="100.5"/>
    <n v="100.5"/>
    <n v="100.5"/>
    <n v="20.100000000000001"/>
    <n v="0.2"/>
    <n v="120.6"/>
    <m/>
    <m/>
    <m/>
    <s v="aucun"/>
    <s v="DK4402"/>
    <m/>
    <x v="93"/>
    <s v="TK"/>
    <s v="Anne-Sophie ERIMA"/>
    <s v="Campagne CHASSE -  demande entrante"/>
    <s v="NON"/>
    <s v="NON"/>
    <s v="Prospect"/>
    <m/>
    <m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736"/>
    <s v="Ticket Kadeos"/>
    <s v="FRAIS DE LIVRAISON AU CE"/>
    <s v="Ticket Kadeos"/>
    <s v="TK"/>
    <x v="3"/>
    <s v="Société Le Batistou"/>
    <n v="143960"/>
    <n v="50"/>
    <x v="6"/>
    <s v="MIDDLE CHASSE 3"/>
    <s v="EST MIDDLE CHASSE"/>
    <n v="1"/>
    <n v="13.2"/>
    <n v="13.2"/>
    <n v="13.2"/>
    <n v="2.64"/>
    <n v="0.2"/>
    <n v="15.84"/>
    <m/>
    <m/>
    <m/>
    <s v="aucun"/>
    <s v="DK4402"/>
    <m/>
    <x v="93"/>
    <s v="TK"/>
    <s v="Anne-Sophie ERIMA"/>
    <s v="Campagne CHASSE -  demande entrante"/>
    <s v="NON"/>
    <s v="NON"/>
    <s v="Prospect"/>
    <m/>
    <m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568"/>
    <s v="LICENCE PROWEBCE"/>
    <s v="LICENCE START (App Mobile incl.) - 48 MOIS"/>
    <s v="LICENCE START"/>
    <s v="Soft"/>
    <x v="0"/>
    <s v="CORSI FRANCE INTERNATIONAL TRANSPORT "/>
    <n v="14102"/>
    <n v="240"/>
    <x v="2"/>
    <s v="MIDDLE CHASSE 3"/>
    <s v="EST MIDDLE CHASSE"/>
    <n v="1"/>
    <n v="14328"/>
    <n v="14328"/>
    <n v="11362.103999999999"/>
    <n v="2272.42"/>
    <n v="0.2"/>
    <n v="13634.52"/>
    <n v="0.20699999999999999"/>
    <m/>
    <m/>
    <s v="Kalidea (chez)"/>
    <s v="D82414"/>
    <s v="F90359"/>
    <x v="94"/>
    <s v="SOFT"/>
    <m/>
    <s v="CAMPAGNE CHASSE - PROSPECTION PERSO"/>
    <s v="OUI"/>
    <s v="OUI"/>
    <s v="Prospect"/>
    <m/>
    <m/>
    <n v="7000000000"/>
    <m/>
    <m/>
    <s v="ProwebCE"/>
    <s v="NON"/>
    <m/>
    <m/>
    <s v="Total"/>
    <m/>
    <m/>
    <m/>
    <m/>
    <s v="Prospect"/>
    <s v="Licences"/>
    <s v="Licence Start avec appli"/>
    <s v="Licence Start avec appli"/>
  </r>
  <r>
    <n v="40000568"/>
    <s v="PERSONNALISATION OFFRE START  ET CSE"/>
    <s v="PERSONNALISATION ET PARAMETRAGES START"/>
    <s v="Personnalisation Offre Start Et CSE"/>
    <s v="Soft"/>
    <x v="0"/>
    <s v="CORSI FRANCE INTERNATIONAL TRANSPORT "/>
    <n v="14102"/>
    <n v="240"/>
    <x v="2"/>
    <s v="MIDDLE CHASSE 3"/>
    <s v="EST MIDDLE CHASSE"/>
    <n v="1"/>
    <n v="1250"/>
    <n v="1250"/>
    <n v="991.25"/>
    <n v="198.25"/>
    <n v="0.2"/>
    <n v="1189.5"/>
    <n v="0.20699999999999999"/>
    <m/>
    <m/>
    <s v="Kalidea (chez)"/>
    <s v="D82414"/>
    <s v="F90359"/>
    <x v="94"/>
    <s v="SOFT"/>
    <m/>
    <s v="CAMPAGNE CHASSE - PROSPECTION PERSO"/>
    <s v="OUI"/>
    <s v="OUI"/>
    <s v="Prospect"/>
    <m/>
    <m/>
    <n v="7061150000"/>
    <m/>
    <m/>
    <s v="ProwebCE"/>
    <s v="NON"/>
    <m/>
    <m/>
    <s v="Total"/>
    <m/>
    <m/>
    <m/>
    <m/>
    <s v="Prospect"/>
    <s v="Agence de communication"/>
    <s v="Accompagnement Communication"/>
    <s v="Accompagnement Communication"/>
  </r>
  <r>
    <n v="40000379"/>
    <s v="LICENCE PROWEBCE"/>
    <s v="LICENCE START (App Mobile incl.) - 48 MOIS"/>
    <s v="LICENCE START"/>
    <s v="Soft"/>
    <x v="0"/>
    <s v="FACILITY PARK"/>
    <n v="150358"/>
    <n v="99"/>
    <x v="3"/>
    <s v="MIDDLE CHASSE 2"/>
    <s v="EST MIDDLE CHASSE"/>
    <n v="1"/>
    <n v="5544"/>
    <n v="5544"/>
    <n v="4668.6000000000004"/>
    <n v="933.72"/>
    <n v="0.2"/>
    <n v="5602.32"/>
    <m/>
    <n v="0.15790000000000001"/>
    <s v="Ap / mail entrant"/>
    <s v="*"/>
    <s v="D82418"/>
    <m/>
    <x v="97"/>
    <s v="SOFT"/>
    <m/>
    <m/>
    <s v="NON"/>
    <s v="NON"/>
    <s v="Prospect"/>
    <m/>
    <m/>
    <n v="7000000000"/>
    <m/>
    <m/>
    <s v="ProwebCE"/>
    <s v="NON"/>
    <m/>
    <m/>
    <s v="Total"/>
    <m/>
    <m/>
    <m/>
    <m/>
    <s v="Prospect"/>
    <s v="Licences"/>
    <s v="Licence Start avec appli"/>
    <s v="Licence Start avec appli"/>
  </r>
  <r>
    <n v="40000379"/>
    <s v="PERSONNALISATION OFFRE START  ET CSE"/>
    <s v="PERSONNALISATION ET PARAMETRAGES START"/>
    <s v="Personnalisation Offre Start Et CSE"/>
    <s v="Soft"/>
    <x v="0"/>
    <s v="FACILITY PARK"/>
    <n v="150358"/>
    <n v="99"/>
    <x v="3"/>
    <s v="MIDDLE CHASSE 2"/>
    <s v="EST MIDDLE CHASSE"/>
    <n v="1"/>
    <n v="1125"/>
    <n v="1125"/>
    <n v="0"/>
    <m/>
    <n v="0.2"/>
    <m/>
    <m/>
    <n v="1"/>
    <s v="Ap / mail entrant"/>
    <s v="*"/>
    <s v="D82418"/>
    <m/>
    <x v="97"/>
    <s v="SOFT"/>
    <m/>
    <m/>
    <s v="NON"/>
    <s v="NON"/>
    <s v="Prospect"/>
    <m/>
    <m/>
    <n v="7061150000"/>
    <m/>
    <m/>
    <s v="ProwebCE"/>
    <s v="NON"/>
    <m/>
    <m/>
    <s v="Total"/>
    <m/>
    <m/>
    <m/>
    <m/>
    <s v="Prospect"/>
    <s v="Agence de communication"/>
    <s v="Accompagnement Communication"/>
    <s v="Accompagnement Communication"/>
  </r>
  <r>
    <n v="40000923"/>
    <s v="CHEQUE CADEAU MEYCLUB"/>
    <s v="CHEQUE CADEAU MEYCLUB"/>
    <s v="CHEQUE CADEAU MEYCLUB"/>
    <s v="CC digital embarqué"/>
    <x v="1"/>
    <s v="ACTIVENCE"/>
    <n v="112218"/>
    <n v="59"/>
    <x v="4"/>
    <s v="MIDDLE CHASSE 3"/>
    <s v="EST MIDDLE CHASSE"/>
    <n v="1"/>
    <n v="2340"/>
    <n v="2340"/>
    <n v="2340"/>
    <m/>
    <m/>
    <n v="2340"/>
    <m/>
    <m/>
    <s v="Autre"/>
    <s v="*,*,*"/>
    <s v="DG30501"/>
    <m/>
    <x v="97"/>
    <s v="CCMC annuel"/>
    <m/>
    <m/>
    <s v="OUI"/>
    <s v="OUI"/>
    <s v="Autre Client ERF"/>
    <s v="185 - Sud"/>
    <n v="4153684"/>
    <n v="4874000000"/>
    <m/>
    <m/>
    <s v="CC digital"/>
    <s v="NON"/>
    <m/>
    <m/>
    <s v="Total"/>
    <m/>
    <m/>
    <m/>
    <m/>
    <s v="Client CCMC,Client Licence,Client Licence Application Mobile"/>
    <m/>
    <m/>
    <m/>
  </r>
  <r>
    <n v="40000923"/>
    <s v="LICENCE PROWEBCE"/>
    <s v="LICENCE START (App Mobile incl.) - 48 MOIS"/>
    <s v="LICENCE START"/>
    <s v="Soft"/>
    <x v="0"/>
    <s v="PRINTEMPS LES TERRASSES DU PORT"/>
    <n v="130855"/>
    <n v="64"/>
    <x v="4"/>
    <s v="MIDDLE CHASSE 3"/>
    <s v="EST MIDDLE CHASSE"/>
    <n v="1"/>
    <n v="5544"/>
    <n v="5544"/>
    <n v="5544"/>
    <n v="1108.8"/>
    <n v="0.2"/>
    <n v="6652.8"/>
    <m/>
    <m/>
    <m/>
    <s v="*"/>
    <s v="D81910"/>
    <m/>
    <x v="97"/>
    <s v="LICENCES"/>
    <s v="Julie EYZOP"/>
    <s v="CAMPAGNE CHASSE - AFFAIRES PERDUES SUR LES 48 DERNIERS MOIS"/>
    <s v="NON"/>
    <s v="NON"/>
    <s v="Prospect"/>
    <m/>
    <n v="4594392"/>
    <n v="7000000000"/>
    <m/>
    <m/>
    <s v="ProwebCE"/>
    <s v="NON"/>
    <m/>
    <m/>
    <s v="Total"/>
    <m/>
    <m/>
    <m/>
    <m/>
    <s v="Prospect"/>
    <s v="Licences"/>
    <s v="Licence Start avec appli"/>
    <s v="Licence Start avec appli"/>
  </r>
  <r>
    <n v="40000923"/>
    <s v="PERSONNALISATION OFFRE START  ET CSE"/>
    <s v="PERSONNALISATION ET PARAMETRAGES START"/>
    <s v="Personnalisation Offre Start Et CSE"/>
    <s v="Soft"/>
    <x v="0"/>
    <s v="PRINTEMPS LES TERRASSES DU PORT"/>
    <n v="130855"/>
    <n v="64"/>
    <x v="4"/>
    <s v="MIDDLE CHASSE 3"/>
    <s v="EST MIDDLE CHASSE"/>
    <n v="1"/>
    <n v="1125"/>
    <n v="1125"/>
    <n v="0"/>
    <m/>
    <n v="0.2"/>
    <m/>
    <m/>
    <n v="1"/>
    <m/>
    <s v="*"/>
    <s v="D81910"/>
    <m/>
    <x v="97"/>
    <s v="LICENCES"/>
    <s v="Julie EYZOP"/>
    <s v="CAMPAGNE CHASSE - AFFAIRES PERDUES SUR LES 48 DERNIERS MOIS"/>
    <s v="NON"/>
    <s v="NON"/>
    <s v="Prospect"/>
    <m/>
    <n v="4594392"/>
    <n v="7061150000"/>
    <m/>
    <m/>
    <s v="ProwebCE"/>
    <s v="NON"/>
    <m/>
    <m/>
    <s v="Total"/>
    <m/>
    <m/>
    <m/>
    <m/>
    <s v="Prospect"/>
    <s v="Agence de communication"/>
    <s v="Accompagnement Communication"/>
    <s v="Accompagnement Communication"/>
  </r>
  <r>
    <n v="40000568"/>
    <s v="Ticket Kadeos"/>
    <s v="KADEOS INFINI"/>
    <s v="Ticket Kadeos"/>
    <s v="TK"/>
    <x v="3"/>
    <s v="SAFRAN LANDING SYSTEMS"/>
    <n v="136038"/>
    <n v="860"/>
    <x v="2"/>
    <s v="MIDDLE CHASSE 3"/>
    <s v="EST MIDDLE CHASSE"/>
    <n v="1"/>
    <n v="3600"/>
    <n v="3600"/>
    <n v="3600"/>
    <m/>
    <m/>
    <n v="3600"/>
    <m/>
    <m/>
    <s v="Ap / mail entrant"/>
    <s v="*"/>
    <s v="DK4416"/>
    <m/>
    <x v="97"/>
    <s v="TK"/>
    <s v="Aurelie CHAPIN"/>
    <m/>
    <s v="NON"/>
    <s v="NON"/>
    <s v="Prospect"/>
    <m/>
    <n v="7004115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568"/>
    <s v="Ticket Kadeos"/>
    <s v="KADEOS ZENITH"/>
    <s v="Ticket Kadeos"/>
    <s v="TK"/>
    <x v="3"/>
    <s v="SAFRAN LANDING SYSTEMS"/>
    <n v="136038"/>
    <n v="860"/>
    <x v="2"/>
    <s v="MIDDLE CHASSE 3"/>
    <s v="EST MIDDLE CHASSE"/>
    <n v="1"/>
    <n v="2790"/>
    <n v="2790"/>
    <n v="2790"/>
    <m/>
    <m/>
    <n v="2790"/>
    <m/>
    <m/>
    <s v="Ap / mail entrant"/>
    <s v="*"/>
    <s v="DK4416"/>
    <m/>
    <x v="97"/>
    <s v="TK"/>
    <s v="Aurelie CHAPIN"/>
    <m/>
    <s v="NON"/>
    <s v="NON"/>
    <s v="Prospect"/>
    <m/>
    <n v="7004115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568"/>
    <s v="Ticket Kadeos"/>
    <s v="FRAIS DE GESTION"/>
    <s v="Ticket Kadeos"/>
    <s v="TK"/>
    <x v="3"/>
    <s v="SAFRAN LANDING SYSTEMS"/>
    <n v="136038"/>
    <n v="860"/>
    <x v="2"/>
    <s v="MIDDLE CHASSE 3"/>
    <s v="EST MIDDLE CHASSE"/>
    <n v="21"/>
    <n v="2"/>
    <n v="42"/>
    <n v="42"/>
    <n v="8.4"/>
    <n v="0.2"/>
    <n v="50.4"/>
    <m/>
    <m/>
    <s v="Ap / mail entrant"/>
    <s v="*"/>
    <s v="DK4416"/>
    <m/>
    <x v="97"/>
    <s v="TK"/>
    <s v="Aurelie CHAPIN"/>
    <m/>
    <s v="NON"/>
    <s v="NON"/>
    <s v="Prospect"/>
    <m/>
    <n v="7004115"/>
    <s v="0000000000"/>
    <m/>
    <m/>
    <s v="TK"/>
    <s v="NON"/>
    <m/>
    <m/>
    <s v="Total"/>
    <m/>
    <m/>
    <m/>
    <m/>
    <s v="Prospect"/>
    <s v="Ticket Kadeos"/>
    <s v="Ticket Kadeos"/>
    <s v="Ticket Kadeos"/>
  </r>
  <r>
    <n v="40000568"/>
    <s v="Ticket Kadeos"/>
    <s v="FRAIS DE LIVRAISON AU CE"/>
    <s v="Ticket Kadeos"/>
    <s v="TK"/>
    <x v="3"/>
    <s v="SAFRAN LANDING SYSTEMS"/>
    <n v="136038"/>
    <n v="860"/>
    <x v="2"/>
    <s v="MIDDLE CHASSE 3"/>
    <s v="EST MIDDLE CHASSE"/>
    <n v="2"/>
    <n v="13.2"/>
    <n v="26.4"/>
    <n v="26.4"/>
    <n v="5.28"/>
    <n v="0.2"/>
    <n v="31.68"/>
    <m/>
    <m/>
    <s v="Ap / mail entrant"/>
    <s v="*"/>
    <s v="DK4416"/>
    <m/>
    <x v="97"/>
    <s v="TK"/>
    <s v="Aurelie CHAPIN"/>
    <m/>
    <s v="NON"/>
    <s v="NON"/>
    <s v="Prospect"/>
    <m/>
    <n v="7004115"/>
    <s v="0000000000"/>
    <m/>
    <m/>
    <s v="TK"/>
    <s v="NON"/>
    <m/>
    <m/>
    <s v="Total"/>
    <m/>
    <m/>
    <m/>
    <m/>
    <s v="Prospect"/>
    <s v="Ticket Kadeos"/>
    <s v="Ticket Kadeos"/>
    <s v="Ticket Kadeos"/>
  </r>
  <r>
    <s v="0000000920"/>
    <s v="ODYCE"/>
    <s v="OdyCE - Forfait livraison hebdomadaire au CE"/>
    <s v="LOGISTIQUE"/>
    <s v="Embarqué"/>
    <x v="0"/>
    <s v="GRID SOLUTIONS MONTPELLIER"/>
    <n v="136181"/>
    <n v="85"/>
    <x v="7"/>
    <s v="SORTIS"/>
    <s v="EQUIPE SORTANTE MM"/>
    <n v="1"/>
    <n v="250"/>
    <n v="250"/>
    <n v="250"/>
    <n v="50"/>
    <n v="0.2"/>
    <n v="300"/>
    <m/>
    <m/>
    <m/>
    <m/>
    <s v="F86298"/>
    <m/>
    <x v="99"/>
    <m/>
    <m/>
    <m/>
    <s v="NON"/>
    <s v="NON"/>
    <s v="Client PWB"/>
    <m/>
    <n v="4991741"/>
    <n v="7066620000"/>
    <d v="2020-04-01T00:00:00"/>
    <d v="2021-03-31T00:00:00"/>
    <s v="ProwebCE"/>
    <s v="NON"/>
    <m/>
    <m/>
    <s v="Total"/>
    <m/>
    <m/>
    <m/>
    <s v="Règlement comptant dès réception de cette facture"/>
    <s v="Client OdyCE"/>
    <s v="Logistique"/>
    <s v="Livrassur"/>
    <s v="Livrassur"/>
  </r>
  <r>
    <s v="0000000920"/>
    <s v="ODYCE"/>
    <s v="Définition de l article :"/>
    <s v="ABONNEMENT ODYCE"/>
    <s v="Embarqué"/>
    <x v="0"/>
    <s v="GRID SOLUTIONS MONTPELLIER"/>
    <n v="136181"/>
    <n v="85"/>
    <x v="7"/>
    <s v="SORTIS"/>
    <s v="EQUIPE SORTANTE MM"/>
    <n v="1"/>
    <n v="2160"/>
    <n v="2160"/>
    <n v="2160"/>
    <n v="432"/>
    <n v="0.2"/>
    <n v="2592"/>
    <m/>
    <m/>
    <m/>
    <m/>
    <s v="F86299"/>
    <m/>
    <x v="99"/>
    <m/>
    <m/>
    <m/>
    <s v="NON"/>
    <s v="NON"/>
    <s v="Client PWB"/>
    <m/>
    <n v="4991741"/>
    <n v="7067500000"/>
    <d v="2020-04-01T00:00:00"/>
    <d v="2021-03-31T00:00:00"/>
    <s v="ProwebCE"/>
    <s v="NON"/>
    <m/>
    <m/>
    <s v="Total"/>
    <m/>
    <m/>
    <m/>
    <s v="Règlement comptant dès réception de cette facture"/>
    <s v="Client OdyCE"/>
    <s v="Logiciels"/>
    <s v="Autres"/>
    <s v="Abonnement OdyCE"/>
  </r>
  <r>
    <n v="40000379"/>
    <s v="ODYCE"/>
    <s v="Définition de l article :"/>
    <s v="ABONNEMENT ODYCE"/>
    <s v="Embarqué"/>
    <x v="0"/>
    <s v="CE EGIS EAU"/>
    <n v="10258"/>
    <n v="1104"/>
    <x v="3"/>
    <s v="MIDDLE CHASSE 2"/>
    <s v="EST MIDDLE CHASSE"/>
    <n v="1"/>
    <n v="1110"/>
    <n v="1110"/>
    <n v="1110"/>
    <n v="222"/>
    <n v="0.2"/>
    <n v="1332"/>
    <m/>
    <m/>
    <m/>
    <m/>
    <s v="F86713"/>
    <m/>
    <x v="99"/>
    <m/>
    <m/>
    <m/>
    <s v="NON"/>
    <s v="NON"/>
    <s v="Autre Client ERF"/>
    <s v="183 - Sud"/>
    <n v="3863279"/>
    <n v="7067500000"/>
    <d v="2020-04-01T00:00:00"/>
    <d v="2021-04-01T00:00:00"/>
    <s v="ProwebCE"/>
    <s v="NON"/>
    <m/>
    <m/>
    <s v="Total"/>
    <m/>
    <m/>
    <m/>
    <s v="Règlement comptant dès réception de cette facture"/>
    <s v="Client OdyCE"/>
    <s v="Logiciels"/>
    <s v="Autres"/>
    <s v="Abonnement OdyCE"/>
  </r>
  <r>
    <n v="40000923"/>
    <s v="LOISIRS SOLEIL EVENTS"/>
    <s v="Définition de l'article :"/>
    <s v="ABONNEMENT LOISIRS SOLEIL EVENTS"/>
    <s v="Embarqué"/>
    <x v="0"/>
    <s v="CLINIQUE DE L'ESTAGNOL"/>
    <n v="145581"/>
    <n v="53"/>
    <x v="4"/>
    <s v="MIDDLE CHASSE 3"/>
    <s v="EST MIDDLE CHASSE"/>
    <n v="1"/>
    <n v="183.33"/>
    <n v="183.33"/>
    <n v="183.33"/>
    <n v="36.67"/>
    <n v="0.2"/>
    <n v="220"/>
    <m/>
    <m/>
    <m/>
    <m/>
    <s v="F87051"/>
    <m/>
    <x v="99"/>
    <m/>
    <m/>
    <m/>
    <s v="NON"/>
    <s v="NON"/>
    <s v="Prospect"/>
    <m/>
    <m/>
    <n v="7065450000"/>
    <d v="2020-05-21T00:00:00"/>
    <d v="2021-05-20T00:00:00"/>
    <s v="ProwebCE"/>
    <s v="NON"/>
    <m/>
    <m/>
    <s v="Total"/>
    <m/>
    <m/>
    <m/>
    <s v="Règlement comptant dès réception de cette facture"/>
    <s v="Client Loisirs Soleil"/>
    <s v="Logiciels"/>
    <s v="Autres"/>
    <s v="Abonnement Loisirs Soleil"/>
  </r>
  <r>
    <n v="40000923"/>
    <s v="LOISIRS SOLEIL EVENTS"/>
    <s v="Définition de l'article :"/>
    <s v="ABONNEMENT LOISIRS SOLEIL EVENTS"/>
    <s v="Embarqué"/>
    <x v="0"/>
    <s v="CSE HOPCAR SCC Antibes"/>
    <n v="29984"/>
    <n v="65"/>
    <x v="4"/>
    <s v="MIDDLE CHASSE 3"/>
    <s v="EST MIDDLE CHASSE"/>
    <n v="1"/>
    <n v="183.33"/>
    <n v="183.33"/>
    <n v="183.33"/>
    <n v="36.67"/>
    <n v="0.2"/>
    <n v="220"/>
    <m/>
    <m/>
    <m/>
    <m/>
    <s v="F88283"/>
    <m/>
    <x v="99"/>
    <m/>
    <m/>
    <m/>
    <s v="NON"/>
    <s v="NON"/>
    <s v="Client ERF"/>
    <m/>
    <n v="3998565"/>
    <n v="7065450000"/>
    <d v="2020-09-01T00:00:00"/>
    <d v="2021-08-31T00:00:00"/>
    <s v="ProwebCE"/>
    <s v="NON"/>
    <m/>
    <m/>
    <s v="Total"/>
    <m/>
    <m/>
    <m/>
    <s v="Règlement comptant dès réception de cette facture"/>
    <s v="Client Loisirs Soleil"/>
    <s v="Logiciels"/>
    <s v="Autres"/>
    <s v="Abonnement Loisirs Soleil"/>
  </r>
  <r>
    <n v="40000923"/>
    <s v="LOISIRS SOLEIL EVENTS"/>
    <s v="Définition de l'article :"/>
    <s v="ABONNEMENT LOISIRS SOLEIL EVENTS"/>
    <s v="Embarqué"/>
    <x v="0"/>
    <s v="CE GFI MEDITERRANEE"/>
    <n v="121638"/>
    <n v="350"/>
    <x v="4"/>
    <s v="MIDDLE CHASSE 3"/>
    <s v="EST MIDDLE CHASSE"/>
    <n v="1"/>
    <n v="183.33"/>
    <n v="183.33"/>
    <n v="183.33"/>
    <n v="36.67"/>
    <n v="0.2"/>
    <n v="220"/>
    <m/>
    <m/>
    <m/>
    <m/>
    <s v="F89426"/>
    <m/>
    <x v="99"/>
    <m/>
    <m/>
    <m/>
    <s v="NON"/>
    <s v="NON"/>
    <s v="Prospect"/>
    <s v="186 - Sud"/>
    <n v="3845165"/>
    <n v="7065450000"/>
    <d v="2020-11-01T00:00:00"/>
    <d v="2021-10-31T00:00:00"/>
    <s v="ProwebCE"/>
    <s v="NON"/>
    <m/>
    <m/>
    <s v="Total"/>
    <m/>
    <m/>
    <m/>
    <s v="Règlement comptant dès réception de cette facture"/>
    <s v="Client Loisirs Soleil"/>
    <s v="Logiciels"/>
    <s v="Autres"/>
    <s v="Abonnement Loisirs Soleil"/>
  </r>
  <r>
    <n v="40000923"/>
    <s v="LOISIRS SOLEIL EVENTS"/>
    <s v="Définition de l'article :"/>
    <s v="ABONNEMENT LOISIRS SOLEIL EVENTS"/>
    <s v="Embarqué"/>
    <x v="0"/>
    <s v="RICHARDSON - CARROS C18013"/>
    <n v="121932"/>
    <n v="55"/>
    <x v="4"/>
    <s v="MIDDLE CHASSE 3"/>
    <s v="EST MIDDLE CHASSE"/>
    <n v="1"/>
    <n v="183.33"/>
    <n v="183.33"/>
    <n v="183.33"/>
    <n v="36.67"/>
    <n v="0.2"/>
    <n v="220"/>
    <m/>
    <m/>
    <m/>
    <m/>
    <s v="F89512"/>
    <m/>
    <x v="99"/>
    <m/>
    <m/>
    <m/>
    <s v="NON"/>
    <s v="NON"/>
    <s v="Prospect"/>
    <m/>
    <m/>
    <n v="7065450000"/>
    <d v="2020-11-01T00:00:00"/>
    <d v="2021-10-31T00:00:00"/>
    <s v="ProwebCE"/>
    <s v="NON"/>
    <m/>
    <m/>
    <s v="Total"/>
    <m/>
    <m/>
    <m/>
    <s v="Règlement comptant dès réception de cette facture"/>
    <s v="Client Loisirs Soleil"/>
    <s v="Logiciels"/>
    <s v="Autres"/>
    <s v="Abonnement Loisirs Soleil"/>
  </r>
  <r>
    <n v="40000923"/>
    <s v="LOISIRS SOLEIL EVENTS"/>
    <s v="Définition de l'article :"/>
    <s v="ABONNEMENT LOISIRS SOLEIL EVENTS"/>
    <s v="Embarqué"/>
    <x v="0"/>
    <s v="CLINIQUE LES SOURCES C19150"/>
    <n v="122045"/>
    <n v="380"/>
    <x v="4"/>
    <s v="MIDDLE CHASSE 3"/>
    <s v="EST MIDDLE CHASSE"/>
    <n v="1"/>
    <n v="266.67"/>
    <n v="266.67"/>
    <n v="266.67"/>
    <n v="53.33"/>
    <n v="0.2"/>
    <n v="320"/>
    <m/>
    <m/>
    <m/>
    <m/>
    <s v="F89529"/>
    <m/>
    <x v="99"/>
    <m/>
    <m/>
    <m/>
    <s v="NON"/>
    <s v="NON"/>
    <s v="Prospect"/>
    <m/>
    <m/>
    <n v="7065450000"/>
    <d v="2020-11-01T00:00:00"/>
    <d v="2021-10-31T00:00:00"/>
    <s v="ProwebCE"/>
    <s v="NON"/>
    <m/>
    <m/>
    <s v="Total"/>
    <m/>
    <m/>
    <m/>
    <s v="Règlement comptant dès réception de cette facture"/>
    <s v="Client Loisirs Soleil"/>
    <s v="Logiciels"/>
    <s v="Autres"/>
    <s v="Abonnement Loisirs Soleil"/>
  </r>
  <r>
    <n v="40000379"/>
    <s v="ODYCE"/>
    <s v="Définition de l article :"/>
    <s v="ABONNEMENT ODYCE"/>
    <s v="Embarqué"/>
    <x v="0"/>
    <s v="FNAC NÎMES"/>
    <n v="136177"/>
    <n v="60"/>
    <x v="3"/>
    <s v="MIDDLE CHASSE 2"/>
    <s v="EST MIDDLE CHASSE"/>
    <n v="1"/>
    <n v="461.99"/>
    <n v="-461.99"/>
    <n v="-461.99"/>
    <n v="-92.4"/>
    <n v="0.2"/>
    <n v="-554.39"/>
    <m/>
    <m/>
    <m/>
    <m/>
    <m/>
    <s v="A85241"/>
    <x v="99"/>
    <m/>
    <m/>
    <m/>
    <s v="NON"/>
    <s v="NON"/>
    <s v="Client PWB"/>
    <m/>
    <m/>
    <n v="7067500000"/>
    <d v="2019-07-09T00:00:00"/>
    <d v="2020-02-15T00:00:00"/>
    <s v="ProwebCE"/>
    <s v="NON"/>
    <m/>
    <m/>
    <s v="Partiel"/>
    <s v="F77843"/>
    <d v="2019-02-13T00:00:00"/>
    <s v="Liquidation/Fusion…"/>
    <s v="AB - Avoir partiel à déduire de la facture F77843 du 13/02/2019"/>
    <s v="Prospect"/>
    <s v="Logiciels"/>
    <s v="Autres"/>
    <s v="Abonnement OdyCE"/>
  </r>
  <r>
    <n v="40000923"/>
    <s v="LICENCE PROWEBCE"/>
    <s v="LICENCE START (App Mobile incl.) - 48 MOIS"/>
    <s v="LICENCE START"/>
    <s v="Soft"/>
    <x v="0"/>
    <s v="STARDUST"/>
    <n v="144375"/>
    <n v="67"/>
    <x v="4"/>
    <s v="MIDDLE CHASSE 3"/>
    <s v="EST MIDDLE CHASSE"/>
    <n v="1"/>
    <n v="693"/>
    <n v="-693"/>
    <n v="-623.70000000000005"/>
    <n v="-124.74"/>
    <n v="0.2"/>
    <n v="-748.44"/>
    <n v="0.1"/>
    <m/>
    <m/>
    <s v="*,*"/>
    <m/>
    <s v="A85380"/>
    <x v="100"/>
    <s v="FORMULE"/>
    <m/>
    <s v="CAMPAGNE CHASSE - SALON MARSEILLE OCTOBRE 2018"/>
    <s v="OUI"/>
    <s v="OUI"/>
    <s v="Prospect"/>
    <m/>
    <m/>
    <n v="7000000000"/>
    <d v="2019-03-29T00:00:00"/>
    <d v="2019-09-28T00:00:00"/>
    <s v="ProwebCE"/>
    <s v="NON"/>
    <m/>
    <m/>
    <s v="Partiel"/>
    <s v="F79093"/>
    <d v="2019-04-08T00:00:00"/>
    <s v="Accord commercial"/>
    <s v="AB - Avoir partiel à déduire de la facture F79093 du 08/04/2019"/>
    <s v="Client Licence,Client Licence Application Mobile"/>
    <s v="Licences"/>
    <s v="Licence Start avec appli"/>
    <s v="Licence Start avec appli"/>
  </r>
  <r>
    <n v="40000232"/>
    <s v="CHEQUE CADEAU MEYCLUB"/>
    <s v="CHEQUE CADEAU FETE DE FIN D'ANNEE - ADULTE"/>
    <s v="CHEQUE CADEAU MEYCLUB"/>
    <s v="CC digital"/>
    <x v="1"/>
    <s v="FONDATION DU BOCAGE"/>
    <n v="4770"/>
    <n v="140"/>
    <x v="1"/>
    <s v="MIDDLE CHASSE 3"/>
    <s v="EST MIDDLE CHASSE"/>
    <n v="13"/>
    <n v="100"/>
    <n v="-1300"/>
    <n v="-1300"/>
    <m/>
    <m/>
    <n v="-1300"/>
    <m/>
    <m/>
    <m/>
    <s v="*,*"/>
    <m/>
    <s v="AG21681"/>
    <x v="101"/>
    <s v="CCMC"/>
    <m/>
    <s v="Campagne CHASSE - PROSPECTION CHASSE  2017"/>
    <s v="OUI"/>
    <s v="OUI"/>
    <s v="Prospect"/>
    <m/>
    <m/>
    <n v="4874000000"/>
    <m/>
    <m/>
    <s v="CC digital"/>
    <s v="NON"/>
    <m/>
    <m/>
    <s v="Partiel"/>
    <s v="FG13933"/>
    <d v="2019-02-15T00:00:00"/>
    <s v="Accord commercial"/>
    <s v="SD - avoir partiel à déduire de la facture FG13933 du 15/02/2019"/>
    <s v="Client résilié Licence non échu,Client résilié Licence Application Mobile non échu"/>
    <s v="CHEQUE CADEAU MEYCLUB"/>
    <s v="CHEQUE CADEAU MEYCLUB"/>
    <s v="FETES DE FIN D'ANNEE"/>
  </r>
  <r>
    <n v="40000736"/>
    <s v="CHEQUE CADEAU MEYCLUB"/>
    <s v="CHEQUE CADEAU FETE DE FIN D'ANNEE - ADULTE"/>
    <s v="CHEQUE CADEAU MEYCLUB"/>
    <s v="CC digital"/>
    <x v="1"/>
    <s v="FIRALP"/>
    <n v="123846"/>
    <n v="230"/>
    <x v="6"/>
    <s v="MIDDLE CHASSE 3"/>
    <s v="EST MIDDLE CHASSE"/>
    <n v="1"/>
    <n v="3230"/>
    <n v="-3230"/>
    <n v="-3230"/>
    <m/>
    <m/>
    <n v="-3230"/>
    <m/>
    <m/>
    <m/>
    <s v="aucun,aucun,aucun"/>
    <m/>
    <s v="AG21703"/>
    <x v="102"/>
    <s v="CCMC pluri-annuel"/>
    <m/>
    <s v="CAMPAGNE TELEPRO - PORTEFEUILLE MARIA BECEL"/>
    <s v="OUI"/>
    <s v="OUI"/>
    <s v="Prospect"/>
    <m/>
    <m/>
    <n v="4874000000"/>
    <m/>
    <m/>
    <s v="CC digital"/>
    <s v="NON"/>
    <m/>
    <m/>
    <s v="Partiel"/>
    <s v="FG15816"/>
    <d v="2019-07-31T00:00:00"/>
    <s v="Accord commercial"/>
    <s v="SD - avoir partiel à déduire de la facture F15816 du 31/07/2019"/>
    <s v="Client CCMC,Client Licence,Client Licence Application Mobile"/>
    <s v="CHEQUE CADEAU MEYCLUB"/>
    <s v="CHEQUE CADEAU MEYCLUB"/>
    <s v="FETES DE FIN D'ANNEE"/>
  </r>
  <r>
    <n v="40000568"/>
    <s v="CHEQUE CADEAU MEYCLUB"/>
    <s v="CHEQUE CADEAU MEYCLUB"/>
    <s v="CHEQUE CADEAU MEYCLUB"/>
    <s v="CC digital"/>
    <x v="1"/>
    <s v="ALTRAD COFFRAGE ET ETAIEMENT"/>
    <n v="144691"/>
    <n v="199"/>
    <x v="2"/>
    <s v="MIDDLE CHASSE 3"/>
    <s v="EST MIDDLE CHASSE"/>
    <n v="1"/>
    <n v="30000"/>
    <n v="-30000"/>
    <n v="-30000"/>
    <m/>
    <m/>
    <n v="-30000"/>
    <m/>
    <m/>
    <m/>
    <s v="Tir Groupe,Tir Groupe,Tir Groupe"/>
    <m/>
    <s v="AG21723"/>
    <x v="103"/>
    <s v="CCMC pluri-annuel"/>
    <m/>
    <s v="Campagne CHASSE -  demande entrante"/>
    <s v="OUI"/>
    <s v="OUI"/>
    <s v="Prospect"/>
    <m/>
    <n v="5044380"/>
    <n v="4874000000"/>
    <m/>
    <m/>
    <s v="CC digital"/>
    <s v="NON"/>
    <m/>
    <m/>
    <s v="Total"/>
    <s v="FG14549"/>
    <d v="2019-04-24T00:00:00"/>
    <s v="Accord commercial"/>
    <s v="SD - Avoir qui annule la facture FG14549 du 24/04/2019"/>
    <s v="Client CCMC,Client Licence,Client Licence Application Mobile"/>
    <s v="CHEQUE CADEAU MEYCLUB"/>
    <s v="CHEQUE CADEAU MEYCLUB"/>
    <s v="CHEQUE CADEAU MEYCLUB"/>
  </r>
  <r>
    <n v="40000736"/>
    <s v="CHEQUE CADEAU MEYCLUB"/>
    <s v="CHEQUE CADEAU FETE DE FIN D'ANNEE - ADULTE"/>
    <s v="CHEQUE CADEAU MEYCLUB"/>
    <s v="CC digital"/>
    <x v="1"/>
    <s v="CARREFOUR SUPPLY CHAIN"/>
    <n v="144911"/>
    <n v="205"/>
    <x v="6"/>
    <s v="MIDDLE CHASSE 3"/>
    <s v="EST MIDDLE CHASSE"/>
    <n v="1"/>
    <n v="24000"/>
    <n v="-24000"/>
    <n v="-24000"/>
    <m/>
    <m/>
    <n v="-24000"/>
    <m/>
    <m/>
    <m/>
    <s v="aucun,aucun,aucun"/>
    <m/>
    <s v="AG21724"/>
    <x v="104"/>
    <s v="CCMC pluri-annuel"/>
    <m/>
    <s v="CAMPAGNE CHASSE - PROSPECTION PERSO"/>
    <s v="OUI"/>
    <s v="OUI"/>
    <s v="Prospect"/>
    <m/>
    <m/>
    <n v="4874000000"/>
    <m/>
    <m/>
    <s v="CC digital"/>
    <s v="NON"/>
    <m/>
    <m/>
    <s v="Partiel"/>
    <s v="FG15391"/>
    <d v="2019-06-27T00:00:00"/>
    <s v="Accord commercial"/>
    <s v="SD - avoir partiel à déduire de la facture FG15391 du 27/06/2019"/>
    <s v="Client CCMC,Client Licence,Client Licence Application Mobile"/>
    <s v="CHEQUE CADEAU MEYCLUB"/>
    <s v="CHEQUE CADEAU MEYCLUB"/>
    <s v="FETES DE FIN D'ANNEE"/>
  </r>
  <r>
    <n v="40000232"/>
    <s v="CHEQUE CADEAU MEYCLUB"/>
    <s v="CHEQUE CADEAU FETE DE FIN D'ANNEE - ADULTE"/>
    <s v="CHEQUE CADEAU MEYCLUB"/>
    <s v="CC digital"/>
    <x v="1"/>
    <s v="BERNARD SERVICES"/>
    <n v="145530"/>
    <n v="130"/>
    <x v="1"/>
    <s v="MIDDLE CHASSE 3"/>
    <s v="EST MIDDLE CHASSE"/>
    <n v="1"/>
    <n v="660"/>
    <n v="-660"/>
    <n v="-660"/>
    <m/>
    <m/>
    <n v="-660"/>
    <m/>
    <m/>
    <m/>
    <s v="Cadhoc,Cadhoc"/>
    <m/>
    <s v="AG21726"/>
    <x v="105"/>
    <s v="CCMC annuel"/>
    <m/>
    <s v="Campagne CHASSE -  demande entrante"/>
    <s v="OUI"/>
    <s v="OUI"/>
    <s v="Prospect"/>
    <m/>
    <m/>
    <n v="4874000000"/>
    <m/>
    <m/>
    <s v="CC digital"/>
    <s v="NON"/>
    <m/>
    <m/>
    <s v="Partiel"/>
    <s v="FG14982"/>
    <d v="2019-05-28T00:00:00"/>
    <s v="Accord commercial"/>
    <s v="SD - avoir partiel à déduire de la facture FG14982 du 28/05/2019"/>
    <s v="Client CCMC,Client Licence"/>
    <s v="CHEQUE CADEAU MEYCLUB"/>
    <s v="CHEQUE CADEAU MEYCLUB"/>
    <s v="FETES DE FIN D'ANNEE"/>
  </r>
  <r>
    <n v="40000379"/>
    <s v="ODYCE"/>
    <s v="Définition de l article :"/>
    <s v="ABONNEMENT ODYCE"/>
    <s v="Embarqué"/>
    <x v="0"/>
    <s v="ADAS INRA"/>
    <n v="136085"/>
    <n v="70"/>
    <x v="3"/>
    <s v="MIDDLE CHASSE 2"/>
    <s v="EST MIDDLE CHASSE"/>
    <n v="1"/>
    <n v="291.77999999999997"/>
    <n v="-291.77999999999997"/>
    <n v="-291.77999999999997"/>
    <n v="-58.36"/>
    <n v="0.2"/>
    <n v="-350.14"/>
    <m/>
    <m/>
    <m/>
    <m/>
    <m/>
    <s v="A88551"/>
    <x v="99"/>
    <m/>
    <m/>
    <m/>
    <s v="NON"/>
    <s v="NON"/>
    <s v="Client PWB"/>
    <m/>
    <m/>
    <n v="7067500000"/>
    <d v="2017-12-31T00:00:00"/>
    <d v="2018-12-31T00:00:00"/>
    <s v="ProwebCE"/>
    <s v="NON"/>
    <m/>
    <m/>
    <s v="Partiel"/>
    <s v="F68889"/>
    <d v="2018-01-31T00:00:00"/>
    <s v="Accord financier"/>
    <s v="SD - Avoir partiel à déduire de la facture F68889 du 31/01/2018"/>
    <s v="Résilié OdyCE"/>
    <s v="Logiciels"/>
    <s v="Autres"/>
    <s v="Abonnement OdyCE"/>
  </r>
  <r>
    <n v="40000736"/>
    <s v="LICENCE PROWEBCE"/>
    <s v="LICENCE SMART (App Mobile incl.) - 48 MOIS"/>
    <s v="LICENCE SMART"/>
    <s v="Soft"/>
    <x v="0"/>
    <s v="ALMERYS"/>
    <n v="102216"/>
    <n v="191"/>
    <x v="6"/>
    <s v="MIDDLE CHASSE 3"/>
    <s v="EST MIDDLE CHASSE"/>
    <n v="1"/>
    <n v="3564"/>
    <n v="-3564"/>
    <n v="-3564"/>
    <n v="-712.8"/>
    <n v="0.2"/>
    <n v="-4276.8"/>
    <m/>
    <m/>
    <s v="Ap / mail entrant"/>
    <s v="CouleurCE,CAP PRIVILEGES ET CIE,CouleurCE,CAP PRIVILEGES ET CIE,CouleurCE,CAP PRIVILEGES ET CIE,CouleurCE,CAP PRIVILEGES ET CIE"/>
    <m/>
    <s v="A89195"/>
    <x v="106"/>
    <s v="FORMULE"/>
    <m/>
    <m/>
    <s v="OUI"/>
    <s v="OUI"/>
    <s v="Client Commun ERF PWB"/>
    <s v="196 - Rhone Alpes"/>
    <n v="3371610"/>
    <n v="7000000000"/>
    <d v="2020-10-01T00:00:00"/>
    <d v="2022-12-09T00:00:00"/>
    <s v="ProwebCE"/>
    <s v="NON"/>
    <m/>
    <m/>
    <s v="Partiel"/>
    <s v="F76627"/>
    <d v="2018-12-12T00:00:00"/>
    <s v="Accord financier"/>
    <s v="WM - Avoir partiel à déduire de la facture F76627 du 12/12/2018"/>
    <s v="Résilié Logiciel,Résilié Logiciel,Résilié Meyclub,Résilié Meyclub,Client Licence,Client Licence,Client Licence Application Mobile,Client Licence Application Mobile"/>
    <s v="Licences"/>
    <s v="Licence Smart avec appli"/>
    <s v="Licence Smart avec appli"/>
  </r>
  <r>
    <n v="40000736"/>
    <s v="LICENCE PROWEBCE"/>
    <s v="LICENCE START (App Mobile incl.) - 48 MOIS"/>
    <s v="LICENCE START"/>
    <s v="Soft"/>
    <x v="0"/>
    <s v="Smart Ps SARL"/>
    <n v="149973"/>
    <n v="426"/>
    <x v="6"/>
    <s v="MIDDLE CHASSE 3"/>
    <s v="EST MIDDLE CHASSE"/>
    <n v="1"/>
    <n v="17244"/>
    <n v="-17244"/>
    <n v="-15519.6"/>
    <n v="-3103.92"/>
    <n v="0.2"/>
    <n v="-18623.52"/>
    <m/>
    <n v="0.1"/>
    <m/>
    <m/>
    <m/>
    <s v="A89659"/>
    <x v="99"/>
    <m/>
    <m/>
    <m/>
    <s v="OUI"/>
    <s v="OUI"/>
    <s v="Prospect"/>
    <m/>
    <m/>
    <n v="7000000000"/>
    <d v="2020-10-20T00:00:00"/>
    <d v="2024-10-19T00:00:00"/>
    <s v="ProwebCE"/>
    <s v="NON"/>
    <m/>
    <m/>
    <s v="Total"/>
    <s v="F89625"/>
    <d v="2020-10-21T00:00:00"/>
    <s v="Migration"/>
    <s v="WM - Avoir qui annule la facture F89625 du 21/10/2020 - Signature d'un nouveau contrat"/>
    <s v="Client Licence,Client Licence Application Mobile"/>
    <s v="Licences"/>
    <s v="Licence Start avec appli"/>
    <s v="Licence Start avec appli"/>
  </r>
  <r>
    <n v="40000736"/>
    <s v="PERSONNALISATION OFFRE START  ET CSE"/>
    <s v="PERSONNALISATION ET PARAMETRAGES START"/>
    <s v="Personnalisation Offre Start Et CSE"/>
    <s v="Soft"/>
    <x v="0"/>
    <s v="Smart Ps SARL"/>
    <n v="149973"/>
    <n v="426"/>
    <x v="6"/>
    <s v="MIDDLE CHASSE 3"/>
    <s v="EST MIDDLE CHASSE"/>
    <n v="1"/>
    <n v="1250"/>
    <n v="-1250"/>
    <n v="-1125"/>
    <n v="-225"/>
    <n v="0.2"/>
    <n v="-1350"/>
    <m/>
    <n v="0.1"/>
    <m/>
    <m/>
    <m/>
    <s v="A89659"/>
    <x v="99"/>
    <m/>
    <m/>
    <m/>
    <s v="OUI"/>
    <s v="OUI"/>
    <s v="Prospect"/>
    <m/>
    <m/>
    <n v="7061150000"/>
    <m/>
    <m/>
    <s v="ProwebCE"/>
    <s v="NON"/>
    <m/>
    <m/>
    <s v="Total"/>
    <s v="F89625"/>
    <d v="2020-10-21T00:00:00"/>
    <s v="Migration"/>
    <s v="WM - Avoir qui annule la facture F89625 du 21/10/2020 - Signature d'un nouveau contrat"/>
    <s v="Client Licence,Client Licence Application Mobile"/>
    <s v="Agence de communication"/>
    <s v="Accompagnement Communication"/>
    <s v="Accompagnement Communication"/>
  </r>
  <r>
    <n v="40000232"/>
    <s v="KADEOS CONNECT"/>
    <s v="Chèque cadeau KADEOS CONNECT FETE DE FIN D'ANNEE - ADULTE"/>
    <s v="KADEOS CONNECT"/>
    <s v="CC digital"/>
    <x v="1"/>
    <s v="MARTIN JOSEPH"/>
    <n v="20161"/>
    <n v="180"/>
    <x v="1"/>
    <s v="MIDDLE CHASSE 3"/>
    <s v="EST MIDDLE CHASSE"/>
    <n v="180"/>
    <n v="110"/>
    <n v="-19800"/>
    <n v="-19800"/>
    <m/>
    <m/>
    <n v="-19800"/>
    <m/>
    <m/>
    <m/>
    <s v="*,Helfrich,*,Helfrich,*,Helfrich"/>
    <m/>
    <s v="AG23945"/>
    <x v="107"/>
    <s v="CCMC pluri-annuel"/>
    <m/>
    <s v="CAMPAGNE CHASSE - SALON LA ROCHE-SUR-FORON MARS 2019"/>
    <s v="OUI"/>
    <s v="OUI"/>
    <s v="Prospect"/>
    <m/>
    <n v="5016153"/>
    <n v="4874000000"/>
    <m/>
    <m/>
    <s v="CC digital"/>
    <s v="NON"/>
    <m/>
    <m/>
    <s v="Partiel"/>
    <s v="FG15426"/>
    <d v="2019-06-28T00:00:00"/>
    <s v="Accord commercial"/>
    <s v="WM - Avoir partiel à déduire de la facture FG15426 du 28/06/2019"/>
    <s v="Client CCMC,Client CCMC,Client Licence,Client Licence,Client Licence Application Mobile,Client Licence Application Mobile"/>
    <s v="KADEOS CONNECT"/>
    <s v="KADEOS CONNECT"/>
    <s v="FETES DE FIN D'ANNEE"/>
  </r>
  <r>
    <n v="40000923"/>
    <s v="CHEQUE CADEAU MEYCLUB"/>
    <s v="CHEQUE CADEAU MEYCLUB"/>
    <s v="CHEQUE CADEAU MEYCLUB"/>
    <s v="CC digital"/>
    <x v="1"/>
    <s v="OLYMPIQUE DE MARSEILLE"/>
    <n v="106349"/>
    <n v="220"/>
    <x v="4"/>
    <s v="MIDDLE CHASSE 3"/>
    <s v="EST MIDDLE CHASSE"/>
    <n v="200"/>
    <n v="150"/>
    <n v="-30000"/>
    <n v="-30000"/>
    <m/>
    <m/>
    <n v="-30000"/>
    <m/>
    <m/>
    <s v="Accord cadre"/>
    <s v="*,*,*"/>
    <m/>
    <s v="AG25522"/>
    <x v="108"/>
    <s v="CCMC"/>
    <m/>
    <s v="Campagne CHASSE - PROSPECTION CHASSE  2017"/>
    <s v="OUI"/>
    <s v="OUI"/>
    <s v="Prospect"/>
    <m/>
    <m/>
    <n v="4874000000"/>
    <m/>
    <m/>
    <s v="CC digital"/>
    <s v="NON"/>
    <m/>
    <m/>
    <s v="Partiel"/>
    <s v="FG9524"/>
    <d v="2018-04-30T00:00:00"/>
    <s v="Accord financier"/>
    <s v="SD - Avoir partiel à déduire de la facture FG9524 du 30/04/2018"/>
    <s v="Client CCMC,Client Licence,Client Licence Application Mobile"/>
    <s v="CHEQUE CADEAU MEYCLUB"/>
    <s v="CHEQUE CADEAU MEYCLUB"/>
    <s v="CHEQUE CADEAU MEYCLUB"/>
  </r>
  <r>
    <s v="0000000920"/>
    <s v="CHEQUE CADEAU MEYCLUB"/>
    <s v="CHEQUE CADEAU MEYCLUB"/>
    <s v="CHEQUE CADEAU MEYCLUB"/>
    <s v="CC digital"/>
    <x v="1"/>
    <s v="PASINO DE LA GRANDE MOTTE"/>
    <n v="135968"/>
    <n v="130"/>
    <x v="7"/>
    <s v="SORTIS"/>
    <s v="EQUIPE SORTANTE MM"/>
    <n v="130"/>
    <n v="160"/>
    <n v="-20800"/>
    <n v="-20800"/>
    <m/>
    <m/>
    <n v="-20800"/>
    <m/>
    <m/>
    <s v="Autre"/>
    <s v="*,*,*"/>
    <m/>
    <s v="AG25628"/>
    <x v="109"/>
    <s v="CCMC"/>
    <m/>
    <m/>
    <s v="OUI"/>
    <s v="OUI"/>
    <s v="Prospect"/>
    <m/>
    <m/>
    <n v="4874000000"/>
    <m/>
    <m/>
    <s v="CC digital"/>
    <s v="NON"/>
    <m/>
    <m/>
    <s v="Partiel"/>
    <s v="FG6162"/>
    <d v="2017-05-31T10:38:26"/>
    <s v="Accord financier"/>
    <s v="SD - Avoir partiel à déduire de la facture FG6162 du 31/05/2017"/>
    <s v="Client CCMC,Client Licence,Client Licence Application Mobile"/>
    <m/>
    <m/>
    <m/>
  </r>
  <r>
    <s v="0000000920"/>
    <s v="CHEQUE CADEAU MEYCLUB"/>
    <s v="CHEQUE CADEAU MEYCLUB"/>
    <s v="CHEQUE CADEAU MEYCLUB"/>
    <s v="CC digital"/>
    <x v="1"/>
    <s v="PASINO DE LA GRANDE MOTTE"/>
    <n v="135968"/>
    <n v="130"/>
    <x v="7"/>
    <s v="SORTIS"/>
    <s v="EQUIPE SORTANTE MM"/>
    <n v="130"/>
    <n v="160"/>
    <n v="-20800"/>
    <n v="-20800"/>
    <m/>
    <m/>
    <n v="-20800"/>
    <m/>
    <m/>
    <s v="Autre"/>
    <s v="*,*,*"/>
    <m/>
    <s v="AG25628"/>
    <x v="109"/>
    <s v="CCMC"/>
    <m/>
    <m/>
    <s v="OUI"/>
    <s v="OUI"/>
    <s v="Prospect"/>
    <m/>
    <m/>
    <n v="4874000000"/>
    <m/>
    <m/>
    <s v="CC digital"/>
    <s v="NON"/>
    <m/>
    <m/>
    <s v="Partiel"/>
    <s v="FG6162"/>
    <d v="2017-05-31T10:38:26"/>
    <s v="Accord financier"/>
    <s v="SD - Avoir partiel à déduire de la facture FG6162 du 31/05/2017"/>
    <s v="Client CCMC,Client Licence,Client Licence Application Mobile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4B5211-1E9A-45CB-A77D-231172B1B6A0}" name="Tableau croisé dynamique1" cacheId="13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H5" firstHeaderRow="0" firstDataRow="1" firstDataCol="6" rowPageCount="1" colPageCount="1"/>
  <pivotFields count="9">
    <pivotField axis="axisRow" compact="0" allDrilled="1" outline="0" subtotalTop="0" showAll="0" dataSourceSort="1" defaultSubtotal="0" defaultAttributeDrillState="1">
      <items count="1">
        <item s="1" x="0"/>
      </items>
    </pivotField>
    <pivotField axis="axisRow" compact="0" allDrilled="1" outline="0" subtotalTop="0" showAll="0" dataSourceSort="1" defaultSubtotal="0" defaultAttributeDrillState="1">
      <items count="1">
        <item s="1" x="0"/>
      </items>
    </pivotField>
    <pivotField axis="axisRow" compact="0" allDrilled="1" outline="0" subtotalTop="0" showAll="0" dataSourceSort="1" defaultSubtotal="0" defaultAttributeDrillState="1">
      <items count="25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</items>
    </pivotField>
    <pivotField axis="axisRow" compact="0" allDrilled="1" outline="0" subtotalTop="0" showAll="0" dataSourceSort="1" defaultSubtotal="0">
      <items count="2">
        <item x="0"/>
        <item x="1"/>
      </items>
    </pivotField>
    <pivotField axis="axisRow" compact="0" allDrilled="1" outline="0" subtotalTop="0" showAll="0" dataSourceSort="1" defaultSubtotal="0">
      <items count="4">
        <item x="0" e="0"/>
        <item x="1" e="0"/>
        <item x="2" e="0"/>
        <item x="3" e="0"/>
      </items>
    </pivotField>
    <pivotField axis="axisRow" compact="0" allDrilled="1" outline="0" subtotalTop="0" showAll="0" dataSourceSort="1" defaultSubtotal="0">
      <items count="1">
        <item s="1" x="0" e="0"/>
      </items>
    </pivotField>
    <pivotField dataField="1" compact="0" outline="0" subtotalTop="0" showAll="0" defaultSubtotal="0"/>
    <pivotField dataField="1" compact="0" outline="0" subtotalTop="0" showAll="0" defaultSubtotal="0"/>
    <pivotField axis="axisPage" compact="0" allDrilled="1" outline="0" subtotalTop="0" showAll="0" dataSourceSort="1" defaultSubtotal="0" defaultAttributeDrillState="1"/>
  </pivotFields>
  <rowFields count="6">
    <field x="0"/>
    <field x="1"/>
    <field x="5"/>
    <field x="4"/>
    <field x="3"/>
    <field x="2"/>
  </rowFields>
  <rowItems count="2">
    <i>
      <x/>
      <x/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6" name="[Plage].[Client].&amp;[CAR SAS]" cap="CAR SAS"/>
  </pageFields>
  <dataFields count="2">
    <dataField name="Total distinct de Facture" fld="7" subtotal="count" baseField="5" baseItem="0">
      <extLst>
        <ext xmlns:x15="http://schemas.microsoft.com/office/spreadsheetml/2010/11/main" uri="{FABC7310-3BB5-11E1-824E-6D434824019B}">
          <x15:dataField isCountDistinct="1"/>
        </ext>
      </extLst>
    </dataField>
    <dataField name="Somme de Montant HT avec remise" fld="6" baseField="0" baseItem="0"/>
  </dataFields>
  <pivotHierarchies count="59"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Plage].[Client].&amp;[CAR SA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109" level="1">
        <member name="[Plage].[Date].&amp;[2017-05-31T00:00:00]"/>
        <member name="[Plage].[Date].&amp;[2018-04-27T00:00:00]"/>
        <member name="[Plage].[Date].&amp;[2018-12-12T00:00:00]"/>
        <member name="[Plage].[Date].&amp;[2019-01-30T00:00:00]"/>
        <member name="[Plage].[Date].&amp;[2019-04-05T00:00:00]"/>
        <member name="[Plage].[Date].&amp;[2019-04-23T00:00:00]"/>
        <member name="[Plage].[Date].&amp;[2019-05-27T00:00:00]"/>
        <member name="[Plage].[Date].&amp;[2019-06-27T00:00:00]"/>
        <member name="[Plage].[Date].&amp;[2019-06-28T00:00:00]"/>
        <member name="[Plage].[Date].&amp;[2019-07-31T00:00:00]"/>
        <member name="[Plage].[Date].&amp;[2020-01-08T00:00:00]"/>
        <member name="[Plage].[Date].&amp;[2020-01-16T00:00:00]"/>
        <member name="[Plage].[Date].&amp;[2020-01-17T00:00:00]"/>
        <member name="[Plage].[Date].&amp;[2020-01-22T00:00:00]"/>
        <member name="[Plage].[Date].&amp;[2020-01-23T00:00:00]"/>
        <member name="[Plage].[Date].&amp;[2020-01-24T00:00:00]"/>
        <member name="[Plage].[Date].&amp;[2020-01-27T00:00:00]"/>
        <member name="[Plage].[Date].&amp;[2020-01-28T00:00:00]"/>
        <member name=""/>
        <member name=""/>
        <member name=""/>
        <member name="[Plage].[Date].&amp;[2020-02-07T00:00:00]"/>
        <member name="[Plage].[Date].&amp;[2020-02-12T00:00:00]"/>
        <member name="[Plage].[Date].&amp;[2020-02-14T00:00:00]"/>
        <member name="[Plage].[Date].&amp;[2020-02-21T00:00:00]"/>
        <member name="[Plage].[Date].&amp;[2020-02-24T00:00:00]"/>
        <member name="[Plage].[Date].&amp;[2020-02-25T00:00:00]"/>
        <member name=""/>
        <member name="[Plage].[Date].&amp;[2020-02-28T00:00:00]"/>
        <member name="[Plage].[Date].&amp;[2020-02-29T00:00:00]"/>
        <member name=""/>
        <member name="[Plage].[Date].&amp;[2020-03-05T00:00:00]"/>
        <member name="[Plage].[Date].&amp;[2020-03-09T00:00:00]"/>
        <member name="[Plage].[Date].&amp;[2020-03-10T00:00:00]"/>
        <member name="[Plage].[Date].&amp;[2020-04-02T00:00:00]"/>
        <member name="[Plage].[Date].&amp;[2020-04-03T00:00:00]"/>
        <member name=""/>
        <member name=""/>
        <member name="[Plage].[Date].&amp;[2020-04-21T00:00:00]"/>
        <member name="[Plage].[Date].&amp;[2020-04-27T00:00:00]"/>
        <member name="[Plage].[Date].&amp;[2020-04-30T00:00:00]"/>
        <member name="[Plage].[Date].&amp;[2020-05-14T00:00:00]"/>
        <member name=""/>
        <member name=""/>
        <member name=""/>
        <member name="[Plage].[Date].&amp;[2020-06-05T00:00:00]"/>
        <member name="[Plage].[Date].&amp;[2020-06-09T00:00:00]"/>
        <member name="[Plage].[Date].&amp;[2020-06-10T00:00:00]"/>
        <member name="[Plage].[Date].&amp;[2020-06-11T00:00:00]"/>
        <member name=""/>
        <member name="[Plage].[Date].&amp;[2020-06-16T00:00:00]"/>
        <member name="[Plage].[Date].&amp;[2020-06-23T00:00:00]"/>
        <member name="[Plage].[Date].&amp;[2020-06-24T00:00:00]"/>
        <member name="[Plage].[Date].&amp;[2020-06-26T00:00:00]"/>
        <member name=""/>
        <member name=""/>
        <member name=""/>
        <member name="[Plage].[Date].&amp;[2020-07-06T00:00:00]"/>
        <member name="[Plage].[Date].&amp;[2020-07-07T00:00:00]"/>
        <member name="[Plage].[Date].&amp;[2020-07-09T00:00:00]"/>
        <member name="[Plage].[Date].&amp;[2020-07-16T00:00:00]"/>
        <member name="[Plage].[Date].&amp;[2020-07-20T00:00:00]"/>
        <member name="[Plage].[Date].&amp;[2020-07-22T00:00:00]"/>
        <member name="[Plage].[Date].&amp;[2020-07-27T00:00:00]"/>
        <member name="[Plage].[Date].&amp;[2020-07-28T00:00:00]"/>
        <member name=""/>
        <member name="[Plage].[Date].&amp;[2020-07-30T00:00:00]"/>
        <member name=""/>
        <member name="[Plage].[Date].&amp;[2020-08-17T00:00:00]"/>
        <member name="[Plage].[Date].&amp;[2020-08-31T00:00:00]"/>
        <member name=""/>
        <member name=""/>
        <member name=""/>
        <member name="[Plage].[Date].&amp;[2020-09-22T00:00:00]"/>
        <member name="[Plage].[Date].&amp;[2020-09-24T00:00:00]"/>
        <member name=""/>
        <member name="[Plage].[Date].&amp;[2020-09-29T00:00:00]"/>
        <member name=""/>
        <member name="[Plage].[Date].&amp;[2020-10-07T00:00:00]"/>
        <member name=""/>
        <member name="[Plage].[Date].&amp;[2020-10-12T00:00:00]"/>
        <member name="[Plage].[Date].&amp;[2020-10-13T00:00:00]"/>
        <member name="[Plage].[Date].&amp;[2020-10-14T00:00:00]"/>
        <member name=""/>
        <member name=""/>
        <member name="[Plage].[Date].&amp;[2020-10-20T00:00:00]"/>
        <member name="[Plage].[Date].&amp;[2020-10-21T00:00:00]"/>
        <member name="[Plage].[Date].&amp;[2020-10-22T00:00:00]"/>
        <member name="[Plage].[Date].&amp;[2020-10-23T00:00:00]"/>
        <member name=""/>
        <member name="[Plage].[Date].&amp;[2020-10-27T00:00:00]"/>
        <member name="[Plage].[Date].&amp;[2020-10-28T00:00:00]"/>
        <member name="[Plage].[Date].&amp;[2020-10-29T00:00:00]"/>
        <member name=""/>
        <member name="[Plage].[Date].&amp;[2020-10-31T00:00:00]"/>
        <member name="[Plage].[Date].&amp;[2020-11-03T00:00:00]"/>
        <member name="[Plage].[Date].&amp;[2020-11-04T00:00:00]"/>
        <member name="[Plage].[Date].&amp;[2020-11-06T00:00:00]"/>
        <member name="[Plage].[Date].&amp;[2020-11-09T00:00:00]"/>
        <member name="[Plage].[Date].&amp;[2020-11-10T00:00:00]"/>
        <member name=""/>
        <member name=""/>
        <member name="[Plage].[Date].&amp;[2020-11-17T00:00:00]"/>
        <member name=""/>
        <member name="[Plage].[Date].&amp;[2020-11-19T00:00:00]"/>
        <member name="[Plage].[Date].&amp;[2020-11-20T00:00:00]"/>
        <member name=""/>
        <member name="[Plage].[Date].&amp;[2020-11-24T00:00:00]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1" level="1">
        <member name="[Plage].[Date (mois)].&amp;[janv]"/>
      </members>
    </pivotHierarchy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Total distinct de Facture"/>
  </pivotHierarchies>
  <pivotTableStyleInfo showRowHeaders="1" showColHeaders="1" showRowStripes="0" showColStripes="0" showLastColumn="1"/>
  <rowHierarchiesUsage count="6">
    <rowHierarchyUsage hierarchyUsage="9"/>
    <rowHierarchyUsage hierarchyUsage="5"/>
    <rowHierarchyUsage hierarchyUsage="50"/>
    <rowHierarchyUsage hierarchyUsage="51"/>
    <rowHierarchyUsage hierarchyUsage="52"/>
    <rowHierarchyUsage hierarchyUsage="2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Export détaillé!$A$1:$AX$779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5BE868-BF02-4189-8A2B-526C772D9741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gridDropZones="1" multipleFieldFilters="0">
  <location ref="A3:E108" firstHeaderRow="1" firstDataRow="2" firstDataCol="3"/>
  <pivotFields count="5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4">
        <item x="2"/>
        <item x="0"/>
        <item x="1"/>
        <item x="3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7"/>
        <item x="4"/>
        <item x="0"/>
        <item x="1"/>
        <item x="5"/>
        <item x="3"/>
        <item x="2"/>
        <item x="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dataField="1"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9"/>
    <field x="5"/>
    <field x="25"/>
  </rowFields>
  <rowItems count="104">
    <i>
      <x/>
      <x v="1"/>
      <x/>
    </i>
    <i r="1">
      <x v="2"/>
      <x v="5"/>
    </i>
    <i>
      <x v="1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1">
      <x v="2"/>
      <x v="1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1">
      <x v="3"/>
      <x v="7"/>
    </i>
    <i>
      <x v="2"/>
      <x v="1"/>
      <x v="1"/>
    </i>
    <i r="1">
      <x v="2"/>
      <x v="1"/>
    </i>
    <i>
      <x v="3"/>
      <x v="1"/>
      <x v="1"/>
    </i>
    <i r="2">
      <x v="2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2"/>
      <x v="1"/>
    </i>
    <i r="2">
      <x v="2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3"/>
      <x v="10"/>
    </i>
    <i r="2">
      <x v="11"/>
    </i>
    <i>
      <x v="4"/>
      <x v="1"/>
      <x v="1"/>
    </i>
    <i r="2">
      <x v="4"/>
    </i>
    <i r="2">
      <x v="6"/>
    </i>
    <i r="2">
      <x v="7"/>
    </i>
    <i r="2">
      <x v="9"/>
    </i>
    <i r="2">
      <x v="11"/>
    </i>
    <i>
      <x v="5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1">
      <x v="2"/>
      <x v="1"/>
    </i>
    <i r="2">
      <x v="2"/>
    </i>
    <i r="2">
      <x v="6"/>
    </i>
    <i r="2">
      <x v="7"/>
    </i>
    <i r="2">
      <x v="9"/>
    </i>
    <i r="2">
      <x v="10"/>
    </i>
    <i r="2">
      <x v="11"/>
    </i>
    <i r="1">
      <x v="3"/>
      <x v="5"/>
    </i>
    <i r="2">
      <x v="10"/>
    </i>
    <i r="2">
      <x v="11"/>
    </i>
    <i>
      <x v="6"/>
      <x/>
      <x v="1"/>
    </i>
    <i r="1">
      <x v="1"/>
      <x v="1"/>
    </i>
    <i r="2">
      <x v="2"/>
    </i>
    <i r="2">
      <x v="3"/>
    </i>
    <i r="2">
      <x v="4"/>
    </i>
    <i r="2">
      <x v="6"/>
    </i>
    <i r="2">
      <x v="10"/>
    </i>
    <i r="2">
      <x v="11"/>
    </i>
    <i r="1">
      <x v="2"/>
      <x v="4"/>
    </i>
    <i r="1">
      <x v="3"/>
      <x v="11"/>
    </i>
    <i>
      <x v="7"/>
      <x v="1"/>
      <x/>
    </i>
    <i r="2">
      <x v="1"/>
    </i>
    <i r="2">
      <x v="2"/>
    </i>
    <i r="2">
      <x v="3"/>
    </i>
    <i r="2">
      <x v="4"/>
    </i>
    <i r="2">
      <x v="6"/>
    </i>
    <i r="2">
      <x v="7"/>
    </i>
    <i r="2">
      <x v="9"/>
    </i>
    <i r="2">
      <x v="10"/>
    </i>
    <i r="2">
      <x v="11"/>
    </i>
    <i r="2">
      <x v="12"/>
    </i>
    <i r="1">
      <x v="2"/>
      <x v="1"/>
    </i>
    <i r="2">
      <x v="2"/>
    </i>
    <i r="2">
      <x v="4"/>
    </i>
    <i r="2">
      <x v="6"/>
    </i>
    <i r="2">
      <x v="7"/>
    </i>
    <i r="2">
      <x v="10"/>
    </i>
    <i r="2">
      <x v="11"/>
    </i>
    <i r="1">
      <x v="3"/>
      <x v="10"/>
    </i>
    <i r="2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acture" fld="24" subtotal="count" baseField="25" baseItem="1"/>
    <dataField name="Somme de Montant HT avec remise" fld="15" baseField="0" baseItem="0" numFmtId="4"/>
  </dataFields>
  <formats count="2">
    <format dxfId="3">
      <pivotArea outline="0" collapsedLevelsAreSubtotals="1" fieldPosition="0"/>
    </format>
    <format dxfId="2">
      <pivotArea type="topRight" dataOnly="0" labelOnly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563EA-E05E-4FBF-A5A0-94BAD5D3FA6F}">
  <dimension ref="A1:H5"/>
  <sheetViews>
    <sheetView tabSelected="1" workbookViewId="0">
      <selection activeCell="G5" sqref="G5"/>
    </sheetView>
  </sheetViews>
  <sheetFormatPr baseColWidth="10" defaultRowHeight="15" x14ac:dyDescent="0.25"/>
  <cols>
    <col min="1" max="1" width="24.140625" bestFit="1" customWidth="1"/>
    <col min="2" max="2" width="18.140625" bestFit="1" customWidth="1"/>
    <col min="3" max="3" width="12" customWidth="1"/>
    <col min="6" max="6" width="7.42578125" bestFit="1" customWidth="1"/>
    <col min="7" max="7" width="22.42578125" bestFit="1" customWidth="1"/>
    <col min="8" max="9" width="32.7109375" bestFit="1" customWidth="1"/>
  </cols>
  <sheetData>
    <row r="1" spans="1:8" x14ac:dyDescent="0.25">
      <c r="A1" s="43" t="s">
        <v>6</v>
      </c>
      <c r="B1" s="44" t="s" vm="1">
        <v>207</v>
      </c>
    </row>
    <row r="3" spans="1:8" x14ac:dyDescent="0.25">
      <c r="A3" s="9" t="s">
        <v>9</v>
      </c>
      <c r="B3" s="9" t="s">
        <v>5</v>
      </c>
      <c r="C3" s="9" t="s">
        <v>947</v>
      </c>
      <c r="D3" s="9" t="s">
        <v>948</v>
      </c>
      <c r="E3" s="9" t="s">
        <v>949</v>
      </c>
      <c r="F3" s="9" t="s">
        <v>25</v>
      </c>
      <c r="G3" s="6" t="s">
        <v>950</v>
      </c>
      <c r="H3" s="14" t="s">
        <v>901</v>
      </c>
    </row>
    <row r="4" spans="1:8" x14ac:dyDescent="0.25">
      <c r="A4" s="6" t="s">
        <v>150</v>
      </c>
      <c r="B4" s="6" t="s">
        <v>54</v>
      </c>
      <c r="C4" s="6" t="s">
        <v>946</v>
      </c>
      <c r="D4" s="7"/>
      <c r="E4" s="7"/>
      <c r="F4" s="7"/>
      <c r="G4" s="39">
        <v>1</v>
      </c>
      <c r="H4" s="41">
        <v>14644.8</v>
      </c>
    </row>
    <row r="5" spans="1:8" x14ac:dyDescent="0.25">
      <c r="A5" s="11" t="s">
        <v>900</v>
      </c>
      <c r="B5" s="12"/>
      <c r="C5" s="12"/>
      <c r="D5" s="12"/>
      <c r="E5" s="12"/>
      <c r="F5" s="12"/>
      <c r="G5" s="40">
        <v>1</v>
      </c>
      <c r="H5" s="42">
        <v>14644.8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X781"/>
  <sheetViews>
    <sheetView topLeftCell="J1" workbookViewId="0">
      <selection activeCell="Y2" sqref="Y2"/>
    </sheetView>
  </sheetViews>
  <sheetFormatPr baseColWidth="10" defaultColWidth="8.85546875" defaultRowHeight="15" x14ac:dyDescent="0.25"/>
  <cols>
    <col min="1" max="1" width="11" bestFit="1" customWidth="1"/>
    <col min="2" max="2" width="22.7109375" hidden="1" customWidth="1"/>
    <col min="3" max="3" width="46.5703125" hidden="1" customWidth="1"/>
    <col min="4" max="4" width="40.7109375" hidden="1" customWidth="1"/>
    <col min="5" max="5" width="19" hidden="1" customWidth="1"/>
    <col min="6" max="6" width="12" bestFit="1" customWidth="1"/>
    <col min="7" max="7" width="28.140625" customWidth="1"/>
    <col min="8" max="8" width="8.28515625" bestFit="1" customWidth="1"/>
    <col min="9" max="9" width="7.42578125" hidden="1" customWidth="1"/>
    <col min="10" max="10" width="17" customWidth="1"/>
    <col min="11" max="11" width="20.42578125" hidden="1" customWidth="1"/>
    <col min="12" max="12" width="19" hidden="1" customWidth="1"/>
    <col min="13" max="13" width="4.28515625" bestFit="1" customWidth="1"/>
    <col min="14" max="14" width="16.5703125" hidden="1" customWidth="1"/>
    <col min="15" max="15" width="22.42578125" hidden="1" customWidth="1"/>
    <col min="16" max="16" width="22.5703125" style="4" bestFit="1" customWidth="1"/>
    <col min="17" max="17" width="12.5703125" hidden="1" customWidth="1"/>
    <col min="18" max="18" width="9.140625" hidden="1" customWidth="1"/>
    <col min="19" max="19" width="12.140625" hidden="1" customWidth="1"/>
    <col min="20" max="20" width="14.5703125" hidden="1" customWidth="1"/>
    <col min="21" max="21" width="18" hidden="1" customWidth="1"/>
    <col min="22" max="22" width="23" hidden="1" customWidth="1"/>
    <col min="23" max="23" width="139.28515625" hidden="1" customWidth="1"/>
    <col min="24" max="25" width="8.5703125" bestFit="1" customWidth="1"/>
    <col min="26" max="26" width="10.7109375" bestFit="1" customWidth="1"/>
    <col min="27" max="27" width="19" customWidth="1"/>
    <col min="28" max="28" width="18.85546875" bestFit="1" customWidth="1"/>
    <col min="29" max="31" width="0" hidden="1" customWidth="1"/>
    <col min="33" max="33" width="0" hidden="1" customWidth="1"/>
    <col min="35" max="35" width="18" bestFit="1" customWidth="1"/>
    <col min="36" max="37" width="0" hidden="1" customWidth="1"/>
    <col min="39" max="41" width="0" hidden="1" customWidth="1"/>
    <col min="43" max="43" width="0" hidden="1" customWidth="1"/>
    <col min="44" max="44" width="15.7109375" hidden="1" customWidth="1"/>
    <col min="45" max="46" width="0" hidden="1" customWidth="1"/>
    <col min="47" max="47" width="224" bestFit="1" customWidth="1"/>
  </cols>
  <sheetData>
    <row r="1" spans="1:50" x14ac:dyDescent="0.25">
      <c r="Y1">
        <f>SUBTOTAL(3,Y3:Y1000)</f>
        <v>3</v>
      </c>
    </row>
    <row r="2" spans="1:5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s="4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</row>
    <row r="3" spans="1:50" hidden="1" x14ac:dyDescent="0.25">
      <c r="A3">
        <v>40000433</v>
      </c>
      <c r="B3" t="s">
        <v>50</v>
      </c>
      <c r="C3" t="s">
        <v>51</v>
      </c>
      <c r="D3" t="s">
        <v>52</v>
      </c>
      <c r="E3" t="s">
        <v>53</v>
      </c>
      <c r="F3" t="s">
        <v>54</v>
      </c>
      <c r="G3" t="s">
        <v>55</v>
      </c>
      <c r="H3">
        <v>135580</v>
      </c>
      <c r="I3">
        <v>260</v>
      </c>
      <c r="J3" t="s">
        <v>56</v>
      </c>
      <c r="K3" t="s">
        <v>57</v>
      </c>
      <c r="L3" t="s">
        <v>58</v>
      </c>
      <c r="M3">
        <v>1</v>
      </c>
      <c r="N3" s="1">
        <v>16272</v>
      </c>
      <c r="O3" s="1">
        <v>16272</v>
      </c>
      <c r="P3" s="5">
        <v>16272</v>
      </c>
      <c r="Q3" s="1">
        <v>3254.4</v>
      </c>
      <c r="R3" s="2">
        <v>0.2</v>
      </c>
      <c r="S3" s="1">
        <v>19526.400000000001</v>
      </c>
      <c r="T3" s="2"/>
      <c r="U3" s="2"/>
      <c r="W3" t="s">
        <v>59</v>
      </c>
      <c r="X3" t="s">
        <v>60</v>
      </c>
      <c r="Y3" t="s">
        <v>61</v>
      </c>
      <c r="Z3" s="3">
        <v>43852</v>
      </c>
      <c r="AA3" t="s">
        <v>62</v>
      </c>
      <c r="AB3" t="s">
        <v>63</v>
      </c>
      <c r="AC3" t="s">
        <v>64</v>
      </c>
      <c r="AD3" t="s">
        <v>65</v>
      </c>
      <c r="AE3" t="s">
        <v>65</v>
      </c>
      <c r="AF3" t="s">
        <v>66</v>
      </c>
      <c r="AI3">
        <v>7000000000</v>
      </c>
      <c r="AJ3" s="3"/>
      <c r="AK3" s="3"/>
      <c r="AL3" t="s">
        <v>67</v>
      </c>
      <c r="AM3" t="s">
        <v>68</v>
      </c>
      <c r="AN3" s="3"/>
      <c r="AP3" s="3" t="s">
        <v>69</v>
      </c>
      <c r="AR3" s="3"/>
      <c r="AU3" t="s">
        <v>70</v>
      </c>
      <c r="AV3" t="s">
        <v>71</v>
      </c>
      <c r="AW3" t="s">
        <v>72</v>
      </c>
      <c r="AX3" t="s">
        <v>72</v>
      </c>
    </row>
    <row r="4" spans="1:50" hidden="1" x14ac:dyDescent="0.25">
      <c r="A4">
        <v>40000433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  <c r="G4" t="s">
        <v>75</v>
      </c>
      <c r="H4">
        <v>145154</v>
      </c>
      <c r="I4">
        <v>120</v>
      </c>
      <c r="J4" t="s">
        <v>56</v>
      </c>
      <c r="K4" t="s">
        <v>57</v>
      </c>
      <c r="L4" t="s">
        <v>58</v>
      </c>
      <c r="M4">
        <v>1</v>
      </c>
      <c r="N4" s="1">
        <v>6768</v>
      </c>
      <c r="O4" s="1">
        <v>6768</v>
      </c>
      <c r="P4" s="5">
        <v>5752.8</v>
      </c>
      <c r="Q4" s="1">
        <v>1150.56</v>
      </c>
      <c r="R4" s="2">
        <v>0.2</v>
      </c>
      <c r="S4" s="1">
        <v>6903.36</v>
      </c>
      <c r="T4" s="2">
        <v>0.15</v>
      </c>
      <c r="U4" s="2"/>
      <c r="W4" t="s">
        <v>76</v>
      </c>
      <c r="X4" t="s">
        <v>77</v>
      </c>
      <c r="Y4" t="s">
        <v>78</v>
      </c>
      <c r="Z4" s="3">
        <v>43847</v>
      </c>
      <c r="AA4" t="s">
        <v>62</v>
      </c>
      <c r="AB4" t="s">
        <v>63</v>
      </c>
      <c r="AC4" t="s">
        <v>79</v>
      </c>
      <c r="AD4" t="s">
        <v>65</v>
      </c>
      <c r="AE4" t="s">
        <v>65</v>
      </c>
      <c r="AF4" t="s">
        <v>66</v>
      </c>
      <c r="AI4">
        <v>7000000000</v>
      </c>
      <c r="AJ4" s="3"/>
      <c r="AK4" s="3"/>
      <c r="AL4" t="s">
        <v>67</v>
      </c>
      <c r="AM4" t="s">
        <v>68</v>
      </c>
      <c r="AN4" s="3"/>
      <c r="AP4" s="3" t="s">
        <v>69</v>
      </c>
      <c r="AR4" s="3"/>
      <c r="AU4" t="s">
        <v>80</v>
      </c>
      <c r="AV4" t="s">
        <v>71</v>
      </c>
      <c r="AW4" t="s">
        <v>72</v>
      </c>
      <c r="AX4" t="s">
        <v>72</v>
      </c>
    </row>
    <row r="5" spans="1:50" hidden="1" x14ac:dyDescent="0.25">
      <c r="A5">
        <v>40000433</v>
      </c>
      <c r="B5" t="s">
        <v>81</v>
      </c>
      <c r="C5" t="s">
        <v>82</v>
      </c>
      <c r="D5" t="s">
        <v>81</v>
      </c>
      <c r="E5" t="s">
        <v>83</v>
      </c>
      <c r="F5" t="s">
        <v>83</v>
      </c>
      <c r="G5" t="s">
        <v>75</v>
      </c>
      <c r="H5">
        <v>145154</v>
      </c>
      <c r="I5">
        <v>120</v>
      </c>
      <c r="J5" t="s">
        <v>56</v>
      </c>
      <c r="K5" t="s">
        <v>57</v>
      </c>
      <c r="L5" t="s">
        <v>58</v>
      </c>
      <c r="M5">
        <v>1</v>
      </c>
      <c r="N5" s="1">
        <v>10000</v>
      </c>
      <c r="O5" s="1">
        <v>10000</v>
      </c>
      <c r="P5" s="5">
        <v>10000</v>
      </c>
      <c r="Q5" s="1"/>
      <c r="R5" s="2"/>
      <c r="S5" s="1">
        <v>10000</v>
      </c>
      <c r="T5" s="2"/>
      <c r="U5" s="2"/>
      <c r="W5" t="s">
        <v>76</v>
      </c>
      <c r="X5" t="s">
        <v>84</v>
      </c>
      <c r="Y5" t="s">
        <v>85</v>
      </c>
      <c r="Z5" s="3">
        <v>43847</v>
      </c>
      <c r="AA5" t="s">
        <v>62</v>
      </c>
      <c r="AB5" t="s">
        <v>63</v>
      </c>
      <c r="AC5" t="s">
        <v>79</v>
      </c>
      <c r="AD5" t="s">
        <v>65</v>
      </c>
      <c r="AE5" t="s">
        <v>65</v>
      </c>
      <c r="AF5" t="s">
        <v>66</v>
      </c>
      <c r="AI5">
        <v>4874000000</v>
      </c>
      <c r="AJ5" s="3"/>
      <c r="AK5" s="3"/>
      <c r="AL5" t="s">
        <v>83</v>
      </c>
      <c r="AM5" t="s">
        <v>68</v>
      </c>
      <c r="AN5" s="3"/>
      <c r="AP5" s="3" t="s">
        <v>69</v>
      </c>
      <c r="AR5" s="3"/>
      <c r="AU5" t="s">
        <v>80</v>
      </c>
      <c r="AV5" t="s">
        <v>81</v>
      </c>
      <c r="AW5" t="s">
        <v>81</v>
      </c>
      <c r="AX5" t="s">
        <v>86</v>
      </c>
    </row>
    <row r="6" spans="1:50" hidden="1" x14ac:dyDescent="0.25">
      <c r="A6">
        <v>40000232</v>
      </c>
      <c r="B6" t="s">
        <v>87</v>
      </c>
      <c r="C6" t="s">
        <v>88</v>
      </c>
      <c r="D6" t="s">
        <v>89</v>
      </c>
      <c r="E6" t="s">
        <v>53</v>
      </c>
      <c r="F6" t="s">
        <v>54</v>
      </c>
      <c r="G6" t="s">
        <v>90</v>
      </c>
      <c r="H6">
        <v>100211</v>
      </c>
      <c r="I6">
        <v>149</v>
      </c>
      <c r="J6" t="s">
        <v>91</v>
      </c>
      <c r="K6" t="s">
        <v>57</v>
      </c>
      <c r="L6" t="s">
        <v>58</v>
      </c>
      <c r="M6">
        <v>1</v>
      </c>
      <c r="N6" s="1">
        <v>300</v>
      </c>
      <c r="O6" s="1">
        <v>300</v>
      </c>
      <c r="P6" s="5">
        <v>270</v>
      </c>
      <c r="Q6" s="1">
        <v>54</v>
      </c>
      <c r="R6" s="2">
        <v>0.2</v>
      </c>
      <c r="S6" s="1">
        <v>324</v>
      </c>
      <c r="T6" s="2">
        <v>0.1</v>
      </c>
      <c r="U6" s="2"/>
      <c r="W6" t="s">
        <v>92</v>
      </c>
      <c r="X6" t="s">
        <v>93</v>
      </c>
      <c r="Y6" t="s">
        <v>94</v>
      </c>
      <c r="Z6" s="3">
        <v>43854</v>
      </c>
      <c r="AA6" t="s">
        <v>95</v>
      </c>
      <c r="AB6" t="s">
        <v>96</v>
      </c>
      <c r="AC6" t="s">
        <v>97</v>
      </c>
      <c r="AD6" t="s">
        <v>65</v>
      </c>
      <c r="AE6" t="s">
        <v>65</v>
      </c>
      <c r="AF6" t="s">
        <v>66</v>
      </c>
      <c r="AI6">
        <v>7061150000</v>
      </c>
      <c r="AJ6" s="3"/>
      <c r="AK6" s="3"/>
      <c r="AL6" t="s">
        <v>67</v>
      </c>
      <c r="AM6" t="s">
        <v>68</v>
      </c>
      <c r="AN6" s="3"/>
      <c r="AP6" s="3" t="s">
        <v>69</v>
      </c>
      <c r="AR6" s="3"/>
      <c r="AU6" t="s">
        <v>98</v>
      </c>
      <c r="AV6" t="s">
        <v>99</v>
      </c>
      <c r="AW6" t="s">
        <v>100</v>
      </c>
      <c r="AX6" t="s">
        <v>100</v>
      </c>
    </row>
    <row r="7" spans="1:50" hidden="1" x14ac:dyDescent="0.25">
      <c r="A7">
        <v>40000568</v>
      </c>
      <c r="B7" t="s">
        <v>106</v>
      </c>
      <c r="C7" t="s">
        <v>107</v>
      </c>
      <c r="D7" t="s">
        <v>108</v>
      </c>
      <c r="E7" t="s">
        <v>109</v>
      </c>
      <c r="F7" t="s">
        <v>109</v>
      </c>
      <c r="G7" t="s">
        <v>110</v>
      </c>
      <c r="H7">
        <v>126463</v>
      </c>
      <c r="I7">
        <v>230</v>
      </c>
      <c r="J7" t="s">
        <v>111</v>
      </c>
      <c r="K7" t="s">
        <v>57</v>
      </c>
      <c r="L7" t="s">
        <v>58</v>
      </c>
      <c r="M7">
        <v>8</v>
      </c>
      <c r="N7" s="1">
        <v>1095</v>
      </c>
      <c r="O7" s="1">
        <v>8760</v>
      </c>
      <c r="P7" s="5">
        <v>6359.76</v>
      </c>
      <c r="Q7" s="1"/>
      <c r="R7" s="2"/>
      <c r="S7" s="1">
        <v>6359.76</v>
      </c>
      <c r="T7" s="2">
        <v>0.27400000000000002</v>
      </c>
      <c r="U7" s="2"/>
      <c r="W7" t="s">
        <v>112</v>
      </c>
      <c r="X7" t="s">
        <v>113</v>
      </c>
      <c r="Z7" s="3">
        <v>43838</v>
      </c>
      <c r="AA7" t="s">
        <v>106</v>
      </c>
      <c r="AB7" t="s">
        <v>96</v>
      </c>
      <c r="AC7" t="s">
        <v>114</v>
      </c>
      <c r="AD7" t="s">
        <v>68</v>
      </c>
      <c r="AE7" t="s">
        <v>68</v>
      </c>
      <c r="AF7" t="s">
        <v>115</v>
      </c>
      <c r="AG7" t="s">
        <v>116</v>
      </c>
      <c r="AH7">
        <v>1041715</v>
      </c>
      <c r="AJ7" s="3"/>
      <c r="AK7" s="3"/>
      <c r="AL7" t="s">
        <v>117</v>
      </c>
      <c r="AM7" t="s">
        <v>68</v>
      </c>
      <c r="AN7" s="3"/>
      <c r="AP7" s="3" t="s">
        <v>69</v>
      </c>
      <c r="AR7" s="3"/>
      <c r="AU7" t="s">
        <v>66</v>
      </c>
      <c r="AV7" t="s">
        <v>99</v>
      </c>
      <c r="AW7" t="s">
        <v>102</v>
      </c>
      <c r="AX7" t="s">
        <v>102</v>
      </c>
    </row>
    <row r="8" spans="1:50" hidden="1" x14ac:dyDescent="0.25">
      <c r="A8">
        <v>40000568</v>
      </c>
      <c r="B8" t="s">
        <v>50</v>
      </c>
      <c r="C8" t="s">
        <v>118</v>
      </c>
      <c r="D8" t="s">
        <v>52</v>
      </c>
      <c r="E8" t="s">
        <v>53</v>
      </c>
      <c r="F8" t="s">
        <v>54</v>
      </c>
      <c r="G8" t="s">
        <v>119</v>
      </c>
      <c r="H8">
        <v>146033</v>
      </c>
      <c r="I8">
        <v>52</v>
      </c>
      <c r="J8" t="s">
        <v>111</v>
      </c>
      <c r="K8" t="s">
        <v>57</v>
      </c>
      <c r="L8" t="s">
        <v>58</v>
      </c>
      <c r="M8">
        <v>1</v>
      </c>
      <c r="N8" s="1">
        <v>4941</v>
      </c>
      <c r="O8" s="1">
        <v>4941</v>
      </c>
      <c r="P8" s="5">
        <v>4446.8999999999996</v>
      </c>
      <c r="Q8" s="1">
        <v>889.38</v>
      </c>
      <c r="R8" s="2">
        <v>0.2</v>
      </c>
      <c r="S8" s="1">
        <v>5336.28</v>
      </c>
      <c r="T8" s="2">
        <v>0.1</v>
      </c>
      <c r="U8" s="2"/>
      <c r="V8" t="s">
        <v>109</v>
      </c>
      <c r="W8" t="s">
        <v>120</v>
      </c>
      <c r="X8" t="s">
        <v>121</v>
      </c>
      <c r="Y8" t="s">
        <v>122</v>
      </c>
      <c r="Z8" s="3">
        <v>43853</v>
      </c>
      <c r="AA8" t="s">
        <v>62</v>
      </c>
      <c r="AB8" t="s">
        <v>123</v>
      </c>
      <c r="AD8" t="s">
        <v>65</v>
      </c>
      <c r="AE8" t="s">
        <v>65</v>
      </c>
      <c r="AF8" t="s">
        <v>66</v>
      </c>
      <c r="AI8">
        <v>7000000000</v>
      </c>
      <c r="AJ8" s="3"/>
      <c r="AK8" s="3"/>
      <c r="AL8" t="s">
        <v>67</v>
      </c>
      <c r="AM8" t="s">
        <v>68</v>
      </c>
      <c r="AN8" s="3"/>
      <c r="AP8" s="3" t="s">
        <v>69</v>
      </c>
      <c r="AR8" s="3"/>
      <c r="AU8" t="s">
        <v>70</v>
      </c>
      <c r="AV8" t="s">
        <v>71</v>
      </c>
      <c r="AW8" t="s">
        <v>72</v>
      </c>
      <c r="AX8" t="s">
        <v>72</v>
      </c>
    </row>
    <row r="9" spans="1:50" hidden="1" x14ac:dyDescent="0.25">
      <c r="A9">
        <v>40000379</v>
      </c>
      <c r="B9" t="s">
        <v>50</v>
      </c>
      <c r="C9" t="s">
        <v>51</v>
      </c>
      <c r="D9" t="s">
        <v>52</v>
      </c>
      <c r="E9" t="s">
        <v>53</v>
      </c>
      <c r="F9" t="s">
        <v>54</v>
      </c>
      <c r="G9" t="s">
        <v>124</v>
      </c>
      <c r="H9">
        <v>139653</v>
      </c>
      <c r="I9">
        <v>490</v>
      </c>
      <c r="J9" t="s">
        <v>125</v>
      </c>
      <c r="K9" t="s">
        <v>126</v>
      </c>
      <c r="L9" t="s">
        <v>58</v>
      </c>
      <c r="M9">
        <v>1</v>
      </c>
      <c r="N9" s="1">
        <v>20160</v>
      </c>
      <c r="O9" s="1">
        <v>20160</v>
      </c>
      <c r="P9" s="5">
        <v>20160</v>
      </c>
      <c r="Q9" s="1">
        <v>4032</v>
      </c>
      <c r="R9" s="2">
        <v>0.2</v>
      </c>
      <c r="S9" s="1">
        <v>24192</v>
      </c>
      <c r="T9" s="2"/>
      <c r="U9" s="2"/>
      <c r="W9" t="s">
        <v>127</v>
      </c>
      <c r="X9" t="s">
        <v>128</v>
      </c>
      <c r="Y9" t="s">
        <v>129</v>
      </c>
      <c r="Z9" s="3">
        <v>43847</v>
      </c>
      <c r="AA9" t="s">
        <v>95</v>
      </c>
      <c r="AC9" t="s">
        <v>130</v>
      </c>
      <c r="AD9" t="s">
        <v>65</v>
      </c>
      <c r="AE9" t="s">
        <v>65</v>
      </c>
      <c r="AF9" t="s">
        <v>131</v>
      </c>
      <c r="AH9">
        <v>4736313</v>
      </c>
      <c r="AI9">
        <v>7000000000</v>
      </c>
      <c r="AJ9" s="3"/>
      <c r="AK9" s="3"/>
      <c r="AL9" t="s">
        <v>67</v>
      </c>
      <c r="AM9" t="s">
        <v>68</v>
      </c>
      <c r="AN9" s="3"/>
      <c r="AP9" s="3" t="s">
        <v>69</v>
      </c>
      <c r="AR9" s="3"/>
      <c r="AU9" t="s">
        <v>80</v>
      </c>
      <c r="AV9" t="s">
        <v>71</v>
      </c>
      <c r="AW9" t="s">
        <v>72</v>
      </c>
      <c r="AX9" t="s">
        <v>72</v>
      </c>
    </row>
    <row r="10" spans="1:50" hidden="1" x14ac:dyDescent="0.25">
      <c r="A10">
        <v>40000568</v>
      </c>
      <c r="B10" t="s">
        <v>50</v>
      </c>
      <c r="C10" t="s">
        <v>51</v>
      </c>
      <c r="D10" t="s">
        <v>52</v>
      </c>
      <c r="E10" t="s">
        <v>53</v>
      </c>
      <c r="F10" t="s">
        <v>54</v>
      </c>
      <c r="G10" t="s">
        <v>132</v>
      </c>
      <c r="H10">
        <v>145989</v>
      </c>
      <c r="I10">
        <v>17</v>
      </c>
      <c r="J10" t="s">
        <v>111</v>
      </c>
      <c r="K10" t="s">
        <v>57</v>
      </c>
      <c r="L10" t="s">
        <v>58</v>
      </c>
      <c r="M10">
        <v>1</v>
      </c>
      <c r="N10" s="1">
        <v>5544</v>
      </c>
      <c r="O10" s="1">
        <v>5544</v>
      </c>
      <c r="P10" s="5">
        <v>5544</v>
      </c>
      <c r="Q10" s="1">
        <v>1108.8</v>
      </c>
      <c r="R10" s="2">
        <v>0.2</v>
      </c>
      <c r="S10" s="1">
        <v>6652.8</v>
      </c>
      <c r="T10" s="2"/>
      <c r="U10" s="2"/>
      <c r="W10" t="s">
        <v>133</v>
      </c>
      <c r="X10" t="s">
        <v>134</v>
      </c>
      <c r="Y10" t="s">
        <v>135</v>
      </c>
      <c r="Z10" s="3">
        <v>43846</v>
      </c>
      <c r="AA10" t="s">
        <v>62</v>
      </c>
      <c r="AC10" t="s">
        <v>114</v>
      </c>
      <c r="AD10" t="s">
        <v>65</v>
      </c>
      <c r="AE10" t="s">
        <v>65</v>
      </c>
      <c r="AF10" t="s">
        <v>66</v>
      </c>
      <c r="AI10">
        <v>7000000000</v>
      </c>
      <c r="AJ10" s="3"/>
      <c r="AK10" s="3"/>
      <c r="AL10" t="s">
        <v>67</v>
      </c>
      <c r="AM10" t="s">
        <v>68</v>
      </c>
      <c r="AN10" s="3"/>
      <c r="AP10" s="3" t="s">
        <v>69</v>
      </c>
      <c r="AR10" s="3"/>
      <c r="AU10" t="s">
        <v>80</v>
      </c>
      <c r="AV10" t="s">
        <v>71</v>
      </c>
      <c r="AW10" t="s">
        <v>72</v>
      </c>
      <c r="AX10" t="s">
        <v>72</v>
      </c>
    </row>
    <row r="11" spans="1:50" hidden="1" x14ac:dyDescent="0.25">
      <c r="A11">
        <v>40000232</v>
      </c>
      <c r="B11" t="s">
        <v>50</v>
      </c>
      <c r="C11" t="s">
        <v>51</v>
      </c>
      <c r="D11" t="s">
        <v>52</v>
      </c>
      <c r="E11" t="s">
        <v>53</v>
      </c>
      <c r="F11" t="s">
        <v>54</v>
      </c>
      <c r="G11" t="s">
        <v>136</v>
      </c>
      <c r="H11">
        <v>146621</v>
      </c>
      <c r="I11">
        <v>180</v>
      </c>
      <c r="J11" t="s">
        <v>91</v>
      </c>
      <c r="K11" t="s">
        <v>57</v>
      </c>
      <c r="L11" t="s">
        <v>58</v>
      </c>
      <c r="M11">
        <v>1</v>
      </c>
      <c r="N11" s="1">
        <v>10872</v>
      </c>
      <c r="O11" s="1">
        <v>10872</v>
      </c>
      <c r="P11" s="5">
        <v>9784.7999999999993</v>
      </c>
      <c r="Q11" s="1">
        <v>1956.96</v>
      </c>
      <c r="R11" s="2">
        <v>0.2</v>
      </c>
      <c r="S11" s="1">
        <v>11741.76</v>
      </c>
      <c r="T11" s="2">
        <v>0.1</v>
      </c>
      <c r="U11" s="2"/>
      <c r="W11" t="s">
        <v>133</v>
      </c>
      <c r="X11" t="s">
        <v>137</v>
      </c>
      <c r="Y11" t="s">
        <v>138</v>
      </c>
      <c r="Z11" s="3">
        <v>43847</v>
      </c>
      <c r="AA11" t="s">
        <v>95</v>
      </c>
      <c r="AB11" t="s">
        <v>139</v>
      </c>
      <c r="AC11" t="s">
        <v>140</v>
      </c>
      <c r="AD11" t="s">
        <v>65</v>
      </c>
      <c r="AE11" t="s">
        <v>65</v>
      </c>
      <c r="AF11" t="s">
        <v>66</v>
      </c>
      <c r="AI11">
        <v>7000000000</v>
      </c>
      <c r="AJ11" s="3"/>
      <c r="AK11" s="3"/>
      <c r="AL11" t="s">
        <v>67</v>
      </c>
      <c r="AM11" t="s">
        <v>68</v>
      </c>
      <c r="AN11" s="3"/>
      <c r="AP11" s="3" t="s">
        <v>69</v>
      </c>
      <c r="AR11" s="3"/>
      <c r="AU11" t="s">
        <v>80</v>
      </c>
      <c r="AV11" t="s">
        <v>71</v>
      </c>
      <c r="AW11" t="s">
        <v>72</v>
      </c>
      <c r="AX11" t="s">
        <v>72</v>
      </c>
    </row>
    <row r="12" spans="1:50" hidden="1" x14ac:dyDescent="0.25">
      <c r="A12">
        <v>40000232</v>
      </c>
      <c r="B12" t="s">
        <v>81</v>
      </c>
      <c r="C12" t="s">
        <v>82</v>
      </c>
      <c r="D12" t="s">
        <v>81</v>
      </c>
      <c r="E12" t="s">
        <v>83</v>
      </c>
      <c r="F12" t="s">
        <v>83</v>
      </c>
      <c r="G12" t="s">
        <v>136</v>
      </c>
      <c r="H12">
        <v>146621</v>
      </c>
      <c r="I12">
        <v>180</v>
      </c>
      <c r="J12" t="s">
        <v>91</v>
      </c>
      <c r="K12" t="s">
        <v>57</v>
      </c>
      <c r="L12" t="s">
        <v>58</v>
      </c>
      <c r="M12">
        <v>181</v>
      </c>
      <c r="N12" s="1">
        <v>100</v>
      </c>
      <c r="O12" s="1">
        <v>18100</v>
      </c>
      <c r="P12" s="5">
        <v>18100</v>
      </c>
      <c r="Q12" s="1"/>
      <c r="R12" s="2"/>
      <c r="S12" s="1">
        <v>18100</v>
      </c>
      <c r="T12" s="2"/>
      <c r="U12" s="2"/>
      <c r="W12" t="s">
        <v>141</v>
      </c>
      <c r="X12" t="s">
        <v>142</v>
      </c>
      <c r="Y12" t="s">
        <v>143</v>
      </c>
      <c r="Z12" s="3">
        <v>43847</v>
      </c>
      <c r="AA12" t="s">
        <v>144</v>
      </c>
      <c r="AB12" t="s">
        <v>139</v>
      </c>
      <c r="AC12" t="s">
        <v>140</v>
      </c>
      <c r="AD12" t="s">
        <v>65</v>
      </c>
      <c r="AE12" t="s">
        <v>65</v>
      </c>
      <c r="AF12" t="s">
        <v>66</v>
      </c>
      <c r="AI12">
        <v>4874000000</v>
      </c>
      <c r="AJ12" s="3"/>
      <c r="AK12" s="3"/>
      <c r="AL12" t="s">
        <v>83</v>
      </c>
      <c r="AM12" t="s">
        <v>68</v>
      </c>
      <c r="AN12" s="3"/>
      <c r="AP12" s="3" t="s">
        <v>69</v>
      </c>
      <c r="AR12" s="3"/>
      <c r="AU12" t="s">
        <v>80</v>
      </c>
      <c r="AV12" t="s">
        <v>81</v>
      </c>
      <c r="AW12" t="s">
        <v>81</v>
      </c>
      <c r="AX12" t="s">
        <v>86</v>
      </c>
    </row>
    <row r="13" spans="1:50" hidden="1" x14ac:dyDescent="0.25">
      <c r="A13">
        <v>40000379</v>
      </c>
      <c r="B13" t="s">
        <v>81</v>
      </c>
      <c r="C13" t="s">
        <v>82</v>
      </c>
      <c r="D13" t="s">
        <v>81</v>
      </c>
      <c r="E13" t="s">
        <v>83</v>
      </c>
      <c r="F13" t="s">
        <v>83</v>
      </c>
      <c r="G13" t="s">
        <v>124</v>
      </c>
      <c r="H13">
        <v>139653</v>
      </c>
      <c r="I13">
        <v>490</v>
      </c>
      <c r="J13" t="s">
        <v>125</v>
      </c>
      <c r="K13" t="s">
        <v>126</v>
      </c>
      <c r="L13" t="s">
        <v>58</v>
      </c>
      <c r="M13">
        <v>1</v>
      </c>
      <c r="N13" s="1">
        <v>40000</v>
      </c>
      <c r="O13" s="1">
        <v>40000</v>
      </c>
      <c r="P13" s="5">
        <v>40000</v>
      </c>
      <c r="Q13" s="1"/>
      <c r="R13" s="2"/>
      <c r="S13" s="1">
        <v>40000</v>
      </c>
      <c r="T13" s="2"/>
      <c r="U13" s="2"/>
      <c r="V13" t="s">
        <v>146</v>
      </c>
      <c r="W13" t="s">
        <v>133</v>
      </c>
      <c r="X13" t="s">
        <v>147</v>
      </c>
      <c r="Y13" t="s">
        <v>148</v>
      </c>
      <c r="Z13" s="3">
        <v>43847</v>
      </c>
      <c r="AA13" t="s">
        <v>144</v>
      </c>
      <c r="AD13" t="s">
        <v>65</v>
      </c>
      <c r="AE13" t="s">
        <v>65</v>
      </c>
      <c r="AF13" t="s">
        <v>131</v>
      </c>
      <c r="AH13">
        <v>4736313</v>
      </c>
      <c r="AI13">
        <v>4874000000</v>
      </c>
      <c r="AJ13" s="3"/>
      <c r="AK13" s="3"/>
      <c r="AL13" t="s">
        <v>83</v>
      </c>
      <c r="AM13" t="s">
        <v>68</v>
      </c>
      <c r="AN13" s="3"/>
      <c r="AP13" s="3" t="s">
        <v>69</v>
      </c>
      <c r="AR13" s="3"/>
      <c r="AU13" t="s">
        <v>80</v>
      </c>
      <c r="AV13" t="s">
        <v>81</v>
      </c>
      <c r="AW13" t="s">
        <v>81</v>
      </c>
      <c r="AX13" t="s">
        <v>86</v>
      </c>
    </row>
    <row r="14" spans="1:50" x14ac:dyDescent="0.25">
      <c r="A14">
        <v>40000923</v>
      </c>
      <c r="B14" t="s">
        <v>50</v>
      </c>
      <c r="C14" t="s">
        <v>51</v>
      </c>
      <c r="D14" t="s">
        <v>52</v>
      </c>
      <c r="E14" t="s">
        <v>53</v>
      </c>
      <c r="F14" t="s">
        <v>54</v>
      </c>
      <c r="G14" t="s">
        <v>149</v>
      </c>
      <c r="H14">
        <v>145696</v>
      </c>
      <c r="I14">
        <v>110</v>
      </c>
      <c r="J14" t="s">
        <v>150</v>
      </c>
      <c r="K14" t="s">
        <v>57</v>
      </c>
      <c r="L14" t="s">
        <v>58</v>
      </c>
      <c r="M14">
        <v>1</v>
      </c>
      <c r="N14" s="1">
        <v>6768</v>
      </c>
      <c r="O14" s="1">
        <v>6768</v>
      </c>
      <c r="P14" s="5">
        <v>5752.8</v>
      </c>
      <c r="Q14" s="1">
        <v>1150.56</v>
      </c>
      <c r="R14" s="2">
        <v>0.2</v>
      </c>
      <c r="S14" s="1">
        <v>6903.36</v>
      </c>
      <c r="T14" s="2">
        <v>0.15</v>
      </c>
      <c r="U14" s="2"/>
      <c r="V14" t="s">
        <v>151</v>
      </c>
      <c r="W14" t="s">
        <v>59</v>
      </c>
      <c r="X14" t="s">
        <v>152</v>
      </c>
      <c r="Y14" t="s">
        <v>153</v>
      </c>
      <c r="Z14" s="3">
        <v>43860</v>
      </c>
      <c r="AA14" t="s">
        <v>62</v>
      </c>
      <c r="AD14" t="s">
        <v>65</v>
      </c>
      <c r="AE14" t="s">
        <v>65</v>
      </c>
      <c r="AF14" t="s">
        <v>66</v>
      </c>
      <c r="AI14">
        <v>7000000000</v>
      </c>
      <c r="AJ14" s="3"/>
      <c r="AK14" s="3"/>
      <c r="AL14" t="s">
        <v>67</v>
      </c>
      <c r="AM14" t="s">
        <v>68</v>
      </c>
      <c r="AN14" s="3"/>
      <c r="AP14" s="3" t="s">
        <v>69</v>
      </c>
      <c r="AR14" s="3"/>
      <c r="AU14" t="s">
        <v>70</v>
      </c>
      <c r="AV14" t="s">
        <v>71</v>
      </c>
      <c r="AW14" t="s">
        <v>72</v>
      </c>
      <c r="AX14" t="s">
        <v>72</v>
      </c>
    </row>
    <row r="15" spans="1:50" hidden="1" x14ac:dyDescent="0.25">
      <c r="A15">
        <v>40000568</v>
      </c>
      <c r="B15" t="s">
        <v>50</v>
      </c>
      <c r="C15" t="s">
        <v>51</v>
      </c>
      <c r="D15" t="s">
        <v>52</v>
      </c>
      <c r="E15" t="s">
        <v>53</v>
      </c>
      <c r="F15" t="s">
        <v>54</v>
      </c>
      <c r="G15" t="s">
        <v>154</v>
      </c>
      <c r="H15">
        <v>145306</v>
      </c>
      <c r="I15">
        <v>85</v>
      </c>
      <c r="J15" t="s">
        <v>111</v>
      </c>
      <c r="K15" t="s">
        <v>57</v>
      </c>
      <c r="L15" t="s">
        <v>58</v>
      </c>
      <c r="M15">
        <v>1</v>
      </c>
      <c r="N15" s="1">
        <v>5544</v>
      </c>
      <c r="O15" s="1">
        <v>5544</v>
      </c>
      <c r="P15" s="5">
        <v>4989.6000000000004</v>
      </c>
      <c r="Q15" s="1">
        <v>997.92</v>
      </c>
      <c r="R15" s="2">
        <v>0.2</v>
      </c>
      <c r="S15" s="1">
        <v>5987.52</v>
      </c>
      <c r="T15" s="2">
        <v>0.1</v>
      </c>
      <c r="U15" s="2"/>
      <c r="W15" t="s">
        <v>155</v>
      </c>
      <c r="X15" t="s">
        <v>156</v>
      </c>
      <c r="Y15" t="s">
        <v>157</v>
      </c>
      <c r="Z15" s="3">
        <v>43852</v>
      </c>
      <c r="AA15" t="s">
        <v>62</v>
      </c>
      <c r="AC15" t="s">
        <v>114</v>
      </c>
      <c r="AD15" t="s">
        <v>65</v>
      </c>
      <c r="AE15" t="s">
        <v>65</v>
      </c>
      <c r="AF15" t="s">
        <v>66</v>
      </c>
      <c r="AI15">
        <v>7000000000</v>
      </c>
      <c r="AJ15" s="3"/>
      <c r="AK15" s="3"/>
      <c r="AL15" t="s">
        <v>67</v>
      </c>
      <c r="AM15" t="s">
        <v>68</v>
      </c>
      <c r="AN15" s="3"/>
      <c r="AP15" s="3" t="s">
        <v>69</v>
      </c>
      <c r="AR15" s="3"/>
      <c r="AU15" t="s">
        <v>80</v>
      </c>
      <c r="AV15" t="s">
        <v>71</v>
      </c>
      <c r="AW15" t="s">
        <v>72</v>
      </c>
      <c r="AX15" t="s">
        <v>72</v>
      </c>
    </row>
    <row r="16" spans="1:50" hidden="1" x14ac:dyDescent="0.25">
      <c r="A16">
        <v>40000379</v>
      </c>
      <c r="B16" t="s">
        <v>50</v>
      </c>
      <c r="C16" t="s">
        <v>158</v>
      </c>
      <c r="D16" t="s">
        <v>52</v>
      </c>
      <c r="E16" t="s">
        <v>53</v>
      </c>
      <c r="F16" t="s">
        <v>54</v>
      </c>
      <c r="G16" t="s">
        <v>159</v>
      </c>
      <c r="H16">
        <v>135787</v>
      </c>
      <c r="I16">
        <v>290</v>
      </c>
      <c r="J16" t="s">
        <v>125</v>
      </c>
      <c r="K16" t="s">
        <v>126</v>
      </c>
      <c r="L16" t="s">
        <v>58</v>
      </c>
      <c r="M16">
        <v>1</v>
      </c>
      <c r="N16" s="1">
        <v>9990</v>
      </c>
      <c r="O16" s="1">
        <v>9990</v>
      </c>
      <c r="P16" s="5">
        <v>8991</v>
      </c>
      <c r="Q16" s="1">
        <v>1798.2</v>
      </c>
      <c r="R16" s="2">
        <v>0.2</v>
      </c>
      <c r="S16" s="1">
        <v>10789.2</v>
      </c>
      <c r="T16" s="2">
        <v>0.1</v>
      </c>
      <c r="U16" s="2"/>
      <c r="W16" t="s">
        <v>160</v>
      </c>
      <c r="X16" t="s">
        <v>161</v>
      </c>
      <c r="Y16" t="s">
        <v>162</v>
      </c>
      <c r="Z16" s="3">
        <v>43854</v>
      </c>
      <c r="AA16" t="s">
        <v>95</v>
      </c>
      <c r="AB16" t="s">
        <v>163</v>
      </c>
      <c r="AC16" t="s">
        <v>164</v>
      </c>
      <c r="AD16" t="s">
        <v>65</v>
      </c>
      <c r="AE16" t="s">
        <v>65</v>
      </c>
      <c r="AF16" t="s">
        <v>66</v>
      </c>
      <c r="AI16">
        <v>7000000000</v>
      </c>
      <c r="AJ16" s="3"/>
      <c r="AK16" s="3"/>
      <c r="AL16" t="s">
        <v>67</v>
      </c>
      <c r="AM16" t="s">
        <v>68</v>
      </c>
      <c r="AN16" s="3"/>
      <c r="AP16" s="3" t="s">
        <v>69</v>
      </c>
      <c r="AR16" s="3"/>
      <c r="AU16" t="s">
        <v>80</v>
      </c>
      <c r="AV16" t="s">
        <v>71</v>
      </c>
      <c r="AW16" t="s">
        <v>72</v>
      </c>
      <c r="AX16" t="s">
        <v>72</v>
      </c>
    </row>
    <row r="17" spans="1:50" hidden="1" x14ac:dyDescent="0.25">
      <c r="A17">
        <v>40000379</v>
      </c>
      <c r="B17" t="s">
        <v>87</v>
      </c>
      <c r="C17" t="s">
        <v>165</v>
      </c>
      <c r="D17" t="s">
        <v>89</v>
      </c>
      <c r="E17" t="s">
        <v>53</v>
      </c>
      <c r="F17" t="s">
        <v>54</v>
      </c>
      <c r="G17" t="s">
        <v>166</v>
      </c>
      <c r="H17">
        <v>144163</v>
      </c>
      <c r="I17">
        <v>190</v>
      </c>
      <c r="J17" t="s">
        <v>125</v>
      </c>
      <c r="K17" t="s">
        <v>126</v>
      </c>
      <c r="L17" t="s">
        <v>58</v>
      </c>
      <c r="M17">
        <v>0.5</v>
      </c>
      <c r="N17" s="1">
        <v>900</v>
      </c>
      <c r="O17" s="1">
        <v>450</v>
      </c>
      <c r="P17" s="5">
        <v>405</v>
      </c>
      <c r="Q17" s="1">
        <v>81</v>
      </c>
      <c r="R17" s="2">
        <v>0.2</v>
      </c>
      <c r="S17" s="1">
        <v>486</v>
      </c>
      <c r="T17" s="2"/>
      <c r="U17" s="2">
        <v>0.1</v>
      </c>
      <c r="V17" t="s">
        <v>167</v>
      </c>
      <c r="W17" t="s">
        <v>168</v>
      </c>
      <c r="X17" t="s">
        <v>169</v>
      </c>
      <c r="Y17" t="s">
        <v>170</v>
      </c>
      <c r="Z17" s="3">
        <v>43852</v>
      </c>
      <c r="AA17" t="s">
        <v>95</v>
      </c>
      <c r="AD17" t="s">
        <v>65</v>
      </c>
      <c r="AE17" t="s">
        <v>65</v>
      </c>
      <c r="AF17" t="s">
        <v>66</v>
      </c>
      <c r="AI17">
        <v>7061150000</v>
      </c>
      <c r="AJ17" s="3"/>
      <c r="AK17" s="3"/>
      <c r="AL17" t="s">
        <v>67</v>
      </c>
      <c r="AM17" t="s">
        <v>68</v>
      </c>
      <c r="AN17" s="3"/>
      <c r="AP17" s="3" t="s">
        <v>69</v>
      </c>
      <c r="AR17" s="3"/>
      <c r="AU17" t="s">
        <v>171</v>
      </c>
      <c r="AV17" t="s">
        <v>99</v>
      </c>
      <c r="AW17" t="s">
        <v>100</v>
      </c>
      <c r="AX17" t="s">
        <v>100</v>
      </c>
    </row>
    <row r="18" spans="1:50" hidden="1" x14ac:dyDescent="0.25">
      <c r="A18">
        <v>40000379</v>
      </c>
      <c r="B18" t="s">
        <v>81</v>
      </c>
      <c r="C18" t="s">
        <v>82</v>
      </c>
      <c r="D18" t="s">
        <v>81</v>
      </c>
      <c r="E18" t="s">
        <v>83</v>
      </c>
      <c r="F18" t="s">
        <v>83</v>
      </c>
      <c r="G18" t="s">
        <v>166</v>
      </c>
      <c r="H18">
        <v>144163</v>
      </c>
      <c r="I18">
        <v>190</v>
      </c>
      <c r="J18" t="s">
        <v>125</v>
      </c>
      <c r="K18" t="s">
        <v>126</v>
      </c>
      <c r="L18" t="s">
        <v>58</v>
      </c>
      <c r="M18">
        <v>1</v>
      </c>
      <c r="N18" s="1">
        <v>7000</v>
      </c>
      <c r="O18" s="1">
        <v>7000</v>
      </c>
      <c r="P18" s="5">
        <v>7000</v>
      </c>
      <c r="Q18" s="1"/>
      <c r="R18" s="2"/>
      <c r="S18" s="1">
        <v>7000</v>
      </c>
      <c r="T18" s="2"/>
      <c r="U18" s="2"/>
      <c r="V18" t="s">
        <v>146</v>
      </c>
      <c r="W18" t="s">
        <v>133</v>
      </c>
      <c r="X18" t="s">
        <v>175</v>
      </c>
      <c r="Y18" t="s">
        <v>176</v>
      </c>
      <c r="Z18" s="3">
        <v>43859</v>
      </c>
      <c r="AA18" t="s">
        <v>144</v>
      </c>
      <c r="AD18" t="s">
        <v>65</v>
      </c>
      <c r="AE18" t="s">
        <v>65</v>
      </c>
      <c r="AF18" t="s">
        <v>66</v>
      </c>
      <c r="AI18">
        <v>4874000000</v>
      </c>
      <c r="AJ18" s="3"/>
      <c r="AK18" s="3"/>
      <c r="AL18" t="s">
        <v>83</v>
      </c>
      <c r="AM18" t="s">
        <v>68</v>
      </c>
      <c r="AN18" s="3"/>
      <c r="AP18" s="3" t="s">
        <v>69</v>
      </c>
      <c r="AR18" s="3"/>
      <c r="AU18" t="s">
        <v>80</v>
      </c>
      <c r="AV18" t="s">
        <v>81</v>
      </c>
      <c r="AW18" t="s">
        <v>81</v>
      </c>
      <c r="AX18" t="s">
        <v>86</v>
      </c>
    </row>
    <row r="19" spans="1:50" hidden="1" x14ac:dyDescent="0.25">
      <c r="A19">
        <v>40000232</v>
      </c>
      <c r="B19" t="s">
        <v>81</v>
      </c>
      <c r="C19" t="s">
        <v>82</v>
      </c>
      <c r="D19" t="s">
        <v>81</v>
      </c>
      <c r="E19" t="s">
        <v>83</v>
      </c>
      <c r="F19" t="s">
        <v>83</v>
      </c>
      <c r="G19" t="s">
        <v>90</v>
      </c>
      <c r="H19">
        <v>100211</v>
      </c>
      <c r="I19">
        <v>149</v>
      </c>
      <c r="J19" t="s">
        <v>91</v>
      </c>
      <c r="K19" t="s">
        <v>57</v>
      </c>
      <c r="L19" t="s">
        <v>58</v>
      </c>
      <c r="M19">
        <v>150</v>
      </c>
      <c r="N19" s="1">
        <v>120</v>
      </c>
      <c r="O19" s="1">
        <v>18000</v>
      </c>
      <c r="P19" s="5">
        <v>18000</v>
      </c>
      <c r="Q19" s="1"/>
      <c r="R19" s="2"/>
      <c r="S19" s="1">
        <v>18000</v>
      </c>
      <c r="T19" s="2"/>
      <c r="U19" s="2"/>
      <c r="W19" t="s">
        <v>133</v>
      </c>
      <c r="X19" t="s">
        <v>177</v>
      </c>
      <c r="Y19" t="s">
        <v>178</v>
      </c>
      <c r="Z19" s="3">
        <v>43886</v>
      </c>
      <c r="AA19" t="s">
        <v>144</v>
      </c>
      <c r="AB19" t="s">
        <v>96</v>
      </c>
      <c r="AC19" t="s">
        <v>97</v>
      </c>
      <c r="AD19" t="s">
        <v>65</v>
      </c>
      <c r="AE19" t="s">
        <v>65</v>
      </c>
      <c r="AF19" t="s">
        <v>66</v>
      </c>
      <c r="AI19">
        <v>4874000000</v>
      </c>
      <c r="AJ19" s="3"/>
      <c r="AK19" s="3"/>
      <c r="AL19" t="s">
        <v>83</v>
      </c>
      <c r="AM19" t="s">
        <v>68</v>
      </c>
      <c r="AN19" s="3"/>
      <c r="AP19" s="3" t="s">
        <v>69</v>
      </c>
      <c r="AR19" s="3"/>
      <c r="AU19" t="s">
        <v>98</v>
      </c>
      <c r="AV19" t="s">
        <v>81</v>
      </c>
      <c r="AW19" t="s">
        <v>81</v>
      </c>
      <c r="AX19" t="s">
        <v>86</v>
      </c>
    </row>
    <row r="20" spans="1:50" hidden="1" x14ac:dyDescent="0.25">
      <c r="A20">
        <v>40000232</v>
      </c>
      <c r="B20" t="s">
        <v>81</v>
      </c>
      <c r="C20" t="s">
        <v>179</v>
      </c>
      <c r="D20" t="s">
        <v>81</v>
      </c>
      <c r="E20" t="s">
        <v>83</v>
      </c>
      <c r="F20" t="s">
        <v>83</v>
      </c>
      <c r="G20" t="s">
        <v>90</v>
      </c>
      <c r="H20">
        <v>100211</v>
      </c>
      <c r="I20">
        <v>149</v>
      </c>
      <c r="J20" t="s">
        <v>91</v>
      </c>
      <c r="K20" t="s">
        <v>57</v>
      </c>
      <c r="L20" t="s">
        <v>58</v>
      </c>
      <c r="M20">
        <v>60</v>
      </c>
      <c r="N20" s="1">
        <v>60</v>
      </c>
      <c r="O20" s="1">
        <v>3600</v>
      </c>
      <c r="P20" s="5">
        <v>3600</v>
      </c>
      <c r="Q20" s="1"/>
      <c r="R20" s="2"/>
      <c r="S20" s="1">
        <v>3600</v>
      </c>
      <c r="T20" s="2"/>
      <c r="U20" s="2"/>
      <c r="W20" t="s">
        <v>133</v>
      </c>
      <c r="X20" t="s">
        <v>180</v>
      </c>
      <c r="Y20" t="s">
        <v>181</v>
      </c>
      <c r="Z20" s="3">
        <v>43886</v>
      </c>
      <c r="AA20" t="s">
        <v>144</v>
      </c>
      <c r="AB20" t="s">
        <v>96</v>
      </c>
      <c r="AC20" t="s">
        <v>97</v>
      </c>
      <c r="AD20" t="s">
        <v>65</v>
      </c>
      <c r="AE20" t="s">
        <v>65</v>
      </c>
      <c r="AF20" t="s">
        <v>66</v>
      </c>
      <c r="AI20">
        <v>4874000000</v>
      </c>
      <c r="AJ20" s="3"/>
      <c r="AK20" s="3"/>
      <c r="AL20" t="s">
        <v>83</v>
      </c>
      <c r="AM20" t="s">
        <v>68</v>
      </c>
      <c r="AN20" s="3"/>
      <c r="AP20" s="3" t="s">
        <v>69</v>
      </c>
      <c r="AR20" s="3"/>
      <c r="AU20" t="s">
        <v>98</v>
      </c>
      <c r="AV20" t="s">
        <v>81</v>
      </c>
      <c r="AW20" t="s">
        <v>81</v>
      </c>
      <c r="AX20" t="s">
        <v>86</v>
      </c>
    </row>
    <row r="21" spans="1:50" hidden="1" x14ac:dyDescent="0.25">
      <c r="A21">
        <v>40000537</v>
      </c>
      <c r="B21" t="s">
        <v>101</v>
      </c>
      <c r="C21" t="s">
        <v>182</v>
      </c>
      <c r="D21" t="s">
        <v>183</v>
      </c>
      <c r="E21" t="s">
        <v>53</v>
      </c>
      <c r="F21" t="s">
        <v>54</v>
      </c>
      <c r="G21" t="s">
        <v>184</v>
      </c>
      <c r="H21">
        <v>35021</v>
      </c>
      <c r="I21">
        <v>299</v>
      </c>
      <c r="J21" t="s">
        <v>185</v>
      </c>
      <c r="K21" t="s">
        <v>186</v>
      </c>
      <c r="L21" t="s">
        <v>58</v>
      </c>
      <c r="M21">
        <v>1</v>
      </c>
      <c r="N21" s="1">
        <v>1275</v>
      </c>
      <c r="O21" s="1">
        <v>1275</v>
      </c>
      <c r="P21" s="5">
        <v>1012.437</v>
      </c>
      <c r="Q21" s="1">
        <v>202.49</v>
      </c>
      <c r="R21" s="2">
        <v>0.2</v>
      </c>
      <c r="S21" s="1">
        <v>1214.92</v>
      </c>
      <c r="T21" s="2">
        <v>0.1</v>
      </c>
      <c r="U21" s="2">
        <v>0.1177</v>
      </c>
      <c r="W21" t="s">
        <v>76</v>
      </c>
      <c r="X21" t="s">
        <v>187</v>
      </c>
      <c r="Y21" t="s">
        <v>188</v>
      </c>
      <c r="Z21" s="3">
        <v>43858</v>
      </c>
      <c r="AA21" t="s">
        <v>62</v>
      </c>
      <c r="AC21" t="s">
        <v>64</v>
      </c>
      <c r="AD21" t="s">
        <v>65</v>
      </c>
      <c r="AE21" t="s">
        <v>65</v>
      </c>
      <c r="AF21" t="s">
        <v>66</v>
      </c>
      <c r="AI21">
        <v>7061150000</v>
      </c>
      <c r="AJ21" s="3"/>
      <c r="AK21" s="3"/>
      <c r="AL21" t="s">
        <v>67</v>
      </c>
      <c r="AM21" t="s">
        <v>68</v>
      </c>
      <c r="AN21" s="3"/>
      <c r="AP21" s="3" t="s">
        <v>69</v>
      </c>
      <c r="AR21" s="3"/>
      <c r="AU21" t="s">
        <v>189</v>
      </c>
      <c r="AV21" t="s">
        <v>99</v>
      </c>
      <c r="AW21" t="s">
        <v>172</v>
      </c>
      <c r="AX21" t="s">
        <v>172</v>
      </c>
    </row>
    <row r="22" spans="1:50" hidden="1" x14ac:dyDescent="0.25">
      <c r="A22">
        <v>40000736</v>
      </c>
      <c r="B22" t="s">
        <v>50</v>
      </c>
      <c r="C22" t="s">
        <v>51</v>
      </c>
      <c r="D22" t="s">
        <v>52</v>
      </c>
      <c r="E22" t="s">
        <v>53</v>
      </c>
      <c r="F22" t="s">
        <v>54</v>
      </c>
      <c r="G22" t="s">
        <v>190</v>
      </c>
      <c r="H22">
        <v>144153</v>
      </c>
      <c r="I22">
        <v>50</v>
      </c>
      <c r="J22" t="s">
        <v>191</v>
      </c>
      <c r="K22" t="s">
        <v>57</v>
      </c>
      <c r="L22" t="s">
        <v>58</v>
      </c>
      <c r="M22">
        <v>1</v>
      </c>
      <c r="N22" s="1">
        <v>5544</v>
      </c>
      <c r="O22" s="1">
        <v>5544</v>
      </c>
      <c r="P22" s="5">
        <v>4989.6000000000004</v>
      </c>
      <c r="Q22" s="1">
        <v>997.92</v>
      </c>
      <c r="R22" s="2">
        <v>0.2</v>
      </c>
      <c r="S22" s="1">
        <v>5987.52</v>
      </c>
      <c r="T22" s="2"/>
      <c r="U22" s="2">
        <v>0.1</v>
      </c>
      <c r="W22" t="s">
        <v>192</v>
      </c>
      <c r="X22" t="s">
        <v>193</v>
      </c>
      <c r="Y22" t="s">
        <v>194</v>
      </c>
      <c r="Z22" s="3">
        <v>43857</v>
      </c>
      <c r="AA22" t="s">
        <v>62</v>
      </c>
      <c r="AB22" t="s">
        <v>195</v>
      </c>
      <c r="AC22" t="s">
        <v>196</v>
      </c>
      <c r="AD22" t="s">
        <v>65</v>
      </c>
      <c r="AE22" t="s">
        <v>65</v>
      </c>
      <c r="AF22" t="s">
        <v>66</v>
      </c>
      <c r="AH22">
        <v>4931401</v>
      </c>
      <c r="AI22">
        <v>7000000000</v>
      </c>
      <c r="AJ22" s="3"/>
      <c r="AK22" s="3"/>
      <c r="AL22" t="s">
        <v>67</v>
      </c>
      <c r="AM22" t="s">
        <v>68</v>
      </c>
      <c r="AN22" s="3"/>
      <c r="AP22" s="3" t="s">
        <v>69</v>
      </c>
      <c r="AR22" s="3"/>
      <c r="AU22" t="s">
        <v>80</v>
      </c>
      <c r="AV22" t="s">
        <v>71</v>
      </c>
      <c r="AW22" t="s">
        <v>72</v>
      </c>
      <c r="AX22" t="s">
        <v>72</v>
      </c>
    </row>
    <row r="23" spans="1:50" hidden="1" x14ac:dyDescent="0.25">
      <c r="A23">
        <v>40000736</v>
      </c>
      <c r="B23" t="s">
        <v>81</v>
      </c>
      <c r="C23" t="s">
        <v>82</v>
      </c>
      <c r="D23" t="s">
        <v>81</v>
      </c>
      <c r="E23" t="s">
        <v>83</v>
      </c>
      <c r="F23" t="s">
        <v>83</v>
      </c>
      <c r="G23" t="s">
        <v>190</v>
      </c>
      <c r="H23">
        <v>144153</v>
      </c>
      <c r="I23">
        <v>50</v>
      </c>
      <c r="J23" t="s">
        <v>191</v>
      </c>
      <c r="K23" t="s">
        <v>57</v>
      </c>
      <c r="L23" t="s">
        <v>58</v>
      </c>
      <c r="M23">
        <v>50</v>
      </c>
      <c r="N23" s="1">
        <v>100</v>
      </c>
      <c r="O23" s="1">
        <v>5000</v>
      </c>
      <c r="P23" s="5">
        <v>5000</v>
      </c>
      <c r="Q23" s="1"/>
      <c r="R23" s="2"/>
      <c r="S23" s="1">
        <v>5000</v>
      </c>
      <c r="T23" s="2"/>
      <c r="U23" s="2"/>
      <c r="W23" t="s">
        <v>197</v>
      </c>
      <c r="X23" t="s">
        <v>198</v>
      </c>
      <c r="Y23" t="s">
        <v>199</v>
      </c>
      <c r="Z23" s="3">
        <v>43857</v>
      </c>
      <c r="AA23" t="s">
        <v>200</v>
      </c>
      <c r="AB23" t="s">
        <v>195</v>
      </c>
      <c r="AC23" t="s">
        <v>114</v>
      </c>
      <c r="AD23" t="s">
        <v>65</v>
      </c>
      <c r="AE23" t="s">
        <v>65</v>
      </c>
      <c r="AF23" t="s">
        <v>66</v>
      </c>
      <c r="AH23">
        <v>4931401</v>
      </c>
      <c r="AI23">
        <v>4874000000</v>
      </c>
      <c r="AJ23" s="3"/>
      <c r="AK23" s="3"/>
      <c r="AL23" t="s">
        <v>83</v>
      </c>
      <c r="AM23" t="s">
        <v>68</v>
      </c>
      <c r="AN23" s="3"/>
      <c r="AP23" s="3" t="s">
        <v>69</v>
      </c>
      <c r="AR23" s="3"/>
      <c r="AU23" t="s">
        <v>80</v>
      </c>
      <c r="AV23" t="s">
        <v>81</v>
      </c>
      <c r="AW23" t="s">
        <v>81</v>
      </c>
      <c r="AX23" t="s">
        <v>86</v>
      </c>
    </row>
    <row r="24" spans="1:50" hidden="1" x14ac:dyDescent="0.25">
      <c r="A24">
        <v>40000568</v>
      </c>
      <c r="B24" t="s">
        <v>50</v>
      </c>
      <c r="C24" t="s">
        <v>51</v>
      </c>
      <c r="D24" t="s">
        <v>52</v>
      </c>
      <c r="E24" t="s">
        <v>53</v>
      </c>
      <c r="F24" t="s">
        <v>54</v>
      </c>
      <c r="G24" t="s">
        <v>201</v>
      </c>
      <c r="H24">
        <v>138694</v>
      </c>
      <c r="I24">
        <v>125</v>
      </c>
      <c r="J24" t="s">
        <v>111</v>
      </c>
      <c r="K24" t="s">
        <v>57</v>
      </c>
      <c r="L24" t="s">
        <v>58</v>
      </c>
      <c r="M24">
        <v>1</v>
      </c>
      <c r="N24" s="1">
        <v>6768</v>
      </c>
      <c r="O24" s="1">
        <v>6768</v>
      </c>
      <c r="P24" s="5">
        <v>5752.8</v>
      </c>
      <c r="Q24" s="1">
        <v>1150.56</v>
      </c>
      <c r="R24" s="2">
        <v>0.2</v>
      </c>
      <c r="S24" s="1">
        <v>6903.36</v>
      </c>
      <c r="T24" s="2">
        <v>0.15</v>
      </c>
      <c r="U24" s="2"/>
      <c r="W24" t="s">
        <v>120</v>
      </c>
      <c r="X24" t="s">
        <v>202</v>
      </c>
      <c r="Y24" t="s">
        <v>203</v>
      </c>
      <c r="Z24" s="3">
        <v>43859</v>
      </c>
      <c r="AA24" t="s">
        <v>62</v>
      </c>
      <c r="AB24" t="s">
        <v>96</v>
      </c>
      <c r="AC24" t="s">
        <v>114</v>
      </c>
      <c r="AD24" t="s">
        <v>65</v>
      </c>
      <c r="AE24" t="s">
        <v>65</v>
      </c>
      <c r="AF24" t="s">
        <v>131</v>
      </c>
      <c r="AH24">
        <v>1011625</v>
      </c>
      <c r="AI24">
        <v>7000000000</v>
      </c>
      <c r="AJ24" s="3"/>
      <c r="AK24" s="3"/>
      <c r="AL24" t="s">
        <v>67</v>
      </c>
      <c r="AM24" t="s">
        <v>68</v>
      </c>
      <c r="AN24" s="3"/>
      <c r="AP24" s="3" t="s">
        <v>69</v>
      </c>
      <c r="AR24" s="3"/>
      <c r="AU24" t="s">
        <v>70</v>
      </c>
      <c r="AV24" t="s">
        <v>71</v>
      </c>
      <c r="AW24" t="s">
        <v>72</v>
      </c>
      <c r="AX24" t="s">
        <v>72</v>
      </c>
    </row>
    <row r="25" spans="1:50" x14ac:dyDescent="0.25">
      <c r="A25">
        <v>40000923</v>
      </c>
      <c r="B25" t="s">
        <v>50</v>
      </c>
      <c r="C25" t="s">
        <v>51</v>
      </c>
      <c r="D25" t="s">
        <v>52</v>
      </c>
      <c r="E25" t="s">
        <v>53</v>
      </c>
      <c r="F25" t="s">
        <v>54</v>
      </c>
      <c r="G25" t="s">
        <v>204</v>
      </c>
      <c r="H25">
        <v>145601</v>
      </c>
      <c r="I25">
        <v>90</v>
      </c>
      <c r="J25" t="s">
        <v>150</v>
      </c>
      <c r="K25" t="s">
        <v>57</v>
      </c>
      <c r="L25" t="s">
        <v>58</v>
      </c>
      <c r="M25">
        <v>1</v>
      </c>
      <c r="N25" s="1">
        <v>5544</v>
      </c>
      <c r="O25" s="1">
        <v>5544</v>
      </c>
      <c r="P25" s="5">
        <v>5544</v>
      </c>
      <c r="Q25" s="1">
        <v>1108.8</v>
      </c>
      <c r="R25" s="2">
        <v>0.2</v>
      </c>
      <c r="S25" s="1">
        <v>6652.8</v>
      </c>
      <c r="T25" s="2"/>
      <c r="U25" s="2"/>
      <c r="W25" t="s">
        <v>59</v>
      </c>
      <c r="X25" t="s">
        <v>205</v>
      </c>
      <c r="Y25" t="s">
        <v>206</v>
      </c>
      <c r="Z25" s="3">
        <v>43861</v>
      </c>
      <c r="AA25" t="s">
        <v>62</v>
      </c>
      <c r="AB25" t="s">
        <v>123</v>
      </c>
      <c r="AC25" t="s">
        <v>114</v>
      </c>
      <c r="AD25" t="s">
        <v>65</v>
      </c>
      <c r="AE25" t="s">
        <v>65</v>
      </c>
      <c r="AF25" t="s">
        <v>66</v>
      </c>
      <c r="AI25">
        <v>7000000000</v>
      </c>
      <c r="AJ25" s="3"/>
      <c r="AK25" s="3"/>
      <c r="AL25" t="s">
        <v>67</v>
      </c>
      <c r="AM25" t="s">
        <v>68</v>
      </c>
      <c r="AN25" s="3"/>
      <c r="AP25" s="3" t="s">
        <v>69</v>
      </c>
      <c r="AR25" s="3"/>
      <c r="AU25" t="s">
        <v>70</v>
      </c>
      <c r="AV25" t="s">
        <v>71</v>
      </c>
      <c r="AW25" t="s">
        <v>72</v>
      </c>
      <c r="AX25" t="s">
        <v>72</v>
      </c>
    </row>
    <row r="26" spans="1:50" x14ac:dyDescent="0.25">
      <c r="A26" s="22">
        <v>40000923</v>
      </c>
      <c r="B26" s="22" t="s">
        <v>50</v>
      </c>
      <c r="C26" t="s">
        <v>51</v>
      </c>
      <c r="D26" t="s">
        <v>52</v>
      </c>
      <c r="E26" s="22" t="s">
        <v>53</v>
      </c>
      <c r="F26" s="22" t="s">
        <v>54</v>
      </c>
      <c r="G26" s="22" t="s">
        <v>207</v>
      </c>
      <c r="H26" s="22">
        <v>121401</v>
      </c>
      <c r="I26" s="22">
        <v>280</v>
      </c>
      <c r="J26" s="22" t="s">
        <v>150</v>
      </c>
      <c r="K26" t="s">
        <v>57</v>
      </c>
      <c r="L26" t="s">
        <v>58</v>
      </c>
      <c r="M26" s="22">
        <v>1</v>
      </c>
      <c r="N26" s="1">
        <v>16272</v>
      </c>
      <c r="O26" s="1">
        <v>16272</v>
      </c>
      <c r="P26" s="23">
        <v>14644.8</v>
      </c>
      <c r="Q26" s="1">
        <v>2928.96</v>
      </c>
      <c r="R26" s="2">
        <v>0.2</v>
      </c>
      <c r="S26" s="1">
        <v>17573.759999999998</v>
      </c>
      <c r="T26" s="2">
        <v>0.1</v>
      </c>
      <c r="U26" s="2"/>
      <c r="W26" t="s">
        <v>133</v>
      </c>
      <c r="X26" s="22" t="s">
        <v>208</v>
      </c>
      <c r="Y26" s="22" t="s">
        <v>209</v>
      </c>
      <c r="Z26" s="24">
        <v>43859</v>
      </c>
      <c r="AA26" s="22" t="s">
        <v>62</v>
      </c>
      <c r="AB26" s="22"/>
      <c r="AC26" t="s">
        <v>210</v>
      </c>
      <c r="AD26" t="s">
        <v>65</v>
      </c>
      <c r="AE26" t="s">
        <v>65</v>
      </c>
      <c r="AF26" s="22" t="s">
        <v>66</v>
      </c>
      <c r="AH26" s="22"/>
      <c r="AI26" s="22">
        <v>7000000000</v>
      </c>
      <c r="AJ26" s="3"/>
      <c r="AK26" s="3"/>
      <c r="AL26" s="22" t="s">
        <v>67</v>
      </c>
      <c r="AM26" t="s">
        <v>68</v>
      </c>
      <c r="AN26" s="3"/>
      <c r="AP26" s="24" t="s">
        <v>69</v>
      </c>
      <c r="AR26" s="3"/>
      <c r="AU26" s="22" t="s">
        <v>80</v>
      </c>
      <c r="AV26" s="22" t="s">
        <v>71</v>
      </c>
      <c r="AW26" s="22" t="s">
        <v>72</v>
      </c>
      <c r="AX26" s="22" t="s">
        <v>72</v>
      </c>
    </row>
    <row r="27" spans="1:50" hidden="1" x14ac:dyDescent="0.25">
      <c r="A27" s="22">
        <v>40000923</v>
      </c>
      <c r="B27" s="22" t="s">
        <v>81</v>
      </c>
      <c r="C27" t="s">
        <v>81</v>
      </c>
      <c r="D27" t="s">
        <v>81</v>
      </c>
      <c r="E27" s="22" t="s">
        <v>83</v>
      </c>
      <c r="F27" s="22" t="s">
        <v>83</v>
      </c>
      <c r="G27" s="22" t="s">
        <v>207</v>
      </c>
      <c r="H27" s="22">
        <v>121401</v>
      </c>
      <c r="I27" s="22">
        <v>280</v>
      </c>
      <c r="J27" s="22" t="s">
        <v>150</v>
      </c>
      <c r="K27" t="s">
        <v>57</v>
      </c>
      <c r="L27" t="s">
        <v>58</v>
      </c>
      <c r="M27" s="22">
        <v>250</v>
      </c>
      <c r="N27" s="1">
        <v>100</v>
      </c>
      <c r="O27" s="1">
        <v>25000</v>
      </c>
      <c r="P27" s="23">
        <v>25000</v>
      </c>
      <c r="Q27" s="1"/>
      <c r="R27" s="2"/>
      <c r="S27" s="1">
        <v>25000</v>
      </c>
      <c r="T27" s="2"/>
      <c r="U27" s="2"/>
      <c r="W27" t="s">
        <v>211</v>
      </c>
      <c r="X27" s="22" t="s">
        <v>212</v>
      </c>
      <c r="Y27" s="22" t="s">
        <v>213</v>
      </c>
      <c r="Z27" s="24">
        <v>43859</v>
      </c>
      <c r="AA27" s="22" t="s">
        <v>144</v>
      </c>
      <c r="AB27" s="22"/>
      <c r="AC27" t="s">
        <v>97</v>
      </c>
      <c r="AD27" t="s">
        <v>65</v>
      </c>
      <c r="AE27" t="s">
        <v>65</v>
      </c>
      <c r="AF27" s="22" t="s">
        <v>66</v>
      </c>
      <c r="AH27" s="22"/>
      <c r="AI27" s="22">
        <v>4874000000</v>
      </c>
      <c r="AJ27" s="3"/>
      <c r="AK27" s="3"/>
      <c r="AL27" s="22" t="s">
        <v>83</v>
      </c>
      <c r="AM27" t="s">
        <v>68</v>
      </c>
      <c r="AN27" s="3"/>
      <c r="AP27" s="24" t="s">
        <v>69</v>
      </c>
      <c r="AR27" s="3"/>
      <c r="AU27" s="22" t="s">
        <v>80</v>
      </c>
      <c r="AV27" s="22" t="s">
        <v>81</v>
      </c>
      <c r="AW27" s="22" t="s">
        <v>81</v>
      </c>
      <c r="AX27" s="22" t="s">
        <v>81</v>
      </c>
    </row>
    <row r="28" spans="1:50" hidden="1" x14ac:dyDescent="0.25">
      <c r="A28">
        <v>40000736</v>
      </c>
      <c r="B28" t="s">
        <v>87</v>
      </c>
      <c r="C28" t="s">
        <v>88</v>
      </c>
      <c r="D28" t="s">
        <v>89</v>
      </c>
      <c r="E28" t="s">
        <v>53</v>
      </c>
      <c r="F28" t="s">
        <v>54</v>
      </c>
      <c r="G28" t="s">
        <v>214</v>
      </c>
      <c r="H28">
        <v>146849</v>
      </c>
      <c r="I28">
        <v>345</v>
      </c>
      <c r="J28" t="s">
        <v>191</v>
      </c>
      <c r="K28" t="s">
        <v>57</v>
      </c>
      <c r="L28" t="s">
        <v>58</v>
      </c>
      <c r="M28">
        <v>1</v>
      </c>
      <c r="N28" s="1">
        <v>300</v>
      </c>
      <c r="O28" s="1">
        <v>300</v>
      </c>
      <c r="P28" s="5">
        <v>300</v>
      </c>
      <c r="Q28" s="1">
        <v>60</v>
      </c>
      <c r="R28" s="2">
        <v>0.2</v>
      </c>
      <c r="S28" s="1">
        <v>360</v>
      </c>
      <c r="T28" s="2"/>
      <c r="U28" s="2"/>
      <c r="V28" t="s">
        <v>151</v>
      </c>
      <c r="W28" t="s">
        <v>215</v>
      </c>
      <c r="X28" t="s">
        <v>216</v>
      </c>
      <c r="Y28" t="s">
        <v>217</v>
      </c>
      <c r="Z28" s="3">
        <v>43885</v>
      </c>
      <c r="AA28" t="s">
        <v>62</v>
      </c>
      <c r="AD28" t="s">
        <v>65</v>
      </c>
      <c r="AE28" t="s">
        <v>65</v>
      </c>
      <c r="AF28" t="s">
        <v>66</v>
      </c>
      <c r="AI28">
        <v>7061150000</v>
      </c>
      <c r="AJ28" s="3"/>
      <c r="AK28" s="3"/>
      <c r="AL28" t="s">
        <v>67</v>
      </c>
      <c r="AM28" t="s">
        <v>68</v>
      </c>
      <c r="AN28" s="3"/>
      <c r="AP28" s="3" t="s">
        <v>69</v>
      </c>
      <c r="AR28" s="3"/>
      <c r="AU28" t="s">
        <v>218</v>
      </c>
      <c r="AV28" t="s">
        <v>99</v>
      </c>
      <c r="AW28" t="s">
        <v>100</v>
      </c>
      <c r="AX28" t="s">
        <v>100</v>
      </c>
    </row>
    <row r="29" spans="1:50" hidden="1" x14ac:dyDescent="0.25">
      <c r="A29">
        <v>40000736</v>
      </c>
      <c r="B29" t="s">
        <v>87</v>
      </c>
      <c r="C29" t="s">
        <v>88</v>
      </c>
      <c r="D29" t="s">
        <v>89</v>
      </c>
      <c r="E29" t="s">
        <v>53</v>
      </c>
      <c r="F29" t="s">
        <v>54</v>
      </c>
      <c r="G29" t="s">
        <v>166</v>
      </c>
      <c r="H29">
        <v>30644</v>
      </c>
      <c r="I29">
        <v>190</v>
      </c>
      <c r="J29" t="s">
        <v>191</v>
      </c>
      <c r="K29" t="s">
        <v>57</v>
      </c>
      <c r="L29" t="s">
        <v>58</v>
      </c>
      <c r="M29">
        <v>1</v>
      </c>
      <c r="N29" s="1">
        <v>300</v>
      </c>
      <c r="O29" s="1">
        <v>300</v>
      </c>
      <c r="P29" s="5">
        <v>219</v>
      </c>
      <c r="Q29" s="1">
        <v>43.8</v>
      </c>
      <c r="R29" s="2">
        <v>0.2</v>
      </c>
      <c r="S29" s="1">
        <v>262.8</v>
      </c>
      <c r="T29" s="2"/>
      <c r="U29" s="2">
        <v>0.27</v>
      </c>
      <c r="V29" t="s">
        <v>151</v>
      </c>
      <c r="W29" t="s">
        <v>219</v>
      </c>
      <c r="X29" t="s">
        <v>220</v>
      </c>
      <c r="Y29" t="s">
        <v>221</v>
      </c>
      <c r="Z29" s="3">
        <v>43873</v>
      </c>
      <c r="AA29" t="s">
        <v>62</v>
      </c>
      <c r="AB29" t="s">
        <v>123</v>
      </c>
      <c r="AD29" t="s">
        <v>65</v>
      </c>
      <c r="AE29" t="s">
        <v>65</v>
      </c>
      <c r="AF29" t="s">
        <v>66</v>
      </c>
      <c r="AI29">
        <v>7061150000</v>
      </c>
      <c r="AJ29" s="3"/>
      <c r="AK29" s="3"/>
      <c r="AL29" t="s">
        <v>67</v>
      </c>
      <c r="AM29" t="s">
        <v>68</v>
      </c>
      <c r="AN29" s="3"/>
      <c r="AP29" s="3" t="s">
        <v>69</v>
      </c>
      <c r="AR29" s="3"/>
      <c r="AU29" t="s">
        <v>70</v>
      </c>
      <c r="AV29" t="s">
        <v>99</v>
      </c>
      <c r="AW29" t="s">
        <v>100</v>
      </c>
      <c r="AX29" t="s">
        <v>100</v>
      </c>
    </row>
    <row r="30" spans="1:50" hidden="1" x14ac:dyDescent="0.25">
      <c r="A30">
        <v>40000736</v>
      </c>
      <c r="B30" t="s">
        <v>87</v>
      </c>
      <c r="C30" t="s">
        <v>88</v>
      </c>
      <c r="D30" t="s">
        <v>89</v>
      </c>
      <c r="E30" t="s">
        <v>53</v>
      </c>
      <c r="F30" t="s">
        <v>54</v>
      </c>
      <c r="G30" t="s">
        <v>222</v>
      </c>
      <c r="H30">
        <v>10869</v>
      </c>
      <c r="I30">
        <v>650</v>
      </c>
      <c r="J30" t="s">
        <v>191</v>
      </c>
      <c r="K30" t="s">
        <v>57</v>
      </c>
      <c r="L30" t="s">
        <v>58</v>
      </c>
      <c r="M30">
        <v>1</v>
      </c>
      <c r="N30" s="1">
        <v>300</v>
      </c>
      <c r="O30" s="1">
        <v>300</v>
      </c>
      <c r="P30" s="5">
        <v>300</v>
      </c>
      <c r="Q30" s="1">
        <v>60</v>
      </c>
      <c r="R30" s="2">
        <v>0.2</v>
      </c>
      <c r="S30" s="1">
        <v>360</v>
      </c>
      <c r="T30" s="2"/>
      <c r="U30" s="2"/>
      <c r="W30" t="s">
        <v>223</v>
      </c>
      <c r="X30" t="s">
        <v>224</v>
      </c>
      <c r="Y30" t="s">
        <v>225</v>
      </c>
      <c r="Z30" s="3">
        <v>43861</v>
      </c>
      <c r="AA30" t="s">
        <v>62</v>
      </c>
      <c r="AC30" t="s">
        <v>226</v>
      </c>
      <c r="AD30" t="s">
        <v>65</v>
      </c>
      <c r="AE30" t="s">
        <v>65</v>
      </c>
      <c r="AF30" t="s">
        <v>66</v>
      </c>
      <c r="AH30">
        <v>496208</v>
      </c>
      <c r="AI30">
        <v>7061150000</v>
      </c>
      <c r="AJ30" s="3"/>
      <c r="AK30" s="3"/>
      <c r="AL30" t="s">
        <v>67</v>
      </c>
      <c r="AM30" t="s">
        <v>68</v>
      </c>
      <c r="AN30" s="3"/>
      <c r="AP30" s="3" t="s">
        <v>69</v>
      </c>
      <c r="AR30" s="3"/>
      <c r="AU30" t="s">
        <v>70</v>
      </c>
      <c r="AV30" t="s">
        <v>99</v>
      </c>
      <c r="AW30" t="s">
        <v>100</v>
      </c>
      <c r="AX30" t="s">
        <v>100</v>
      </c>
    </row>
    <row r="31" spans="1:50" hidden="1" x14ac:dyDescent="0.25">
      <c r="A31">
        <v>40000379</v>
      </c>
      <c r="B31" t="s">
        <v>81</v>
      </c>
      <c r="C31" t="s">
        <v>179</v>
      </c>
      <c r="D31" t="s">
        <v>81</v>
      </c>
      <c r="E31" t="s">
        <v>227</v>
      </c>
      <c r="F31" t="s">
        <v>83</v>
      </c>
      <c r="G31" t="s">
        <v>228</v>
      </c>
      <c r="H31">
        <v>145422</v>
      </c>
      <c r="I31">
        <v>85</v>
      </c>
      <c r="J31" t="s">
        <v>125</v>
      </c>
      <c r="K31" t="s">
        <v>126</v>
      </c>
      <c r="L31" t="s">
        <v>58</v>
      </c>
      <c r="M31">
        <v>1</v>
      </c>
      <c r="N31" s="1">
        <v>180</v>
      </c>
      <c r="O31" s="1">
        <v>180</v>
      </c>
      <c r="P31" s="5">
        <v>180</v>
      </c>
      <c r="Q31" s="1"/>
      <c r="R31" s="2"/>
      <c r="S31" s="1">
        <v>180</v>
      </c>
      <c r="T31" s="2"/>
      <c r="U31" s="2"/>
      <c r="V31" t="s">
        <v>146</v>
      </c>
      <c r="W31" t="s">
        <v>59</v>
      </c>
      <c r="X31" t="s">
        <v>229</v>
      </c>
      <c r="Y31" t="s">
        <v>230</v>
      </c>
      <c r="Z31" s="3">
        <v>43868</v>
      </c>
      <c r="AA31" t="s">
        <v>200</v>
      </c>
      <c r="AD31" t="s">
        <v>65</v>
      </c>
      <c r="AE31" t="s">
        <v>65</v>
      </c>
      <c r="AF31" t="s">
        <v>66</v>
      </c>
      <c r="AI31">
        <v>4874000000</v>
      </c>
      <c r="AJ31" s="3"/>
      <c r="AK31" s="3"/>
      <c r="AL31" t="s">
        <v>83</v>
      </c>
      <c r="AM31" t="s">
        <v>68</v>
      </c>
      <c r="AN31" s="3"/>
      <c r="AP31" s="3" t="s">
        <v>69</v>
      </c>
      <c r="AR31" s="3"/>
      <c r="AU31" t="s">
        <v>231</v>
      </c>
    </row>
    <row r="32" spans="1:50" hidden="1" x14ac:dyDescent="0.25">
      <c r="A32">
        <v>40000379</v>
      </c>
      <c r="B32" t="s">
        <v>87</v>
      </c>
      <c r="C32" t="s">
        <v>88</v>
      </c>
      <c r="D32" t="s">
        <v>89</v>
      </c>
      <c r="E32" t="s">
        <v>53</v>
      </c>
      <c r="F32" t="s">
        <v>54</v>
      </c>
      <c r="G32" t="s">
        <v>232</v>
      </c>
      <c r="H32">
        <v>149061</v>
      </c>
      <c r="I32">
        <v>75</v>
      </c>
      <c r="J32" t="s">
        <v>125</v>
      </c>
      <c r="K32" t="s">
        <v>126</v>
      </c>
      <c r="L32" t="s">
        <v>58</v>
      </c>
      <c r="M32">
        <v>1</v>
      </c>
      <c r="N32" s="1">
        <v>300</v>
      </c>
      <c r="O32" s="1">
        <v>300</v>
      </c>
      <c r="P32" s="5">
        <v>255</v>
      </c>
      <c r="Q32" s="1">
        <v>51</v>
      </c>
      <c r="R32" s="2">
        <v>0.2</v>
      </c>
      <c r="S32" s="1">
        <v>306</v>
      </c>
      <c r="T32" s="2"/>
      <c r="U32" s="2">
        <v>0.15</v>
      </c>
      <c r="W32" t="s">
        <v>233</v>
      </c>
      <c r="X32" t="s">
        <v>234</v>
      </c>
      <c r="Y32" t="s">
        <v>235</v>
      </c>
      <c r="Z32" s="3">
        <v>43882</v>
      </c>
      <c r="AA32" t="s">
        <v>95</v>
      </c>
      <c r="AB32" t="s">
        <v>96</v>
      </c>
      <c r="AC32" t="s">
        <v>236</v>
      </c>
      <c r="AD32" t="s">
        <v>65</v>
      </c>
      <c r="AE32" t="s">
        <v>65</v>
      </c>
      <c r="AF32" t="s">
        <v>66</v>
      </c>
      <c r="AI32">
        <v>7061150000</v>
      </c>
      <c r="AJ32" s="3"/>
      <c r="AK32" s="3"/>
      <c r="AL32" t="s">
        <v>67</v>
      </c>
      <c r="AM32" t="s">
        <v>68</v>
      </c>
      <c r="AN32" s="3"/>
      <c r="AP32" s="3" t="s">
        <v>69</v>
      </c>
      <c r="AR32" s="3"/>
      <c r="AU32" t="s">
        <v>98</v>
      </c>
      <c r="AV32" t="s">
        <v>99</v>
      </c>
      <c r="AW32" t="s">
        <v>100</v>
      </c>
      <c r="AX32" t="s">
        <v>100</v>
      </c>
    </row>
    <row r="33" spans="1:50" hidden="1" x14ac:dyDescent="0.25">
      <c r="A33">
        <v>40000923</v>
      </c>
      <c r="B33" t="s">
        <v>238</v>
      </c>
      <c r="C33" t="s">
        <v>239</v>
      </c>
      <c r="D33" t="s">
        <v>240</v>
      </c>
      <c r="E33" t="s">
        <v>237</v>
      </c>
      <c r="F33" t="s">
        <v>54</v>
      </c>
      <c r="G33" t="s">
        <v>241</v>
      </c>
      <c r="H33">
        <v>149136</v>
      </c>
      <c r="I33">
        <v>83</v>
      </c>
      <c r="J33" t="s">
        <v>150</v>
      </c>
      <c r="K33" t="s">
        <v>57</v>
      </c>
      <c r="L33" t="s">
        <v>58</v>
      </c>
      <c r="M33">
        <v>1</v>
      </c>
      <c r="N33" s="1">
        <v>915.83</v>
      </c>
      <c r="O33" s="1">
        <v>915.83</v>
      </c>
      <c r="P33" s="5">
        <v>915.83</v>
      </c>
      <c r="Q33" s="1">
        <v>183.17</v>
      </c>
      <c r="R33" s="2">
        <v>0.2</v>
      </c>
      <c r="S33" s="1">
        <v>1099</v>
      </c>
      <c r="T33" s="2"/>
      <c r="U33" s="2"/>
      <c r="V33" t="s">
        <v>151</v>
      </c>
      <c r="W33" t="s">
        <v>59</v>
      </c>
      <c r="X33" t="s">
        <v>242</v>
      </c>
      <c r="Y33" t="s">
        <v>243</v>
      </c>
      <c r="Z33" s="3">
        <v>43888</v>
      </c>
      <c r="AA33" t="s">
        <v>62</v>
      </c>
      <c r="AD33" t="s">
        <v>65</v>
      </c>
      <c r="AE33" t="s">
        <v>65</v>
      </c>
      <c r="AF33" t="s">
        <v>66</v>
      </c>
      <c r="AI33">
        <v>7063510000</v>
      </c>
      <c r="AJ33" s="3"/>
      <c r="AK33" s="3"/>
      <c r="AL33" t="s">
        <v>67</v>
      </c>
      <c r="AM33" t="s">
        <v>68</v>
      </c>
      <c r="AN33" s="3"/>
      <c r="AP33" s="3" t="s">
        <v>69</v>
      </c>
      <c r="AR33" s="3"/>
      <c r="AU33" t="s">
        <v>70</v>
      </c>
      <c r="AV33" t="s">
        <v>73</v>
      </c>
      <c r="AW33" t="s">
        <v>145</v>
      </c>
      <c r="AX33" t="s">
        <v>244</v>
      </c>
    </row>
    <row r="34" spans="1:50" hidden="1" x14ac:dyDescent="0.25">
      <c r="A34">
        <v>40000736</v>
      </c>
      <c r="B34" t="s">
        <v>81</v>
      </c>
      <c r="C34" t="s">
        <v>82</v>
      </c>
      <c r="D34" t="s">
        <v>81</v>
      </c>
      <c r="E34" t="s">
        <v>227</v>
      </c>
      <c r="F34" t="s">
        <v>83</v>
      </c>
      <c r="G34" t="s">
        <v>245</v>
      </c>
      <c r="H34">
        <v>126683</v>
      </c>
      <c r="I34">
        <v>160</v>
      </c>
      <c r="J34" t="s">
        <v>191</v>
      </c>
      <c r="K34" t="s">
        <v>57</v>
      </c>
      <c r="L34" t="s">
        <v>58</v>
      </c>
      <c r="M34">
        <v>1</v>
      </c>
      <c r="N34" s="1">
        <v>16000</v>
      </c>
      <c r="O34" s="1">
        <v>16000</v>
      </c>
      <c r="P34" s="5">
        <v>16000</v>
      </c>
      <c r="Q34" s="1"/>
      <c r="R34" s="2"/>
      <c r="S34" s="1">
        <v>16000</v>
      </c>
      <c r="T34" s="2"/>
      <c r="U34" s="2"/>
      <c r="W34" t="s">
        <v>192</v>
      </c>
      <c r="X34" t="s">
        <v>246</v>
      </c>
      <c r="Y34" t="s">
        <v>247</v>
      </c>
      <c r="Z34" s="3">
        <v>43875</v>
      </c>
      <c r="AA34" t="s">
        <v>200</v>
      </c>
      <c r="AC34" t="s">
        <v>114</v>
      </c>
      <c r="AD34" t="s">
        <v>65</v>
      </c>
      <c r="AE34" t="s">
        <v>65</v>
      </c>
      <c r="AF34" t="s">
        <v>115</v>
      </c>
      <c r="AG34" t="s">
        <v>248</v>
      </c>
      <c r="AH34">
        <v>580814</v>
      </c>
      <c r="AI34">
        <v>4874000000</v>
      </c>
      <c r="AJ34" s="3"/>
      <c r="AK34" s="3"/>
      <c r="AL34" t="s">
        <v>83</v>
      </c>
      <c r="AM34" t="s">
        <v>68</v>
      </c>
      <c r="AN34" s="3"/>
      <c r="AP34" s="3" t="s">
        <v>69</v>
      </c>
      <c r="AR34" s="3"/>
      <c r="AU34" t="s">
        <v>80</v>
      </c>
    </row>
    <row r="35" spans="1:50" hidden="1" x14ac:dyDescent="0.25">
      <c r="A35">
        <v>40000736</v>
      </c>
      <c r="B35" t="s">
        <v>87</v>
      </c>
      <c r="C35" t="s">
        <v>88</v>
      </c>
      <c r="D35" t="s">
        <v>89</v>
      </c>
      <c r="E35" t="s">
        <v>53</v>
      </c>
      <c r="F35" t="s">
        <v>54</v>
      </c>
      <c r="G35" t="s">
        <v>245</v>
      </c>
      <c r="H35">
        <v>126683</v>
      </c>
      <c r="I35">
        <v>160</v>
      </c>
      <c r="J35" t="s">
        <v>191</v>
      </c>
      <c r="K35" t="s">
        <v>57</v>
      </c>
      <c r="L35" t="s">
        <v>58</v>
      </c>
      <c r="M35">
        <v>1</v>
      </c>
      <c r="N35" s="1">
        <v>300</v>
      </c>
      <c r="O35" s="1">
        <v>300</v>
      </c>
      <c r="P35" s="5">
        <v>300</v>
      </c>
      <c r="Q35" s="1">
        <v>60</v>
      </c>
      <c r="R35" s="2">
        <v>0.2</v>
      </c>
      <c r="S35" s="1">
        <v>360</v>
      </c>
      <c r="T35" s="2"/>
      <c r="U35" s="2"/>
      <c r="W35" t="s">
        <v>192</v>
      </c>
      <c r="X35" t="s">
        <v>249</v>
      </c>
      <c r="Y35" t="s">
        <v>250</v>
      </c>
      <c r="Z35" s="3">
        <v>43875</v>
      </c>
      <c r="AA35" t="s">
        <v>95</v>
      </c>
      <c r="AC35" t="s">
        <v>114</v>
      </c>
      <c r="AD35" t="s">
        <v>65</v>
      </c>
      <c r="AE35" t="s">
        <v>65</v>
      </c>
      <c r="AF35" t="s">
        <v>115</v>
      </c>
      <c r="AG35" t="s">
        <v>248</v>
      </c>
      <c r="AH35">
        <v>580814</v>
      </c>
      <c r="AI35">
        <v>7061150000</v>
      </c>
      <c r="AJ35" s="3"/>
      <c r="AK35" s="3"/>
      <c r="AL35" t="s">
        <v>67</v>
      </c>
      <c r="AM35" t="s">
        <v>68</v>
      </c>
      <c r="AN35" s="3"/>
      <c r="AP35" s="3" t="s">
        <v>69</v>
      </c>
      <c r="AR35" s="3"/>
      <c r="AU35" t="s">
        <v>80</v>
      </c>
      <c r="AV35" t="s">
        <v>99</v>
      </c>
      <c r="AW35" t="s">
        <v>100</v>
      </c>
      <c r="AX35" t="s">
        <v>100</v>
      </c>
    </row>
    <row r="36" spans="1:50" hidden="1" x14ac:dyDescent="0.25">
      <c r="A36">
        <v>40000232</v>
      </c>
      <c r="B36" t="s">
        <v>81</v>
      </c>
      <c r="C36" t="s">
        <v>82</v>
      </c>
      <c r="D36" t="s">
        <v>81</v>
      </c>
      <c r="E36" t="s">
        <v>83</v>
      </c>
      <c r="F36" t="s">
        <v>83</v>
      </c>
      <c r="G36" t="s">
        <v>251</v>
      </c>
      <c r="H36">
        <v>148935</v>
      </c>
      <c r="I36">
        <v>160</v>
      </c>
      <c r="J36" t="s">
        <v>91</v>
      </c>
      <c r="K36" t="s">
        <v>57</v>
      </c>
      <c r="L36" t="s">
        <v>58</v>
      </c>
      <c r="M36">
        <v>150</v>
      </c>
      <c r="N36" s="1">
        <v>70</v>
      </c>
      <c r="O36" s="1">
        <v>10500</v>
      </c>
      <c r="P36" s="5">
        <v>10500</v>
      </c>
      <c r="Q36" s="1"/>
      <c r="R36" s="2"/>
      <c r="S36" s="1">
        <v>10500</v>
      </c>
      <c r="T36" s="2"/>
      <c r="U36" s="2"/>
      <c r="W36" t="s">
        <v>133</v>
      </c>
      <c r="X36" t="s">
        <v>252</v>
      </c>
      <c r="Y36" t="s">
        <v>253</v>
      </c>
      <c r="Z36" s="3">
        <v>43885</v>
      </c>
      <c r="AA36" t="s">
        <v>144</v>
      </c>
      <c r="AB36" t="s">
        <v>96</v>
      </c>
      <c r="AC36" t="s">
        <v>236</v>
      </c>
      <c r="AD36" t="s">
        <v>65</v>
      </c>
      <c r="AE36" t="s">
        <v>65</v>
      </c>
      <c r="AF36" t="s">
        <v>66</v>
      </c>
      <c r="AI36">
        <v>4874000000</v>
      </c>
      <c r="AJ36" s="3"/>
      <c r="AK36" s="3"/>
      <c r="AL36" t="s">
        <v>83</v>
      </c>
      <c r="AM36" t="s">
        <v>68</v>
      </c>
      <c r="AN36" s="3"/>
      <c r="AP36" s="3" t="s">
        <v>69</v>
      </c>
      <c r="AR36" s="3"/>
      <c r="AU36" t="s">
        <v>80</v>
      </c>
      <c r="AV36" t="s">
        <v>81</v>
      </c>
      <c r="AW36" t="s">
        <v>81</v>
      </c>
      <c r="AX36" t="s">
        <v>86</v>
      </c>
    </row>
    <row r="37" spans="1:50" hidden="1" x14ac:dyDescent="0.25">
      <c r="A37">
        <v>40000568</v>
      </c>
      <c r="B37" t="s">
        <v>87</v>
      </c>
      <c r="C37" t="s">
        <v>254</v>
      </c>
      <c r="D37" t="s">
        <v>89</v>
      </c>
      <c r="E37" t="s">
        <v>53</v>
      </c>
      <c r="F37" t="s">
        <v>54</v>
      </c>
      <c r="G37" t="s">
        <v>255</v>
      </c>
      <c r="H37">
        <v>16046</v>
      </c>
      <c r="I37">
        <v>315</v>
      </c>
      <c r="J37" t="s">
        <v>111</v>
      </c>
      <c r="K37" t="s">
        <v>57</v>
      </c>
      <c r="L37" t="s">
        <v>58</v>
      </c>
      <c r="M37">
        <v>1</v>
      </c>
      <c r="N37" s="1">
        <v>1200</v>
      </c>
      <c r="O37" s="1">
        <v>1200</v>
      </c>
      <c r="P37" s="5">
        <v>600</v>
      </c>
      <c r="Q37" s="1">
        <v>120</v>
      </c>
      <c r="R37" s="2">
        <v>0.2</v>
      </c>
      <c r="S37" s="1">
        <v>720</v>
      </c>
      <c r="T37" s="2"/>
      <c r="U37" s="2">
        <v>0.5</v>
      </c>
      <c r="W37" t="s">
        <v>59</v>
      </c>
      <c r="X37" t="s">
        <v>256</v>
      </c>
      <c r="Y37" t="s">
        <v>257</v>
      </c>
      <c r="Z37" s="3">
        <v>43888</v>
      </c>
      <c r="AA37" t="s">
        <v>95</v>
      </c>
      <c r="AC37" t="s">
        <v>97</v>
      </c>
      <c r="AD37" t="s">
        <v>65</v>
      </c>
      <c r="AE37" t="s">
        <v>65</v>
      </c>
      <c r="AF37" t="s">
        <v>66</v>
      </c>
      <c r="AI37">
        <v>7061150000</v>
      </c>
      <c r="AJ37" s="3"/>
      <c r="AK37" s="3"/>
      <c r="AL37" t="s">
        <v>67</v>
      </c>
      <c r="AM37" t="s">
        <v>68</v>
      </c>
      <c r="AN37" s="3"/>
      <c r="AP37" s="3" t="s">
        <v>69</v>
      </c>
      <c r="AR37" s="3"/>
      <c r="AU37" t="s">
        <v>70</v>
      </c>
      <c r="AV37" t="s">
        <v>99</v>
      </c>
      <c r="AW37" t="s">
        <v>100</v>
      </c>
      <c r="AX37" t="s">
        <v>100</v>
      </c>
    </row>
    <row r="38" spans="1:50" hidden="1" x14ac:dyDescent="0.25">
      <c r="A38">
        <v>40000232</v>
      </c>
      <c r="B38" t="s">
        <v>50</v>
      </c>
      <c r="C38" t="s">
        <v>51</v>
      </c>
      <c r="D38" t="s">
        <v>52</v>
      </c>
      <c r="E38" t="s">
        <v>53</v>
      </c>
      <c r="F38" t="s">
        <v>54</v>
      </c>
      <c r="G38" t="s">
        <v>251</v>
      </c>
      <c r="H38">
        <v>148935</v>
      </c>
      <c r="I38">
        <v>160</v>
      </c>
      <c r="J38" t="s">
        <v>91</v>
      </c>
      <c r="K38" t="s">
        <v>57</v>
      </c>
      <c r="L38" t="s">
        <v>58</v>
      </c>
      <c r="M38">
        <v>1</v>
      </c>
      <c r="N38" s="1">
        <v>10872</v>
      </c>
      <c r="O38" s="1">
        <v>10872</v>
      </c>
      <c r="P38" s="5">
        <v>9241.2000000000007</v>
      </c>
      <c r="Q38" s="1">
        <v>1848.24</v>
      </c>
      <c r="R38" s="2">
        <v>0.2</v>
      </c>
      <c r="S38" s="1">
        <v>11089.44</v>
      </c>
      <c r="T38" s="2">
        <v>0.15</v>
      </c>
      <c r="U38" s="2"/>
      <c r="W38" t="s">
        <v>258</v>
      </c>
      <c r="X38" t="s">
        <v>259</v>
      </c>
      <c r="Y38" t="s">
        <v>260</v>
      </c>
      <c r="Z38" s="3">
        <v>43885</v>
      </c>
      <c r="AA38" t="s">
        <v>95</v>
      </c>
      <c r="AB38" t="s">
        <v>96</v>
      </c>
      <c r="AC38" t="s">
        <v>236</v>
      </c>
      <c r="AD38" t="s">
        <v>65</v>
      </c>
      <c r="AE38" t="s">
        <v>65</v>
      </c>
      <c r="AF38" t="s">
        <v>66</v>
      </c>
      <c r="AI38">
        <v>7000000000</v>
      </c>
      <c r="AJ38" s="3"/>
      <c r="AK38" s="3"/>
      <c r="AL38" t="s">
        <v>67</v>
      </c>
      <c r="AM38" t="s">
        <v>68</v>
      </c>
      <c r="AN38" s="3"/>
      <c r="AP38" s="3" t="s">
        <v>69</v>
      </c>
      <c r="AR38" s="3"/>
      <c r="AU38" t="s">
        <v>80</v>
      </c>
      <c r="AV38" t="s">
        <v>71</v>
      </c>
      <c r="AW38" t="s">
        <v>72</v>
      </c>
      <c r="AX38" t="s">
        <v>72</v>
      </c>
    </row>
    <row r="39" spans="1:50" hidden="1" x14ac:dyDescent="0.25">
      <c r="A39">
        <v>40000568</v>
      </c>
      <c r="B39" t="s">
        <v>50</v>
      </c>
      <c r="C39" t="s">
        <v>51</v>
      </c>
      <c r="D39" t="s">
        <v>52</v>
      </c>
      <c r="E39" t="s">
        <v>53</v>
      </c>
      <c r="F39" t="s">
        <v>54</v>
      </c>
      <c r="G39" t="s">
        <v>261</v>
      </c>
      <c r="H39">
        <v>149017</v>
      </c>
      <c r="I39">
        <v>35</v>
      </c>
      <c r="J39" t="s">
        <v>111</v>
      </c>
      <c r="K39" t="s">
        <v>57</v>
      </c>
      <c r="L39" t="s">
        <v>58</v>
      </c>
      <c r="M39">
        <v>1</v>
      </c>
      <c r="N39" s="1">
        <v>5544</v>
      </c>
      <c r="O39" s="1">
        <v>5544</v>
      </c>
      <c r="P39" s="5">
        <v>3880.8</v>
      </c>
      <c r="Q39" s="1">
        <v>776.16</v>
      </c>
      <c r="R39" s="2">
        <v>0.2</v>
      </c>
      <c r="S39" s="1">
        <v>4656.96</v>
      </c>
      <c r="T39" s="2">
        <v>0.3</v>
      </c>
      <c r="U39" s="2"/>
      <c r="V39" t="s">
        <v>151</v>
      </c>
      <c r="W39" t="s">
        <v>59</v>
      </c>
      <c r="X39" t="s">
        <v>262</v>
      </c>
      <c r="Y39" t="s">
        <v>263</v>
      </c>
      <c r="Z39" s="3">
        <v>43885</v>
      </c>
      <c r="AA39" t="s">
        <v>62</v>
      </c>
      <c r="AB39" t="s">
        <v>264</v>
      </c>
      <c r="AD39" t="s">
        <v>65</v>
      </c>
      <c r="AE39" t="s">
        <v>65</v>
      </c>
      <c r="AF39" t="s">
        <v>66</v>
      </c>
      <c r="AI39">
        <v>7000000000</v>
      </c>
      <c r="AJ39" s="3"/>
      <c r="AK39" s="3"/>
      <c r="AL39" t="s">
        <v>67</v>
      </c>
      <c r="AM39" t="s">
        <v>68</v>
      </c>
      <c r="AN39" s="3"/>
      <c r="AP39" s="3" t="s">
        <v>69</v>
      </c>
      <c r="AR39" s="3"/>
      <c r="AU39" t="s">
        <v>70</v>
      </c>
      <c r="AV39" t="s">
        <v>71</v>
      </c>
      <c r="AW39" t="s">
        <v>72</v>
      </c>
      <c r="AX39" t="s">
        <v>72</v>
      </c>
    </row>
    <row r="40" spans="1:50" hidden="1" x14ac:dyDescent="0.25">
      <c r="A40">
        <v>40000736</v>
      </c>
      <c r="B40" t="s">
        <v>50</v>
      </c>
      <c r="C40" t="s">
        <v>51</v>
      </c>
      <c r="D40" t="s">
        <v>52</v>
      </c>
      <c r="E40" t="s">
        <v>53</v>
      </c>
      <c r="F40" t="s">
        <v>54</v>
      </c>
      <c r="G40" t="s">
        <v>265</v>
      </c>
      <c r="H40">
        <v>146463</v>
      </c>
      <c r="I40">
        <v>70</v>
      </c>
      <c r="J40" t="s">
        <v>191</v>
      </c>
      <c r="K40" t="s">
        <v>57</v>
      </c>
      <c r="L40" t="s">
        <v>58</v>
      </c>
      <c r="M40">
        <v>1</v>
      </c>
      <c r="N40" s="1">
        <v>5544</v>
      </c>
      <c r="O40" s="1">
        <v>5544</v>
      </c>
      <c r="P40" s="5">
        <v>4858.7615999999998</v>
      </c>
      <c r="Q40" s="1">
        <v>971.75</v>
      </c>
      <c r="R40" s="2">
        <v>0.2</v>
      </c>
      <c r="S40" s="1">
        <v>5830.51</v>
      </c>
      <c r="T40" s="2">
        <v>0.1236</v>
      </c>
      <c r="U40" s="2"/>
      <c r="W40" t="s">
        <v>266</v>
      </c>
      <c r="X40" t="s">
        <v>267</v>
      </c>
      <c r="Y40" t="s">
        <v>268</v>
      </c>
      <c r="Z40" s="3">
        <v>43890</v>
      </c>
      <c r="AA40" t="s">
        <v>62</v>
      </c>
      <c r="AB40" t="s">
        <v>96</v>
      </c>
      <c r="AC40" t="s">
        <v>236</v>
      </c>
      <c r="AD40" t="s">
        <v>65</v>
      </c>
      <c r="AE40" t="s">
        <v>65</v>
      </c>
      <c r="AF40" t="s">
        <v>66</v>
      </c>
      <c r="AI40">
        <v>7000000000</v>
      </c>
      <c r="AJ40" s="3"/>
      <c r="AK40" s="3"/>
      <c r="AL40" t="s">
        <v>67</v>
      </c>
      <c r="AM40" t="s">
        <v>68</v>
      </c>
      <c r="AN40" s="3"/>
      <c r="AP40" s="3" t="s">
        <v>69</v>
      </c>
      <c r="AR40" s="3"/>
      <c r="AU40" t="s">
        <v>70</v>
      </c>
      <c r="AV40" t="s">
        <v>71</v>
      </c>
      <c r="AW40" t="s">
        <v>72</v>
      </c>
      <c r="AX40" t="s">
        <v>72</v>
      </c>
    </row>
    <row r="41" spans="1:50" hidden="1" x14ac:dyDescent="0.25">
      <c r="A41">
        <v>40000379</v>
      </c>
      <c r="B41" t="s">
        <v>50</v>
      </c>
      <c r="C41" t="s">
        <v>118</v>
      </c>
      <c r="D41" t="s">
        <v>52</v>
      </c>
      <c r="E41" t="s">
        <v>53</v>
      </c>
      <c r="F41" t="s">
        <v>54</v>
      </c>
      <c r="G41" t="s">
        <v>269</v>
      </c>
      <c r="H41">
        <v>149016</v>
      </c>
      <c r="I41">
        <v>148</v>
      </c>
      <c r="J41" t="s">
        <v>125</v>
      </c>
      <c r="K41" t="s">
        <v>126</v>
      </c>
      <c r="L41" t="s">
        <v>58</v>
      </c>
      <c r="M41">
        <v>1</v>
      </c>
      <c r="N41" s="1">
        <v>6021</v>
      </c>
      <c r="O41" s="1">
        <v>6021</v>
      </c>
      <c r="P41" s="5">
        <v>4094.28</v>
      </c>
      <c r="Q41" s="1">
        <v>818.86</v>
      </c>
      <c r="R41" s="2">
        <v>0.2</v>
      </c>
      <c r="S41" s="1">
        <v>4913.1400000000003</v>
      </c>
      <c r="T41" s="2">
        <v>0.32</v>
      </c>
      <c r="U41" s="2"/>
      <c r="W41" t="s">
        <v>270</v>
      </c>
      <c r="X41" t="s">
        <v>271</v>
      </c>
      <c r="Y41" t="s">
        <v>272</v>
      </c>
      <c r="Z41" s="3">
        <v>43885</v>
      </c>
      <c r="AA41" t="s">
        <v>95</v>
      </c>
      <c r="AB41" t="s">
        <v>139</v>
      </c>
      <c r="AC41" t="s">
        <v>236</v>
      </c>
      <c r="AD41" t="s">
        <v>65</v>
      </c>
      <c r="AE41" t="s">
        <v>65</v>
      </c>
      <c r="AF41" t="s">
        <v>66</v>
      </c>
      <c r="AI41">
        <v>7000000000</v>
      </c>
      <c r="AJ41" s="3"/>
      <c r="AK41" s="3"/>
      <c r="AL41" t="s">
        <v>67</v>
      </c>
      <c r="AM41" t="s">
        <v>68</v>
      </c>
      <c r="AN41" s="3"/>
      <c r="AP41" s="3" t="s">
        <v>69</v>
      </c>
      <c r="AR41" s="3"/>
      <c r="AU41" t="s">
        <v>218</v>
      </c>
      <c r="AV41" t="s">
        <v>71</v>
      </c>
      <c r="AW41" t="s">
        <v>72</v>
      </c>
      <c r="AX41" t="s">
        <v>72</v>
      </c>
    </row>
    <row r="42" spans="1:50" hidden="1" x14ac:dyDescent="0.25">
      <c r="A42">
        <v>40000379</v>
      </c>
      <c r="B42" t="s">
        <v>87</v>
      </c>
      <c r="C42" t="s">
        <v>254</v>
      </c>
      <c r="D42" t="s">
        <v>89</v>
      </c>
      <c r="E42" t="s">
        <v>53</v>
      </c>
      <c r="F42" t="s">
        <v>54</v>
      </c>
      <c r="G42" t="s">
        <v>273</v>
      </c>
      <c r="H42">
        <v>148991</v>
      </c>
      <c r="I42">
        <v>748</v>
      </c>
      <c r="J42" t="s">
        <v>125</v>
      </c>
      <c r="K42" t="s">
        <v>126</v>
      </c>
      <c r="L42" t="s">
        <v>58</v>
      </c>
      <c r="M42">
        <v>1</v>
      </c>
      <c r="N42" s="1">
        <v>1200</v>
      </c>
      <c r="O42" s="1">
        <v>1200</v>
      </c>
      <c r="P42" s="5">
        <v>1020</v>
      </c>
      <c r="Q42" s="1">
        <v>204</v>
      </c>
      <c r="R42" s="2">
        <v>0.2</v>
      </c>
      <c r="S42" s="1">
        <v>1224</v>
      </c>
      <c r="T42" s="2"/>
      <c r="U42" s="2">
        <v>0.15</v>
      </c>
      <c r="W42" t="s">
        <v>219</v>
      </c>
      <c r="X42" t="s">
        <v>274</v>
      </c>
      <c r="Y42" t="s">
        <v>275</v>
      </c>
      <c r="Z42" s="3">
        <v>43885</v>
      </c>
      <c r="AA42" t="s">
        <v>95</v>
      </c>
      <c r="AC42" t="s">
        <v>236</v>
      </c>
      <c r="AD42" t="s">
        <v>65</v>
      </c>
      <c r="AE42" t="s">
        <v>65</v>
      </c>
      <c r="AF42" t="s">
        <v>66</v>
      </c>
      <c r="AI42">
        <v>7061150000</v>
      </c>
      <c r="AJ42" s="3"/>
      <c r="AK42" s="3"/>
      <c r="AL42" t="s">
        <v>67</v>
      </c>
      <c r="AM42" t="s">
        <v>68</v>
      </c>
      <c r="AN42" s="3"/>
      <c r="AP42" s="3" t="s">
        <v>69</v>
      </c>
      <c r="AR42" s="3"/>
      <c r="AU42" t="s">
        <v>70</v>
      </c>
      <c r="AV42" t="s">
        <v>99</v>
      </c>
      <c r="AW42" t="s">
        <v>100</v>
      </c>
      <c r="AX42" t="s">
        <v>100</v>
      </c>
    </row>
    <row r="43" spans="1:50" hidden="1" x14ac:dyDescent="0.25">
      <c r="A43">
        <v>40000232</v>
      </c>
      <c r="B43" t="s">
        <v>81</v>
      </c>
      <c r="C43" t="s">
        <v>82</v>
      </c>
      <c r="D43" t="s">
        <v>81</v>
      </c>
      <c r="E43" t="s">
        <v>83</v>
      </c>
      <c r="F43" t="s">
        <v>83</v>
      </c>
      <c r="G43" t="s">
        <v>277</v>
      </c>
      <c r="H43">
        <v>13415</v>
      </c>
      <c r="I43">
        <v>262</v>
      </c>
      <c r="J43" t="s">
        <v>91</v>
      </c>
      <c r="K43" t="s">
        <v>57</v>
      </c>
      <c r="L43" t="s">
        <v>58</v>
      </c>
      <c r="M43">
        <v>250</v>
      </c>
      <c r="N43" s="1">
        <v>80</v>
      </c>
      <c r="O43" s="1">
        <v>20000</v>
      </c>
      <c r="P43" s="5">
        <v>20000</v>
      </c>
      <c r="Q43" s="1"/>
      <c r="R43" s="2"/>
      <c r="S43" s="1">
        <v>20000</v>
      </c>
      <c r="T43" s="2"/>
      <c r="U43" s="2"/>
      <c r="W43" t="s">
        <v>278</v>
      </c>
      <c r="X43" t="s">
        <v>279</v>
      </c>
      <c r="Y43" t="s">
        <v>280</v>
      </c>
      <c r="Z43" s="3">
        <v>43885</v>
      </c>
      <c r="AA43" t="s">
        <v>144</v>
      </c>
      <c r="AB43" t="s">
        <v>195</v>
      </c>
      <c r="AC43" t="s">
        <v>97</v>
      </c>
      <c r="AD43" t="s">
        <v>65</v>
      </c>
      <c r="AE43" t="s">
        <v>65</v>
      </c>
      <c r="AF43" t="s">
        <v>66</v>
      </c>
      <c r="AI43">
        <v>4874000000</v>
      </c>
      <c r="AJ43" s="3"/>
      <c r="AK43" s="3"/>
      <c r="AL43" t="s">
        <v>83</v>
      </c>
      <c r="AM43" t="s">
        <v>68</v>
      </c>
      <c r="AN43" s="3"/>
      <c r="AP43" s="3" t="s">
        <v>69</v>
      </c>
      <c r="AR43" s="3"/>
      <c r="AU43" t="s">
        <v>80</v>
      </c>
      <c r="AV43" t="s">
        <v>81</v>
      </c>
      <c r="AW43" t="s">
        <v>81</v>
      </c>
      <c r="AX43" t="s">
        <v>86</v>
      </c>
    </row>
    <row r="44" spans="1:50" hidden="1" x14ac:dyDescent="0.25">
      <c r="A44">
        <v>40000232</v>
      </c>
      <c r="B44" t="s">
        <v>87</v>
      </c>
      <c r="C44" t="s">
        <v>88</v>
      </c>
      <c r="D44" t="s">
        <v>89</v>
      </c>
      <c r="E44" t="s">
        <v>53</v>
      </c>
      <c r="F44" t="s">
        <v>54</v>
      </c>
      <c r="G44" t="s">
        <v>277</v>
      </c>
      <c r="H44">
        <v>13415</v>
      </c>
      <c r="I44">
        <v>262</v>
      </c>
      <c r="J44" t="s">
        <v>91</v>
      </c>
      <c r="K44" t="s">
        <v>57</v>
      </c>
      <c r="L44" t="s">
        <v>58</v>
      </c>
      <c r="M44">
        <v>1</v>
      </c>
      <c r="N44" s="1">
        <v>300</v>
      </c>
      <c r="O44" s="1">
        <v>300</v>
      </c>
      <c r="P44" s="5">
        <v>255</v>
      </c>
      <c r="Q44" s="1">
        <v>51</v>
      </c>
      <c r="R44" s="2">
        <v>0.2</v>
      </c>
      <c r="S44" s="1">
        <v>306</v>
      </c>
      <c r="T44" s="2">
        <v>0.15</v>
      </c>
      <c r="U44" s="2"/>
      <c r="W44" t="s">
        <v>258</v>
      </c>
      <c r="X44" t="s">
        <v>281</v>
      </c>
      <c r="Y44" t="s">
        <v>282</v>
      </c>
      <c r="Z44" s="3">
        <v>43885</v>
      </c>
      <c r="AA44" t="s">
        <v>95</v>
      </c>
      <c r="AB44" t="s">
        <v>195</v>
      </c>
      <c r="AC44" t="s">
        <v>97</v>
      </c>
      <c r="AD44" t="s">
        <v>65</v>
      </c>
      <c r="AE44" t="s">
        <v>65</v>
      </c>
      <c r="AF44" t="s">
        <v>66</v>
      </c>
      <c r="AI44">
        <v>7061150000</v>
      </c>
      <c r="AJ44" s="3"/>
      <c r="AK44" s="3"/>
      <c r="AL44" t="s">
        <v>67</v>
      </c>
      <c r="AM44" t="s">
        <v>68</v>
      </c>
      <c r="AN44" s="3"/>
      <c r="AP44" s="3" t="s">
        <v>69</v>
      </c>
      <c r="AR44" s="3"/>
      <c r="AU44" t="s">
        <v>80</v>
      </c>
      <c r="AV44" t="s">
        <v>99</v>
      </c>
      <c r="AW44" t="s">
        <v>100</v>
      </c>
      <c r="AX44" t="s">
        <v>100</v>
      </c>
    </row>
    <row r="45" spans="1:50" hidden="1" x14ac:dyDescent="0.25">
      <c r="A45">
        <v>40000232</v>
      </c>
      <c r="B45" t="s">
        <v>81</v>
      </c>
      <c r="C45" t="s">
        <v>82</v>
      </c>
      <c r="D45" t="s">
        <v>81</v>
      </c>
      <c r="E45" t="s">
        <v>83</v>
      </c>
      <c r="F45" t="s">
        <v>83</v>
      </c>
      <c r="G45" t="s">
        <v>283</v>
      </c>
      <c r="H45">
        <v>124416</v>
      </c>
      <c r="I45">
        <v>110</v>
      </c>
      <c r="J45" t="s">
        <v>91</v>
      </c>
      <c r="K45" t="s">
        <v>57</v>
      </c>
      <c r="L45" t="s">
        <v>58</v>
      </c>
      <c r="M45">
        <v>100</v>
      </c>
      <c r="N45" s="1">
        <v>30</v>
      </c>
      <c r="O45" s="1">
        <v>3000</v>
      </c>
      <c r="P45" s="5">
        <v>3000</v>
      </c>
      <c r="Q45" s="1"/>
      <c r="R45" s="2"/>
      <c r="S45" s="1">
        <v>3000</v>
      </c>
      <c r="T45" s="2"/>
      <c r="U45" s="2"/>
      <c r="V45" t="s">
        <v>151</v>
      </c>
      <c r="W45" t="s">
        <v>133</v>
      </c>
      <c r="X45" t="s">
        <v>284</v>
      </c>
      <c r="Y45" t="s">
        <v>285</v>
      </c>
      <c r="Z45" s="3">
        <v>43889</v>
      </c>
      <c r="AA45" t="s">
        <v>144</v>
      </c>
      <c r="AB45" t="s">
        <v>139</v>
      </c>
      <c r="AD45" t="s">
        <v>65</v>
      </c>
      <c r="AE45" t="s">
        <v>65</v>
      </c>
      <c r="AF45" t="s">
        <v>115</v>
      </c>
      <c r="AG45" t="s">
        <v>286</v>
      </c>
      <c r="AH45">
        <v>182138</v>
      </c>
      <c r="AI45">
        <v>4874000000</v>
      </c>
      <c r="AJ45" s="3"/>
      <c r="AK45" s="3"/>
      <c r="AL45" t="s">
        <v>83</v>
      </c>
      <c r="AM45" t="s">
        <v>68</v>
      </c>
      <c r="AN45" s="3"/>
      <c r="AP45" s="3" t="s">
        <v>69</v>
      </c>
      <c r="AR45" s="3"/>
      <c r="AU45" t="s">
        <v>98</v>
      </c>
      <c r="AV45" t="s">
        <v>81</v>
      </c>
      <c r="AW45" t="s">
        <v>81</v>
      </c>
      <c r="AX45" t="s">
        <v>86</v>
      </c>
    </row>
    <row r="46" spans="1:50" hidden="1" x14ac:dyDescent="0.25">
      <c r="A46">
        <v>40000232</v>
      </c>
      <c r="B46" t="s">
        <v>87</v>
      </c>
      <c r="C46" t="s">
        <v>88</v>
      </c>
      <c r="D46" t="s">
        <v>89</v>
      </c>
      <c r="E46" t="s">
        <v>53</v>
      </c>
      <c r="F46" t="s">
        <v>54</v>
      </c>
      <c r="G46" t="s">
        <v>287</v>
      </c>
      <c r="H46">
        <v>14345</v>
      </c>
      <c r="I46">
        <v>158</v>
      </c>
      <c r="J46" t="s">
        <v>91</v>
      </c>
      <c r="K46" t="s">
        <v>57</v>
      </c>
      <c r="L46" t="s">
        <v>58</v>
      </c>
      <c r="M46">
        <v>1</v>
      </c>
      <c r="N46" s="1">
        <v>300</v>
      </c>
      <c r="O46" s="1">
        <v>300</v>
      </c>
      <c r="P46" s="5">
        <v>255</v>
      </c>
      <c r="Q46" s="1">
        <v>51</v>
      </c>
      <c r="R46" s="2">
        <v>0.2</v>
      </c>
      <c r="S46" s="1">
        <v>306</v>
      </c>
      <c r="T46" s="2">
        <v>0.15</v>
      </c>
      <c r="U46" s="2"/>
      <c r="W46" t="s">
        <v>258</v>
      </c>
      <c r="X46" t="s">
        <v>288</v>
      </c>
      <c r="Y46" t="s">
        <v>289</v>
      </c>
      <c r="Z46" s="3">
        <v>43899</v>
      </c>
      <c r="AA46" t="s">
        <v>95</v>
      </c>
      <c r="AB46" t="s">
        <v>63</v>
      </c>
      <c r="AC46" t="s">
        <v>236</v>
      </c>
      <c r="AD46" t="s">
        <v>65</v>
      </c>
      <c r="AE46" t="s">
        <v>65</v>
      </c>
      <c r="AF46" t="s">
        <v>66</v>
      </c>
      <c r="AI46">
        <v>7061150000</v>
      </c>
      <c r="AJ46" s="3"/>
      <c r="AK46" s="3"/>
      <c r="AL46" t="s">
        <v>67</v>
      </c>
      <c r="AM46" t="s">
        <v>68</v>
      </c>
      <c r="AN46" s="3"/>
      <c r="AP46" s="3" t="s">
        <v>69</v>
      </c>
      <c r="AR46" s="3"/>
      <c r="AU46" t="s">
        <v>80</v>
      </c>
      <c r="AV46" t="s">
        <v>99</v>
      </c>
      <c r="AW46" t="s">
        <v>100</v>
      </c>
      <c r="AX46" t="s">
        <v>100</v>
      </c>
    </row>
    <row r="47" spans="1:50" hidden="1" x14ac:dyDescent="0.25">
      <c r="A47">
        <v>40000232</v>
      </c>
      <c r="B47" t="s">
        <v>50</v>
      </c>
      <c r="C47" t="s">
        <v>51</v>
      </c>
      <c r="D47" t="s">
        <v>52</v>
      </c>
      <c r="E47" t="s">
        <v>53</v>
      </c>
      <c r="F47" t="s">
        <v>54</v>
      </c>
      <c r="G47" t="s">
        <v>290</v>
      </c>
      <c r="H47">
        <v>149214</v>
      </c>
      <c r="I47">
        <v>50</v>
      </c>
      <c r="J47" t="s">
        <v>91</v>
      </c>
      <c r="K47" t="s">
        <v>57</v>
      </c>
      <c r="L47" t="s">
        <v>58</v>
      </c>
      <c r="M47">
        <v>1</v>
      </c>
      <c r="N47" s="1">
        <v>5544</v>
      </c>
      <c r="O47" s="1">
        <v>5544</v>
      </c>
      <c r="P47" s="5">
        <v>3603.6</v>
      </c>
      <c r="Q47" s="1">
        <v>720.72</v>
      </c>
      <c r="R47" s="2">
        <v>0.2</v>
      </c>
      <c r="S47" s="1">
        <v>4324.32</v>
      </c>
      <c r="T47" s="2">
        <v>0.35</v>
      </c>
      <c r="U47" s="2"/>
      <c r="W47" t="s">
        <v>59</v>
      </c>
      <c r="X47" t="s">
        <v>291</v>
      </c>
      <c r="Y47" t="s">
        <v>292</v>
      </c>
      <c r="Z47" s="3">
        <v>43900</v>
      </c>
      <c r="AA47" t="s">
        <v>95</v>
      </c>
      <c r="AC47" t="s">
        <v>293</v>
      </c>
      <c r="AD47" t="s">
        <v>65</v>
      </c>
      <c r="AE47" t="s">
        <v>65</v>
      </c>
      <c r="AF47" t="s">
        <v>66</v>
      </c>
      <c r="AI47">
        <v>7000000000</v>
      </c>
      <c r="AJ47" s="3"/>
      <c r="AK47" s="3"/>
      <c r="AL47" t="s">
        <v>67</v>
      </c>
      <c r="AM47" t="s">
        <v>68</v>
      </c>
      <c r="AN47" s="3"/>
      <c r="AP47" s="3" t="s">
        <v>69</v>
      </c>
      <c r="AR47" s="3"/>
      <c r="AU47" t="s">
        <v>70</v>
      </c>
      <c r="AV47" t="s">
        <v>71</v>
      </c>
      <c r="AW47" t="s">
        <v>72</v>
      </c>
      <c r="AX47" t="s">
        <v>72</v>
      </c>
    </row>
    <row r="48" spans="1:50" hidden="1" x14ac:dyDescent="0.25">
      <c r="A48">
        <v>40000232</v>
      </c>
      <c r="B48" t="s">
        <v>87</v>
      </c>
      <c r="C48" t="s">
        <v>88</v>
      </c>
      <c r="D48" t="s">
        <v>89</v>
      </c>
      <c r="E48" t="s">
        <v>53</v>
      </c>
      <c r="F48" t="s">
        <v>54</v>
      </c>
      <c r="G48" t="s">
        <v>283</v>
      </c>
      <c r="H48">
        <v>124416</v>
      </c>
      <c r="I48">
        <v>110</v>
      </c>
      <c r="J48" t="s">
        <v>91</v>
      </c>
      <c r="K48" t="s">
        <v>57</v>
      </c>
      <c r="L48" t="s">
        <v>58</v>
      </c>
      <c r="M48">
        <v>1</v>
      </c>
      <c r="N48" s="1">
        <v>300</v>
      </c>
      <c r="O48" s="1">
        <v>300</v>
      </c>
      <c r="P48" s="5">
        <v>255</v>
      </c>
      <c r="Q48" s="1">
        <v>51</v>
      </c>
      <c r="R48" s="2">
        <v>0.2</v>
      </c>
      <c r="S48" s="1">
        <v>306</v>
      </c>
      <c r="T48" s="2">
        <v>0.15</v>
      </c>
      <c r="U48" s="2"/>
      <c r="W48" t="s">
        <v>133</v>
      </c>
      <c r="X48" t="s">
        <v>294</v>
      </c>
      <c r="Y48" t="s">
        <v>295</v>
      </c>
      <c r="Z48" s="3">
        <v>43889</v>
      </c>
      <c r="AA48" t="s">
        <v>95</v>
      </c>
      <c r="AB48" t="s">
        <v>139</v>
      </c>
      <c r="AC48" t="s">
        <v>97</v>
      </c>
      <c r="AD48" t="s">
        <v>65</v>
      </c>
      <c r="AE48" t="s">
        <v>65</v>
      </c>
      <c r="AF48" t="s">
        <v>115</v>
      </c>
      <c r="AG48" t="s">
        <v>286</v>
      </c>
      <c r="AH48">
        <v>182138</v>
      </c>
      <c r="AI48">
        <v>7061150000</v>
      </c>
      <c r="AJ48" s="3"/>
      <c r="AK48" s="3"/>
      <c r="AL48" t="s">
        <v>67</v>
      </c>
      <c r="AM48" t="s">
        <v>68</v>
      </c>
      <c r="AN48" s="3"/>
      <c r="AP48" s="3" t="s">
        <v>69</v>
      </c>
      <c r="AR48" s="3"/>
      <c r="AU48" t="s">
        <v>98</v>
      </c>
      <c r="AV48" t="s">
        <v>99</v>
      </c>
      <c r="AW48" t="s">
        <v>100</v>
      </c>
      <c r="AX48" t="s">
        <v>100</v>
      </c>
    </row>
    <row r="49" spans="1:50" hidden="1" x14ac:dyDescent="0.25">
      <c r="A49">
        <v>40000232</v>
      </c>
      <c r="B49" t="s">
        <v>81</v>
      </c>
      <c r="C49" t="s">
        <v>82</v>
      </c>
      <c r="D49" t="s">
        <v>81</v>
      </c>
      <c r="E49" t="s">
        <v>83</v>
      </c>
      <c r="F49" t="s">
        <v>83</v>
      </c>
      <c r="G49" t="s">
        <v>287</v>
      </c>
      <c r="H49">
        <v>14345</v>
      </c>
      <c r="I49">
        <v>158</v>
      </c>
      <c r="J49" t="s">
        <v>91</v>
      </c>
      <c r="K49" t="s">
        <v>57</v>
      </c>
      <c r="L49" t="s">
        <v>58</v>
      </c>
      <c r="M49">
        <v>150</v>
      </c>
      <c r="N49" s="1">
        <v>100</v>
      </c>
      <c r="O49" s="1">
        <v>15000</v>
      </c>
      <c r="P49" s="5">
        <v>15000</v>
      </c>
      <c r="Q49" s="1"/>
      <c r="R49" s="2"/>
      <c r="S49" s="1">
        <v>15000</v>
      </c>
      <c r="T49" s="2"/>
      <c r="U49" s="2"/>
      <c r="W49" t="s">
        <v>211</v>
      </c>
      <c r="X49" t="s">
        <v>296</v>
      </c>
      <c r="Y49" t="s">
        <v>297</v>
      </c>
      <c r="Z49" s="3">
        <v>43899</v>
      </c>
      <c r="AA49" t="s">
        <v>144</v>
      </c>
      <c r="AB49" t="s">
        <v>63</v>
      </c>
      <c r="AC49" t="s">
        <v>236</v>
      </c>
      <c r="AD49" t="s">
        <v>65</v>
      </c>
      <c r="AE49" t="s">
        <v>65</v>
      </c>
      <c r="AF49" t="s">
        <v>66</v>
      </c>
      <c r="AI49">
        <v>4874000000</v>
      </c>
      <c r="AJ49" s="3"/>
      <c r="AK49" s="3"/>
      <c r="AL49" t="s">
        <v>83</v>
      </c>
      <c r="AM49" t="s">
        <v>68</v>
      </c>
      <c r="AN49" s="3"/>
      <c r="AP49" s="3" t="s">
        <v>69</v>
      </c>
      <c r="AR49" s="3"/>
      <c r="AU49" t="s">
        <v>80</v>
      </c>
      <c r="AV49" t="s">
        <v>81</v>
      </c>
      <c r="AW49" t="s">
        <v>81</v>
      </c>
      <c r="AX49" t="s">
        <v>86</v>
      </c>
    </row>
    <row r="50" spans="1:50" hidden="1" x14ac:dyDescent="0.25">
      <c r="A50">
        <v>40000736</v>
      </c>
      <c r="B50" t="s">
        <v>87</v>
      </c>
      <c r="C50" t="s">
        <v>88</v>
      </c>
      <c r="D50" t="s">
        <v>89</v>
      </c>
      <c r="E50" t="s">
        <v>53</v>
      </c>
      <c r="F50" t="s">
        <v>54</v>
      </c>
      <c r="G50" t="s">
        <v>298</v>
      </c>
      <c r="H50">
        <v>5788</v>
      </c>
      <c r="I50">
        <v>405</v>
      </c>
      <c r="J50" t="s">
        <v>191</v>
      </c>
      <c r="K50" t="s">
        <v>57</v>
      </c>
      <c r="L50" t="s">
        <v>58</v>
      </c>
      <c r="M50">
        <v>1</v>
      </c>
      <c r="N50" s="1">
        <v>300</v>
      </c>
      <c r="O50" s="1">
        <v>300</v>
      </c>
      <c r="P50" s="5">
        <v>300</v>
      </c>
      <c r="Q50" s="1">
        <v>60</v>
      </c>
      <c r="R50" s="2">
        <v>0.2</v>
      </c>
      <c r="S50" s="1">
        <v>360</v>
      </c>
      <c r="T50" s="2"/>
      <c r="U50" s="2"/>
      <c r="W50" t="s">
        <v>219</v>
      </c>
      <c r="X50" t="s">
        <v>299</v>
      </c>
      <c r="Y50" t="s">
        <v>300</v>
      </c>
      <c r="Z50" s="3">
        <v>43888</v>
      </c>
      <c r="AA50" t="s">
        <v>62</v>
      </c>
      <c r="AC50" t="s">
        <v>236</v>
      </c>
      <c r="AD50" t="s">
        <v>65</v>
      </c>
      <c r="AE50" t="s">
        <v>65</v>
      </c>
      <c r="AF50" t="s">
        <v>66</v>
      </c>
      <c r="AI50">
        <v>7061150000</v>
      </c>
      <c r="AJ50" s="3"/>
      <c r="AK50" s="3"/>
      <c r="AL50" t="s">
        <v>67</v>
      </c>
      <c r="AM50" t="s">
        <v>68</v>
      </c>
      <c r="AN50" s="3"/>
      <c r="AP50" s="3" t="s">
        <v>69</v>
      </c>
      <c r="AR50" s="3"/>
      <c r="AU50" t="s">
        <v>70</v>
      </c>
      <c r="AV50" t="s">
        <v>99</v>
      </c>
      <c r="AW50" t="s">
        <v>100</v>
      </c>
      <c r="AX50" t="s">
        <v>100</v>
      </c>
    </row>
    <row r="51" spans="1:50" hidden="1" x14ac:dyDescent="0.25">
      <c r="A51">
        <v>40000923</v>
      </c>
      <c r="B51" t="s">
        <v>87</v>
      </c>
      <c r="C51" t="s">
        <v>88</v>
      </c>
      <c r="D51" t="s">
        <v>89</v>
      </c>
      <c r="E51" t="s">
        <v>53</v>
      </c>
      <c r="F51" t="s">
        <v>54</v>
      </c>
      <c r="G51" t="s">
        <v>301</v>
      </c>
      <c r="H51">
        <v>149167</v>
      </c>
      <c r="I51">
        <v>240</v>
      </c>
      <c r="J51" t="s">
        <v>150</v>
      </c>
      <c r="K51" t="s">
        <v>57</v>
      </c>
      <c r="L51" t="s">
        <v>58</v>
      </c>
      <c r="M51">
        <v>1</v>
      </c>
      <c r="N51" s="1">
        <v>300</v>
      </c>
      <c r="O51" s="1">
        <v>300</v>
      </c>
      <c r="P51" s="5">
        <v>300</v>
      </c>
      <c r="Q51" s="1">
        <v>60</v>
      </c>
      <c r="R51" s="2">
        <v>0.2</v>
      </c>
      <c r="S51" s="1">
        <v>360</v>
      </c>
      <c r="T51" s="2"/>
      <c r="U51" s="2"/>
      <c r="W51" t="s">
        <v>59</v>
      </c>
      <c r="X51" t="s">
        <v>302</v>
      </c>
      <c r="Y51" t="s">
        <v>303</v>
      </c>
      <c r="Z51" s="3">
        <v>43894</v>
      </c>
      <c r="AA51" t="s">
        <v>62</v>
      </c>
      <c r="AB51" t="s">
        <v>139</v>
      </c>
      <c r="AC51" t="s">
        <v>236</v>
      </c>
      <c r="AD51" t="s">
        <v>65</v>
      </c>
      <c r="AE51" t="s">
        <v>65</v>
      </c>
      <c r="AF51" t="s">
        <v>66</v>
      </c>
      <c r="AI51">
        <v>7061150000</v>
      </c>
      <c r="AJ51" s="3"/>
      <c r="AK51" s="3"/>
      <c r="AL51" t="s">
        <v>67</v>
      </c>
      <c r="AM51" t="s">
        <v>68</v>
      </c>
      <c r="AN51" s="3"/>
      <c r="AP51" s="3" t="s">
        <v>69</v>
      </c>
      <c r="AR51" s="3"/>
      <c r="AU51" t="s">
        <v>70</v>
      </c>
      <c r="AV51" t="s">
        <v>99</v>
      </c>
      <c r="AW51" t="s">
        <v>100</v>
      </c>
      <c r="AX51" t="s">
        <v>100</v>
      </c>
    </row>
    <row r="52" spans="1:50" hidden="1" x14ac:dyDescent="0.25">
      <c r="A52">
        <v>40000379</v>
      </c>
      <c r="B52" t="s">
        <v>50</v>
      </c>
      <c r="C52" t="s">
        <v>51</v>
      </c>
      <c r="D52" t="s">
        <v>52</v>
      </c>
      <c r="E52" t="s">
        <v>53</v>
      </c>
      <c r="F52" t="s">
        <v>54</v>
      </c>
      <c r="G52" t="s">
        <v>305</v>
      </c>
      <c r="H52">
        <v>23002</v>
      </c>
      <c r="I52">
        <v>80</v>
      </c>
      <c r="J52" t="s">
        <v>125</v>
      </c>
      <c r="K52" t="s">
        <v>126</v>
      </c>
      <c r="L52" t="s">
        <v>58</v>
      </c>
      <c r="M52">
        <v>1</v>
      </c>
      <c r="N52" s="1">
        <v>5544</v>
      </c>
      <c r="O52" s="1">
        <v>5544</v>
      </c>
      <c r="P52" s="5">
        <v>4989.6000000000004</v>
      </c>
      <c r="Q52" s="1">
        <v>997.92</v>
      </c>
      <c r="R52" s="2">
        <v>0.2</v>
      </c>
      <c r="S52" s="1">
        <v>5987.52</v>
      </c>
      <c r="T52" s="2">
        <v>0.1</v>
      </c>
      <c r="U52" s="2"/>
      <c r="W52" t="s">
        <v>306</v>
      </c>
      <c r="X52" t="s">
        <v>307</v>
      </c>
      <c r="Y52" t="s">
        <v>308</v>
      </c>
      <c r="Z52" s="3">
        <v>43899</v>
      </c>
      <c r="AA52" t="s">
        <v>95</v>
      </c>
      <c r="AC52" t="s">
        <v>97</v>
      </c>
      <c r="AD52" t="s">
        <v>65</v>
      </c>
      <c r="AE52" t="s">
        <v>65</v>
      </c>
      <c r="AF52" t="s">
        <v>66</v>
      </c>
      <c r="AI52">
        <v>7000000000</v>
      </c>
      <c r="AJ52" s="3"/>
      <c r="AK52" s="3"/>
      <c r="AL52" t="s">
        <v>67</v>
      </c>
      <c r="AM52" t="s">
        <v>68</v>
      </c>
      <c r="AN52" s="3"/>
      <c r="AP52" s="3" t="s">
        <v>69</v>
      </c>
      <c r="AR52" s="3"/>
      <c r="AU52" t="s">
        <v>309</v>
      </c>
      <c r="AV52" t="s">
        <v>71</v>
      </c>
      <c r="AW52" t="s">
        <v>72</v>
      </c>
      <c r="AX52" t="s">
        <v>72</v>
      </c>
    </row>
    <row r="53" spans="1:50" hidden="1" x14ac:dyDescent="0.25">
      <c r="A53">
        <v>40000736</v>
      </c>
      <c r="B53" t="s">
        <v>87</v>
      </c>
      <c r="C53" t="s">
        <v>88</v>
      </c>
      <c r="D53" t="s">
        <v>89</v>
      </c>
      <c r="E53" t="s">
        <v>53</v>
      </c>
      <c r="F53" t="s">
        <v>54</v>
      </c>
      <c r="G53" t="s">
        <v>310</v>
      </c>
      <c r="H53">
        <v>129482</v>
      </c>
      <c r="I53">
        <v>210</v>
      </c>
      <c r="J53" t="s">
        <v>191</v>
      </c>
      <c r="K53" t="s">
        <v>57</v>
      </c>
      <c r="L53" t="s">
        <v>58</v>
      </c>
      <c r="M53">
        <v>1</v>
      </c>
      <c r="N53" s="1">
        <v>300</v>
      </c>
      <c r="O53" s="1">
        <v>300</v>
      </c>
      <c r="P53" s="5">
        <v>300</v>
      </c>
      <c r="Q53" s="1">
        <v>60</v>
      </c>
      <c r="R53" s="2">
        <v>0.2</v>
      </c>
      <c r="S53" s="1">
        <v>360</v>
      </c>
      <c r="T53" s="2"/>
      <c r="U53" s="2"/>
      <c r="W53" t="s">
        <v>223</v>
      </c>
      <c r="X53" t="s">
        <v>311</v>
      </c>
      <c r="Y53" t="s">
        <v>312</v>
      </c>
      <c r="Z53" s="3">
        <v>43894</v>
      </c>
      <c r="AA53" t="s">
        <v>95</v>
      </c>
      <c r="AC53" t="s">
        <v>236</v>
      </c>
      <c r="AD53" t="s">
        <v>65</v>
      </c>
      <c r="AE53" t="s">
        <v>65</v>
      </c>
      <c r="AF53" t="s">
        <v>313</v>
      </c>
      <c r="AG53" t="s">
        <v>314</v>
      </c>
      <c r="AH53">
        <v>1001387</v>
      </c>
      <c r="AI53">
        <v>7061150000</v>
      </c>
      <c r="AJ53" s="3"/>
      <c r="AK53" s="3"/>
      <c r="AL53" t="s">
        <v>67</v>
      </c>
      <c r="AM53" t="s">
        <v>68</v>
      </c>
      <c r="AN53" s="3"/>
      <c r="AP53" s="3" t="s">
        <v>69</v>
      </c>
      <c r="AR53" s="3"/>
      <c r="AU53" t="s">
        <v>70</v>
      </c>
      <c r="AV53" t="s">
        <v>99</v>
      </c>
      <c r="AW53" t="s">
        <v>100</v>
      </c>
      <c r="AX53" t="s">
        <v>100</v>
      </c>
    </row>
    <row r="54" spans="1:50" hidden="1" x14ac:dyDescent="0.25">
      <c r="A54">
        <v>40000923</v>
      </c>
      <c r="B54" t="s">
        <v>87</v>
      </c>
      <c r="C54" t="s">
        <v>315</v>
      </c>
      <c r="D54" t="s">
        <v>89</v>
      </c>
      <c r="E54" t="s">
        <v>53</v>
      </c>
      <c r="F54" t="s">
        <v>54</v>
      </c>
      <c r="G54" t="s">
        <v>316</v>
      </c>
      <c r="H54">
        <v>30922</v>
      </c>
      <c r="I54">
        <v>280</v>
      </c>
      <c r="J54" t="s">
        <v>150</v>
      </c>
      <c r="K54" t="s">
        <v>57</v>
      </c>
      <c r="L54" t="s">
        <v>58</v>
      </c>
      <c r="M54">
        <v>0.5</v>
      </c>
      <c r="N54" s="1">
        <v>1200</v>
      </c>
      <c r="O54" s="1">
        <v>600</v>
      </c>
      <c r="P54" s="5">
        <v>510</v>
      </c>
      <c r="Q54" s="1">
        <v>102</v>
      </c>
      <c r="R54" s="2">
        <v>0.2</v>
      </c>
      <c r="S54" s="1">
        <v>612</v>
      </c>
      <c r="T54" s="2">
        <v>0.15</v>
      </c>
      <c r="U54" s="2"/>
      <c r="W54" t="s">
        <v>317</v>
      </c>
      <c r="X54" t="s">
        <v>318</v>
      </c>
      <c r="Y54" t="s">
        <v>319</v>
      </c>
      <c r="Z54" s="3">
        <v>43928</v>
      </c>
      <c r="AA54" t="s">
        <v>62</v>
      </c>
      <c r="AB54" t="s">
        <v>264</v>
      </c>
      <c r="AC54" t="s">
        <v>320</v>
      </c>
      <c r="AD54" t="s">
        <v>65</v>
      </c>
      <c r="AE54" t="s">
        <v>65</v>
      </c>
      <c r="AF54" t="s">
        <v>66</v>
      </c>
      <c r="AI54">
        <v>7061150000</v>
      </c>
      <c r="AJ54" s="3"/>
      <c r="AK54" s="3"/>
      <c r="AL54" t="s">
        <v>67</v>
      </c>
      <c r="AM54" t="s">
        <v>68</v>
      </c>
      <c r="AN54" s="3"/>
      <c r="AP54" s="3" t="s">
        <v>69</v>
      </c>
      <c r="AR54" s="3"/>
      <c r="AU54" t="s">
        <v>80</v>
      </c>
      <c r="AV54" t="s">
        <v>99</v>
      </c>
      <c r="AW54" t="s">
        <v>100</v>
      </c>
      <c r="AX54" t="s">
        <v>100</v>
      </c>
    </row>
    <row r="55" spans="1:50" hidden="1" x14ac:dyDescent="0.25">
      <c r="A55">
        <v>40000379</v>
      </c>
      <c r="B55" t="s">
        <v>87</v>
      </c>
      <c r="C55" t="s">
        <v>165</v>
      </c>
      <c r="D55" t="s">
        <v>89</v>
      </c>
      <c r="E55" t="s">
        <v>53</v>
      </c>
      <c r="F55" t="s">
        <v>54</v>
      </c>
      <c r="G55" t="s">
        <v>321</v>
      </c>
      <c r="H55">
        <v>134090</v>
      </c>
      <c r="I55">
        <v>300</v>
      </c>
      <c r="J55" t="s">
        <v>125</v>
      </c>
      <c r="K55" t="s">
        <v>126</v>
      </c>
      <c r="L55" t="s">
        <v>58</v>
      </c>
      <c r="M55">
        <v>0.5</v>
      </c>
      <c r="N55" s="1">
        <v>900</v>
      </c>
      <c r="O55" s="1">
        <v>450</v>
      </c>
      <c r="P55" s="5">
        <v>355.35599999999999</v>
      </c>
      <c r="Q55" s="1">
        <v>71.069999999999993</v>
      </c>
      <c r="R55" s="2">
        <v>0.2</v>
      </c>
      <c r="S55" s="1">
        <v>426.43</v>
      </c>
      <c r="T55" s="2">
        <v>1.29E-2</v>
      </c>
      <c r="U55" s="2">
        <v>0.2</v>
      </c>
      <c r="W55" t="s">
        <v>322</v>
      </c>
      <c r="X55" t="s">
        <v>323</v>
      </c>
      <c r="Y55" t="s">
        <v>324</v>
      </c>
      <c r="Z55" s="3">
        <v>43895</v>
      </c>
      <c r="AA55" t="s">
        <v>95</v>
      </c>
      <c r="AC55" t="s">
        <v>114</v>
      </c>
      <c r="AD55" t="s">
        <v>65</v>
      </c>
      <c r="AE55" t="s">
        <v>65</v>
      </c>
      <c r="AF55" t="s">
        <v>66</v>
      </c>
      <c r="AI55">
        <v>7061150000</v>
      </c>
      <c r="AJ55" s="3"/>
      <c r="AK55" s="3"/>
      <c r="AL55" t="s">
        <v>67</v>
      </c>
      <c r="AM55" t="s">
        <v>68</v>
      </c>
      <c r="AN55" s="3"/>
      <c r="AP55" s="3" t="s">
        <v>69</v>
      </c>
      <c r="AR55" s="3"/>
      <c r="AU55" t="s">
        <v>325</v>
      </c>
      <c r="AV55" t="s">
        <v>99</v>
      </c>
      <c r="AW55" t="s">
        <v>100</v>
      </c>
      <c r="AX55" t="s">
        <v>100</v>
      </c>
    </row>
    <row r="56" spans="1:50" hidden="1" x14ac:dyDescent="0.25">
      <c r="A56">
        <v>40000379</v>
      </c>
      <c r="B56" t="s">
        <v>50</v>
      </c>
      <c r="C56" t="s">
        <v>51</v>
      </c>
      <c r="D56" t="s">
        <v>52</v>
      </c>
      <c r="E56" t="s">
        <v>53</v>
      </c>
      <c r="F56" t="s">
        <v>54</v>
      </c>
      <c r="G56" t="s">
        <v>326</v>
      </c>
      <c r="H56">
        <v>135383</v>
      </c>
      <c r="I56">
        <v>90</v>
      </c>
      <c r="J56" t="s">
        <v>125</v>
      </c>
      <c r="K56" t="s">
        <v>126</v>
      </c>
      <c r="L56" t="s">
        <v>58</v>
      </c>
      <c r="M56">
        <v>1</v>
      </c>
      <c r="N56" s="1">
        <v>5544</v>
      </c>
      <c r="O56" s="1">
        <v>5544</v>
      </c>
      <c r="P56" s="5">
        <v>4712.3999999999996</v>
      </c>
      <c r="Q56" s="1">
        <v>942.48</v>
      </c>
      <c r="R56" s="2">
        <v>0.2</v>
      </c>
      <c r="S56" s="1">
        <v>5654.88</v>
      </c>
      <c r="T56" s="2">
        <v>0.15</v>
      </c>
      <c r="U56" s="2"/>
      <c r="W56" t="s">
        <v>327</v>
      </c>
      <c r="X56" t="s">
        <v>328</v>
      </c>
      <c r="Y56" t="s">
        <v>329</v>
      </c>
      <c r="Z56" s="3">
        <v>43993</v>
      </c>
      <c r="AA56" t="s">
        <v>95</v>
      </c>
      <c r="AC56" t="s">
        <v>130</v>
      </c>
      <c r="AD56" t="s">
        <v>65</v>
      </c>
      <c r="AE56" t="s">
        <v>65</v>
      </c>
      <c r="AF56" t="s">
        <v>66</v>
      </c>
      <c r="AH56">
        <v>4628319</v>
      </c>
      <c r="AI56">
        <v>7000000000</v>
      </c>
      <c r="AJ56" s="3"/>
      <c r="AK56" s="3"/>
      <c r="AL56" t="s">
        <v>67</v>
      </c>
      <c r="AM56" t="s">
        <v>68</v>
      </c>
      <c r="AN56" s="3"/>
      <c r="AP56" s="3" t="s">
        <v>69</v>
      </c>
      <c r="AR56" s="3"/>
      <c r="AU56" t="s">
        <v>70</v>
      </c>
      <c r="AV56" t="s">
        <v>71</v>
      </c>
      <c r="AW56" t="s">
        <v>72</v>
      </c>
      <c r="AX56" t="s">
        <v>72</v>
      </c>
    </row>
    <row r="57" spans="1:50" hidden="1" x14ac:dyDescent="0.25">
      <c r="A57">
        <v>40000568</v>
      </c>
      <c r="B57" t="s">
        <v>238</v>
      </c>
      <c r="C57" t="s">
        <v>239</v>
      </c>
      <c r="D57" t="s">
        <v>240</v>
      </c>
      <c r="E57" t="s">
        <v>237</v>
      </c>
      <c r="F57" t="s">
        <v>54</v>
      </c>
      <c r="G57" t="s">
        <v>330</v>
      </c>
      <c r="H57">
        <v>149335</v>
      </c>
      <c r="I57">
        <v>80</v>
      </c>
      <c r="J57" t="s">
        <v>111</v>
      </c>
      <c r="K57" t="s">
        <v>57</v>
      </c>
      <c r="L57" t="s">
        <v>58</v>
      </c>
      <c r="M57">
        <v>1</v>
      </c>
      <c r="N57" s="1">
        <v>915.83</v>
      </c>
      <c r="O57" s="1">
        <v>915.83</v>
      </c>
      <c r="P57" s="5">
        <v>746.40144999999995</v>
      </c>
      <c r="Q57" s="1">
        <v>149.28</v>
      </c>
      <c r="R57" s="2">
        <v>0.2</v>
      </c>
      <c r="S57" s="1">
        <v>895.68</v>
      </c>
      <c r="T57" s="2">
        <v>0.185</v>
      </c>
      <c r="U57" s="2"/>
      <c r="W57" t="s">
        <v>59</v>
      </c>
      <c r="X57" t="s">
        <v>331</v>
      </c>
      <c r="Y57" t="s">
        <v>332</v>
      </c>
      <c r="Z57" s="3">
        <v>43900</v>
      </c>
      <c r="AA57" t="s">
        <v>62</v>
      </c>
      <c r="AC57" t="s">
        <v>333</v>
      </c>
      <c r="AD57" t="s">
        <v>65</v>
      </c>
      <c r="AE57" t="s">
        <v>65</v>
      </c>
      <c r="AF57" t="s">
        <v>66</v>
      </c>
      <c r="AI57">
        <v>7063510000</v>
      </c>
      <c r="AJ57" s="3"/>
      <c r="AK57" s="3"/>
      <c r="AL57" t="s">
        <v>67</v>
      </c>
      <c r="AM57" t="s">
        <v>68</v>
      </c>
      <c r="AN57" s="3"/>
      <c r="AP57" s="3" t="s">
        <v>69</v>
      </c>
      <c r="AR57" s="3"/>
      <c r="AU57" t="s">
        <v>70</v>
      </c>
      <c r="AV57" t="s">
        <v>73</v>
      </c>
      <c r="AW57" t="s">
        <v>145</v>
      </c>
      <c r="AX57" t="s">
        <v>244</v>
      </c>
    </row>
    <row r="58" spans="1:50" hidden="1" x14ac:dyDescent="0.25">
      <c r="A58">
        <v>40000923</v>
      </c>
      <c r="B58" t="s">
        <v>81</v>
      </c>
      <c r="C58" t="s">
        <v>81</v>
      </c>
      <c r="D58" t="s">
        <v>81</v>
      </c>
      <c r="E58" t="s">
        <v>83</v>
      </c>
      <c r="F58" t="s">
        <v>83</v>
      </c>
      <c r="G58" t="s">
        <v>316</v>
      </c>
      <c r="H58">
        <v>30922</v>
      </c>
      <c r="I58">
        <v>280</v>
      </c>
      <c r="J58" t="s">
        <v>150</v>
      </c>
      <c r="K58" t="s">
        <v>57</v>
      </c>
      <c r="L58" t="s">
        <v>58</v>
      </c>
      <c r="M58">
        <v>1</v>
      </c>
      <c r="N58" s="1">
        <v>3000</v>
      </c>
      <c r="O58" s="1">
        <v>3000</v>
      </c>
      <c r="P58" s="5">
        <v>3000</v>
      </c>
      <c r="Q58" s="1"/>
      <c r="R58" s="2"/>
      <c r="S58" s="1">
        <v>3000</v>
      </c>
      <c r="T58" s="2"/>
      <c r="U58" s="2"/>
      <c r="W58" t="s">
        <v>334</v>
      </c>
      <c r="X58" t="s">
        <v>335</v>
      </c>
      <c r="Y58" t="s">
        <v>336</v>
      </c>
      <c r="Z58" s="3">
        <v>43928</v>
      </c>
      <c r="AA58" t="s">
        <v>144</v>
      </c>
      <c r="AC58" t="s">
        <v>320</v>
      </c>
      <c r="AD58" t="s">
        <v>65</v>
      </c>
      <c r="AE58" t="s">
        <v>65</v>
      </c>
      <c r="AF58" t="s">
        <v>66</v>
      </c>
      <c r="AI58">
        <v>4874000000</v>
      </c>
      <c r="AJ58" s="3"/>
      <c r="AK58" s="3"/>
      <c r="AL58" t="s">
        <v>83</v>
      </c>
      <c r="AM58" t="s">
        <v>68</v>
      </c>
      <c r="AN58" s="3"/>
      <c r="AP58" s="3" t="s">
        <v>69</v>
      </c>
      <c r="AR58" s="3"/>
      <c r="AU58" t="s">
        <v>80</v>
      </c>
      <c r="AV58" t="s">
        <v>81</v>
      </c>
      <c r="AW58" t="s">
        <v>81</v>
      </c>
      <c r="AX58" t="s">
        <v>81</v>
      </c>
    </row>
    <row r="59" spans="1:50" hidden="1" x14ac:dyDescent="0.25">
      <c r="A59">
        <v>40000736</v>
      </c>
      <c r="B59" t="s">
        <v>50</v>
      </c>
      <c r="C59" t="s">
        <v>158</v>
      </c>
      <c r="D59" t="s">
        <v>52</v>
      </c>
      <c r="E59" t="s">
        <v>53</v>
      </c>
      <c r="F59" t="s">
        <v>54</v>
      </c>
      <c r="G59" t="s">
        <v>337</v>
      </c>
      <c r="H59">
        <v>26773</v>
      </c>
      <c r="I59">
        <v>70</v>
      </c>
      <c r="J59" t="s">
        <v>191</v>
      </c>
      <c r="K59" t="s">
        <v>57</v>
      </c>
      <c r="L59" t="s">
        <v>58</v>
      </c>
      <c r="M59">
        <v>1</v>
      </c>
      <c r="N59" s="1">
        <v>3726</v>
      </c>
      <c r="O59" s="1">
        <v>3726</v>
      </c>
      <c r="P59" s="5">
        <v>3726</v>
      </c>
      <c r="Q59" s="1">
        <v>745.2</v>
      </c>
      <c r="R59" s="2">
        <v>0.2</v>
      </c>
      <c r="S59" s="1">
        <v>4471.2</v>
      </c>
      <c r="T59" s="2"/>
      <c r="U59" s="2"/>
      <c r="W59" t="s">
        <v>223</v>
      </c>
      <c r="X59" t="s">
        <v>338</v>
      </c>
      <c r="Y59" t="s">
        <v>339</v>
      </c>
      <c r="Z59" s="3">
        <v>44006</v>
      </c>
      <c r="AA59" t="s">
        <v>62</v>
      </c>
      <c r="AC59" t="s">
        <v>114</v>
      </c>
      <c r="AD59" t="s">
        <v>65</v>
      </c>
      <c r="AE59" t="s">
        <v>65</v>
      </c>
      <c r="AF59" t="s">
        <v>66</v>
      </c>
      <c r="AH59">
        <v>1010897</v>
      </c>
      <c r="AI59">
        <v>7000000000</v>
      </c>
      <c r="AJ59" s="3"/>
      <c r="AK59" s="3"/>
      <c r="AL59" t="s">
        <v>67</v>
      </c>
      <c r="AM59" t="s">
        <v>68</v>
      </c>
      <c r="AN59" s="3"/>
      <c r="AP59" s="3" t="s">
        <v>69</v>
      </c>
      <c r="AR59" s="3"/>
      <c r="AU59" t="s">
        <v>70</v>
      </c>
      <c r="AV59" t="s">
        <v>71</v>
      </c>
      <c r="AW59" t="s">
        <v>72</v>
      </c>
      <c r="AX59" t="s">
        <v>72</v>
      </c>
    </row>
    <row r="60" spans="1:50" hidden="1" x14ac:dyDescent="0.25">
      <c r="A60">
        <v>40000568</v>
      </c>
      <c r="B60" t="s">
        <v>50</v>
      </c>
      <c r="C60" t="s">
        <v>51</v>
      </c>
      <c r="D60" t="s">
        <v>52</v>
      </c>
      <c r="E60" t="s">
        <v>53</v>
      </c>
      <c r="F60" t="s">
        <v>54</v>
      </c>
      <c r="G60" t="s">
        <v>340</v>
      </c>
      <c r="H60">
        <v>149282</v>
      </c>
      <c r="I60">
        <v>140</v>
      </c>
      <c r="J60" t="s">
        <v>111</v>
      </c>
      <c r="K60" t="s">
        <v>57</v>
      </c>
      <c r="L60" t="s">
        <v>58</v>
      </c>
      <c r="M60">
        <v>1</v>
      </c>
      <c r="N60" s="1">
        <v>6768</v>
      </c>
      <c r="O60" s="1">
        <v>6768</v>
      </c>
      <c r="P60" s="5">
        <v>5752.8</v>
      </c>
      <c r="Q60" s="1">
        <v>1150.56</v>
      </c>
      <c r="R60" s="2">
        <v>0.2</v>
      </c>
      <c r="S60" s="1">
        <v>6903.36</v>
      </c>
      <c r="T60" s="2">
        <v>0.15</v>
      </c>
      <c r="U60" s="2"/>
      <c r="W60" t="s">
        <v>341</v>
      </c>
      <c r="X60" t="s">
        <v>342</v>
      </c>
      <c r="Y60" t="s">
        <v>343</v>
      </c>
      <c r="Z60" s="3">
        <v>44005</v>
      </c>
      <c r="AA60" t="s">
        <v>62</v>
      </c>
      <c r="AB60" t="s">
        <v>139</v>
      </c>
      <c r="AC60" t="s">
        <v>236</v>
      </c>
      <c r="AD60" t="s">
        <v>65</v>
      </c>
      <c r="AE60" t="s">
        <v>65</v>
      </c>
      <c r="AF60" t="s">
        <v>66</v>
      </c>
      <c r="AI60">
        <v>7000000000</v>
      </c>
      <c r="AJ60" s="3"/>
      <c r="AK60" s="3"/>
      <c r="AL60" t="s">
        <v>67</v>
      </c>
      <c r="AM60" t="s">
        <v>68</v>
      </c>
      <c r="AN60" s="3"/>
      <c r="AP60" s="3" t="s">
        <v>69</v>
      </c>
      <c r="AR60" s="3"/>
      <c r="AU60" t="s">
        <v>218</v>
      </c>
      <c r="AV60" t="s">
        <v>71</v>
      </c>
      <c r="AW60" t="s">
        <v>72</v>
      </c>
      <c r="AX60" t="s">
        <v>72</v>
      </c>
    </row>
    <row r="61" spans="1:50" hidden="1" x14ac:dyDescent="0.25">
      <c r="A61">
        <v>40000568</v>
      </c>
      <c r="B61" t="s">
        <v>344</v>
      </c>
      <c r="C61" t="s">
        <v>345</v>
      </c>
      <c r="D61" t="s">
        <v>346</v>
      </c>
      <c r="E61" t="s">
        <v>53</v>
      </c>
      <c r="F61" t="s">
        <v>54</v>
      </c>
      <c r="G61" t="s">
        <v>347</v>
      </c>
      <c r="H61">
        <v>149449</v>
      </c>
      <c r="I61">
        <v>30</v>
      </c>
      <c r="J61" t="s">
        <v>111</v>
      </c>
      <c r="K61" t="s">
        <v>57</v>
      </c>
      <c r="L61" t="s">
        <v>58</v>
      </c>
      <c r="M61">
        <v>1</v>
      </c>
      <c r="N61" s="1"/>
      <c r="O61" s="1">
        <v>0</v>
      </c>
      <c r="P61" s="5">
        <v>0</v>
      </c>
      <c r="Q61" s="1"/>
      <c r="R61" s="2">
        <v>0.2</v>
      </c>
      <c r="S61" s="1"/>
      <c r="T61" s="2"/>
      <c r="U61" s="2"/>
      <c r="V61" t="s">
        <v>151</v>
      </c>
      <c r="W61" t="s">
        <v>112</v>
      </c>
      <c r="X61" t="s">
        <v>348</v>
      </c>
      <c r="Y61" t="s">
        <v>349</v>
      </c>
      <c r="Z61" s="3">
        <v>43923</v>
      </c>
      <c r="AA61" t="s">
        <v>350</v>
      </c>
      <c r="AD61" t="s">
        <v>68</v>
      </c>
      <c r="AE61" t="s">
        <v>68</v>
      </c>
      <c r="AF61" t="s">
        <v>66</v>
      </c>
      <c r="AI61">
        <v>7062110000</v>
      </c>
      <c r="AJ61" s="3"/>
      <c r="AK61" s="3"/>
      <c r="AL61" t="s">
        <v>67</v>
      </c>
      <c r="AM61" t="s">
        <v>68</v>
      </c>
      <c r="AN61" s="3"/>
      <c r="AP61" s="3" t="s">
        <v>69</v>
      </c>
      <c r="AR61" s="3"/>
      <c r="AU61" t="s">
        <v>66</v>
      </c>
      <c r="AV61" t="s">
        <v>351</v>
      </c>
      <c r="AW61" t="s">
        <v>352</v>
      </c>
      <c r="AX61" t="s">
        <v>352</v>
      </c>
    </row>
    <row r="62" spans="1:50" hidden="1" x14ac:dyDescent="0.25">
      <c r="A62">
        <v>40000379</v>
      </c>
      <c r="B62" t="s">
        <v>50</v>
      </c>
      <c r="C62" t="s">
        <v>158</v>
      </c>
      <c r="D62" t="s">
        <v>52</v>
      </c>
      <c r="E62" t="s">
        <v>53</v>
      </c>
      <c r="F62" t="s">
        <v>54</v>
      </c>
      <c r="G62" t="s">
        <v>353</v>
      </c>
      <c r="H62">
        <v>110004</v>
      </c>
      <c r="I62">
        <v>50</v>
      </c>
      <c r="J62" t="s">
        <v>125</v>
      </c>
      <c r="K62" t="s">
        <v>126</v>
      </c>
      <c r="L62" t="s">
        <v>58</v>
      </c>
      <c r="M62">
        <v>1</v>
      </c>
      <c r="N62" s="1">
        <v>3726</v>
      </c>
      <c r="O62" s="1">
        <v>3726</v>
      </c>
      <c r="P62" s="5">
        <v>2608.1999999999998</v>
      </c>
      <c r="Q62" s="1">
        <v>521.64</v>
      </c>
      <c r="R62" s="2">
        <v>0.2</v>
      </c>
      <c r="S62" s="1">
        <v>3129.84</v>
      </c>
      <c r="T62" s="2">
        <v>0.3</v>
      </c>
      <c r="U62" s="2"/>
      <c r="V62" t="s">
        <v>151</v>
      </c>
      <c r="W62" t="s">
        <v>59</v>
      </c>
      <c r="X62" t="s">
        <v>354</v>
      </c>
      <c r="Y62" t="s">
        <v>355</v>
      </c>
      <c r="Z62" s="3">
        <v>43965</v>
      </c>
      <c r="AA62" t="s">
        <v>95</v>
      </c>
      <c r="AB62" t="s">
        <v>96</v>
      </c>
      <c r="AD62" t="s">
        <v>65</v>
      </c>
      <c r="AE62" t="s">
        <v>65</v>
      </c>
      <c r="AF62" t="s">
        <v>115</v>
      </c>
      <c r="AG62" t="s">
        <v>356</v>
      </c>
      <c r="AH62">
        <v>407853</v>
      </c>
      <c r="AI62">
        <v>7000000000</v>
      </c>
      <c r="AJ62" s="3"/>
      <c r="AK62" s="3"/>
      <c r="AL62" t="s">
        <v>67</v>
      </c>
      <c r="AM62" t="s">
        <v>68</v>
      </c>
      <c r="AN62" s="3"/>
      <c r="AP62" s="3" t="s">
        <v>69</v>
      </c>
      <c r="AR62" s="3"/>
      <c r="AU62" t="s">
        <v>70</v>
      </c>
      <c r="AV62" t="s">
        <v>71</v>
      </c>
      <c r="AW62" t="s">
        <v>72</v>
      </c>
      <c r="AX62" t="s">
        <v>72</v>
      </c>
    </row>
    <row r="63" spans="1:50" hidden="1" x14ac:dyDescent="0.25">
      <c r="A63">
        <v>40000537</v>
      </c>
      <c r="B63" t="s">
        <v>344</v>
      </c>
      <c r="C63" t="s">
        <v>345</v>
      </c>
      <c r="D63" t="s">
        <v>346</v>
      </c>
      <c r="E63" t="s">
        <v>53</v>
      </c>
      <c r="F63" t="s">
        <v>54</v>
      </c>
      <c r="G63" t="s">
        <v>357</v>
      </c>
      <c r="H63">
        <v>149444</v>
      </c>
      <c r="I63">
        <v>40</v>
      </c>
      <c r="J63" t="s">
        <v>185</v>
      </c>
      <c r="K63" t="s">
        <v>186</v>
      </c>
      <c r="L63" t="s">
        <v>58</v>
      </c>
      <c r="M63">
        <v>1</v>
      </c>
      <c r="N63" s="1"/>
      <c r="O63" s="1">
        <v>0</v>
      </c>
      <c r="P63" s="5">
        <v>0</v>
      </c>
      <c r="Q63" s="1"/>
      <c r="R63" s="2">
        <v>0.2</v>
      </c>
      <c r="S63" s="1"/>
      <c r="T63" s="2"/>
      <c r="U63" s="2"/>
      <c r="V63" t="s">
        <v>109</v>
      </c>
      <c r="W63" t="s">
        <v>112</v>
      </c>
      <c r="X63" t="s">
        <v>358</v>
      </c>
      <c r="Y63" t="s">
        <v>359</v>
      </c>
      <c r="Z63" s="3">
        <v>43924</v>
      </c>
      <c r="AA63" t="s">
        <v>350</v>
      </c>
      <c r="AD63" t="s">
        <v>68</v>
      </c>
      <c r="AE63" t="s">
        <v>68</v>
      </c>
      <c r="AF63" t="s">
        <v>66</v>
      </c>
      <c r="AI63">
        <v>7062110000</v>
      </c>
      <c r="AJ63" s="3"/>
      <c r="AK63" s="3"/>
      <c r="AL63" t="s">
        <v>67</v>
      </c>
      <c r="AM63" t="s">
        <v>68</v>
      </c>
      <c r="AN63" s="3"/>
      <c r="AP63" s="3" t="s">
        <v>69</v>
      </c>
      <c r="AR63" s="3"/>
      <c r="AU63" t="s">
        <v>66</v>
      </c>
      <c r="AV63" t="s">
        <v>351</v>
      </c>
      <c r="AW63" t="s">
        <v>352</v>
      </c>
      <c r="AX63" t="s">
        <v>352</v>
      </c>
    </row>
    <row r="64" spans="1:50" hidden="1" x14ac:dyDescent="0.25">
      <c r="A64">
        <v>40000379</v>
      </c>
      <c r="B64" t="s">
        <v>238</v>
      </c>
      <c r="C64" t="s">
        <v>239</v>
      </c>
      <c r="D64" t="s">
        <v>240</v>
      </c>
      <c r="E64" t="s">
        <v>237</v>
      </c>
      <c r="F64" t="s">
        <v>54</v>
      </c>
      <c r="G64" t="s">
        <v>360</v>
      </c>
      <c r="H64">
        <v>146704</v>
      </c>
      <c r="I64">
        <v>190</v>
      </c>
      <c r="J64" t="s">
        <v>125</v>
      </c>
      <c r="K64" t="s">
        <v>126</v>
      </c>
      <c r="L64" t="s">
        <v>58</v>
      </c>
      <c r="M64">
        <v>1</v>
      </c>
      <c r="N64" s="1">
        <v>1249.17</v>
      </c>
      <c r="O64" s="1">
        <v>1249.17</v>
      </c>
      <c r="P64" s="5">
        <v>1249.17</v>
      </c>
      <c r="Q64" s="1">
        <v>249.83</v>
      </c>
      <c r="R64" s="2">
        <v>0.2</v>
      </c>
      <c r="S64" s="1">
        <v>1499</v>
      </c>
      <c r="T64" s="2"/>
      <c r="U64" s="2"/>
      <c r="V64" t="s">
        <v>361</v>
      </c>
      <c r="W64" t="s">
        <v>362</v>
      </c>
      <c r="X64" t="s">
        <v>363</v>
      </c>
      <c r="Y64" t="s">
        <v>364</v>
      </c>
      <c r="Z64" s="3">
        <v>43992</v>
      </c>
      <c r="AA64" t="s">
        <v>95</v>
      </c>
      <c r="AD64" t="s">
        <v>65</v>
      </c>
      <c r="AE64" t="s">
        <v>65</v>
      </c>
      <c r="AF64" t="s">
        <v>66</v>
      </c>
      <c r="AI64">
        <v>7063510000</v>
      </c>
      <c r="AJ64" s="3"/>
      <c r="AK64" s="3"/>
      <c r="AL64" t="s">
        <v>67</v>
      </c>
      <c r="AM64" t="s">
        <v>68</v>
      </c>
      <c r="AN64" s="3"/>
      <c r="AP64" s="3" t="s">
        <v>69</v>
      </c>
      <c r="AR64" s="3"/>
      <c r="AU64" t="s">
        <v>70</v>
      </c>
      <c r="AV64" t="s">
        <v>73</v>
      </c>
      <c r="AW64" t="s">
        <v>145</v>
      </c>
      <c r="AX64" t="s">
        <v>244</v>
      </c>
    </row>
    <row r="65" spans="1:50" hidden="1" x14ac:dyDescent="0.25">
      <c r="A65">
        <v>40000736</v>
      </c>
      <c r="B65" t="s">
        <v>81</v>
      </c>
      <c r="C65" t="s">
        <v>82</v>
      </c>
      <c r="D65" t="s">
        <v>81</v>
      </c>
      <c r="E65" t="s">
        <v>83</v>
      </c>
      <c r="F65" t="s">
        <v>83</v>
      </c>
      <c r="G65" t="s">
        <v>365</v>
      </c>
      <c r="H65">
        <v>149383</v>
      </c>
      <c r="I65">
        <v>249</v>
      </c>
      <c r="J65" t="s">
        <v>191</v>
      </c>
      <c r="K65" t="s">
        <v>57</v>
      </c>
      <c r="L65" t="s">
        <v>58</v>
      </c>
      <c r="M65">
        <v>1</v>
      </c>
      <c r="N65" s="1">
        <v>40000</v>
      </c>
      <c r="O65" s="1">
        <v>40000</v>
      </c>
      <c r="P65" s="5">
        <v>40000</v>
      </c>
      <c r="Q65" s="1"/>
      <c r="R65" s="2"/>
      <c r="S65" s="1">
        <v>40000</v>
      </c>
      <c r="T65" s="2"/>
      <c r="U65" s="2"/>
      <c r="W65" t="s">
        <v>192</v>
      </c>
      <c r="X65" t="s">
        <v>366</v>
      </c>
      <c r="Y65" t="s">
        <v>367</v>
      </c>
      <c r="Z65" s="3">
        <v>43942</v>
      </c>
      <c r="AA65" t="s">
        <v>200</v>
      </c>
      <c r="AB65" t="s">
        <v>96</v>
      </c>
      <c r="AC65" t="s">
        <v>236</v>
      </c>
      <c r="AD65" t="s">
        <v>65</v>
      </c>
      <c r="AE65" t="s">
        <v>65</v>
      </c>
      <c r="AF65" t="s">
        <v>66</v>
      </c>
      <c r="AI65">
        <v>4874000000</v>
      </c>
      <c r="AJ65" s="3"/>
      <c r="AK65" s="3"/>
      <c r="AL65" t="s">
        <v>83</v>
      </c>
      <c r="AM65" t="s">
        <v>68</v>
      </c>
      <c r="AN65" s="3"/>
      <c r="AP65" s="3" t="s">
        <v>69</v>
      </c>
      <c r="AR65" s="3"/>
      <c r="AU65" t="s">
        <v>80</v>
      </c>
      <c r="AV65" t="s">
        <v>81</v>
      </c>
      <c r="AW65" t="s">
        <v>81</v>
      </c>
      <c r="AX65" t="s">
        <v>86</v>
      </c>
    </row>
    <row r="66" spans="1:50" hidden="1" x14ac:dyDescent="0.25">
      <c r="A66">
        <v>40000736</v>
      </c>
      <c r="B66" t="s">
        <v>101</v>
      </c>
      <c r="C66" t="s">
        <v>182</v>
      </c>
      <c r="D66" t="s">
        <v>183</v>
      </c>
      <c r="E66" t="s">
        <v>53</v>
      </c>
      <c r="F66" t="s">
        <v>54</v>
      </c>
      <c r="G66" t="s">
        <v>365</v>
      </c>
      <c r="H66">
        <v>149383</v>
      </c>
      <c r="I66">
        <v>249</v>
      </c>
      <c r="J66" t="s">
        <v>191</v>
      </c>
      <c r="K66" t="s">
        <v>57</v>
      </c>
      <c r="L66" t="s">
        <v>58</v>
      </c>
      <c r="M66">
        <v>1</v>
      </c>
      <c r="N66" s="1">
        <v>1275</v>
      </c>
      <c r="O66" s="1">
        <v>1275</v>
      </c>
      <c r="P66" s="5">
        <v>1020</v>
      </c>
      <c r="Q66" s="1">
        <v>204</v>
      </c>
      <c r="R66" s="2">
        <v>0.2</v>
      </c>
      <c r="S66" s="1">
        <v>1224</v>
      </c>
      <c r="T66" s="2"/>
      <c r="U66" s="2">
        <v>0.2</v>
      </c>
      <c r="W66" t="s">
        <v>192</v>
      </c>
      <c r="X66" t="s">
        <v>368</v>
      </c>
      <c r="Y66" t="s">
        <v>369</v>
      </c>
      <c r="Z66" s="3">
        <v>43942</v>
      </c>
      <c r="AA66" t="s">
        <v>95</v>
      </c>
      <c r="AB66" t="s">
        <v>96</v>
      </c>
      <c r="AC66" t="s">
        <v>236</v>
      </c>
      <c r="AD66" t="s">
        <v>65</v>
      </c>
      <c r="AE66" t="s">
        <v>65</v>
      </c>
      <c r="AF66" t="s">
        <v>66</v>
      </c>
      <c r="AI66">
        <v>7061150000</v>
      </c>
      <c r="AJ66" s="3"/>
      <c r="AK66" s="3"/>
      <c r="AL66" t="s">
        <v>67</v>
      </c>
      <c r="AM66" t="s">
        <v>68</v>
      </c>
      <c r="AN66" s="3"/>
      <c r="AP66" s="3" t="s">
        <v>69</v>
      </c>
      <c r="AR66" s="3"/>
      <c r="AU66" t="s">
        <v>80</v>
      </c>
      <c r="AV66" t="s">
        <v>99</v>
      </c>
      <c r="AW66" t="s">
        <v>172</v>
      </c>
      <c r="AX66" t="s">
        <v>172</v>
      </c>
    </row>
    <row r="67" spans="1:50" hidden="1" x14ac:dyDescent="0.25">
      <c r="A67">
        <v>40000379</v>
      </c>
      <c r="B67" t="s">
        <v>238</v>
      </c>
      <c r="C67" t="s">
        <v>239</v>
      </c>
      <c r="D67" t="s">
        <v>240</v>
      </c>
      <c r="E67" t="s">
        <v>237</v>
      </c>
      <c r="F67" t="s">
        <v>54</v>
      </c>
      <c r="G67" t="s">
        <v>370</v>
      </c>
      <c r="H67">
        <v>130652</v>
      </c>
      <c r="I67">
        <v>149</v>
      </c>
      <c r="J67" t="s">
        <v>125</v>
      </c>
      <c r="K67" t="s">
        <v>126</v>
      </c>
      <c r="L67" t="s">
        <v>58</v>
      </c>
      <c r="M67">
        <v>1</v>
      </c>
      <c r="N67" s="1">
        <v>915.83</v>
      </c>
      <c r="O67" s="1">
        <v>915.83</v>
      </c>
      <c r="P67" s="5">
        <v>778.46</v>
      </c>
      <c r="Q67" s="1">
        <v>155.69</v>
      </c>
      <c r="R67" s="2">
        <v>0.2</v>
      </c>
      <c r="S67" s="1">
        <v>934.15</v>
      </c>
      <c r="T67" s="2"/>
      <c r="U67" s="2">
        <v>0.15</v>
      </c>
      <c r="V67" t="s">
        <v>109</v>
      </c>
      <c r="W67" t="s">
        <v>133</v>
      </c>
      <c r="X67" t="s">
        <v>371</v>
      </c>
      <c r="Y67" t="s">
        <v>372</v>
      </c>
      <c r="Z67" s="3">
        <v>43948</v>
      </c>
      <c r="AA67" t="s">
        <v>373</v>
      </c>
      <c r="AD67" t="s">
        <v>65</v>
      </c>
      <c r="AE67" t="s">
        <v>65</v>
      </c>
      <c r="AF67" t="s">
        <v>66</v>
      </c>
      <c r="AI67">
        <v>7063510000</v>
      </c>
      <c r="AJ67" s="3"/>
      <c r="AK67" s="3"/>
      <c r="AL67" t="s">
        <v>67</v>
      </c>
      <c r="AM67" t="s">
        <v>68</v>
      </c>
      <c r="AN67" s="3"/>
      <c r="AP67" s="3" t="s">
        <v>69</v>
      </c>
      <c r="AR67" s="3"/>
      <c r="AU67" t="s">
        <v>80</v>
      </c>
      <c r="AV67" t="s">
        <v>73</v>
      </c>
      <c r="AW67" t="s">
        <v>145</v>
      </c>
      <c r="AX67" t="s">
        <v>244</v>
      </c>
    </row>
    <row r="68" spans="1:50" hidden="1" x14ac:dyDescent="0.25">
      <c r="A68">
        <v>40000923</v>
      </c>
      <c r="B68" t="s">
        <v>50</v>
      </c>
      <c r="C68" t="s">
        <v>51</v>
      </c>
      <c r="D68" t="s">
        <v>52</v>
      </c>
      <c r="E68" t="s">
        <v>53</v>
      </c>
      <c r="F68" t="s">
        <v>54</v>
      </c>
      <c r="G68" t="s">
        <v>374</v>
      </c>
      <c r="H68">
        <v>145419</v>
      </c>
      <c r="I68">
        <v>52</v>
      </c>
      <c r="J68" t="s">
        <v>150</v>
      </c>
      <c r="K68" t="s">
        <v>57</v>
      </c>
      <c r="L68" t="s">
        <v>58</v>
      </c>
      <c r="M68">
        <v>1</v>
      </c>
      <c r="N68" s="1">
        <v>5544</v>
      </c>
      <c r="O68" s="1">
        <v>5544</v>
      </c>
      <c r="P68" s="5">
        <v>4989.6000000000004</v>
      </c>
      <c r="Q68" s="1">
        <v>997.92</v>
      </c>
      <c r="R68" s="2">
        <v>0.2</v>
      </c>
      <c r="S68" s="1">
        <v>5987.52</v>
      </c>
      <c r="T68" s="2">
        <v>0.1</v>
      </c>
      <c r="U68" s="2"/>
      <c r="W68" t="s">
        <v>59</v>
      </c>
      <c r="X68" t="s">
        <v>375</v>
      </c>
      <c r="Y68" t="s">
        <v>376</v>
      </c>
      <c r="Z68" s="3">
        <v>43994</v>
      </c>
      <c r="AA68" t="s">
        <v>62</v>
      </c>
      <c r="AC68" t="s">
        <v>114</v>
      </c>
      <c r="AD68" t="s">
        <v>65</v>
      </c>
      <c r="AE68" t="s">
        <v>65</v>
      </c>
      <c r="AF68" t="s">
        <v>66</v>
      </c>
      <c r="AI68">
        <v>7000000000</v>
      </c>
      <c r="AJ68" s="3"/>
      <c r="AK68" s="3"/>
      <c r="AL68" t="s">
        <v>67</v>
      </c>
      <c r="AM68" t="s">
        <v>68</v>
      </c>
      <c r="AN68" s="3"/>
      <c r="AP68" s="3" t="s">
        <v>69</v>
      </c>
      <c r="AR68" s="3"/>
      <c r="AU68" t="s">
        <v>70</v>
      </c>
      <c r="AV68" t="s">
        <v>71</v>
      </c>
      <c r="AW68" t="s">
        <v>72</v>
      </c>
      <c r="AX68" t="s">
        <v>72</v>
      </c>
    </row>
    <row r="69" spans="1:50" hidden="1" x14ac:dyDescent="0.25">
      <c r="A69">
        <v>40000736</v>
      </c>
      <c r="B69" t="s">
        <v>81</v>
      </c>
      <c r="C69" t="s">
        <v>82</v>
      </c>
      <c r="D69" t="s">
        <v>81</v>
      </c>
      <c r="E69" t="s">
        <v>83</v>
      </c>
      <c r="F69" t="s">
        <v>83</v>
      </c>
      <c r="G69" t="s">
        <v>377</v>
      </c>
      <c r="H69">
        <v>149242</v>
      </c>
      <c r="I69">
        <v>140</v>
      </c>
      <c r="J69" t="s">
        <v>191</v>
      </c>
      <c r="K69" t="s">
        <v>57</v>
      </c>
      <c r="L69" t="s">
        <v>58</v>
      </c>
      <c r="M69">
        <v>1</v>
      </c>
      <c r="N69" s="1">
        <v>20000</v>
      </c>
      <c r="O69" s="1">
        <v>20000</v>
      </c>
      <c r="P69" s="5">
        <v>20000</v>
      </c>
      <c r="Q69" s="1"/>
      <c r="R69" s="2"/>
      <c r="S69" s="1">
        <v>20000</v>
      </c>
      <c r="T69" s="2"/>
      <c r="U69" s="2"/>
      <c r="W69" t="s">
        <v>133</v>
      </c>
      <c r="X69" t="s">
        <v>378</v>
      </c>
      <c r="Y69" t="s">
        <v>379</v>
      </c>
      <c r="Z69" s="3">
        <v>43951</v>
      </c>
      <c r="AA69" t="s">
        <v>144</v>
      </c>
      <c r="AC69" t="s">
        <v>380</v>
      </c>
      <c r="AD69" t="s">
        <v>65</v>
      </c>
      <c r="AE69" t="s">
        <v>65</v>
      </c>
      <c r="AF69" t="s">
        <v>66</v>
      </c>
      <c r="AI69">
        <v>4874000000</v>
      </c>
      <c r="AJ69" s="3"/>
      <c r="AK69" s="3"/>
      <c r="AL69" t="s">
        <v>83</v>
      </c>
      <c r="AM69" t="s">
        <v>68</v>
      </c>
      <c r="AN69" s="3"/>
      <c r="AP69" s="3" t="s">
        <v>69</v>
      </c>
      <c r="AR69" s="3"/>
      <c r="AU69" t="s">
        <v>80</v>
      </c>
      <c r="AV69" t="s">
        <v>81</v>
      </c>
      <c r="AW69" t="s">
        <v>81</v>
      </c>
      <c r="AX69" t="s">
        <v>86</v>
      </c>
    </row>
    <row r="70" spans="1:50" hidden="1" x14ac:dyDescent="0.25">
      <c r="A70">
        <v>40000736</v>
      </c>
      <c r="B70" t="s">
        <v>101</v>
      </c>
      <c r="C70" t="s">
        <v>182</v>
      </c>
      <c r="D70" t="s">
        <v>183</v>
      </c>
      <c r="E70" t="s">
        <v>53</v>
      </c>
      <c r="F70" t="s">
        <v>54</v>
      </c>
      <c r="G70" t="s">
        <v>377</v>
      </c>
      <c r="H70">
        <v>149242</v>
      </c>
      <c r="I70">
        <v>140</v>
      </c>
      <c r="J70" t="s">
        <v>191</v>
      </c>
      <c r="K70" t="s">
        <v>57</v>
      </c>
      <c r="L70" t="s">
        <v>58</v>
      </c>
      <c r="M70">
        <v>1</v>
      </c>
      <c r="N70" s="1">
        <v>1275</v>
      </c>
      <c r="O70" s="1">
        <v>1275</v>
      </c>
      <c r="P70" s="5">
        <v>1275</v>
      </c>
      <c r="Q70" s="1">
        <v>255</v>
      </c>
      <c r="R70" s="2">
        <v>0.2</v>
      </c>
      <c r="S70" s="1">
        <v>1530</v>
      </c>
      <c r="T70" s="2"/>
      <c r="U70" s="2"/>
      <c r="W70" t="s">
        <v>381</v>
      </c>
      <c r="X70" t="s">
        <v>382</v>
      </c>
      <c r="Y70" t="s">
        <v>383</v>
      </c>
      <c r="Z70" s="3">
        <v>43951</v>
      </c>
      <c r="AA70" t="s">
        <v>62</v>
      </c>
      <c r="AC70" t="s">
        <v>380</v>
      </c>
      <c r="AD70" t="s">
        <v>65</v>
      </c>
      <c r="AE70" t="s">
        <v>65</v>
      </c>
      <c r="AF70" t="s">
        <v>66</v>
      </c>
      <c r="AI70">
        <v>7061150000</v>
      </c>
      <c r="AJ70" s="3"/>
      <c r="AK70" s="3"/>
      <c r="AL70" t="s">
        <v>67</v>
      </c>
      <c r="AM70" t="s">
        <v>68</v>
      </c>
      <c r="AN70" s="3"/>
      <c r="AP70" s="3" t="s">
        <v>69</v>
      </c>
      <c r="AR70" s="3"/>
      <c r="AU70" t="s">
        <v>384</v>
      </c>
      <c r="AV70" t="s">
        <v>99</v>
      </c>
      <c r="AW70" t="s">
        <v>172</v>
      </c>
      <c r="AX70" t="s">
        <v>172</v>
      </c>
    </row>
    <row r="71" spans="1:50" hidden="1" x14ac:dyDescent="0.25">
      <c r="A71">
        <v>40000736</v>
      </c>
      <c r="B71" t="s">
        <v>50</v>
      </c>
      <c r="C71" t="s">
        <v>173</v>
      </c>
      <c r="D71" t="s">
        <v>104</v>
      </c>
      <c r="E71" t="s">
        <v>53</v>
      </c>
      <c r="F71" t="s">
        <v>54</v>
      </c>
      <c r="G71" t="s">
        <v>385</v>
      </c>
      <c r="H71">
        <v>106828</v>
      </c>
      <c r="I71">
        <v>360</v>
      </c>
      <c r="J71" t="s">
        <v>191</v>
      </c>
      <c r="K71" t="s">
        <v>57</v>
      </c>
      <c r="L71" t="s">
        <v>58</v>
      </c>
      <c r="M71">
        <v>1</v>
      </c>
      <c r="N71" s="1">
        <v>23320</v>
      </c>
      <c r="O71" s="1">
        <v>23320</v>
      </c>
      <c r="P71" s="5">
        <v>18656</v>
      </c>
      <c r="Q71" s="1">
        <v>3731.2</v>
      </c>
      <c r="R71" s="2">
        <v>0.2</v>
      </c>
      <c r="S71" s="1">
        <v>22387.200000000001</v>
      </c>
      <c r="T71" s="2"/>
      <c r="U71" s="2">
        <v>0.2</v>
      </c>
      <c r="W71" t="s">
        <v>386</v>
      </c>
      <c r="X71" t="s">
        <v>387</v>
      </c>
      <c r="Y71" t="s">
        <v>388</v>
      </c>
      <c r="Z71" s="3">
        <v>43951</v>
      </c>
      <c r="AA71" t="s">
        <v>62</v>
      </c>
      <c r="AC71" t="s">
        <v>114</v>
      </c>
      <c r="AD71" t="s">
        <v>65</v>
      </c>
      <c r="AE71" t="s">
        <v>65</v>
      </c>
      <c r="AF71" t="s">
        <v>66</v>
      </c>
      <c r="AI71">
        <v>7000000000</v>
      </c>
      <c r="AJ71" s="3"/>
      <c r="AK71" s="3"/>
      <c r="AL71" t="s">
        <v>67</v>
      </c>
      <c r="AM71" t="s">
        <v>68</v>
      </c>
      <c r="AN71" s="3"/>
      <c r="AP71" s="3" t="s">
        <v>69</v>
      </c>
      <c r="AR71" s="3"/>
      <c r="AU71" t="s">
        <v>171</v>
      </c>
      <c r="AV71" t="s">
        <v>71</v>
      </c>
      <c r="AW71" t="s">
        <v>174</v>
      </c>
      <c r="AX71" t="s">
        <v>174</v>
      </c>
    </row>
    <row r="72" spans="1:50" s="22" customFormat="1" hidden="1" x14ac:dyDescent="0.25">
      <c r="A72">
        <v>40000736</v>
      </c>
      <c r="B72" t="s">
        <v>87</v>
      </c>
      <c r="C72" t="s">
        <v>88</v>
      </c>
      <c r="D72" t="s">
        <v>89</v>
      </c>
      <c r="E72" t="s">
        <v>53</v>
      </c>
      <c r="F72" t="s">
        <v>54</v>
      </c>
      <c r="G72" t="s">
        <v>385</v>
      </c>
      <c r="H72">
        <v>106828</v>
      </c>
      <c r="I72">
        <v>360</v>
      </c>
      <c r="J72" t="s">
        <v>191</v>
      </c>
      <c r="K72" t="s">
        <v>57</v>
      </c>
      <c r="L72" t="s">
        <v>58</v>
      </c>
      <c r="M72">
        <v>1</v>
      </c>
      <c r="N72" s="1">
        <v>300</v>
      </c>
      <c r="O72" s="1">
        <v>300</v>
      </c>
      <c r="P72" s="5">
        <v>300</v>
      </c>
      <c r="Q72" s="1">
        <v>60</v>
      </c>
      <c r="R72" s="2">
        <v>0.2</v>
      </c>
      <c r="S72" s="1">
        <v>360</v>
      </c>
      <c r="T72" s="2"/>
      <c r="U72" s="2"/>
      <c r="V72"/>
      <c r="W72" t="s">
        <v>192</v>
      </c>
      <c r="X72" t="s">
        <v>389</v>
      </c>
      <c r="Y72" t="s">
        <v>390</v>
      </c>
      <c r="Z72" s="3">
        <v>43951</v>
      </c>
      <c r="AA72" t="s">
        <v>391</v>
      </c>
      <c r="AB72"/>
      <c r="AC72" t="s">
        <v>114</v>
      </c>
      <c r="AD72" t="s">
        <v>65</v>
      </c>
      <c r="AE72" t="s">
        <v>65</v>
      </c>
      <c r="AF72" t="s">
        <v>66</v>
      </c>
      <c r="AG72"/>
      <c r="AH72"/>
      <c r="AI72">
        <v>7061150000</v>
      </c>
      <c r="AJ72" s="3"/>
      <c r="AK72" s="3"/>
      <c r="AL72" t="s">
        <v>67</v>
      </c>
      <c r="AM72" t="s">
        <v>68</v>
      </c>
      <c r="AN72" s="3"/>
      <c r="AO72"/>
      <c r="AP72" s="3" t="s">
        <v>69</v>
      </c>
      <c r="AQ72"/>
      <c r="AR72" s="3"/>
      <c r="AS72"/>
      <c r="AT72"/>
      <c r="AU72" t="s">
        <v>80</v>
      </c>
      <c r="AV72" t="s">
        <v>99</v>
      </c>
      <c r="AW72" t="s">
        <v>100</v>
      </c>
      <c r="AX72" t="s">
        <v>100</v>
      </c>
    </row>
    <row r="73" spans="1:50" s="22" customFormat="1" hidden="1" x14ac:dyDescent="0.25">
      <c r="A73">
        <v>40000923</v>
      </c>
      <c r="B73" t="s">
        <v>50</v>
      </c>
      <c r="C73" t="s">
        <v>51</v>
      </c>
      <c r="D73" t="s">
        <v>52</v>
      </c>
      <c r="E73" t="s">
        <v>53</v>
      </c>
      <c r="F73" t="s">
        <v>54</v>
      </c>
      <c r="G73" t="s">
        <v>392</v>
      </c>
      <c r="H73">
        <v>149122</v>
      </c>
      <c r="I73">
        <v>300</v>
      </c>
      <c r="J73" t="s">
        <v>150</v>
      </c>
      <c r="K73" t="s">
        <v>57</v>
      </c>
      <c r="L73" t="s">
        <v>58</v>
      </c>
      <c r="M73">
        <v>1</v>
      </c>
      <c r="N73" s="1">
        <v>17244</v>
      </c>
      <c r="O73" s="1">
        <v>17244</v>
      </c>
      <c r="P73" s="5">
        <v>14657.4</v>
      </c>
      <c r="Q73" s="1">
        <v>2931.48</v>
      </c>
      <c r="R73" s="2">
        <v>0.2</v>
      </c>
      <c r="S73" s="1">
        <v>17588.88</v>
      </c>
      <c r="T73" s="2">
        <v>0.15</v>
      </c>
      <c r="U73" s="2"/>
      <c r="V73"/>
      <c r="W73" t="s">
        <v>219</v>
      </c>
      <c r="X73" t="s">
        <v>393</v>
      </c>
      <c r="Y73" t="s">
        <v>394</v>
      </c>
      <c r="Z73" s="3">
        <v>43980</v>
      </c>
      <c r="AA73" t="s">
        <v>62</v>
      </c>
      <c r="AB73" t="s">
        <v>96</v>
      </c>
      <c r="AC73" t="s">
        <v>236</v>
      </c>
      <c r="AD73" t="s">
        <v>65</v>
      </c>
      <c r="AE73" t="s">
        <v>65</v>
      </c>
      <c r="AF73" t="s">
        <v>66</v>
      </c>
      <c r="AG73"/>
      <c r="AH73"/>
      <c r="AI73">
        <v>7000000000</v>
      </c>
      <c r="AJ73" s="3"/>
      <c r="AK73" s="3"/>
      <c r="AL73" t="s">
        <v>67</v>
      </c>
      <c r="AM73" t="s">
        <v>68</v>
      </c>
      <c r="AN73" s="3"/>
      <c r="AO73"/>
      <c r="AP73" s="3" t="s">
        <v>69</v>
      </c>
      <c r="AQ73"/>
      <c r="AR73" s="3"/>
      <c r="AS73"/>
      <c r="AT73"/>
      <c r="AU73" t="s">
        <v>70</v>
      </c>
      <c r="AV73" t="s">
        <v>71</v>
      </c>
      <c r="AW73" t="s">
        <v>72</v>
      </c>
      <c r="AX73" t="s">
        <v>72</v>
      </c>
    </row>
    <row r="74" spans="1:50" s="22" customFormat="1" hidden="1" x14ac:dyDescent="0.25">
      <c r="A74">
        <v>40000736</v>
      </c>
      <c r="B74" t="s">
        <v>81</v>
      </c>
      <c r="C74" t="s">
        <v>82</v>
      </c>
      <c r="D74" t="s">
        <v>81</v>
      </c>
      <c r="E74" t="s">
        <v>83</v>
      </c>
      <c r="F74" t="s">
        <v>83</v>
      </c>
      <c r="G74" t="s">
        <v>370</v>
      </c>
      <c r="H74">
        <v>130652</v>
      </c>
      <c r="I74">
        <v>149</v>
      </c>
      <c r="J74" t="s">
        <v>191</v>
      </c>
      <c r="K74" t="s">
        <v>57</v>
      </c>
      <c r="L74" t="s">
        <v>58</v>
      </c>
      <c r="M74">
        <v>1</v>
      </c>
      <c r="N74" s="1">
        <v>21900</v>
      </c>
      <c r="O74" s="1">
        <v>21900</v>
      </c>
      <c r="P74" s="5">
        <v>21900</v>
      </c>
      <c r="Q74" s="1"/>
      <c r="R74" s="2"/>
      <c r="S74" s="1">
        <v>21900</v>
      </c>
      <c r="T74" s="2"/>
      <c r="U74" s="2"/>
      <c r="V74"/>
      <c r="W74" t="s">
        <v>133</v>
      </c>
      <c r="X74" t="s">
        <v>395</v>
      </c>
      <c r="Y74" t="s">
        <v>396</v>
      </c>
      <c r="Z74" s="3">
        <v>43991</v>
      </c>
      <c r="AA74" t="s">
        <v>397</v>
      </c>
      <c r="AB74"/>
      <c r="AC74" t="s">
        <v>398</v>
      </c>
      <c r="AD74" t="s">
        <v>65</v>
      </c>
      <c r="AE74" t="s">
        <v>65</v>
      </c>
      <c r="AF74" t="s">
        <v>66</v>
      </c>
      <c r="AG74"/>
      <c r="AH74"/>
      <c r="AI74">
        <v>4874000000</v>
      </c>
      <c r="AJ74" s="3"/>
      <c r="AK74" s="3"/>
      <c r="AL74" t="s">
        <v>83</v>
      </c>
      <c r="AM74" t="s">
        <v>68</v>
      </c>
      <c r="AN74" s="3"/>
      <c r="AO74"/>
      <c r="AP74" s="3" t="s">
        <v>69</v>
      </c>
      <c r="AQ74"/>
      <c r="AR74" s="3"/>
      <c r="AS74"/>
      <c r="AT74"/>
      <c r="AU74" t="s">
        <v>80</v>
      </c>
      <c r="AV74" t="s">
        <v>81</v>
      </c>
      <c r="AW74" t="s">
        <v>81</v>
      </c>
      <c r="AX74" t="s">
        <v>86</v>
      </c>
    </row>
    <row r="75" spans="1:50" s="22" customFormat="1" hidden="1" x14ac:dyDescent="0.25">
      <c r="A75">
        <v>40000923</v>
      </c>
      <c r="B75" t="s">
        <v>50</v>
      </c>
      <c r="C75" t="s">
        <v>158</v>
      </c>
      <c r="D75" t="s">
        <v>52</v>
      </c>
      <c r="E75" t="s">
        <v>53</v>
      </c>
      <c r="F75" t="s">
        <v>54</v>
      </c>
      <c r="G75" t="s">
        <v>401</v>
      </c>
      <c r="H75">
        <v>148979</v>
      </c>
      <c r="I75">
        <v>120</v>
      </c>
      <c r="J75" t="s">
        <v>150</v>
      </c>
      <c r="K75" t="s">
        <v>57</v>
      </c>
      <c r="L75" t="s">
        <v>58</v>
      </c>
      <c r="M75">
        <v>1</v>
      </c>
      <c r="N75" s="1">
        <v>4374</v>
      </c>
      <c r="O75" s="1">
        <v>4374</v>
      </c>
      <c r="P75" s="5">
        <v>3499.2</v>
      </c>
      <c r="Q75" s="1">
        <v>699.84</v>
      </c>
      <c r="R75" s="2">
        <v>0.2</v>
      </c>
      <c r="S75" s="1">
        <v>4199.04</v>
      </c>
      <c r="T75" s="2">
        <v>0.2</v>
      </c>
      <c r="U75" s="2"/>
      <c r="V75" t="s">
        <v>109</v>
      </c>
      <c r="W75" t="s">
        <v>258</v>
      </c>
      <c r="X75" t="s">
        <v>402</v>
      </c>
      <c r="Y75" t="s">
        <v>403</v>
      </c>
      <c r="Z75" s="3">
        <v>43977</v>
      </c>
      <c r="AA75" t="s">
        <v>62</v>
      </c>
      <c r="AB75"/>
      <c r="AC75"/>
      <c r="AD75" t="s">
        <v>65</v>
      </c>
      <c r="AE75" t="s">
        <v>65</v>
      </c>
      <c r="AF75" t="s">
        <v>66</v>
      </c>
      <c r="AG75"/>
      <c r="AH75"/>
      <c r="AI75">
        <v>7000000000</v>
      </c>
      <c r="AJ75" s="3"/>
      <c r="AK75" s="3"/>
      <c r="AL75" t="s">
        <v>67</v>
      </c>
      <c r="AM75" t="s">
        <v>68</v>
      </c>
      <c r="AN75" s="3"/>
      <c r="AO75"/>
      <c r="AP75" s="3" t="s">
        <v>69</v>
      </c>
      <c r="AQ75"/>
      <c r="AR75" s="3"/>
      <c r="AS75"/>
      <c r="AT75"/>
      <c r="AU75" t="s">
        <v>80</v>
      </c>
      <c r="AV75" t="s">
        <v>71</v>
      </c>
      <c r="AW75" t="s">
        <v>72</v>
      </c>
      <c r="AX75" t="s">
        <v>72</v>
      </c>
    </row>
    <row r="76" spans="1:50" s="22" customFormat="1" hidden="1" x14ac:dyDescent="0.25">
      <c r="A76">
        <v>40000923</v>
      </c>
      <c r="B76" t="s">
        <v>81</v>
      </c>
      <c r="C76" t="s">
        <v>81</v>
      </c>
      <c r="D76" t="s">
        <v>81</v>
      </c>
      <c r="E76" t="s">
        <v>83</v>
      </c>
      <c r="F76" t="s">
        <v>83</v>
      </c>
      <c r="G76" t="s">
        <v>401</v>
      </c>
      <c r="H76">
        <v>148979</v>
      </c>
      <c r="I76">
        <v>120</v>
      </c>
      <c r="J76" t="s">
        <v>150</v>
      </c>
      <c r="K76" t="s">
        <v>57</v>
      </c>
      <c r="L76" t="s">
        <v>58</v>
      </c>
      <c r="M76">
        <v>120</v>
      </c>
      <c r="N76" s="1">
        <v>170</v>
      </c>
      <c r="O76" s="1">
        <v>20400</v>
      </c>
      <c r="P76" s="5">
        <v>20400</v>
      </c>
      <c r="Q76" s="1"/>
      <c r="R76" s="2"/>
      <c r="S76" s="1">
        <v>20400</v>
      </c>
      <c r="T76" s="2"/>
      <c r="U76" s="2"/>
      <c r="V76" t="s">
        <v>109</v>
      </c>
      <c r="W76" t="s">
        <v>258</v>
      </c>
      <c r="X76" t="s">
        <v>404</v>
      </c>
      <c r="Y76" t="s">
        <v>405</v>
      </c>
      <c r="Z76" s="3">
        <v>43977</v>
      </c>
      <c r="AA76" t="s">
        <v>144</v>
      </c>
      <c r="AB76"/>
      <c r="AC76"/>
      <c r="AD76" t="s">
        <v>65</v>
      </c>
      <c r="AE76" t="s">
        <v>65</v>
      </c>
      <c r="AF76" t="s">
        <v>66</v>
      </c>
      <c r="AG76"/>
      <c r="AH76"/>
      <c r="AI76">
        <v>4874000000</v>
      </c>
      <c r="AJ76" s="3"/>
      <c r="AK76" s="3"/>
      <c r="AL76" t="s">
        <v>83</v>
      </c>
      <c r="AM76" t="s">
        <v>68</v>
      </c>
      <c r="AN76" s="3"/>
      <c r="AO76"/>
      <c r="AP76" s="3" t="s">
        <v>69</v>
      </c>
      <c r="AQ76"/>
      <c r="AR76" s="3"/>
      <c r="AS76"/>
      <c r="AT76"/>
      <c r="AU76" t="s">
        <v>80</v>
      </c>
      <c r="AV76"/>
      <c r="AW76"/>
      <c r="AX76"/>
    </row>
    <row r="77" spans="1:50" s="22" customFormat="1" hidden="1" x14ac:dyDescent="0.25">
      <c r="A77">
        <v>40000379</v>
      </c>
      <c r="B77" t="s">
        <v>50</v>
      </c>
      <c r="C77" t="s">
        <v>51</v>
      </c>
      <c r="D77" t="s">
        <v>52</v>
      </c>
      <c r="E77" t="s">
        <v>53</v>
      </c>
      <c r="F77" t="s">
        <v>54</v>
      </c>
      <c r="G77" t="s">
        <v>406</v>
      </c>
      <c r="H77">
        <v>4320</v>
      </c>
      <c r="I77">
        <v>149</v>
      </c>
      <c r="J77" t="s">
        <v>125</v>
      </c>
      <c r="K77" t="s">
        <v>126</v>
      </c>
      <c r="L77" t="s">
        <v>58</v>
      </c>
      <c r="M77">
        <v>1</v>
      </c>
      <c r="N77" s="1">
        <v>6768</v>
      </c>
      <c r="O77" s="1">
        <v>6768</v>
      </c>
      <c r="P77" s="5">
        <v>5752.8</v>
      </c>
      <c r="Q77" s="1">
        <v>1150.56</v>
      </c>
      <c r="R77" s="2">
        <v>0.2</v>
      </c>
      <c r="S77" s="1">
        <v>6903.36</v>
      </c>
      <c r="T77" s="2">
        <v>0.15</v>
      </c>
      <c r="U77" s="2"/>
      <c r="V77"/>
      <c r="W77" t="s">
        <v>407</v>
      </c>
      <c r="X77" t="s">
        <v>408</v>
      </c>
      <c r="Y77" t="s">
        <v>409</v>
      </c>
      <c r="Z77" s="3">
        <v>43977</v>
      </c>
      <c r="AA77" t="s">
        <v>95</v>
      </c>
      <c r="AB77" t="s">
        <v>139</v>
      </c>
      <c r="AC77" t="s">
        <v>410</v>
      </c>
      <c r="AD77" t="s">
        <v>65</v>
      </c>
      <c r="AE77" t="s">
        <v>65</v>
      </c>
      <c r="AF77" t="s">
        <v>66</v>
      </c>
      <c r="AG77"/>
      <c r="AH77"/>
      <c r="AI77">
        <v>7000000000</v>
      </c>
      <c r="AJ77" s="3"/>
      <c r="AK77" s="3"/>
      <c r="AL77" t="s">
        <v>67</v>
      </c>
      <c r="AM77" t="s">
        <v>68</v>
      </c>
      <c r="AN77" s="3"/>
      <c r="AO77"/>
      <c r="AP77" s="3" t="s">
        <v>69</v>
      </c>
      <c r="AQ77"/>
      <c r="AR77" s="3"/>
      <c r="AS77"/>
      <c r="AT77"/>
      <c r="AU77" t="s">
        <v>70</v>
      </c>
      <c r="AV77" t="s">
        <v>71</v>
      </c>
      <c r="AW77" t="s">
        <v>72</v>
      </c>
      <c r="AX77" t="s">
        <v>72</v>
      </c>
    </row>
    <row r="78" spans="1:50" hidden="1" x14ac:dyDescent="0.25">
      <c r="A78">
        <v>40000379</v>
      </c>
      <c r="B78" t="s">
        <v>50</v>
      </c>
      <c r="C78" t="s">
        <v>51</v>
      </c>
      <c r="D78" t="s">
        <v>52</v>
      </c>
      <c r="E78" t="s">
        <v>53</v>
      </c>
      <c r="F78" t="s">
        <v>54</v>
      </c>
      <c r="G78" t="s">
        <v>411</v>
      </c>
      <c r="H78">
        <v>146162</v>
      </c>
      <c r="I78">
        <v>180</v>
      </c>
      <c r="J78" t="s">
        <v>125</v>
      </c>
      <c r="K78" t="s">
        <v>126</v>
      </c>
      <c r="L78" t="s">
        <v>58</v>
      </c>
      <c r="M78">
        <v>1</v>
      </c>
      <c r="N78" s="1">
        <v>10872</v>
      </c>
      <c r="O78" s="1">
        <v>10872</v>
      </c>
      <c r="P78" s="5">
        <v>8546.4791999999998</v>
      </c>
      <c r="Q78" s="1">
        <v>1709.3</v>
      </c>
      <c r="R78" s="2">
        <v>0.2</v>
      </c>
      <c r="S78" s="1">
        <v>10255.780000000001</v>
      </c>
      <c r="T78" s="2">
        <v>0.21390000000000001</v>
      </c>
      <c r="U78" s="2"/>
      <c r="V78" t="s">
        <v>151</v>
      </c>
      <c r="W78" t="s">
        <v>412</v>
      </c>
      <c r="X78" t="s">
        <v>413</v>
      </c>
      <c r="Y78" t="s">
        <v>414</v>
      </c>
      <c r="Z78" s="3">
        <v>43987</v>
      </c>
      <c r="AA78" t="s">
        <v>62</v>
      </c>
      <c r="AD78" t="s">
        <v>65</v>
      </c>
      <c r="AE78" t="s">
        <v>65</v>
      </c>
      <c r="AF78" t="s">
        <v>66</v>
      </c>
      <c r="AH78">
        <v>5050667</v>
      </c>
      <c r="AI78">
        <v>7000000000</v>
      </c>
      <c r="AJ78" s="3"/>
      <c r="AK78" s="3"/>
      <c r="AL78" t="s">
        <v>67</v>
      </c>
      <c r="AM78" t="s">
        <v>68</v>
      </c>
      <c r="AN78" s="3"/>
      <c r="AP78" s="3" t="s">
        <v>69</v>
      </c>
      <c r="AR78" s="3"/>
      <c r="AU78" t="s">
        <v>80</v>
      </c>
      <c r="AV78" t="s">
        <v>71</v>
      </c>
      <c r="AW78" t="s">
        <v>72</v>
      </c>
      <c r="AX78" t="s">
        <v>72</v>
      </c>
    </row>
    <row r="79" spans="1:50" hidden="1" x14ac:dyDescent="0.25">
      <c r="A79">
        <v>40000232</v>
      </c>
      <c r="B79" t="s">
        <v>87</v>
      </c>
      <c r="C79" t="s">
        <v>88</v>
      </c>
      <c r="D79" t="s">
        <v>89</v>
      </c>
      <c r="E79" t="s">
        <v>53</v>
      </c>
      <c r="F79" t="s">
        <v>54</v>
      </c>
      <c r="G79" t="s">
        <v>415</v>
      </c>
      <c r="H79">
        <v>149221</v>
      </c>
      <c r="I79">
        <v>299</v>
      </c>
      <c r="J79" t="s">
        <v>91</v>
      </c>
      <c r="K79" t="s">
        <v>57</v>
      </c>
      <c r="L79" t="s">
        <v>58</v>
      </c>
      <c r="M79">
        <v>1</v>
      </c>
      <c r="N79" s="1">
        <v>300</v>
      </c>
      <c r="O79" s="1">
        <v>300</v>
      </c>
      <c r="P79" s="5">
        <v>240</v>
      </c>
      <c r="Q79" s="1">
        <v>48</v>
      </c>
      <c r="R79" s="2">
        <v>0.2</v>
      </c>
      <c r="S79" s="1">
        <v>288</v>
      </c>
      <c r="T79" s="2"/>
      <c r="U79" s="2">
        <v>0.2</v>
      </c>
      <c r="W79" t="s">
        <v>416</v>
      </c>
      <c r="X79" t="s">
        <v>417</v>
      </c>
      <c r="Y79" t="s">
        <v>418</v>
      </c>
      <c r="Z79" s="3">
        <v>43980</v>
      </c>
      <c r="AA79" t="s">
        <v>95</v>
      </c>
      <c r="AC79" t="s">
        <v>380</v>
      </c>
      <c r="AD79" t="s">
        <v>65</v>
      </c>
      <c r="AE79" t="s">
        <v>65</v>
      </c>
      <c r="AF79" t="s">
        <v>66</v>
      </c>
      <c r="AI79">
        <v>7061150000</v>
      </c>
      <c r="AJ79" s="3"/>
      <c r="AK79" s="3"/>
      <c r="AL79" t="s">
        <v>67</v>
      </c>
      <c r="AM79" t="s">
        <v>68</v>
      </c>
      <c r="AN79" s="3"/>
      <c r="AP79" s="3" t="s">
        <v>69</v>
      </c>
      <c r="AR79" s="3"/>
      <c r="AU79" t="s">
        <v>171</v>
      </c>
      <c r="AV79" t="s">
        <v>99</v>
      </c>
      <c r="AW79" t="s">
        <v>100</v>
      </c>
      <c r="AX79" t="s">
        <v>100</v>
      </c>
    </row>
    <row r="80" spans="1:50" hidden="1" x14ac:dyDescent="0.25">
      <c r="A80">
        <v>40000232</v>
      </c>
      <c r="B80" t="s">
        <v>81</v>
      </c>
      <c r="C80" t="s">
        <v>82</v>
      </c>
      <c r="D80" t="s">
        <v>81</v>
      </c>
      <c r="E80" t="s">
        <v>83</v>
      </c>
      <c r="F80" t="s">
        <v>83</v>
      </c>
      <c r="G80" t="s">
        <v>415</v>
      </c>
      <c r="H80">
        <v>149221</v>
      </c>
      <c r="I80">
        <v>299</v>
      </c>
      <c r="J80" t="s">
        <v>91</v>
      </c>
      <c r="K80" t="s">
        <v>57</v>
      </c>
      <c r="L80" t="s">
        <v>58</v>
      </c>
      <c r="M80">
        <v>220</v>
      </c>
      <c r="N80" s="1">
        <v>110</v>
      </c>
      <c r="O80" s="1">
        <v>24200</v>
      </c>
      <c r="P80" s="5">
        <v>24200</v>
      </c>
      <c r="Q80" s="1"/>
      <c r="R80" s="2"/>
      <c r="S80" s="1">
        <v>24200</v>
      </c>
      <c r="T80" s="2"/>
      <c r="U80" s="2"/>
      <c r="W80" t="s">
        <v>419</v>
      </c>
      <c r="X80" t="s">
        <v>420</v>
      </c>
      <c r="Y80" t="s">
        <v>421</v>
      </c>
      <c r="Z80" s="3">
        <v>43980</v>
      </c>
      <c r="AA80" t="s">
        <v>144</v>
      </c>
      <c r="AC80" t="s">
        <v>380</v>
      </c>
      <c r="AD80" t="s">
        <v>65</v>
      </c>
      <c r="AE80" t="s">
        <v>65</v>
      </c>
      <c r="AF80" t="s">
        <v>66</v>
      </c>
      <c r="AI80">
        <v>4874000000</v>
      </c>
      <c r="AJ80" s="3"/>
      <c r="AK80" s="3"/>
      <c r="AL80" t="s">
        <v>83</v>
      </c>
      <c r="AM80" t="s">
        <v>68</v>
      </c>
      <c r="AN80" s="3"/>
      <c r="AP80" s="3" t="s">
        <v>69</v>
      </c>
      <c r="AR80" s="3"/>
      <c r="AU80" t="s">
        <v>171</v>
      </c>
      <c r="AV80" t="s">
        <v>81</v>
      </c>
      <c r="AW80" t="s">
        <v>81</v>
      </c>
      <c r="AX80" t="s">
        <v>86</v>
      </c>
    </row>
    <row r="81" spans="1:50" hidden="1" x14ac:dyDescent="0.25">
      <c r="A81">
        <v>40000736</v>
      </c>
      <c r="B81" t="s">
        <v>50</v>
      </c>
      <c r="C81" t="s">
        <v>51</v>
      </c>
      <c r="D81" t="s">
        <v>52</v>
      </c>
      <c r="E81" t="s">
        <v>53</v>
      </c>
      <c r="F81" t="s">
        <v>54</v>
      </c>
      <c r="G81" t="s">
        <v>422</v>
      </c>
      <c r="H81">
        <v>149046</v>
      </c>
      <c r="I81">
        <v>51</v>
      </c>
      <c r="J81" t="s">
        <v>191</v>
      </c>
      <c r="K81" t="s">
        <v>57</v>
      </c>
      <c r="L81" t="s">
        <v>58</v>
      </c>
      <c r="M81">
        <v>1</v>
      </c>
      <c r="N81" s="1">
        <v>5544</v>
      </c>
      <c r="O81" s="1">
        <v>5544</v>
      </c>
      <c r="P81" s="5">
        <v>4989.6000000000004</v>
      </c>
      <c r="Q81" s="1">
        <v>997.92</v>
      </c>
      <c r="R81" s="2">
        <v>0.2</v>
      </c>
      <c r="S81" s="1">
        <v>5987.52</v>
      </c>
      <c r="T81" s="2"/>
      <c r="U81" s="2">
        <v>0.1</v>
      </c>
      <c r="W81" t="s">
        <v>223</v>
      </c>
      <c r="X81" t="s">
        <v>423</v>
      </c>
      <c r="Y81" t="s">
        <v>424</v>
      </c>
      <c r="Z81" s="3">
        <v>43998</v>
      </c>
      <c r="AA81" t="s">
        <v>95</v>
      </c>
      <c r="AC81" t="s">
        <v>236</v>
      </c>
      <c r="AD81" t="s">
        <v>65</v>
      </c>
      <c r="AE81" t="s">
        <v>65</v>
      </c>
      <c r="AF81" t="s">
        <v>66</v>
      </c>
      <c r="AI81">
        <v>7000000000</v>
      </c>
      <c r="AJ81" s="3"/>
      <c r="AK81" s="3"/>
      <c r="AL81" t="s">
        <v>67</v>
      </c>
      <c r="AM81" t="s">
        <v>68</v>
      </c>
      <c r="AN81" s="3"/>
      <c r="AP81" s="3" t="s">
        <v>69</v>
      </c>
      <c r="AR81" s="3"/>
      <c r="AU81" t="s">
        <v>70</v>
      </c>
      <c r="AV81" t="s">
        <v>71</v>
      </c>
      <c r="AW81" t="s">
        <v>72</v>
      </c>
      <c r="AX81" t="s">
        <v>72</v>
      </c>
    </row>
    <row r="82" spans="1:50" hidden="1" x14ac:dyDescent="0.25">
      <c r="A82">
        <v>40000379</v>
      </c>
      <c r="B82" t="s">
        <v>103</v>
      </c>
      <c r="C82" t="s">
        <v>425</v>
      </c>
      <c r="D82" t="s">
        <v>426</v>
      </c>
      <c r="E82" t="s">
        <v>237</v>
      </c>
      <c r="F82" t="s">
        <v>54</v>
      </c>
      <c r="G82" t="s">
        <v>427</v>
      </c>
      <c r="H82">
        <v>149012</v>
      </c>
      <c r="I82">
        <v>154</v>
      </c>
      <c r="J82" t="s">
        <v>125</v>
      </c>
      <c r="K82" t="s">
        <v>126</v>
      </c>
      <c r="L82" t="s">
        <v>58</v>
      </c>
      <c r="M82">
        <v>4</v>
      </c>
      <c r="N82" s="1">
        <v>900</v>
      </c>
      <c r="O82" s="1">
        <v>3600</v>
      </c>
      <c r="P82" s="5">
        <v>3240</v>
      </c>
      <c r="Q82" s="1">
        <v>648</v>
      </c>
      <c r="R82" s="2">
        <v>0.2</v>
      </c>
      <c r="S82" s="1">
        <v>3888</v>
      </c>
      <c r="T82" s="2">
        <v>0.1</v>
      </c>
      <c r="U82" s="2"/>
      <c r="W82" t="s">
        <v>428</v>
      </c>
      <c r="X82" t="s">
        <v>429</v>
      </c>
      <c r="Y82" t="s">
        <v>430</v>
      </c>
      <c r="Z82" s="3">
        <v>43993</v>
      </c>
      <c r="AA82" t="s">
        <v>95</v>
      </c>
      <c r="AB82" t="s">
        <v>63</v>
      </c>
      <c r="AC82" t="s">
        <v>236</v>
      </c>
      <c r="AD82" t="s">
        <v>65</v>
      </c>
      <c r="AE82" t="s">
        <v>65</v>
      </c>
      <c r="AF82" t="s">
        <v>66</v>
      </c>
      <c r="AI82">
        <v>7063510000</v>
      </c>
      <c r="AJ82" s="3"/>
      <c r="AK82" s="3"/>
      <c r="AL82" t="s">
        <v>67</v>
      </c>
      <c r="AM82" t="s">
        <v>68</v>
      </c>
      <c r="AN82" s="3"/>
      <c r="AP82" s="3" t="s">
        <v>69</v>
      </c>
      <c r="AR82" s="3"/>
      <c r="AU82" t="s">
        <v>171</v>
      </c>
      <c r="AV82" t="s">
        <v>73</v>
      </c>
      <c r="AW82" t="s">
        <v>74</v>
      </c>
      <c r="AX82" t="s">
        <v>74</v>
      </c>
    </row>
    <row r="83" spans="1:50" hidden="1" x14ac:dyDescent="0.25">
      <c r="A83">
        <v>40000232</v>
      </c>
      <c r="B83" t="s">
        <v>87</v>
      </c>
      <c r="C83" t="s">
        <v>88</v>
      </c>
      <c r="D83" t="s">
        <v>89</v>
      </c>
      <c r="E83" t="s">
        <v>53</v>
      </c>
      <c r="F83" t="s">
        <v>54</v>
      </c>
      <c r="G83" t="s">
        <v>431</v>
      </c>
      <c r="H83">
        <v>149021</v>
      </c>
      <c r="I83">
        <v>120</v>
      </c>
      <c r="J83" t="s">
        <v>91</v>
      </c>
      <c r="K83" t="s">
        <v>57</v>
      </c>
      <c r="L83" t="s">
        <v>58</v>
      </c>
      <c r="M83">
        <v>1</v>
      </c>
      <c r="N83" s="1">
        <v>300</v>
      </c>
      <c r="O83" s="1">
        <v>300</v>
      </c>
      <c r="P83" s="5">
        <v>255</v>
      </c>
      <c r="Q83" s="1">
        <v>51</v>
      </c>
      <c r="R83" s="2">
        <v>0.2</v>
      </c>
      <c r="S83" s="1">
        <v>306</v>
      </c>
      <c r="T83" s="2">
        <v>0.15</v>
      </c>
      <c r="U83" s="2"/>
      <c r="V83" t="s">
        <v>151</v>
      </c>
      <c r="W83" t="s">
        <v>59</v>
      </c>
      <c r="X83" t="s">
        <v>432</v>
      </c>
      <c r="Y83" t="s">
        <v>433</v>
      </c>
      <c r="Z83" s="3">
        <v>43993</v>
      </c>
      <c r="AA83" t="s">
        <v>95</v>
      </c>
      <c r="AD83" t="s">
        <v>65</v>
      </c>
      <c r="AE83" t="s">
        <v>65</v>
      </c>
      <c r="AF83" t="s">
        <v>66</v>
      </c>
      <c r="AI83">
        <v>7061150000</v>
      </c>
      <c r="AJ83" s="3"/>
      <c r="AK83" s="3"/>
      <c r="AL83" t="s">
        <v>67</v>
      </c>
      <c r="AM83" t="s">
        <v>68</v>
      </c>
      <c r="AN83" s="3"/>
      <c r="AP83" s="3" t="s">
        <v>69</v>
      </c>
      <c r="AR83" s="3"/>
      <c r="AU83" t="s">
        <v>231</v>
      </c>
      <c r="AV83" t="s">
        <v>99</v>
      </c>
      <c r="AW83" t="s">
        <v>100</v>
      </c>
      <c r="AX83" t="s">
        <v>100</v>
      </c>
    </row>
    <row r="84" spans="1:50" hidden="1" x14ac:dyDescent="0.25">
      <c r="A84">
        <v>40000379</v>
      </c>
      <c r="B84" t="s">
        <v>81</v>
      </c>
      <c r="C84" t="s">
        <v>82</v>
      </c>
      <c r="D84" t="s">
        <v>81</v>
      </c>
      <c r="E84" t="s">
        <v>83</v>
      </c>
      <c r="F84" t="s">
        <v>83</v>
      </c>
      <c r="G84" t="s">
        <v>427</v>
      </c>
      <c r="H84">
        <v>149012</v>
      </c>
      <c r="I84">
        <v>154</v>
      </c>
      <c r="J84" t="s">
        <v>125</v>
      </c>
      <c r="K84" t="s">
        <v>126</v>
      </c>
      <c r="L84" t="s">
        <v>58</v>
      </c>
      <c r="M84">
        <v>1</v>
      </c>
      <c r="N84" s="1">
        <v>10000</v>
      </c>
      <c r="O84" s="1">
        <v>10000</v>
      </c>
      <c r="P84" s="5">
        <v>10000</v>
      </c>
      <c r="Q84" s="1"/>
      <c r="R84" s="2"/>
      <c r="S84" s="1">
        <v>10000</v>
      </c>
      <c r="T84" s="2"/>
      <c r="U84" s="2"/>
      <c r="V84" t="s">
        <v>146</v>
      </c>
      <c r="W84" t="s">
        <v>278</v>
      </c>
      <c r="X84" t="s">
        <v>434</v>
      </c>
      <c r="Y84" t="s">
        <v>435</v>
      </c>
      <c r="Z84" s="3">
        <v>43993</v>
      </c>
      <c r="AA84" t="s">
        <v>144</v>
      </c>
      <c r="AD84" t="s">
        <v>65</v>
      </c>
      <c r="AE84" t="s">
        <v>65</v>
      </c>
      <c r="AF84" t="s">
        <v>66</v>
      </c>
      <c r="AI84">
        <v>4874000000</v>
      </c>
      <c r="AJ84" s="3"/>
      <c r="AK84" s="3"/>
      <c r="AL84" t="s">
        <v>83</v>
      </c>
      <c r="AM84" t="s">
        <v>68</v>
      </c>
      <c r="AN84" s="3"/>
      <c r="AP84" s="3" t="s">
        <v>69</v>
      </c>
      <c r="AR84" s="3"/>
      <c r="AU84" t="s">
        <v>80</v>
      </c>
      <c r="AV84" t="s">
        <v>81</v>
      </c>
      <c r="AW84" t="s">
        <v>81</v>
      </c>
      <c r="AX84" t="s">
        <v>86</v>
      </c>
    </row>
    <row r="85" spans="1:50" hidden="1" x14ac:dyDescent="0.25">
      <c r="A85" s="25">
        <v>40000923</v>
      </c>
      <c r="B85" s="25" t="s">
        <v>50</v>
      </c>
      <c r="C85" t="s">
        <v>51</v>
      </c>
      <c r="D85" t="s">
        <v>52</v>
      </c>
      <c r="E85" s="25" t="s">
        <v>53</v>
      </c>
      <c r="F85" s="25" t="s">
        <v>54</v>
      </c>
      <c r="G85" s="25" t="s">
        <v>436</v>
      </c>
      <c r="H85" s="25">
        <v>7712</v>
      </c>
      <c r="I85" s="25">
        <v>85</v>
      </c>
      <c r="J85" s="25" t="s">
        <v>150</v>
      </c>
      <c r="K85" t="s">
        <v>57</v>
      </c>
      <c r="L85" t="s">
        <v>58</v>
      </c>
      <c r="M85" s="25">
        <v>1</v>
      </c>
      <c r="N85" s="1">
        <v>5544</v>
      </c>
      <c r="O85" s="1">
        <v>5544</v>
      </c>
      <c r="P85" s="26">
        <v>5544</v>
      </c>
      <c r="Q85" s="1">
        <v>1108.8</v>
      </c>
      <c r="R85" s="2">
        <v>0.2</v>
      </c>
      <c r="S85" s="1">
        <v>6652.8</v>
      </c>
      <c r="T85" s="2"/>
      <c r="U85" s="2"/>
      <c r="W85" t="s">
        <v>59</v>
      </c>
      <c r="X85" s="25" t="s">
        <v>437</v>
      </c>
      <c r="Y85" s="25" t="s">
        <v>438</v>
      </c>
      <c r="Z85" s="27">
        <v>44012</v>
      </c>
      <c r="AA85" s="25" t="s">
        <v>62</v>
      </c>
      <c r="AB85" s="25"/>
      <c r="AC85" t="s">
        <v>114</v>
      </c>
      <c r="AD85" t="s">
        <v>65</v>
      </c>
      <c r="AE85" t="s">
        <v>65</v>
      </c>
      <c r="AF85" s="25" t="s">
        <v>66</v>
      </c>
      <c r="AH85" s="25"/>
      <c r="AI85" s="25">
        <v>7000000000</v>
      </c>
      <c r="AJ85" s="3"/>
      <c r="AK85" s="3"/>
      <c r="AL85" s="25" t="s">
        <v>67</v>
      </c>
      <c r="AM85" t="s">
        <v>68</v>
      </c>
      <c r="AN85" s="3"/>
      <c r="AP85" s="27" t="s">
        <v>69</v>
      </c>
      <c r="AR85" s="3"/>
      <c r="AU85" s="25" t="s">
        <v>70</v>
      </c>
      <c r="AV85" s="25" t="s">
        <v>71</v>
      </c>
      <c r="AW85" s="25" t="s">
        <v>72</v>
      </c>
      <c r="AX85" s="25" t="s">
        <v>72</v>
      </c>
    </row>
    <row r="86" spans="1:50" hidden="1" x14ac:dyDescent="0.25">
      <c r="A86">
        <v>40000537</v>
      </c>
      <c r="B86" t="s">
        <v>238</v>
      </c>
      <c r="C86" t="s">
        <v>439</v>
      </c>
      <c r="D86" t="s">
        <v>240</v>
      </c>
      <c r="E86" t="s">
        <v>237</v>
      </c>
      <c r="F86" t="s">
        <v>54</v>
      </c>
      <c r="G86" t="s">
        <v>440</v>
      </c>
      <c r="H86">
        <v>149379</v>
      </c>
      <c r="I86">
        <v>90</v>
      </c>
      <c r="J86" t="s">
        <v>185</v>
      </c>
      <c r="K86" t="s">
        <v>186</v>
      </c>
      <c r="L86" t="s">
        <v>58</v>
      </c>
      <c r="M86">
        <v>1</v>
      </c>
      <c r="N86" s="1">
        <v>999.17</v>
      </c>
      <c r="O86" s="1">
        <v>999.17</v>
      </c>
      <c r="P86" s="5">
        <v>886.36370699999998</v>
      </c>
      <c r="Q86" s="1">
        <v>177.27</v>
      </c>
      <c r="R86" s="2">
        <v>0.2</v>
      </c>
      <c r="S86" s="1">
        <v>1063.6400000000001</v>
      </c>
      <c r="T86" s="2">
        <v>0.1129</v>
      </c>
      <c r="U86" s="2"/>
      <c r="W86" t="s">
        <v>59</v>
      </c>
      <c r="X86" t="s">
        <v>441</v>
      </c>
      <c r="Y86" t="s">
        <v>442</v>
      </c>
      <c r="Z86" s="3">
        <v>44005</v>
      </c>
      <c r="AA86" t="s">
        <v>62</v>
      </c>
      <c r="AC86" t="s">
        <v>443</v>
      </c>
      <c r="AD86" t="s">
        <v>65</v>
      </c>
      <c r="AE86" t="s">
        <v>65</v>
      </c>
      <c r="AF86" t="s">
        <v>66</v>
      </c>
      <c r="AI86">
        <v>7063510000</v>
      </c>
      <c r="AJ86" s="3"/>
      <c r="AK86" s="3"/>
      <c r="AL86" t="s">
        <v>67</v>
      </c>
      <c r="AM86" t="s">
        <v>68</v>
      </c>
      <c r="AN86" s="3"/>
      <c r="AP86" s="3" t="s">
        <v>69</v>
      </c>
      <c r="AR86" s="3"/>
      <c r="AU86" t="s">
        <v>70</v>
      </c>
      <c r="AV86" t="s">
        <v>73</v>
      </c>
      <c r="AW86" t="s">
        <v>145</v>
      </c>
      <c r="AX86" t="s">
        <v>244</v>
      </c>
    </row>
    <row r="87" spans="1:50" hidden="1" x14ac:dyDescent="0.25">
      <c r="A87">
        <v>40000923</v>
      </c>
      <c r="B87" t="s">
        <v>50</v>
      </c>
      <c r="C87" t="s">
        <v>51</v>
      </c>
      <c r="D87" t="s">
        <v>52</v>
      </c>
      <c r="E87" t="s">
        <v>53</v>
      </c>
      <c r="F87" t="s">
        <v>54</v>
      </c>
      <c r="G87" t="s">
        <v>444</v>
      </c>
      <c r="H87">
        <v>148927</v>
      </c>
      <c r="I87">
        <v>65</v>
      </c>
      <c r="J87" t="s">
        <v>150</v>
      </c>
      <c r="K87" t="s">
        <v>57</v>
      </c>
      <c r="L87" t="s">
        <v>58</v>
      </c>
      <c r="M87">
        <v>1</v>
      </c>
      <c r="N87" s="1">
        <v>5544</v>
      </c>
      <c r="O87" s="1">
        <v>5544</v>
      </c>
      <c r="P87" s="5">
        <v>5544</v>
      </c>
      <c r="Q87" s="1">
        <v>1108.8</v>
      </c>
      <c r="R87" s="2">
        <v>0.2</v>
      </c>
      <c r="S87" s="1">
        <v>6652.8</v>
      </c>
      <c r="T87" s="2"/>
      <c r="U87" s="2"/>
      <c r="W87" t="s">
        <v>59</v>
      </c>
      <c r="X87" t="s">
        <v>445</v>
      </c>
      <c r="Y87" t="s">
        <v>446</v>
      </c>
      <c r="Z87" s="3">
        <v>44012</v>
      </c>
      <c r="AA87" t="s">
        <v>62</v>
      </c>
      <c r="AB87" t="s">
        <v>96</v>
      </c>
      <c r="AC87" t="s">
        <v>236</v>
      </c>
      <c r="AD87" t="s">
        <v>65</v>
      </c>
      <c r="AE87" t="s">
        <v>65</v>
      </c>
      <c r="AF87" t="s">
        <v>66</v>
      </c>
      <c r="AI87">
        <v>7000000000</v>
      </c>
      <c r="AJ87" s="3"/>
      <c r="AK87" s="3"/>
      <c r="AL87" t="s">
        <v>67</v>
      </c>
      <c r="AM87" t="s">
        <v>68</v>
      </c>
      <c r="AN87" s="3"/>
      <c r="AP87" s="3" t="s">
        <v>69</v>
      </c>
      <c r="AR87" s="3"/>
      <c r="AU87" t="s">
        <v>70</v>
      </c>
      <c r="AV87" t="s">
        <v>71</v>
      </c>
      <c r="AW87" t="s">
        <v>72</v>
      </c>
      <c r="AX87" t="s">
        <v>72</v>
      </c>
    </row>
    <row r="88" spans="1:50" hidden="1" x14ac:dyDescent="0.25">
      <c r="A88">
        <v>40000736</v>
      </c>
      <c r="B88" t="s">
        <v>87</v>
      </c>
      <c r="C88" t="s">
        <v>88</v>
      </c>
      <c r="D88" t="s">
        <v>89</v>
      </c>
      <c r="E88" t="s">
        <v>53</v>
      </c>
      <c r="F88" t="s">
        <v>54</v>
      </c>
      <c r="G88" t="s">
        <v>447</v>
      </c>
      <c r="H88">
        <v>27038</v>
      </c>
      <c r="I88">
        <v>805</v>
      </c>
      <c r="J88" t="s">
        <v>191</v>
      </c>
      <c r="K88" t="s">
        <v>57</v>
      </c>
      <c r="L88" t="s">
        <v>58</v>
      </c>
      <c r="M88">
        <v>1</v>
      </c>
      <c r="N88" s="1">
        <v>300</v>
      </c>
      <c r="O88" s="1">
        <v>300</v>
      </c>
      <c r="P88" s="5">
        <v>300</v>
      </c>
      <c r="Q88" s="1">
        <v>60</v>
      </c>
      <c r="R88" s="2">
        <v>0.2</v>
      </c>
      <c r="S88" s="1">
        <v>360</v>
      </c>
      <c r="T88" s="2"/>
      <c r="U88" s="2"/>
      <c r="W88" t="s">
        <v>306</v>
      </c>
      <c r="X88" t="s">
        <v>448</v>
      </c>
      <c r="Y88" t="s">
        <v>449</v>
      </c>
      <c r="Z88" s="3">
        <v>44012</v>
      </c>
      <c r="AA88" t="s">
        <v>62</v>
      </c>
      <c r="AB88" t="s">
        <v>96</v>
      </c>
      <c r="AC88" t="s">
        <v>236</v>
      </c>
      <c r="AD88" t="s">
        <v>65</v>
      </c>
      <c r="AE88" t="s">
        <v>65</v>
      </c>
      <c r="AF88" t="s">
        <v>66</v>
      </c>
      <c r="AI88">
        <v>7061150000</v>
      </c>
      <c r="AJ88" s="3"/>
      <c r="AK88" s="3"/>
      <c r="AL88" t="s">
        <v>67</v>
      </c>
      <c r="AM88" t="s">
        <v>68</v>
      </c>
      <c r="AN88" s="3"/>
      <c r="AP88" s="3" t="s">
        <v>69</v>
      </c>
      <c r="AR88" s="3"/>
      <c r="AU88" t="s">
        <v>80</v>
      </c>
      <c r="AV88" t="s">
        <v>99</v>
      </c>
      <c r="AW88" t="s">
        <v>100</v>
      </c>
      <c r="AX88" t="s">
        <v>100</v>
      </c>
    </row>
    <row r="89" spans="1:50" hidden="1" x14ac:dyDescent="0.25">
      <c r="A89">
        <v>40000232</v>
      </c>
      <c r="B89" t="s">
        <v>50</v>
      </c>
      <c r="C89" t="s">
        <v>51</v>
      </c>
      <c r="D89" t="s">
        <v>52</v>
      </c>
      <c r="E89" t="s">
        <v>53</v>
      </c>
      <c r="F89" t="s">
        <v>54</v>
      </c>
      <c r="G89" t="s">
        <v>450</v>
      </c>
      <c r="H89">
        <v>7467</v>
      </c>
      <c r="I89">
        <v>70</v>
      </c>
      <c r="J89" t="s">
        <v>91</v>
      </c>
      <c r="K89" t="s">
        <v>57</v>
      </c>
      <c r="L89" t="s">
        <v>58</v>
      </c>
      <c r="M89">
        <v>1</v>
      </c>
      <c r="N89" s="1">
        <v>5544</v>
      </c>
      <c r="O89" s="1">
        <v>5544</v>
      </c>
      <c r="P89" s="5">
        <v>5544</v>
      </c>
      <c r="Q89" s="1">
        <v>1108.8</v>
      </c>
      <c r="R89" s="2">
        <v>0.2</v>
      </c>
      <c r="S89" s="1">
        <v>6652.8</v>
      </c>
      <c r="T89" s="2"/>
      <c r="U89" s="2"/>
      <c r="W89" t="s">
        <v>451</v>
      </c>
      <c r="X89" t="s">
        <v>452</v>
      </c>
      <c r="Y89" t="s">
        <v>453</v>
      </c>
      <c r="Z89" s="3">
        <v>44012</v>
      </c>
      <c r="AA89" t="s">
        <v>95</v>
      </c>
      <c r="AC89" t="s">
        <v>196</v>
      </c>
      <c r="AD89" t="s">
        <v>65</v>
      </c>
      <c r="AE89" t="s">
        <v>65</v>
      </c>
      <c r="AF89" t="s">
        <v>66</v>
      </c>
      <c r="AI89">
        <v>7000000000</v>
      </c>
      <c r="AJ89" s="3"/>
      <c r="AK89" s="3"/>
      <c r="AL89" t="s">
        <v>67</v>
      </c>
      <c r="AM89" t="s">
        <v>68</v>
      </c>
      <c r="AN89" s="3"/>
      <c r="AP89" s="3" t="s">
        <v>69</v>
      </c>
      <c r="AR89" s="3"/>
      <c r="AU89" t="s">
        <v>218</v>
      </c>
      <c r="AV89" t="s">
        <v>71</v>
      </c>
      <c r="AW89" t="s">
        <v>72</v>
      </c>
      <c r="AX89" t="s">
        <v>72</v>
      </c>
    </row>
    <row r="90" spans="1:50" hidden="1" x14ac:dyDescent="0.25">
      <c r="A90">
        <v>40000379</v>
      </c>
      <c r="B90" t="s">
        <v>81</v>
      </c>
      <c r="C90" t="s">
        <v>454</v>
      </c>
      <c r="D90" t="s">
        <v>81</v>
      </c>
      <c r="E90" t="s">
        <v>227</v>
      </c>
      <c r="F90" t="s">
        <v>83</v>
      </c>
      <c r="G90" t="s">
        <v>411</v>
      </c>
      <c r="H90">
        <v>146162</v>
      </c>
      <c r="I90">
        <v>180</v>
      </c>
      <c r="J90" t="s">
        <v>125</v>
      </c>
      <c r="K90" t="s">
        <v>126</v>
      </c>
      <c r="L90" t="s">
        <v>58</v>
      </c>
      <c r="M90">
        <v>184</v>
      </c>
      <c r="N90" s="1">
        <v>120</v>
      </c>
      <c r="O90" s="1">
        <v>22080</v>
      </c>
      <c r="P90" s="5">
        <v>21859.200000000001</v>
      </c>
      <c r="Q90" s="1"/>
      <c r="R90" s="2"/>
      <c r="S90" s="1">
        <v>21859.200000000001</v>
      </c>
      <c r="T90" s="2">
        <v>0.01</v>
      </c>
      <c r="U90" s="2"/>
      <c r="V90" t="s">
        <v>146</v>
      </c>
      <c r="W90" t="s">
        <v>133</v>
      </c>
      <c r="X90" t="s">
        <v>455</v>
      </c>
      <c r="Y90" t="s">
        <v>456</v>
      </c>
      <c r="Z90" s="3">
        <v>44008</v>
      </c>
      <c r="AA90" t="s">
        <v>200</v>
      </c>
      <c r="AD90" t="s">
        <v>65</v>
      </c>
      <c r="AE90" t="s">
        <v>65</v>
      </c>
      <c r="AF90" t="s">
        <v>66</v>
      </c>
      <c r="AH90">
        <v>5050667</v>
      </c>
      <c r="AI90">
        <v>4874000000</v>
      </c>
      <c r="AJ90" s="3"/>
      <c r="AK90" s="3"/>
      <c r="AL90" t="s">
        <v>83</v>
      </c>
      <c r="AM90" t="s">
        <v>68</v>
      </c>
      <c r="AN90" s="3"/>
      <c r="AP90" s="3" t="s">
        <v>69</v>
      </c>
      <c r="AR90" s="3"/>
      <c r="AU90" t="s">
        <v>80</v>
      </c>
    </row>
    <row r="91" spans="1:50" hidden="1" x14ac:dyDescent="0.25">
      <c r="A91">
        <v>40000232</v>
      </c>
      <c r="B91" t="s">
        <v>50</v>
      </c>
      <c r="C91" t="s">
        <v>51</v>
      </c>
      <c r="D91" t="s">
        <v>52</v>
      </c>
      <c r="E91" t="s">
        <v>53</v>
      </c>
      <c r="F91" t="s">
        <v>54</v>
      </c>
      <c r="G91" t="s">
        <v>457</v>
      </c>
      <c r="H91">
        <v>10705</v>
      </c>
      <c r="I91">
        <v>143</v>
      </c>
      <c r="J91" t="s">
        <v>91</v>
      </c>
      <c r="K91" t="s">
        <v>57</v>
      </c>
      <c r="L91" t="s">
        <v>58</v>
      </c>
      <c r="M91">
        <v>1</v>
      </c>
      <c r="N91" s="1">
        <v>6768</v>
      </c>
      <c r="O91" s="1">
        <v>6768</v>
      </c>
      <c r="P91" s="5">
        <v>6768</v>
      </c>
      <c r="Q91" s="1">
        <v>1353.6</v>
      </c>
      <c r="R91" s="2">
        <v>0.2</v>
      </c>
      <c r="S91" s="1">
        <v>8121.6</v>
      </c>
      <c r="T91" s="2"/>
      <c r="U91" s="2"/>
      <c r="W91" t="s">
        <v>59</v>
      </c>
      <c r="X91" t="s">
        <v>458</v>
      </c>
      <c r="Y91" t="s">
        <v>459</v>
      </c>
      <c r="Z91" s="3">
        <v>44012</v>
      </c>
      <c r="AA91" t="s">
        <v>95</v>
      </c>
      <c r="AB91" t="s">
        <v>460</v>
      </c>
      <c r="AC91" t="s">
        <v>97</v>
      </c>
      <c r="AD91" t="s">
        <v>65</v>
      </c>
      <c r="AE91" t="s">
        <v>65</v>
      </c>
      <c r="AF91" t="s">
        <v>66</v>
      </c>
      <c r="AI91">
        <v>7000000000</v>
      </c>
      <c r="AJ91" s="3"/>
      <c r="AK91" s="3"/>
      <c r="AL91" t="s">
        <v>67</v>
      </c>
      <c r="AM91" t="s">
        <v>68</v>
      </c>
      <c r="AN91" s="3"/>
      <c r="AP91" s="3" t="s">
        <v>69</v>
      </c>
      <c r="AR91" s="3"/>
      <c r="AU91" t="s">
        <v>461</v>
      </c>
      <c r="AV91" t="s">
        <v>71</v>
      </c>
      <c r="AW91" t="s">
        <v>72</v>
      </c>
      <c r="AX91" t="s">
        <v>72</v>
      </c>
    </row>
    <row r="92" spans="1:50" hidden="1" x14ac:dyDescent="0.25">
      <c r="A92">
        <v>40000923</v>
      </c>
      <c r="B92" t="s">
        <v>50</v>
      </c>
      <c r="C92" t="s">
        <v>51</v>
      </c>
      <c r="D92" t="s">
        <v>52</v>
      </c>
      <c r="E92" t="s">
        <v>53</v>
      </c>
      <c r="F92" t="s">
        <v>54</v>
      </c>
      <c r="G92" t="s">
        <v>462</v>
      </c>
      <c r="H92">
        <v>134866</v>
      </c>
      <c r="I92">
        <v>120</v>
      </c>
      <c r="J92" t="s">
        <v>150</v>
      </c>
      <c r="K92" t="s">
        <v>57</v>
      </c>
      <c r="L92" t="s">
        <v>58</v>
      </c>
      <c r="M92">
        <v>1</v>
      </c>
      <c r="N92" s="1">
        <v>6768</v>
      </c>
      <c r="O92" s="1">
        <v>6768</v>
      </c>
      <c r="P92" s="5">
        <v>6768</v>
      </c>
      <c r="Q92" s="1">
        <v>1353.6</v>
      </c>
      <c r="R92" s="2">
        <v>0.2</v>
      </c>
      <c r="S92" s="1">
        <v>8121.6</v>
      </c>
      <c r="T92" s="2"/>
      <c r="U92" s="2"/>
      <c r="W92" t="s">
        <v>59</v>
      </c>
      <c r="X92" t="s">
        <v>463</v>
      </c>
      <c r="Y92" t="s">
        <v>464</v>
      </c>
      <c r="Z92" s="3">
        <v>44014</v>
      </c>
      <c r="AA92" t="s">
        <v>62</v>
      </c>
      <c r="AC92" t="s">
        <v>236</v>
      </c>
      <c r="AD92" t="s">
        <v>65</v>
      </c>
      <c r="AE92" t="s">
        <v>65</v>
      </c>
      <c r="AF92" t="s">
        <v>66</v>
      </c>
      <c r="AI92">
        <v>7000000000</v>
      </c>
      <c r="AJ92" s="3"/>
      <c r="AK92" s="3"/>
      <c r="AL92" t="s">
        <v>67</v>
      </c>
      <c r="AM92" t="s">
        <v>68</v>
      </c>
      <c r="AN92" s="3"/>
      <c r="AP92" s="3" t="s">
        <v>69</v>
      </c>
      <c r="AR92" s="3"/>
      <c r="AU92" t="s">
        <v>70</v>
      </c>
      <c r="AV92" t="s">
        <v>71</v>
      </c>
      <c r="AW92" t="s">
        <v>72</v>
      </c>
      <c r="AX92" t="s">
        <v>72</v>
      </c>
    </row>
    <row r="93" spans="1:50" hidden="1" x14ac:dyDescent="0.25">
      <c r="A93">
        <v>40000736</v>
      </c>
      <c r="B93" t="s">
        <v>81</v>
      </c>
      <c r="C93" t="s">
        <v>82</v>
      </c>
      <c r="D93" t="s">
        <v>81</v>
      </c>
      <c r="E93" t="s">
        <v>83</v>
      </c>
      <c r="F93" t="s">
        <v>83</v>
      </c>
      <c r="G93" t="s">
        <v>447</v>
      </c>
      <c r="H93">
        <v>27038</v>
      </c>
      <c r="I93">
        <v>805</v>
      </c>
      <c r="J93" t="s">
        <v>191</v>
      </c>
      <c r="K93" t="s">
        <v>57</v>
      </c>
      <c r="L93" t="s">
        <v>58</v>
      </c>
      <c r="M93">
        <v>750</v>
      </c>
      <c r="N93" s="1">
        <v>100</v>
      </c>
      <c r="O93" s="1">
        <v>75000</v>
      </c>
      <c r="P93" s="5">
        <v>73312.5</v>
      </c>
      <c r="Q93" s="1"/>
      <c r="R93" s="2"/>
      <c r="S93" s="1">
        <v>73312.5</v>
      </c>
      <c r="T93" s="2">
        <v>2.2499999999999999E-2</v>
      </c>
      <c r="U93" s="2"/>
      <c r="W93" t="s">
        <v>278</v>
      </c>
      <c r="X93" t="s">
        <v>465</v>
      </c>
      <c r="Y93" t="s">
        <v>466</v>
      </c>
      <c r="Z93" s="3">
        <v>44012</v>
      </c>
      <c r="AA93" t="s">
        <v>144</v>
      </c>
      <c r="AC93" t="s">
        <v>236</v>
      </c>
      <c r="AD93" t="s">
        <v>65</v>
      </c>
      <c r="AE93" t="s">
        <v>65</v>
      </c>
      <c r="AF93" t="s">
        <v>66</v>
      </c>
      <c r="AI93">
        <v>4874000000</v>
      </c>
      <c r="AJ93" s="3"/>
      <c r="AK93" s="3"/>
      <c r="AL93" t="s">
        <v>83</v>
      </c>
      <c r="AM93" t="s">
        <v>68</v>
      </c>
      <c r="AN93" s="3"/>
      <c r="AP93" s="3" t="s">
        <v>69</v>
      </c>
      <c r="AR93" s="3"/>
      <c r="AU93" t="s">
        <v>80</v>
      </c>
      <c r="AV93" t="s">
        <v>81</v>
      </c>
      <c r="AW93" t="s">
        <v>81</v>
      </c>
      <c r="AX93" t="s">
        <v>86</v>
      </c>
    </row>
    <row r="94" spans="1:50" hidden="1" x14ac:dyDescent="0.25">
      <c r="A94">
        <v>40000379</v>
      </c>
      <c r="B94" t="s">
        <v>50</v>
      </c>
      <c r="C94" t="s">
        <v>51</v>
      </c>
      <c r="D94" t="s">
        <v>52</v>
      </c>
      <c r="E94" t="s">
        <v>53</v>
      </c>
      <c r="F94" t="s">
        <v>54</v>
      </c>
      <c r="G94" t="s">
        <v>467</v>
      </c>
      <c r="H94">
        <v>146026</v>
      </c>
      <c r="I94">
        <v>260</v>
      </c>
      <c r="J94" t="s">
        <v>125</v>
      </c>
      <c r="K94" t="s">
        <v>126</v>
      </c>
      <c r="L94" t="s">
        <v>58</v>
      </c>
      <c r="M94">
        <v>1</v>
      </c>
      <c r="N94" s="1">
        <v>16272</v>
      </c>
      <c r="O94" s="1">
        <v>16272</v>
      </c>
      <c r="P94" s="5">
        <v>12204</v>
      </c>
      <c r="Q94" s="1">
        <v>2440.8000000000002</v>
      </c>
      <c r="R94" s="2">
        <v>0.2</v>
      </c>
      <c r="S94" s="1">
        <v>14644.8</v>
      </c>
      <c r="T94" s="2">
        <v>0.25</v>
      </c>
      <c r="U94" s="2"/>
      <c r="W94" t="s">
        <v>168</v>
      </c>
      <c r="X94" t="s">
        <v>468</v>
      </c>
      <c r="Y94" t="s">
        <v>469</v>
      </c>
      <c r="Z94" s="3">
        <v>44019</v>
      </c>
      <c r="AA94" t="s">
        <v>62</v>
      </c>
      <c r="AC94" t="s">
        <v>470</v>
      </c>
      <c r="AD94" t="s">
        <v>65</v>
      </c>
      <c r="AE94" t="s">
        <v>65</v>
      </c>
      <c r="AF94" t="s">
        <v>66</v>
      </c>
      <c r="AI94">
        <v>7000000000</v>
      </c>
      <c r="AJ94" s="3"/>
      <c r="AK94" s="3"/>
      <c r="AL94" t="s">
        <v>67</v>
      </c>
      <c r="AM94" t="s">
        <v>68</v>
      </c>
      <c r="AN94" s="3"/>
      <c r="AP94" s="3" t="s">
        <v>69</v>
      </c>
      <c r="AR94" s="3"/>
      <c r="AU94" t="s">
        <v>171</v>
      </c>
      <c r="AV94" t="s">
        <v>71</v>
      </c>
      <c r="AW94" t="s">
        <v>72</v>
      </c>
      <c r="AX94" t="s">
        <v>72</v>
      </c>
    </row>
    <row r="95" spans="1:50" hidden="1" x14ac:dyDescent="0.25">
      <c r="A95">
        <v>40000379</v>
      </c>
      <c r="B95" t="s">
        <v>81</v>
      </c>
      <c r="C95" t="s">
        <v>82</v>
      </c>
      <c r="D95" t="s">
        <v>81</v>
      </c>
      <c r="E95" t="s">
        <v>83</v>
      </c>
      <c r="F95" t="s">
        <v>83</v>
      </c>
      <c r="G95" t="s">
        <v>467</v>
      </c>
      <c r="H95">
        <v>146026</v>
      </c>
      <c r="I95">
        <v>260</v>
      </c>
      <c r="J95" t="s">
        <v>125</v>
      </c>
      <c r="K95" t="s">
        <v>126</v>
      </c>
      <c r="L95" t="s">
        <v>58</v>
      </c>
      <c r="M95">
        <v>260</v>
      </c>
      <c r="N95" s="1">
        <v>50</v>
      </c>
      <c r="O95" s="1">
        <v>13000</v>
      </c>
      <c r="P95" s="5">
        <v>13000</v>
      </c>
      <c r="Q95" s="1"/>
      <c r="R95" s="2"/>
      <c r="S95" s="1">
        <v>13000</v>
      </c>
      <c r="T95" s="2"/>
      <c r="U95" s="2"/>
      <c r="W95" t="s">
        <v>233</v>
      </c>
      <c r="X95" t="s">
        <v>471</v>
      </c>
      <c r="Y95" t="s">
        <v>472</v>
      </c>
      <c r="Z95" s="3">
        <v>44019</v>
      </c>
      <c r="AA95" t="s">
        <v>144</v>
      </c>
      <c r="AC95" t="s">
        <v>470</v>
      </c>
      <c r="AD95" t="s">
        <v>65</v>
      </c>
      <c r="AE95" t="s">
        <v>65</v>
      </c>
      <c r="AF95" t="s">
        <v>66</v>
      </c>
      <c r="AI95">
        <v>4874000000</v>
      </c>
      <c r="AJ95" s="3"/>
      <c r="AK95" s="3"/>
      <c r="AL95" t="s">
        <v>83</v>
      </c>
      <c r="AM95" t="s">
        <v>68</v>
      </c>
      <c r="AN95" s="3"/>
      <c r="AP95" s="3" t="s">
        <v>69</v>
      </c>
      <c r="AR95" s="3"/>
      <c r="AU95" t="s">
        <v>80</v>
      </c>
      <c r="AV95" t="s">
        <v>81</v>
      </c>
      <c r="AW95" t="s">
        <v>81</v>
      </c>
      <c r="AX95" t="s">
        <v>86</v>
      </c>
    </row>
    <row r="96" spans="1:50" hidden="1" x14ac:dyDescent="0.25">
      <c r="A96">
        <v>40000923</v>
      </c>
      <c r="B96" t="s">
        <v>81</v>
      </c>
      <c r="C96" t="s">
        <v>81</v>
      </c>
      <c r="D96" t="s">
        <v>81</v>
      </c>
      <c r="E96" t="s">
        <v>83</v>
      </c>
      <c r="F96" t="s">
        <v>83</v>
      </c>
      <c r="G96" t="s">
        <v>444</v>
      </c>
      <c r="H96">
        <v>148927</v>
      </c>
      <c r="I96">
        <v>65</v>
      </c>
      <c r="J96" t="s">
        <v>150</v>
      </c>
      <c r="K96" t="s">
        <v>57</v>
      </c>
      <c r="L96" t="s">
        <v>58</v>
      </c>
      <c r="M96">
        <v>60</v>
      </c>
      <c r="N96" s="1">
        <v>100</v>
      </c>
      <c r="O96" s="1">
        <v>6000</v>
      </c>
      <c r="P96" s="5">
        <v>6000</v>
      </c>
      <c r="Q96" s="1"/>
      <c r="R96" s="2"/>
      <c r="S96" s="1">
        <v>6000</v>
      </c>
      <c r="T96" s="2"/>
      <c r="U96" s="2"/>
      <c r="W96" t="s">
        <v>59</v>
      </c>
      <c r="X96" t="s">
        <v>473</v>
      </c>
      <c r="Y96" t="s">
        <v>474</v>
      </c>
      <c r="Z96" s="3">
        <v>44060</v>
      </c>
      <c r="AA96" t="s">
        <v>144</v>
      </c>
      <c r="AC96" t="s">
        <v>114</v>
      </c>
      <c r="AD96" t="s">
        <v>65</v>
      </c>
      <c r="AE96" t="s">
        <v>65</v>
      </c>
      <c r="AF96" t="s">
        <v>66</v>
      </c>
      <c r="AI96">
        <v>4874000000</v>
      </c>
      <c r="AJ96" s="3"/>
      <c r="AK96" s="3"/>
      <c r="AL96" t="s">
        <v>83</v>
      </c>
      <c r="AM96" t="s">
        <v>68</v>
      </c>
      <c r="AN96" s="3"/>
      <c r="AP96" s="3" t="s">
        <v>69</v>
      </c>
      <c r="AR96" s="3"/>
      <c r="AU96" t="s">
        <v>70</v>
      </c>
      <c r="AV96" t="s">
        <v>81</v>
      </c>
      <c r="AW96" t="s">
        <v>81</v>
      </c>
      <c r="AX96" t="s">
        <v>81</v>
      </c>
    </row>
    <row r="97" spans="1:50" hidden="1" x14ac:dyDescent="0.25">
      <c r="A97">
        <v>40000923</v>
      </c>
      <c r="B97" t="s">
        <v>50</v>
      </c>
      <c r="C97" t="s">
        <v>118</v>
      </c>
      <c r="D97" t="s">
        <v>52</v>
      </c>
      <c r="E97" t="s">
        <v>53</v>
      </c>
      <c r="F97" t="s">
        <v>54</v>
      </c>
      <c r="G97" t="s">
        <v>475</v>
      </c>
      <c r="H97">
        <v>145912</v>
      </c>
      <c r="I97">
        <v>190</v>
      </c>
      <c r="J97" t="s">
        <v>150</v>
      </c>
      <c r="K97" t="s">
        <v>57</v>
      </c>
      <c r="L97" t="s">
        <v>58</v>
      </c>
      <c r="M97">
        <v>1</v>
      </c>
      <c r="N97" s="1">
        <v>9450</v>
      </c>
      <c r="O97" s="1">
        <v>9450</v>
      </c>
      <c r="P97" s="5">
        <v>8789.4500000000007</v>
      </c>
      <c r="Q97" s="1">
        <v>1757.89</v>
      </c>
      <c r="R97" s="2">
        <v>0.2</v>
      </c>
      <c r="S97" s="1">
        <v>10547.34</v>
      </c>
      <c r="T97" s="2"/>
      <c r="U97" s="2">
        <v>6.9900000000000004E-2</v>
      </c>
      <c r="W97" t="s">
        <v>133</v>
      </c>
      <c r="X97" t="s">
        <v>476</v>
      </c>
      <c r="Y97" t="s">
        <v>477</v>
      </c>
      <c r="Z97" s="3">
        <v>44013</v>
      </c>
      <c r="AA97" t="s">
        <v>62</v>
      </c>
      <c r="AC97" t="s">
        <v>114</v>
      </c>
      <c r="AD97" t="s">
        <v>65</v>
      </c>
      <c r="AE97" t="s">
        <v>65</v>
      </c>
      <c r="AF97" t="s">
        <v>66</v>
      </c>
      <c r="AH97">
        <v>7000841</v>
      </c>
      <c r="AI97">
        <v>7000000000</v>
      </c>
      <c r="AJ97" s="3"/>
      <c r="AK97" s="3"/>
      <c r="AL97" t="s">
        <v>67</v>
      </c>
      <c r="AM97" t="s">
        <v>68</v>
      </c>
      <c r="AN97" s="3"/>
      <c r="AP97" s="3" t="s">
        <v>69</v>
      </c>
      <c r="AR97" s="3"/>
      <c r="AU97" t="s">
        <v>80</v>
      </c>
      <c r="AV97" t="s">
        <v>71</v>
      </c>
      <c r="AW97" t="s">
        <v>72</v>
      </c>
      <c r="AX97" t="s">
        <v>72</v>
      </c>
    </row>
    <row r="98" spans="1:50" hidden="1" x14ac:dyDescent="0.25">
      <c r="A98">
        <v>40000923</v>
      </c>
      <c r="B98" t="s">
        <v>81</v>
      </c>
      <c r="C98" t="s">
        <v>81</v>
      </c>
      <c r="D98" t="s">
        <v>81</v>
      </c>
      <c r="E98" t="s">
        <v>83</v>
      </c>
      <c r="F98" t="s">
        <v>83</v>
      </c>
      <c r="G98" t="s">
        <v>475</v>
      </c>
      <c r="H98">
        <v>145912</v>
      </c>
      <c r="I98">
        <v>190</v>
      </c>
      <c r="J98" t="s">
        <v>150</v>
      </c>
      <c r="K98" t="s">
        <v>57</v>
      </c>
      <c r="L98" t="s">
        <v>58</v>
      </c>
      <c r="M98">
        <v>1</v>
      </c>
      <c r="N98" s="1">
        <v>25000</v>
      </c>
      <c r="O98" s="1">
        <v>25000</v>
      </c>
      <c r="P98" s="5">
        <v>24750</v>
      </c>
      <c r="Q98" s="1"/>
      <c r="R98" s="2"/>
      <c r="S98" s="1">
        <v>24750</v>
      </c>
      <c r="T98" s="2">
        <v>0.01</v>
      </c>
      <c r="U98" s="2"/>
      <c r="W98" t="s">
        <v>334</v>
      </c>
      <c r="X98" t="s">
        <v>478</v>
      </c>
      <c r="Y98" t="s">
        <v>479</v>
      </c>
      <c r="Z98" s="3">
        <v>44013</v>
      </c>
      <c r="AA98" t="s">
        <v>144</v>
      </c>
      <c r="AC98" t="s">
        <v>114</v>
      </c>
      <c r="AD98" t="s">
        <v>65</v>
      </c>
      <c r="AE98" t="s">
        <v>65</v>
      </c>
      <c r="AF98" t="s">
        <v>66</v>
      </c>
      <c r="AH98">
        <v>7000841</v>
      </c>
      <c r="AI98">
        <v>4874000000</v>
      </c>
      <c r="AJ98" s="3"/>
      <c r="AK98" s="3"/>
      <c r="AL98" t="s">
        <v>83</v>
      </c>
      <c r="AM98" t="s">
        <v>68</v>
      </c>
      <c r="AN98" s="3"/>
      <c r="AP98" s="3" t="s">
        <v>69</v>
      </c>
      <c r="AR98" s="3"/>
      <c r="AU98" t="s">
        <v>80</v>
      </c>
    </row>
    <row r="99" spans="1:50" hidden="1" x14ac:dyDescent="0.25">
      <c r="A99">
        <v>40000923</v>
      </c>
      <c r="B99" t="s">
        <v>81</v>
      </c>
      <c r="C99" t="s">
        <v>81</v>
      </c>
      <c r="D99" t="s">
        <v>81</v>
      </c>
      <c r="E99" t="s">
        <v>83</v>
      </c>
      <c r="F99" t="s">
        <v>83</v>
      </c>
      <c r="G99" t="s">
        <v>436</v>
      </c>
      <c r="H99">
        <v>7712</v>
      </c>
      <c r="I99">
        <v>85</v>
      </c>
      <c r="J99" t="s">
        <v>150</v>
      </c>
      <c r="K99" t="s">
        <v>57</v>
      </c>
      <c r="L99" t="s">
        <v>58</v>
      </c>
      <c r="M99">
        <v>1</v>
      </c>
      <c r="N99" s="1">
        <v>10000</v>
      </c>
      <c r="O99" s="1">
        <v>10000</v>
      </c>
      <c r="P99" s="5">
        <v>10000</v>
      </c>
      <c r="Q99" s="1"/>
      <c r="R99" s="2"/>
      <c r="S99" s="1">
        <v>10000</v>
      </c>
      <c r="T99" s="2"/>
      <c r="U99" s="2"/>
      <c r="W99" t="s">
        <v>480</v>
      </c>
      <c r="X99" t="s">
        <v>481</v>
      </c>
      <c r="Y99" t="s">
        <v>482</v>
      </c>
      <c r="Z99" s="3">
        <v>44013</v>
      </c>
      <c r="AA99" t="s">
        <v>144</v>
      </c>
      <c r="AC99" t="s">
        <v>114</v>
      </c>
      <c r="AD99" t="s">
        <v>65</v>
      </c>
      <c r="AE99" t="s">
        <v>65</v>
      </c>
      <c r="AF99" t="s">
        <v>66</v>
      </c>
      <c r="AI99">
        <v>4874000000</v>
      </c>
      <c r="AJ99" s="3"/>
      <c r="AK99" s="3"/>
      <c r="AL99" t="s">
        <v>83</v>
      </c>
      <c r="AM99" t="s">
        <v>68</v>
      </c>
      <c r="AN99" s="3"/>
      <c r="AP99" s="3" t="s">
        <v>69</v>
      </c>
      <c r="AR99" s="3"/>
      <c r="AU99" t="s">
        <v>70</v>
      </c>
      <c r="AV99" t="s">
        <v>81</v>
      </c>
      <c r="AW99" t="s">
        <v>81</v>
      </c>
      <c r="AX99" t="s">
        <v>81</v>
      </c>
    </row>
    <row r="100" spans="1:50" hidden="1" x14ac:dyDescent="0.25">
      <c r="A100">
        <v>40000537</v>
      </c>
      <c r="B100" t="s">
        <v>238</v>
      </c>
      <c r="C100" t="s">
        <v>439</v>
      </c>
      <c r="D100" t="s">
        <v>240</v>
      </c>
      <c r="E100" t="s">
        <v>237</v>
      </c>
      <c r="F100" t="s">
        <v>54</v>
      </c>
      <c r="G100" t="s">
        <v>483</v>
      </c>
      <c r="H100">
        <v>149590</v>
      </c>
      <c r="I100">
        <v>70</v>
      </c>
      <c r="J100" t="s">
        <v>185</v>
      </c>
      <c r="K100" t="s">
        <v>186</v>
      </c>
      <c r="L100" t="s">
        <v>58</v>
      </c>
      <c r="M100">
        <v>1</v>
      </c>
      <c r="N100" s="1">
        <v>999.17</v>
      </c>
      <c r="O100" s="1">
        <v>999.17</v>
      </c>
      <c r="P100" s="5">
        <v>889.46113400000002</v>
      </c>
      <c r="Q100" s="1">
        <v>177.89</v>
      </c>
      <c r="R100" s="2">
        <v>0.2</v>
      </c>
      <c r="S100" s="1">
        <v>1067.3499999999999</v>
      </c>
      <c r="T100" s="2">
        <v>0.10979999999999999</v>
      </c>
      <c r="U100" s="2"/>
      <c r="V100" t="s">
        <v>151</v>
      </c>
      <c r="W100" t="s">
        <v>59</v>
      </c>
      <c r="X100" t="s">
        <v>484</v>
      </c>
      <c r="Y100" t="s">
        <v>485</v>
      </c>
      <c r="Z100" s="3">
        <v>44018</v>
      </c>
      <c r="AA100" t="s">
        <v>62</v>
      </c>
      <c r="AB100" t="s">
        <v>460</v>
      </c>
      <c r="AD100" t="s">
        <v>65</v>
      </c>
      <c r="AE100" t="s">
        <v>65</v>
      </c>
      <c r="AF100" t="s">
        <v>66</v>
      </c>
      <c r="AI100">
        <v>7063510000</v>
      </c>
      <c r="AJ100" s="3"/>
      <c r="AK100" s="3"/>
      <c r="AL100" t="s">
        <v>67</v>
      </c>
      <c r="AM100" t="s">
        <v>68</v>
      </c>
      <c r="AN100" s="3"/>
      <c r="AP100" s="3" t="s">
        <v>69</v>
      </c>
      <c r="AR100" s="3"/>
      <c r="AU100" t="s">
        <v>70</v>
      </c>
      <c r="AV100" t="s">
        <v>73</v>
      </c>
      <c r="AW100" t="s">
        <v>145</v>
      </c>
      <c r="AX100" t="s">
        <v>244</v>
      </c>
    </row>
    <row r="101" spans="1:50" hidden="1" x14ac:dyDescent="0.25">
      <c r="A101">
        <v>40000232</v>
      </c>
      <c r="B101" t="s">
        <v>344</v>
      </c>
      <c r="C101" t="s">
        <v>486</v>
      </c>
      <c r="D101" t="s">
        <v>487</v>
      </c>
      <c r="E101" t="s">
        <v>53</v>
      </c>
      <c r="F101" t="s">
        <v>54</v>
      </c>
      <c r="G101" t="s">
        <v>488</v>
      </c>
      <c r="H101">
        <v>34958</v>
      </c>
      <c r="I101">
        <v>160</v>
      </c>
      <c r="J101" t="s">
        <v>91</v>
      </c>
      <c r="K101" t="s">
        <v>57</v>
      </c>
      <c r="L101" t="s">
        <v>58</v>
      </c>
      <c r="M101">
        <v>1</v>
      </c>
      <c r="N101" s="1">
        <v>1000</v>
      </c>
      <c r="O101" s="1">
        <v>1000</v>
      </c>
      <c r="P101" s="5">
        <v>762.1</v>
      </c>
      <c r="Q101" s="1">
        <v>152.41999999999999</v>
      </c>
      <c r="R101" s="2">
        <v>0.2</v>
      </c>
      <c r="S101" s="1">
        <v>914.52</v>
      </c>
      <c r="T101" s="2">
        <v>0.2379</v>
      </c>
      <c r="U101" s="2"/>
      <c r="W101" t="s">
        <v>112</v>
      </c>
      <c r="X101" t="s">
        <v>489</v>
      </c>
      <c r="Y101" t="s">
        <v>490</v>
      </c>
      <c r="Z101" s="3">
        <v>44021</v>
      </c>
      <c r="AA101" t="s">
        <v>491</v>
      </c>
      <c r="AB101" t="s">
        <v>123</v>
      </c>
      <c r="AC101" t="s">
        <v>196</v>
      </c>
      <c r="AD101" t="s">
        <v>65</v>
      </c>
      <c r="AE101" t="s">
        <v>68</v>
      </c>
      <c r="AF101" t="s">
        <v>66</v>
      </c>
      <c r="AI101">
        <v>7061150000</v>
      </c>
      <c r="AJ101" s="3"/>
      <c r="AK101" s="3"/>
      <c r="AL101" t="s">
        <v>67</v>
      </c>
      <c r="AM101" t="s">
        <v>68</v>
      </c>
      <c r="AN101" s="3"/>
      <c r="AP101" s="3" t="s">
        <v>69</v>
      </c>
      <c r="AR101" s="3"/>
      <c r="AU101" t="s">
        <v>492</v>
      </c>
      <c r="AV101" t="s">
        <v>351</v>
      </c>
      <c r="AW101" t="s">
        <v>493</v>
      </c>
      <c r="AX101" t="s">
        <v>494</v>
      </c>
    </row>
    <row r="102" spans="1:50" hidden="1" x14ac:dyDescent="0.25">
      <c r="A102">
        <v>40000736</v>
      </c>
      <c r="B102" t="s">
        <v>50</v>
      </c>
      <c r="C102" t="s">
        <v>51</v>
      </c>
      <c r="D102" t="s">
        <v>52</v>
      </c>
      <c r="E102" t="s">
        <v>53</v>
      </c>
      <c r="F102" t="s">
        <v>54</v>
      </c>
      <c r="G102" t="s">
        <v>496</v>
      </c>
      <c r="H102">
        <v>149202</v>
      </c>
      <c r="I102">
        <v>56</v>
      </c>
      <c r="J102" t="s">
        <v>191</v>
      </c>
      <c r="K102" t="s">
        <v>57</v>
      </c>
      <c r="L102" t="s">
        <v>58</v>
      </c>
      <c r="M102">
        <v>1</v>
      </c>
      <c r="N102" s="1">
        <v>5544</v>
      </c>
      <c r="O102" s="1">
        <v>5544</v>
      </c>
      <c r="P102" s="5">
        <v>4989.6000000000004</v>
      </c>
      <c r="Q102" s="1">
        <v>997.92</v>
      </c>
      <c r="R102" s="2">
        <v>0.2</v>
      </c>
      <c r="S102" s="1">
        <v>5987.52</v>
      </c>
      <c r="T102" s="2"/>
      <c r="U102" s="2">
        <v>0.1</v>
      </c>
      <c r="W102" t="s">
        <v>223</v>
      </c>
      <c r="X102" t="s">
        <v>497</v>
      </c>
      <c r="Y102" t="s">
        <v>498</v>
      </c>
      <c r="Z102" s="3">
        <v>44034</v>
      </c>
      <c r="AA102" t="s">
        <v>62</v>
      </c>
      <c r="AB102" t="s">
        <v>63</v>
      </c>
      <c r="AC102" t="s">
        <v>236</v>
      </c>
      <c r="AD102" t="s">
        <v>65</v>
      </c>
      <c r="AE102" t="s">
        <v>65</v>
      </c>
      <c r="AF102" t="s">
        <v>66</v>
      </c>
      <c r="AI102">
        <v>7000000000</v>
      </c>
      <c r="AJ102" s="3"/>
      <c r="AK102" s="3"/>
      <c r="AL102" t="s">
        <v>67</v>
      </c>
      <c r="AM102" t="s">
        <v>68</v>
      </c>
      <c r="AN102" s="3"/>
      <c r="AP102" s="3" t="s">
        <v>69</v>
      </c>
      <c r="AR102" s="3"/>
      <c r="AU102" t="s">
        <v>70</v>
      </c>
      <c r="AV102" t="s">
        <v>71</v>
      </c>
      <c r="AW102" t="s">
        <v>72</v>
      </c>
      <c r="AX102" t="s">
        <v>72</v>
      </c>
    </row>
    <row r="103" spans="1:50" hidden="1" x14ac:dyDescent="0.25">
      <c r="A103">
        <v>40000537</v>
      </c>
      <c r="B103" t="s">
        <v>238</v>
      </c>
      <c r="C103" t="s">
        <v>439</v>
      </c>
      <c r="D103" t="s">
        <v>240</v>
      </c>
      <c r="E103" t="s">
        <v>237</v>
      </c>
      <c r="F103" t="s">
        <v>54</v>
      </c>
      <c r="G103" t="s">
        <v>502</v>
      </c>
      <c r="H103">
        <v>17301</v>
      </c>
      <c r="I103">
        <v>396</v>
      </c>
      <c r="J103" t="s">
        <v>185</v>
      </c>
      <c r="K103" t="s">
        <v>186</v>
      </c>
      <c r="L103" t="s">
        <v>58</v>
      </c>
      <c r="M103">
        <v>1</v>
      </c>
      <c r="N103" s="1">
        <v>1999.17</v>
      </c>
      <c r="O103" s="1">
        <v>1999.17</v>
      </c>
      <c r="P103" s="5">
        <v>1499.3775000000001</v>
      </c>
      <c r="Q103" s="1">
        <v>299.88</v>
      </c>
      <c r="R103" s="2">
        <v>0.2</v>
      </c>
      <c r="S103" s="1">
        <v>1799.25</v>
      </c>
      <c r="T103" s="2">
        <v>0.25</v>
      </c>
      <c r="U103" s="2"/>
      <c r="W103" t="s">
        <v>503</v>
      </c>
      <c r="X103" t="s">
        <v>504</v>
      </c>
      <c r="Y103" t="s">
        <v>505</v>
      </c>
      <c r="Z103" s="3">
        <v>44040</v>
      </c>
      <c r="AA103" t="s">
        <v>62</v>
      </c>
      <c r="AB103" t="s">
        <v>96</v>
      </c>
      <c r="AC103" t="s">
        <v>236</v>
      </c>
      <c r="AD103" t="s">
        <v>65</v>
      </c>
      <c r="AE103" t="s">
        <v>65</v>
      </c>
      <c r="AF103" t="s">
        <v>66</v>
      </c>
      <c r="AI103">
        <v>7063510000</v>
      </c>
      <c r="AJ103" s="3"/>
      <c r="AK103" s="3"/>
      <c r="AL103" t="s">
        <v>67</v>
      </c>
      <c r="AM103" t="s">
        <v>68</v>
      </c>
      <c r="AN103" s="3"/>
      <c r="AP103" s="3" t="s">
        <v>69</v>
      </c>
      <c r="AR103" s="3"/>
      <c r="AU103" t="s">
        <v>70</v>
      </c>
      <c r="AV103" t="s">
        <v>73</v>
      </c>
      <c r="AW103" t="s">
        <v>145</v>
      </c>
      <c r="AX103" t="s">
        <v>244</v>
      </c>
    </row>
    <row r="104" spans="1:50" hidden="1" x14ac:dyDescent="0.25">
      <c r="A104">
        <v>40000923</v>
      </c>
      <c r="B104" t="s">
        <v>81</v>
      </c>
      <c r="C104" t="s">
        <v>81</v>
      </c>
      <c r="D104" t="s">
        <v>81</v>
      </c>
      <c r="E104" t="s">
        <v>83</v>
      </c>
      <c r="F104" t="s">
        <v>83</v>
      </c>
      <c r="G104" t="s">
        <v>462</v>
      </c>
      <c r="H104">
        <v>134866</v>
      </c>
      <c r="I104">
        <v>120</v>
      </c>
      <c r="J104" t="s">
        <v>150</v>
      </c>
      <c r="K104" t="s">
        <v>57</v>
      </c>
      <c r="L104" t="s">
        <v>58</v>
      </c>
      <c r="M104">
        <v>132</v>
      </c>
      <c r="N104" s="1">
        <v>10</v>
      </c>
      <c r="O104" s="1">
        <v>1320</v>
      </c>
      <c r="P104" s="5">
        <v>1320</v>
      </c>
      <c r="Q104" s="1"/>
      <c r="R104" s="2"/>
      <c r="S104" s="1">
        <v>1320</v>
      </c>
      <c r="T104" s="2"/>
      <c r="U104" s="2"/>
      <c r="W104" t="s">
        <v>59</v>
      </c>
      <c r="X104" t="s">
        <v>506</v>
      </c>
      <c r="Y104" t="s">
        <v>507</v>
      </c>
      <c r="Z104" s="3">
        <v>44040</v>
      </c>
      <c r="AA104" t="s">
        <v>200</v>
      </c>
      <c r="AC104" t="s">
        <v>236</v>
      </c>
      <c r="AD104" t="s">
        <v>65</v>
      </c>
      <c r="AE104" t="s">
        <v>65</v>
      </c>
      <c r="AF104" t="s">
        <v>66</v>
      </c>
      <c r="AI104">
        <v>4874000000</v>
      </c>
      <c r="AJ104" s="3"/>
      <c r="AK104" s="3"/>
      <c r="AL104" t="s">
        <v>83</v>
      </c>
      <c r="AM104" t="s">
        <v>68</v>
      </c>
      <c r="AN104" s="3"/>
      <c r="AP104" s="3" t="s">
        <v>69</v>
      </c>
      <c r="AR104" s="3"/>
      <c r="AU104" t="s">
        <v>70</v>
      </c>
      <c r="AV104" t="s">
        <v>81</v>
      </c>
      <c r="AW104" t="s">
        <v>81</v>
      </c>
      <c r="AX104" t="s">
        <v>81</v>
      </c>
    </row>
    <row r="105" spans="1:50" hidden="1" x14ac:dyDescent="0.25">
      <c r="A105">
        <v>40000232</v>
      </c>
      <c r="B105" t="s">
        <v>50</v>
      </c>
      <c r="C105" t="s">
        <v>173</v>
      </c>
      <c r="D105" t="s">
        <v>104</v>
      </c>
      <c r="E105" t="s">
        <v>53</v>
      </c>
      <c r="F105" t="s">
        <v>54</v>
      </c>
      <c r="G105" t="s">
        <v>508</v>
      </c>
      <c r="H105">
        <v>114042</v>
      </c>
      <c r="I105">
        <v>199</v>
      </c>
      <c r="J105" t="s">
        <v>91</v>
      </c>
      <c r="K105" t="s">
        <v>57</v>
      </c>
      <c r="L105" t="s">
        <v>58</v>
      </c>
      <c r="M105">
        <v>1</v>
      </c>
      <c r="N105" s="1">
        <v>14400</v>
      </c>
      <c r="O105" s="1">
        <v>14400</v>
      </c>
      <c r="P105" s="5">
        <v>12240</v>
      </c>
      <c r="Q105" s="1">
        <v>2448</v>
      </c>
      <c r="R105" s="2">
        <v>0.2</v>
      </c>
      <c r="S105" s="1">
        <v>14688</v>
      </c>
      <c r="T105" s="2"/>
      <c r="U105" s="2">
        <v>0.15</v>
      </c>
      <c r="W105" t="s">
        <v>160</v>
      </c>
      <c r="X105" t="s">
        <v>509</v>
      </c>
      <c r="Y105" t="s">
        <v>510</v>
      </c>
      <c r="Z105" s="3">
        <v>44028</v>
      </c>
      <c r="AA105" t="s">
        <v>95</v>
      </c>
      <c r="AB105" t="s">
        <v>460</v>
      </c>
      <c r="AC105" t="s">
        <v>97</v>
      </c>
      <c r="AD105" t="s">
        <v>65</v>
      </c>
      <c r="AE105" t="s">
        <v>65</v>
      </c>
      <c r="AF105" t="s">
        <v>66</v>
      </c>
      <c r="AI105">
        <v>7000000000</v>
      </c>
      <c r="AJ105" s="3"/>
      <c r="AK105" s="3"/>
      <c r="AL105" t="s">
        <v>67</v>
      </c>
      <c r="AM105" t="s">
        <v>68</v>
      </c>
      <c r="AN105" s="3"/>
      <c r="AP105" s="3" t="s">
        <v>69</v>
      </c>
      <c r="AR105" s="3"/>
      <c r="AU105" t="s">
        <v>80</v>
      </c>
      <c r="AV105" t="s">
        <v>71</v>
      </c>
      <c r="AW105" t="s">
        <v>174</v>
      </c>
      <c r="AX105" t="s">
        <v>174</v>
      </c>
    </row>
    <row r="106" spans="1:50" hidden="1" x14ac:dyDescent="0.25">
      <c r="A106">
        <v>40000923</v>
      </c>
      <c r="B106" t="s">
        <v>50</v>
      </c>
      <c r="C106" t="s">
        <v>51</v>
      </c>
      <c r="D106" t="s">
        <v>52</v>
      </c>
      <c r="E106" t="s">
        <v>53</v>
      </c>
      <c r="F106" t="s">
        <v>54</v>
      </c>
      <c r="G106" t="s">
        <v>511</v>
      </c>
      <c r="H106">
        <v>149760</v>
      </c>
      <c r="I106">
        <v>70</v>
      </c>
      <c r="J106" t="s">
        <v>150</v>
      </c>
      <c r="K106" t="s">
        <v>57</v>
      </c>
      <c r="L106" t="s">
        <v>58</v>
      </c>
      <c r="M106">
        <v>1</v>
      </c>
      <c r="N106" s="1">
        <v>5544</v>
      </c>
      <c r="O106" s="1">
        <v>5544</v>
      </c>
      <c r="P106" s="5">
        <v>5544</v>
      </c>
      <c r="Q106" s="1">
        <v>1108.8</v>
      </c>
      <c r="R106" s="2">
        <v>0.2</v>
      </c>
      <c r="S106" s="1">
        <v>6652.8</v>
      </c>
      <c r="T106" s="2"/>
      <c r="U106" s="2"/>
      <c r="W106" t="s">
        <v>59</v>
      </c>
      <c r="X106" t="s">
        <v>512</v>
      </c>
      <c r="Y106" t="s">
        <v>513</v>
      </c>
      <c r="Z106" s="3">
        <v>44041</v>
      </c>
      <c r="AA106" t="s">
        <v>62</v>
      </c>
      <c r="AB106" t="s">
        <v>264</v>
      </c>
      <c r="AC106" t="s">
        <v>443</v>
      </c>
      <c r="AD106" t="s">
        <v>65</v>
      </c>
      <c r="AE106" t="s">
        <v>65</v>
      </c>
      <c r="AF106" t="s">
        <v>66</v>
      </c>
      <c r="AI106">
        <v>7000000000</v>
      </c>
      <c r="AJ106" s="3"/>
      <c r="AK106" s="3"/>
      <c r="AL106" t="s">
        <v>67</v>
      </c>
      <c r="AM106" t="s">
        <v>68</v>
      </c>
      <c r="AN106" s="3"/>
      <c r="AP106" s="3" t="s">
        <v>69</v>
      </c>
      <c r="AR106" s="3"/>
      <c r="AU106" t="s">
        <v>70</v>
      </c>
      <c r="AV106" t="s">
        <v>71</v>
      </c>
      <c r="AW106" t="s">
        <v>72</v>
      </c>
      <c r="AX106" t="s">
        <v>72</v>
      </c>
    </row>
    <row r="107" spans="1:50" hidden="1" x14ac:dyDescent="0.25">
      <c r="A107">
        <v>40000232</v>
      </c>
      <c r="B107" t="s">
        <v>87</v>
      </c>
      <c r="C107" t="s">
        <v>88</v>
      </c>
      <c r="D107" t="s">
        <v>89</v>
      </c>
      <c r="E107" t="s">
        <v>53</v>
      </c>
      <c r="F107" t="s">
        <v>54</v>
      </c>
      <c r="G107" t="s">
        <v>514</v>
      </c>
      <c r="H107">
        <v>129451</v>
      </c>
      <c r="I107">
        <v>530</v>
      </c>
      <c r="J107" t="s">
        <v>91</v>
      </c>
      <c r="K107" t="s">
        <v>57</v>
      </c>
      <c r="L107" t="s">
        <v>58</v>
      </c>
      <c r="M107">
        <v>1</v>
      </c>
      <c r="N107" s="1">
        <v>300</v>
      </c>
      <c r="O107" s="1">
        <v>300</v>
      </c>
      <c r="P107" s="5">
        <v>300</v>
      </c>
      <c r="Q107" s="1">
        <v>60</v>
      </c>
      <c r="R107" s="2">
        <v>0.2</v>
      </c>
      <c r="S107" s="1">
        <v>360</v>
      </c>
      <c r="T107" s="2"/>
      <c r="U107" s="2"/>
      <c r="W107" t="s">
        <v>258</v>
      </c>
      <c r="X107" t="s">
        <v>515</v>
      </c>
      <c r="Y107" t="s">
        <v>516</v>
      </c>
      <c r="Z107" s="3">
        <v>44042</v>
      </c>
      <c r="AA107" t="s">
        <v>95</v>
      </c>
      <c r="AB107" t="s">
        <v>123</v>
      </c>
      <c r="AC107" t="s">
        <v>97</v>
      </c>
      <c r="AD107" t="s">
        <v>65</v>
      </c>
      <c r="AE107" t="s">
        <v>65</v>
      </c>
      <c r="AF107" t="s">
        <v>313</v>
      </c>
      <c r="AG107" t="s">
        <v>314</v>
      </c>
      <c r="AH107">
        <v>393223</v>
      </c>
      <c r="AI107">
        <v>7061150000</v>
      </c>
      <c r="AJ107" s="3"/>
      <c r="AK107" s="3"/>
      <c r="AL107" t="s">
        <v>67</v>
      </c>
      <c r="AM107" t="s">
        <v>68</v>
      </c>
      <c r="AN107" s="3"/>
      <c r="AP107" s="3" t="s">
        <v>69</v>
      </c>
      <c r="AR107" s="3"/>
      <c r="AU107" t="s">
        <v>80</v>
      </c>
      <c r="AV107" t="s">
        <v>99</v>
      </c>
      <c r="AW107" t="s">
        <v>100</v>
      </c>
      <c r="AX107" t="s">
        <v>100</v>
      </c>
    </row>
    <row r="108" spans="1:50" hidden="1" x14ac:dyDescent="0.25">
      <c r="A108">
        <v>40000232</v>
      </c>
      <c r="B108" t="s">
        <v>81</v>
      </c>
      <c r="C108" t="s">
        <v>82</v>
      </c>
      <c r="D108" t="s">
        <v>81</v>
      </c>
      <c r="E108" t="s">
        <v>83</v>
      </c>
      <c r="F108" t="s">
        <v>83</v>
      </c>
      <c r="G108" t="s">
        <v>514</v>
      </c>
      <c r="H108">
        <v>129451</v>
      </c>
      <c r="I108">
        <v>530</v>
      </c>
      <c r="J108" t="s">
        <v>91</v>
      </c>
      <c r="K108" t="s">
        <v>57</v>
      </c>
      <c r="L108" t="s">
        <v>58</v>
      </c>
      <c r="M108">
        <v>540</v>
      </c>
      <c r="N108" s="1">
        <v>50</v>
      </c>
      <c r="O108" s="1">
        <v>27000</v>
      </c>
      <c r="P108" s="5">
        <v>26595</v>
      </c>
      <c r="Q108" s="1"/>
      <c r="R108" s="2"/>
      <c r="S108" s="1">
        <v>26595</v>
      </c>
      <c r="T108" s="2">
        <v>1.4999999999999999E-2</v>
      </c>
      <c r="U108" s="2"/>
      <c r="W108" t="s">
        <v>258</v>
      </c>
      <c r="X108" t="s">
        <v>517</v>
      </c>
      <c r="Y108" t="s">
        <v>518</v>
      </c>
      <c r="Z108" s="3">
        <v>44042</v>
      </c>
      <c r="AA108" t="s">
        <v>144</v>
      </c>
      <c r="AB108" t="s">
        <v>123</v>
      </c>
      <c r="AC108" t="s">
        <v>519</v>
      </c>
      <c r="AD108" t="s">
        <v>65</v>
      </c>
      <c r="AE108" t="s">
        <v>65</v>
      </c>
      <c r="AF108" t="s">
        <v>313</v>
      </c>
      <c r="AG108" t="s">
        <v>314</v>
      </c>
      <c r="AH108">
        <v>393223</v>
      </c>
      <c r="AI108">
        <v>4874000000</v>
      </c>
      <c r="AJ108" s="3"/>
      <c r="AK108" s="3"/>
      <c r="AL108" t="s">
        <v>83</v>
      </c>
      <c r="AM108" t="s">
        <v>68</v>
      </c>
      <c r="AN108" s="3"/>
      <c r="AP108" s="3" t="s">
        <v>69</v>
      </c>
      <c r="AR108" s="3"/>
      <c r="AU108" t="s">
        <v>80</v>
      </c>
      <c r="AV108" t="s">
        <v>81</v>
      </c>
      <c r="AW108" t="s">
        <v>81</v>
      </c>
      <c r="AX108" t="s">
        <v>86</v>
      </c>
    </row>
    <row r="109" spans="1:50" hidden="1" x14ac:dyDescent="0.25">
      <c r="A109">
        <v>40000232</v>
      </c>
      <c r="B109" t="s">
        <v>81</v>
      </c>
      <c r="C109" t="s">
        <v>454</v>
      </c>
      <c r="D109" t="s">
        <v>81</v>
      </c>
      <c r="E109" t="s">
        <v>83</v>
      </c>
      <c r="F109" t="s">
        <v>83</v>
      </c>
      <c r="G109" t="s">
        <v>508</v>
      </c>
      <c r="H109">
        <v>114042</v>
      </c>
      <c r="I109">
        <v>199</v>
      </c>
      <c r="J109" t="s">
        <v>91</v>
      </c>
      <c r="K109" t="s">
        <v>57</v>
      </c>
      <c r="L109" t="s">
        <v>58</v>
      </c>
      <c r="M109">
        <v>200</v>
      </c>
      <c r="N109" s="1">
        <v>100</v>
      </c>
      <c r="O109" s="1">
        <v>20000</v>
      </c>
      <c r="P109" s="5">
        <v>19550</v>
      </c>
      <c r="Q109" s="1"/>
      <c r="R109" s="2"/>
      <c r="S109" s="1">
        <v>19550</v>
      </c>
      <c r="T109" s="2">
        <v>2.2499999999999999E-2</v>
      </c>
      <c r="U109" s="2"/>
      <c r="W109" t="s">
        <v>278</v>
      </c>
      <c r="X109" t="s">
        <v>520</v>
      </c>
      <c r="Y109" t="s">
        <v>521</v>
      </c>
      <c r="Z109" s="3">
        <v>44032</v>
      </c>
      <c r="AA109" t="s">
        <v>144</v>
      </c>
      <c r="AC109" t="s">
        <v>97</v>
      </c>
      <c r="AD109" t="s">
        <v>65</v>
      </c>
      <c r="AE109" t="s">
        <v>65</v>
      </c>
      <c r="AF109" t="s">
        <v>66</v>
      </c>
      <c r="AI109">
        <v>4874000000</v>
      </c>
      <c r="AJ109" s="3"/>
      <c r="AK109" s="3"/>
      <c r="AL109" t="s">
        <v>83</v>
      </c>
      <c r="AM109" t="s">
        <v>68</v>
      </c>
      <c r="AN109" s="3"/>
      <c r="AP109" s="3" t="s">
        <v>69</v>
      </c>
      <c r="AR109" s="3"/>
      <c r="AU109" t="s">
        <v>80</v>
      </c>
    </row>
    <row r="110" spans="1:50" hidden="1" x14ac:dyDescent="0.25">
      <c r="A110">
        <v>40000923</v>
      </c>
      <c r="B110" t="s">
        <v>50</v>
      </c>
      <c r="C110" t="s">
        <v>51</v>
      </c>
      <c r="D110" t="s">
        <v>52</v>
      </c>
      <c r="E110" t="s">
        <v>53</v>
      </c>
      <c r="F110" t="s">
        <v>54</v>
      </c>
      <c r="G110" t="s">
        <v>522</v>
      </c>
      <c r="H110">
        <v>138190</v>
      </c>
      <c r="I110">
        <v>280</v>
      </c>
      <c r="J110" t="s">
        <v>150</v>
      </c>
      <c r="K110" t="s">
        <v>57</v>
      </c>
      <c r="L110" t="s">
        <v>58</v>
      </c>
      <c r="M110">
        <v>1</v>
      </c>
      <c r="N110" s="1">
        <v>16272</v>
      </c>
      <c r="O110" s="1">
        <v>16272</v>
      </c>
      <c r="P110" s="5">
        <v>16272</v>
      </c>
      <c r="Q110" s="1">
        <v>3254.4</v>
      </c>
      <c r="R110" s="2">
        <v>0.2</v>
      </c>
      <c r="S110" s="1">
        <v>19526.400000000001</v>
      </c>
      <c r="T110" s="2"/>
      <c r="U110" s="2"/>
      <c r="W110" t="s">
        <v>59</v>
      </c>
      <c r="X110" t="s">
        <v>523</v>
      </c>
      <c r="Y110" t="s">
        <v>524</v>
      </c>
      <c r="Z110" s="3">
        <v>44085</v>
      </c>
      <c r="AA110" t="s">
        <v>62</v>
      </c>
      <c r="AB110" t="s">
        <v>264</v>
      </c>
      <c r="AC110" t="s">
        <v>114</v>
      </c>
      <c r="AD110" t="s">
        <v>65</v>
      </c>
      <c r="AE110" t="s">
        <v>65</v>
      </c>
      <c r="AF110" t="s">
        <v>66</v>
      </c>
      <c r="AH110">
        <v>4730815</v>
      </c>
      <c r="AI110">
        <v>7000000000</v>
      </c>
      <c r="AJ110" s="3"/>
      <c r="AK110" s="3"/>
      <c r="AL110" t="s">
        <v>67</v>
      </c>
      <c r="AM110" t="s">
        <v>68</v>
      </c>
      <c r="AN110" s="3"/>
      <c r="AP110" s="3" t="s">
        <v>69</v>
      </c>
      <c r="AR110" s="3"/>
      <c r="AU110" t="s">
        <v>70</v>
      </c>
      <c r="AV110" t="s">
        <v>71</v>
      </c>
      <c r="AW110" t="s">
        <v>72</v>
      </c>
      <c r="AX110" t="s">
        <v>72</v>
      </c>
    </row>
    <row r="111" spans="1:50" hidden="1" x14ac:dyDescent="0.25">
      <c r="A111">
        <v>40000379</v>
      </c>
      <c r="B111" t="s">
        <v>87</v>
      </c>
      <c r="C111" t="s">
        <v>88</v>
      </c>
      <c r="D111" t="s">
        <v>89</v>
      </c>
      <c r="E111" t="s">
        <v>53</v>
      </c>
      <c r="F111" t="s">
        <v>54</v>
      </c>
      <c r="G111" t="s">
        <v>525</v>
      </c>
      <c r="H111">
        <v>144997</v>
      </c>
      <c r="I111">
        <v>220</v>
      </c>
      <c r="J111" t="s">
        <v>125</v>
      </c>
      <c r="K111" t="s">
        <v>126</v>
      </c>
      <c r="L111" t="s">
        <v>58</v>
      </c>
      <c r="M111">
        <v>1</v>
      </c>
      <c r="N111" s="1">
        <v>300</v>
      </c>
      <c r="O111" s="1">
        <v>300</v>
      </c>
      <c r="P111" s="5">
        <v>243</v>
      </c>
      <c r="Q111" s="1">
        <v>48.6</v>
      </c>
      <c r="R111" s="2">
        <v>0.2</v>
      </c>
      <c r="S111" s="1">
        <v>291.60000000000002</v>
      </c>
      <c r="T111" s="2">
        <v>0.19</v>
      </c>
      <c r="U111" s="2"/>
      <c r="V111" t="s">
        <v>109</v>
      </c>
      <c r="W111" t="s">
        <v>526</v>
      </c>
      <c r="X111" t="s">
        <v>527</v>
      </c>
      <c r="Y111" t="s">
        <v>528</v>
      </c>
      <c r="Z111" s="3">
        <v>44032</v>
      </c>
      <c r="AA111" t="s">
        <v>95</v>
      </c>
      <c r="AD111" t="s">
        <v>65</v>
      </c>
      <c r="AE111" t="s">
        <v>65</v>
      </c>
      <c r="AF111" t="s">
        <v>66</v>
      </c>
      <c r="AI111">
        <v>7061150000</v>
      </c>
      <c r="AJ111" s="3"/>
      <c r="AK111" s="3"/>
      <c r="AL111" t="s">
        <v>67</v>
      </c>
      <c r="AM111" t="s">
        <v>68</v>
      </c>
      <c r="AN111" s="3"/>
      <c r="AP111" s="3" t="s">
        <v>69</v>
      </c>
      <c r="AR111" s="3"/>
      <c r="AU111" t="s">
        <v>80</v>
      </c>
      <c r="AV111" t="s">
        <v>99</v>
      </c>
      <c r="AW111" t="s">
        <v>100</v>
      </c>
      <c r="AX111" t="s">
        <v>100</v>
      </c>
    </row>
    <row r="112" spans="1:50" hidden="1" x14ac:dyDescent="0.25">
      <c r="A112">
        <v>40000379</v>
      </c>
      <c r="B112" t="s">
        <v>81</v>
      </c>
      <c r="C112" t="s">
        <v>82</v>
      </c>
      <c r="D112" t="s">
        <v>81</v>
      </c>
      <c r="E112" t="s">
        <v>83</v>
      </c>
      <c r="F112" t="s">
        <v>83</v>
      </c>
      <c r="G112" t="s">
        <v>525</v>
      </c>
      <c r="H112">
        <v>144997</v>
      </c>
      <c r="I112">
        <v>220</v>
      </c>
      <c r="J112" t="s">
        <v>125</v>
      </c>
      <c r="K112" t="s">
        <v>126</v>
      </c>
      <c r="L112" t="s">
        <v>58</v>
      </c>
      <c r="M112">
        <v>200</v>
      </c>
      <c r="N112" s="1">
        <v>80</v>
      </c>
      <c r="O112" s="1">
        <v>16000</v>
      </c>
      <c r="P112" s="5">
        <v>16000</v>
      </c>
      <c r="Q112" s="1"/>
      <c r="R112" s="2"/>
      <c r="S112" s="1">
        <v>16000</v>
      </c>
      <c r="T112" s="2"/>
      <c r="U112" s="2"/>
      <c r="V112" t="s">
        <v>146</v>
      </c>
      <c r="W112" t="s">
        <v>529</v>
      </c>
      <c r="X112" t="s">
        <v>530</v>
      </c>
      <c r="Y112" t="s">
        <v>531</v>
      </c>
      <c r="Z112" s="3">
        <v>44032</v>
      </c>
      <c r="AA112" t="s">
        <v>144</v>
      </c>
      <c r="AD112" t="s">
        <v>65</v>
      </c>
      <c r="AE112" t="s">
        <v>65</v>
      </c>
      <c r="AF112" t="s">
        <v>66</v>
      </c>
      <c r="AI112">
        <v>4874000000</v>
      </c>
      <c r="AJ112" s="3"/>
      <c r="AK112" s="3"/>
      <c r="AL112" t="s">
        <v>83</v>
      </c>
      <c r="AM112" t="s">
        <v>68</v>
      </c>
      <c r="AN112" s="3"/>
      <c r="AP112" s="3" t="s">
        <v>69</v>
      </c>
      <c r="AR112" s="3"/>
      <c r="AU112" t="s">
        <v>80</v>
      </c>
      <c r="AV112" t="s">
        <v>81</v>
      </c>
      <c r="AW112" t="s">
        <v>81</v>
      </c>
      <c r="AX112" t="s">
        <v>86</v>
      </c>
    </row>
    <row r="113" spans="1:50" hidden="1" x14ac:dyDescent="0.25">
      <c r="A113">
        <v>40000232</v>
      </c>
      <c r="B113" t="s">
        <v>87</v>
      </c>
      <c r="C113" t="s">
        <v>88</v>
      </c>
      <c r="D113" t="s">
        <v>89</v>
      </c>
      <c r="E113" t="s">
        <v>53</v>
      </c>
      <c r="F113" t="s">
        <v>54</v>
      </c>
      <c r="G113" t="s">
        <v>532</v>
      </c>
      <c r="H113">
        <v>130528</v>
      </c>
      <c r="I113">
        <v>280</v>
      </c>
      <c r="J113" t="s">
        <v>91</v>
      </c>
      <c r="K113" t="s">
        <v>57</v>
      </c>
      <c r="L113" t="s">
        <v>58</v>
      </c>
      <c r="M113">
        <v>1</v>
      </c>
      <c r="N113" s="1">
        <v>300</v>
      </c>
      <c r="O113" s="1">
        <v>300</v>
      </c>
      <c r="P113" s="5">
        <v>300</v>
      </c>
      <c r="Q113" s="1">
        <v>60</v>
      </c>
      <c r="R113" s="2">
        <v>0.2</v>
      </c>
      <c r="S113" s="1">
        <v>360</v>
      </c>
      <c r="T113" s="2"/>
      <c r="U113" s="2"/>
      <c r="W113" t="s">
        <v>258</v>
      </c>
      <c r="X113" t="s">
        <v>533</v>
      </c>
      <c r="Y113" t="s">
        <v>534</v>
      </c>
      <c r="Z113" s="3">
        <v>44039</v>
      </c>
      <c r="AA113" t="s">
        <v>95</v>
      </c>
      <c r="AC113" t="s">
        <v>114</v>
      </c>
      <c r="AD113" t="s">
        <v>65</v>
      </c>
      <c r="AE113" t="s">
        <v>65</v>
      </c>
      <c r="AF113" t="s">
        <v>66</v>
      </c>
      <c r="AG113" t="s">
        <v>535</v>
      </c>
      <c r="AH113">
        <v>4089761</v>
      </c>
      <c r="AI113">
        <v>7061150000</v>
      </c>
      <c r="AJ113" s="3"/>
      <c r="AK113" s="3"/>
      <c r="AL113" t="s">
        <v>67</v>
      </c>
      <c r="AM113" t="s">
        <v>68</v>
      </c>
      <c r="AN113" s="3"/>
      <c r="AP113" s="3" t="s">
        <v>69</v>
      </c>
      <c r="AR113" s="3"/>
      <c r="AU113" t="s">
        <v>80</v>
      </c>
      <c r="AV113" t="s">
        <v>99</v>
      </c>
      <c r="AW113" t="s">
        <v>100</v>
      </c>
      <c r="AX113" t="s">
        <v>100</v>
      </c>
    </row>
    <row r="114" spans="1:50" hidden="1" x14ac:dyDescent="0.25">
      <c r="A114">
        <v>40000232</v>
      </c>
      <c r="B114" t="s">
        <v>81</v>
      </c>
      <c r="C114" t="s">
        <v>82</v>
      </c>
      <c r="D114" t="s">
        <v>81</v>
      </c>
      <c r="E114" t="s">
        <v>83</v>
      </c>
      <c r="F114" t="s">
        <v>83</v>
      </c>
      <c r="G114" t="s">
        <v>532</v>
      </c>
      <c r="H114">
        <v>130528</v>
      </c>
      <c r="I114">
        <v>280</v>
      </c>
      <c r="J114" t="s">
        <v>91</v>
      </c>
      <c r="K114" t="s">
        <v>57</v>
      </c>
      <c r="L114" t="s">
        <v>58</v>
      </c>
      <c r="M114">
        <v>260</v>
      </c>
      <c r="N114" s="1">
        <v>120</v>
      </c>
      <c r="O114" s="1">
        <v>31200</v>
      </c>
      <c r="P114" s="5">
        <v>30810</v>
      </c>
      <c r="Q114" s="1"/>
      <c r="R114" s="2"/>
      <c r="S114" s="1">
        <v>30810</v>
      </c>
      <c r="T114" s="2">
        <v>1.2500000000000001E-2</v>
      </c>
      <c r="U114" s="2"/>
      <c r="W114" t="s">
        <v>258</v>
      </c>
      <c r="X114" t="s">
        <v>536</v>
      </c>
      <c r="Y114" t="s">
        <v>537</v>
      </c>
      <c r="Z114" s="3">
        <v>44039</v>
      </c>
      <c r="AA114" t="s">
        <v>144</v>
      </c>
      <c r="AC114" t="s">
        <v>196</v>
      </c>
      <c r="AD114" t="s">
        <v>65</v>
      </c>
      <c r="AE114" t="s">
        <v>65</v>
      </c>
      <c r="AF114" t="s">
        <v>66</v>
      </c>
      <c r="AG114" t="s">
        <v>535</v>
      </c>
      <c r="AH114">
        <v>4089761</v>
      </c>
      <c r="AI114">
        <v>4874000000</v>
      </c>
      <c r="AJ114" s="3"/>
      <c r="AK114" s="3"/>
      <c r="AL114" t="s">
        <v>83</v>
      </c>
      <c r="AM114" t="s">
        <v>68</v>
      </c>
      <c r="AN114" s="3"/>
      <c r="AP114" s="3" t="s">
        <v>69</v>
      </c>
      <c r="AR114" s="3"/>
      <c r="AU114" t="s">
        <v>80</v>
      </c>
      <c r="AV114" t="s">
        <v>81</v>
      </c>
      <c r="AW114" t="s">
        <v>81</v>
      </c>
      <c r="AX114" t="s">
        <v>86</v>
      </c>
    </row>
    <row r="115" spans="1:50" hidden="1" x14ac:dyDescent="0.25">
      <c r="A115">
        <v>40000232</v>
      </c>
      <c r="B115" t="s">
        <v>50</v>
      </c>
      <c r="C115" t="s">
        <v>51</v>
      </c>
      <c r="D115" t="s">
        <v>52</v>
      </c>
      <c r="E115" t="s">
        <v>53</v>
      </c>
      <c r="F115" t="s">
        <v>54</v>
      </c>
      <c r="G115" t="s">
        <v>538</v>
      </c>
      <c r="H115">
        <v>149424</v>
      </c>
      <c r="I115">
        <v>99</v>
      </c>
      <c r="J115" t="s">
        <v>91</v>
      </c>
      <c r="K115" t="s">
        <v>57</v>
      </c>
      <c r="L115" t="s">
        <v>58</v>
      </c>
      <c r="M115">
        <v>1</v>
      </c>
      <c r="N115" s="1">
        <v>5544</v>
      </c>
      <c r="O115" s="1">
        <v>5544</v>
      </c>
      <c r="P115" s="5">
        <v>5544</v>
      </c>
      <c r="Q115" s="1">
        <v>1108.8</v>
      </c>
      <c r="R115" s="2">
        <v>0.2</v>
      </c>
      <c r="S115" s="1">
        <v>6652.8</v>
      </c>
      <c r="T115" s="2"/>
      <c r="U115" s="2"/>
      <c r="V115" t="s">
        <v>151</v>
      </c>
      <c r="W115" t="s">
        <v>59</v>
      </c>
      <c r="X115" t="s">
        <v>539</v>
      </c>
      <c r="Y115" t="s">
        <v>540</v>
      </c>
      <c r="Z115" s="3">
        <v>44039</v>
      </c>
      <c r="AA115" t="s">
        <v>95</v>
      </c>
      <c r="AB115" t="s">
        <v>460</v>
      </c>
      <c r="AD115" t="s">
        <v>65</v>
      </c>
      <c r="AE115" t="s">
        <v>65</v>
      </c>
      <c r="AF115" t="s">
        <v>66</v>
      </c>
      <c r="AI115">
        <v>7000000000</v>
      </c>
      <c r="AJ115" s="3"/>
      <c r="AK115" s="3"/>
      <c r="AL115" t="s">
        <v>67</v>
      </c>
      <c r="AM115" t="s">
        <v>68</v>
      </c>
      <c r="AN115" s="3"/>
      <c r="AP115" s="3" t="s">
        <v>69</v>
      </c>
      <c r="AR115" s="3"/>
      <c r="AU115" t="s">
        <v>70</v>
      </c>
      <c r="AV115" t="s">
        <v>71</v>
      </c>
      <c r="AW115" t="s">
        <v>72</v>
      </c>
      <c r="AX115" t="s">
        <v>72</v>
      </c>
    </row>
    <row r="116" spans="1:50" hidden="1" x14ac:dyDescent="0.25">
      <c r="A116">
        <v>40000232</v>
      </c>
      <c r="B116" t="s">
        <v>50</v>
      </c>
      <c r="C116" t="s">
        <v>51</v>
      </c>
      <c r="D116" t="s">
        <v>52</v>
      </c>
      <c r="E116" t="s">
        <v>53</v>
      </c>
      <c r="F116" t="s">
        <v>54</v>
      </c>
      <c r="G116" t="s">
        <v>541</v>
      </c>
      <c r="H116">
        <v>9724</v>
      </c>
      <c r="I116">
        <v>99</v>
      </c>
      <c r="J116" t="s">
        <v>91</v>
      </c>
      <c r="K116" t="s">
        <v>57</v>
      </c>
      <c r="L116" t="s">
        <v>58</v>
      </c>
      <c r="M116">
        <v>1</v>
      </c>
      <c r="N116" s="1">
        <v>5544</v>
      </c>
      <c r="O116" s="1">
        <v>5544</v>
      </c>
      <c r="P116" s="5">
        <v>4435.2</v>
      </c>
      <c r="Q116" s="1">
        <v>887.04</v>
      </c>
      <c r="R116" s="2">
        <v>0.2</v>
      </c>
      <c r="S116" s="1">
        <v>5322.24</v>
      </c>
      <c r="T116" s="2">
        <v>0.2</v>
      </c>
      <c r="U116" s="2"/>
      <c r="W116" t="s">
        <v>258</v>
      </c>
      <c r="X116" t="s">
        <v>542</v>
      </c>
      <c r="Y116" t="s">
        <v>543</v>
      </c>
      <c r="Z116" s="3">
        <v>44039</v>
      </c>
      <c r="AA116" t="s">
        <v>95</v>
      </c>
      <c r="AC116" t="s">
        <v>196</v>
      </c>
      <c r="AD116" t="s">
        <v>65</v>
      </c>
      <c r="AE116" t="s">
        <v>65</v>
      </c>
      <c r="AF116" t="s">
        <v>66</v>
      </c>
      <c r="AH116">
        <v>5034640</v>
      </c>
      <c r="AI116">
        <v>7000000000</v>
      </c>
      <c r="AJ116" s="3"/>
      <c r="AK116" s="3"/>
      <c r="AL116" t="s">
        <v>67</v>
      </c>
      <c r="AM116" t="s">
        <v>68</v>
      </c>
      <c r="AN116" s="3"/>
      <c r="AP116" s="3" t="s">
        <v>69</v>
      </c>
      <c r="AR116" s="3"/>
      <c r="AU116" t="s">
        <v>80</v>
      </c>
      <c r="AV116" t="s">
        <v>71</v>
      </c>
      <c r="AW116" t="s">
        <v>72</v>
      </c>
      <c r="AX116" t="s">
        <v>72</v>
      </c>
    </row>
    <row r="117" spans="1:50" hidden="1" x14ac:dyDescent="0.25">
      <c r="A117">
        <v>40000232</v>
      </c>
      <c r="B117" t="s">
        <v>81</v>
      </c>
      <c r="C117" t="s">
        <v>82</v>
      </c>
      <c r="D117" t="s">
        <v>81</v>
      </c>
      <c r="E117" t="s">
        <v>83</v>
      </c>
      <c r="F117" t="s">
        <v>83</v>
      </c>
      <c r="G117" t="s">
        <v>541</v>
      </c>
      <c r="H117">
        <v>9724</v>
      </c>
      <c r="I117">
        <v>99</v>
      </c>
      <c r="J117" t="s">
        <v>91</v>
      </c>
      <c r="K117" t="s">
        <v>57</v>
      </c>
      <c r="L117" t="s">
        <v>58</v>
      </c>
      <c r="M117">
        <v>100</v>
      </c>
      <c r="N117" s="1">
        <v>50</v>
      </c>
      <c r="O117" s="1">
        <v>5000</v>
      </c>
      <c r="P117" s="5">
        <v>5000</v>
      </c>
      <c r="Q117" s="1"/>
      <c r="R117" s="2"/>
      <c r="S117" s="1">
        <v>5000</v>
      </c>
      <c r="T117" s="2"/>
      <c r="U117" s="2"/>
      <c r="W117" t="s">
        <v>133</v>
      </c>
      <c r="X117" t="s">
        <v>544</v>
      </c>
      <c r="Y117" t="s">
        <v>545</v>
      </c>
      <c r="Z117" s="3">
        <v>44039</v>
      </c>
      <c r="AA117" t="s">
        <v>200</v>
      </c>
      <c r="AC117" t="s">
        <v>196</v>
      </c>
      <c r="AD117" t="s">
        <v>65</v>
      </c>
      <c r="AE117" t="s">
        <v>65</v>
      </c>
      <c r="AF117" t="s">
        <v>66</v>
      </c>
      <c r="AH117">
        <v>5034640</v>
      </c>
      <c r="AI117">
        <v>4874000000</v>
      </c>
      <c r="AJ117" s="3"/>
      <c r="AK117" s="3"/>
      <c r="AL117" t="s">
        <v>83</v>
      </c>
      <c r="AM117" t="s">
        <v>68</v>
      </c>
      <c r="AN117" s="3"/>
      <c r="AP117" s="3" t="s">
        <v>69</v>
      </c>
      <c r="AR117" s="3"/>
      <c r="AU117" t="s">
        <v>80</v>
      </c>
      <c r="AV117" t="s">
        <v>81</v>
      </c>
      <c r="AW117" t="s">
        <v>81</v>
      </c>
      <c r="AX117" t="s">
        <v>86</v>
      </c>
    </row>
    <row r="118" spans="1:50" hidden="1" x14ac:dyDescent="0.25">
      <c r="A118">
        <v>40000379</v>
      </c>
      <c r="B118" t="s">
        <v>50</v>
      </c>
      <c r="C118" t="s">
        <v>51</v>
      </c>
      <c r="D118" t="s">
        <v>52</v>
      </c>
      <c r="E118" t="s">
        <v>53</v>
      </c>
      <c r="F118" t="s">
        <v>54</v>
      </c>
      <c r="G118" t="s">
        <v>546</v>
      </c>
      <c r="H118">
        <v>149314</v>
      </c>
      <c r="I118">
        <v>270</v>
      </c>
      <c r="J118" t="s">
        <v>125</v>
      </c>
      <c r="K118" t="s">
        <v>126</v>
      </c>
      <c r="L118" t="s">
        <v>58</v>
      </c>
      <c r="M118">
        <v>1</v>
      </c>
      <c r="N118" s="1">
        <v>16272</v>
      </c>
      <c r="O118" s="1">
        <v>16272</v>
      </c>
      <c r="P118" s="5">
        <v>13017.6</v>
      </c>
      <c r="Q118" s="1">
        <v>2603.52</v>
      </c>
      <c r="R118" s="2">
        <v>0.2</v>
      </c>
      <c r="S118" s="1">
        <v>15621.12</v>
      </c>
      <c r="T118" s="2"/>
      <c r="U118" s="2">
        <v>0.2</v>
      </c>
      <c r="V118" t="s">
        <v>109</v>
      </c>
      <c r="W118" t="s">
        <v>547</v>
      </c>
      <c r="X118" t="s">
        <v>548</v>
      </c>
      <c r="Y118" t="s">
        <v>549</v>
      </c>
      <c r="Z118" s="3">
        <v>44039</v>
      </c>
      <c r="AA118" t="s">
        <v>95</v>
      </c>
      <c r="AD118" t="s">
        <v>65</v>
      </c>
      <c r="AE118" t="s">
        <v>65</v>
      </c>
      <c r="AF118" t="s">
        <v>66</v>
      </c>
      <c r="AI118">
        <v>7000000000</v>
      </c>
      <c r="AJ118" s="3"/>
      <c r="AK118" s="3"/>
      <c r="AL118" t="s">
        <v>67</v>
      </c>
      <c r="AM118" t="s">
        <v>68</v>
      </c>
      <c r="AN118" s="3"/>
      <c r="AP118" s="3" t="s">
        <v>69</v>
      </c>
      <c r="AR118" s="3"/>
      <c r="AU118" t="s">
        <v>70</v>
      </c>
      <c r="AV118" t="s">
        <v>71</v>
      </c>
      <c r="AW118" t="s">
        <v>72</v>
      </c>
      <c r="AX118" t="s">
        <v>72</v>
      </c>
    </row>
    <row r="119" spans="1:50" hidden="1" x14ac:dyDescent="0.25">
      <c r="A119">
        <v>40000379</v>
      </c>
      <c r="B119" t="s">
        <v>50</v>
      </c>
      <c r="C119" t="s">
        <v>51</v>
      </c>
      <c r="D119" t="s">
        <v>52</v>
      </c>
      <c r="E119" t="s">
        <v>53</v>
      </c>
      <c r="F119" t="s">
        <v>54</v>
      </c>
      <c r="G119" t="s">
        <v>550</v>
      </c>
      <c r="H119">
        <v>145436</v>
      </c>
      <c r="I119">
        <v>210</v>
      </c>
      <c r="J119" t="s">
        <v>125</v>
      </c>
      <c r="K119" t="s">
        <v>126</v>
      </c>
      <c r="L119" t="s">
        <v>58</v>
      </c>
      <c r="M119">
        <v>1</v>
      </c>
      <c r="N119" s="1">
        <v>14328</v>
      </c>
      <c r="O119" s="1">
        <v>14328</v>
      </c>
      <c r="P119" s="5">
        <v>12081.3696</v>
      </c>
      <c r="Q119" s="1">
        <v>2416.27</v>
      </c>
      <c r="R119" s="2">
        <v>0.2</v>
      </c>
      <c r="S119" s="1">
        <v>14497.64</v>
      </c>
      <c r="T119" s="2">
        <v>0.15679999999999999</v>
      </c>
      <c r="U119" s="2"/>
      <c r="V119" t="s">
        <v>151</v>
      </c>
      <c r="W119" t="s">
        <v>451</v>
      </c>
      <c r="X119" t="s">
        <v>551</v>
      </c>
      <c r="Y119" t="s">
        <v>552</v>
      </c>
      <c r="Z119" s="3">
        <v>44041</v>
      </c>
      <c r="AA119" t="s">
        <v>62</v>
      </c>
      <c r="AB119" t="s">
        <v>139</v>
      </c>
      <c r="AD119" t="s">
        <v>65</v>
      </c>
      <c r="AE119" t="s">
        <v>65</v>
      </c>
      <c r="AF119" t="s">
        <v>66</v>
      </c>
      <c r="AI119">
        <v>7000000000</v>
      </c>
      <c r="AJ119" s="3"/>
      <c r="AK119" s="3"/>
      <c r="AL119" t="s">
        <v>67</v>
      </c>
      <c r="AM119" t="s">
        <v>68</v>
      </c>
      <c r="AN119" s="3"/>
      <c r="AP119" s="3" t="s">
        <v>69</v>
      </c>
      <c r="AR119" s="3"/>
      <c r="AU119" t="s">
        <v>218</v>
      </c>
      <c r="AV119" t="s">
        <v>71</v>
      </c>
      <c r="AW119" t="s">
        <v>72</v>
      </c>
      <c r="AX119" t="s">
        <v>72</v>
      </c>
    </row>
    <row r="120" spans="1:50" hidden="1" x14ac:dyDescent="0.25">
      <c r="A120">
        <v>40000923</v>
      </c>
      <c r="B120" t="s">
        <v>238</v>
      </c>
      <c r="C120" t="s">
        <v>553</v>
      </c>
      <c r="D120" t="s">
        <v>304</v>
      </c>
      <c r="E120" t="s">
        <v>237</v>
      </c>
      <c r="F120" t="s">
        <v>54</v>
      </c>
      <c r="G120" t="s">
        <v>522</v>
      </c>
      <c r="H120">
        <v>138190</v>
      </c>
      <c r="I120">
        <v>280</v>
      </c>
      <c r="J120" t="s">
        <v>150</v>
      </c>
      <c r="K120" t="s">
        <v>57</v>
      </c>
      <c r="L120" t="s">
        <v>58</v>
      </c>
      <c r="M120">
        <v>1</v>
      </c>
      <c r="N120" s="1">
        <v>8136</v>
      </c>
      <c r="O120" s="1">
        <v>8136</v>
      </c>
      <c r="P120" s="5">
        <v>8136</v>
      </c>
      <c r="Q120" s="1">
        <v>1627.2</v>
      </c>
      <c r="R120" s="2">
        <v>0.2</v>
      </c>
      <c r="S120" s="1">
        <v>9763.2000000000007</v>
      </c>
      <c r="T120" s="2"/>
      <c r="U120" s="2"/>
      <c r="W120" t="s">
        <v>59</v>
      </c>
      <c r="X120" t="s">
        <v>554</v>
      </c>
      <c r="Y120" t="s">
        <v>555</v>
      </c>
      <c r="Z120" s="3">
        <v>44085</v>
      </c>
      <c r="AA120" t="s">
        <v>391</v>
      </c>
      <c r="AC120" t="s">
        <v>443</v>
      </c>
      <c r="AD120" t="s">
        <v>65</v>
      </c>
      <c r="AE120" t="s">
        <v>65</v>
      </c>
      <c r="AF120" t="s">
        <v>66</v>
      </c>
      <c r="AH120">
        <v>4730815</v>
      </c>
      <c r="AI120">
        <v>7063513000</v>
      </c>
      <c r="AJ120" s="3"/>
      <c r="AK120" s="3"/>
      <c r="AL120" t="s">
        <v>67</v>
      </c>
      <c r="AM120" t="s">
        <v>68</v>
      </c>
      <c r="AN120" s="3"/>
      <c r="AP120" s="3" t="s">
        <v>69</v>
      </c>
      <c r="AR120" s="3"/>
      <c r="AU120" t="s">
        <v>70</v>
      </c>
      <c r="AV120" t="s">
        <v>73</v>
      </c>
      <c r="AW120" t="s">
        <v>556</v>
      </c>
      <c r="AX120" t="s">
        <v>556</v>
      </c>
    </row>
    <row r="121" spans="1:50" hidden="1" x14ac:dyDescent="0.25">
      <c r="A121">
        <v>40000923</v>
      </c>
      <c r="B121" t="s">
        <v>50</v>
      </c>
      <c r="C121" t="s">
        <v>51</v>
      </c>
      <c r="D121" t="s">
        <v>52</v>
      </c>
      <c r="E121" t="s">
        <v>53</v>
      </c>
      <c r="F121" t="s">
        <v>54</v>
      </c>
      <c r="G121" t="s">
        <v>557</v>
      </c>
      <c r="H121">
        <v>121781</v>
      </c>
      <c r="I121">
        <v>149</v>
      </c>
      <c r="J121" t="s">
        <v>150</v>
      </c>
      <c r="K121" t="s">
        <v>57</v>
      </c>
      <c r="L121" t="s">
        <v>58</v>
      </c>
      <c r="M121">
        <v>1</v>
      </c>
      <c r="N121" s="1">
        <v>6768</v>
      </c>
      <c r="O121" s="1">
        <v>6768</v>
      </c>
      <c r="P121" s="5">
        <v>6768</v>
      </c>
      <c r="Q121" s="1">
        <v>1353.6</v>
      </c>
      <c r="R121" s="2">
        <v>0.2</v>
      </c>
      <c r="S121" s="1">
        <v>8121.6</v>
      </c>
      <c r="T121" s="2"/>
      <c r="U121" s="2"/>
      <c r="V121" t="s">
        <v>361</v>
      </c>
      <c r="W121" t="s">
        <v>547</v>
      </c>
      <c r="X121" t="s">
        <v>558</v>
      </c>
      <c r="Y121" t="s">
        <v>559</v>
      </c>
      <c r="Z121" s="3">
        <v>44043</v>
      </c>
      <c r="AA121" t="s">
        <v>62</v>
      </c>
      <c r="AD121" t="s">
        <v>65</v>
      </c>
      <c r="AE121" t="s">
        <v>65</v>
      </c>
      <c r="AF121" t="s">
        <v>66</v>
      </c>
      <c r="AI121">
        <v>7000000000</v>
      </c>
      <c r="AJ121" s="3"/>
      <c r="AK121" s="3"/>
      <c r="AL121" t="s">
        <v>67</v>
      </c>
      <c r="AM121" t="s">
        <v>68</v>
      </c>
      <c r="AN121" s="3"/>
      <c r="AP121" s="3" t="s">
        <v>69</v>
      </c>
      <c r="AR121" s="3"/>
      <c r="AU121" t="s">
        <v>70</v>
      </c>
      <c r="AV121" t="s">
        <v>71</v>
      </c>
      <c r="AW121" t="s">
        <v>72</v>
      </c>
      <c r="AX121" t="s">
        <v>72</v>
      </c>
    </row>
    <row r="122" spans="1:50" hidden="1" x14ac:dyDescent="0.25">
      <c r="A122">
        <v>40000923</v>
      </c>
      <c r="B122" t="s">
        <v>50</v>
      </c>
      <c r="C122" t="s">
        <v>158</v>
      </c>
      <c r="D122" t="s">
        <v>52</v>
      </c>
      <c r="E122" t="s">
        <v>53</v>
      </c>
      <c r="F122" t="s">
        <v>54</v>
      </c>
      <c r="G122" t="s">
        <v>560</v>
      </c>
      <c r="H122">
        <v>149767</v>
      </c>
      <c r="I122">
        <v>50</v>
      </c>
      <c r="J122" t="s">
        <v>150</v>
      </c>
      <c r="K122" t="s">
        <v>57</v>
      </c>
      <c r="L122" t="s">
        <v>58</v>
      </c>
      <c r="M122">
        <v>1</v>
      </c>
      <c r="N122" s="1">
        <v>3726</v>
      </c>
      <c r="O122" s="1">
        <v>3726</v>
      </c>
      <c r="P122" s="5">
        <v>3353.4</v>
      </c>
      <c r="Q122" s="1">
        <v>670.68</v>
      </c>
      <c r="R122" s="2">
        <v>0.2</v>
      </c>
      <c r="S122" s="1">
        <v>4024.08</v>
      </c>
      <c r="T122" s="2"/>
      <c r="U122" s="2">
        <v>0.1</v>
      </c>
      <c r="V122" t="s">
        <v>151</v>
      </c>
      <c r="W122" t="s">
        <v>59</v>
      </c>
      <c r="X122" t="s">
        <v>561</v>
      </c>
      <c r="Y122" t="s">
        <v>562</v>
      </c>
      <c r="Z122" s="3">
        <v>44104</v>
      </c>
      <c r="AA122" t="s">
        <v>62</v>
      </c>
      <c r="AD122" t="s">
        <v>65</v>
      </c>
      <c r="AE122" t="s">
        <v>65</v>
      </c>
      <c r="AF122" t="s">
        <v>66</v>
      </c>
      <c r="AI122">
        <v>7000000000</v>
      </c>
      <c r="AJ122" s="3"/>
      <c r="AK122" s="3"/>
      <c r="AL122" t="s">
        <v>67</v>
      </c>
      <c r="AM122" t="s">
        <v>68</v>
      </c>
      <c r="AN122" s="3"/>
      <c r="AP122" s="3" t="s">
        <v>69</v>
      </c>
      <c r="AR122" s="3"/>
      <c r="AU122" t="s">
        <v>461</v>
      </c>
      <c r="AV122" t="s">
        <v>71</v>
      </c>
      <c r="AW122" t="s">
        <v>72</v>
      </c>
      <c r="AX122" t="s">
        <v>72</v>
      </c>
    </row>
    <row r="123" spans="1:50" hidden="1" x14ac:dyDescent="0.25">
      <c r="A123">
        <v>40000232</v>
      </c>
      <c r="B123" t="s">
        <v>50</v>
      </c>
      <c r="C123" t="s">
        <v>173</v>
      </c>
      <c r="D123" t="s">
        <v>104</v>
      </c>
      <c r="E123" t="s">
        <v>53</v>
      </c>
      <c r="F123" t="s">
        <v>54</v>
      </c>
      <c r="G123" t="s">
        <v>563</v>
      </c>
      <c r="H123">
        <v>149819</v>
      </c>
      <c r="I123">
        <v>98</v>
      </c>
      <c r="J123" t="s">
        <v>91</v>
      </c>
      <c r="K123" t="s">
        <v>57</v>
      </c>
      <c r="L123" t="s">
        <v>58</v>
      </c>
      <c r="M123">
        <v>1</v>
      </c>
      <c r="N123" s="1">
        <v>6960</v>
      </c>
      <c r="O123" s="1">
        <v>6960</v>
      </c>
      <c r="P123" s="5">
        <v>5916</v>
      </c>
      <c r="Q123" s="1">
        <v>1183.2</v>
      </c>
      <c r="R123" s="2">
        <v>0.2</v>
      </c>
      <c r="S123" s="1">
        <v>7099.2</v>
      </c>
      <c r="T123" s="2"/>
      <c r="U123" s="2">
        <v>0.15</v>
      </c>
      <c r="V123" t="s">
        <v>151</v>
      </c>
      <c r="W123" t="s">
        <v>564</v>
      </c>
      <c r="X123" t="s">
        <v>565</v>
      </c>
      <c r="Y123" t="s">
        <v>566</v>
      </c>
      <c r="Z123" s="3">
        <v>44074</v>
      </c>
      <c r="AA123" t="s">
        <v>95</v>
      </c>
      <c r="AB123" t="s">
        <v>123</v>
      </c>
      <c r="AD123" t="s">
        <v>65</v>
      </c>
      <c r="AE123" t="s">
        <v>65</v>
      </c>
      <c r="AF123" t="s">
        <v>66</v>
      </c>
      <c r="AI123">
        <v>7000000000</v>
      </c>
      <c r="AJ123" s="3"/>
      <c r="AK123" s="3"/>
      <c r="AL123" t="s">
        <v>67</v>
      </c>
      <c r="AM123" t="s">
        <v>68</v>
      </c>
      <c r="AN123" s="3"/>
      <c r="AP123" s="3" t="s">
        <v>69</v>
      </c>
      <c r="AR123" s="3"/>
      <c r="AU123" t="s">
        <v>80</v>
      </c>
      <c r="AV123" t="s">
        <v>71</v>
      </c>
      <c r="AW123" t="s">
        <v>174</v>
      </c>
      <c r="AX123" t="s">
        <v>174</v>
      </c>
    </row>
    <row r="124" spans="1:50" hidden="1" x14ac:dyDescent="0.25">
      <c r="A124">
        <v>40000232</v>
      </c>
      <c r="B124" t="s">
        <v>81</v>
      </c>
      <c r="C124" t="s">
        <v>82</v>
      </c>
      <c r="D124" t="s">
        <v>81</v>
      </c>
      <c r="E124" t="s">
        <v>83</v>
      </c>
      <c r="F124" t="s">
        <v>83</v>
      </c>
      <c r="G124" t="s">
        <v>563</v>
      </c>
      <c r="H124">
        <v>149819</v>
      </c>
      <c r="I124">
        <v>98</v>
      </c>
      <c r="J124" t="s">
        <v>91</v>
      </c>
      <c r="K124" t="s">
        <v>57</v>
      </c>
      <c r="L124" t="s">
        <v>58</v>
      </c>
      <c r="M124">
        <v>90</v>
      </c>
      <c r="N124" s="1">
        <v>100</v>
      </c>
      <c r="O124" s="1">
        <v>9000</v>
      </c>
      <c r="P124" s="5">
        <v>9000</v>
      </c>
      <c r="Q124" s="1"/>
      <c r="R124" s="2"/>
      <c r="S124" s="1">
        <v>9000</v>
      </c>
      <c r="T124" s="2"/>
      <c r="U124" s="2"/>
      <c r="V124" t="s">
        <v>151</v>
      </c>
      <c r="W124" t="s">
        <v>278</v>
      </c>
      <c r="X124" t="s">
        <v>567</v>
      </c>
      <c r="Y124" t="s">
        <v>568</v>
      </c>
      <c r="Z124" s="3">
        <v>44074</v>
      </c>
      <c r="AA124" t="s">
        <v>144</v>
      </c>
      <c r="AB124" t="s">
        <v>123</v>
      </c>
      <c r="AD124" t="s">
        <v>65</v>
      </c>
      <c r="AE124" t="s">
        <v>65</v>
      </c>
      <c r="AF124" t="s">
        <v>66</v>
      </c>
      <c r="AI124">
        <v>4874000000</v>
      </c>
      <c r="AJ124" s="3"/>
      <c r="AK124" s="3"/>
      <c r="AL124" t="s">
        <v>83</v>
      </c>
      <c r="AM124" t="s">
        <v>68</v>
      </c>
      <c r="AN124" s="3"/>
      <c r="AP124" s="3" t="s">
        <v>69</v>
      </c>
      <c r="AR124" s="3"/>
      <c r="AU124" t="s">
        <v>80</v>
      </c>
      <c r="AV124" t="s">
        <v>81</v>
      </c>
      <c r="AW124" t="s">
        <v>81</v>
      </c>
      <c r="AX124" t="s">
        <v>86</v>
      </c>
    </row>
    <row r="125" spans="1:50" hidden="1" x14ac:dyDescent="0.25">
      <c r="A125">
        <v>40000923</v>
      </c>
      <c r="B125" t="s">
        <v>50</v>
      </c>
      <c r="C125" t="s">
        <v>51</v>
      </c>
      <c r="D125" t="s">
        <v>52</v>
      </c>
      <c r="E125" t="s">
        <v>53</v>
      </c>
      <c r="F125" t="s">
        <v>54</v>
      </c>
      <c r="G125" t="s">
        <v>569</v>
      </c>
      <c r="H125">
        <v>142167</v>
      </c>
      <c r="I125">
        <v>118</v>
      </c>
      <c r="J125" t="s">
        <v>150</v>
      </c>
      <c r="K125" t="s">
        <v>57</v>
      </c>
      <c r="L125" t="s">
        <v>58</v>
      </c>
      <c r="M125">
        <v>1</v>
      </c>
      <c r="N125" s="1">
        <v>6768</v>
      </c>
      <c r="O125" s="1">
        <v>6768</v>
      </c>
      <c r="P125" s="5">
        <v>5752.8</v>
      </c>
      <c r="Q125" s="1">
        <v>1150.56</v>
      </c>
      <c r="R125" s="2">
        <v>0.2</v>
      </c>
      <c r="S125" s="1">
        <v>6903.36</v>
      </c>
      <c r="T125" s="2">
        <v>0.15</v>
      </c>
      <c r="U125" s="2"/>
      <c r="W125" t="s">
        <v>570</v>
      </c>
      <c r="X125" t="s">
        <v>571</v>
      </c>
      <c r="Y125" t="s">
        <v>572</v>
      </c>
      <c r="Z125" s="3">
        <v>44085</v>
      </c>
      <c r="AA125" t="s">
        <v>62</v>
      </c>
      <c r="AC125" t="s">
        <v>114</v>
      </c>
      <c r="AD125" t="s">
        <v>65</v>
      </c>
      <c r="AE125" t="s">
        <v>65</v>
      </c>
      <c r="AF125" t="s">
        <v>131</v>
      </c>
      <c r="AH125">
        <v>4743662</v>
      </c>
      <c r="AI125">
        <v>7000000000</v>
      </c>
      <c r="AJ125" s="3"/>
      <c r="AK125" s="3"/>
      <c r="AL125" t="s">
        <v>67</v>
      </c>
      <c r="AM125" t="s">
        <v>68</v>
      </c>
      <c r="AN125" s="3"/>
      <c r="AP125" s="3" t="s">
        <v>69</v>
      </c>
      <c r="AR125" s="3"/>
      <c r="AU125" t="s">
        <v>171</v>
      </c>
      <c r="AV125" t="s">
        <v>71</v>
      </c>
      <c r="AW125" t="s">
        <v>72</v>
      </c>
      <c r="AX125" t="s">
        <v>72</v>
      </c>
    </row>
    <row r="126" spans="1:50" hidden="1" x14ac:dyDescent="0.25">
      <c r="A126">
        <v>40000923</v>
      </c>
      <c r="B126" t="s">
        <v>50</v>
      </c>
      <c r="C126" t="s">
        <v>51</v>
      </c>
      <c r="D126" t="s">
        <v>52</v>
      </c>
      <c r="E126" t="s">
        <v>53</v>
      </c>
      <c r="F126" t="s">
        <v>54</v>
      </c>
      <c r="G126" t="s">
        <v>573</v>
      </c>
      <c r="H126">
        <v>144400</v>
      </c>
      <c r="I126">
        <v>65</v>
      </c>
      <c r="J126" t="s">
        <v>150</v>
      </c>
      <c r="K126" t="s">
        <v>57</v>
      </c>
      <c r="L126" t="s">
        <v>58</v>
      </c>
      <c r="M126">
        <v>1</v>
      </c>
      <c r="N126" s="1">
        <v>5544</v>
      </c>
      <c r="O126" s="1">
        <v>5544</v>
      </c>
      <c r="P126" s="5">
        <v>5544</v>
      </c>
      <c r="Q126" s="1">
        <v>1108.8</v>
      </c>
      <c r="R126" s="2">
        <v>0.2</v>
      </c>
      <c r="S126" s="1">
        <v>6652.8</v>
      </c>
      <c r="T126" s="2"/>
      <c r="U126" s="2"/>
      <c r="W126" t="s">
        <v>133</v>
      </c>
      <c r="X126" t="s">
        <v>574</v>
      </c>
      <c r="Y126" t="s">
        <v>575</v>
      </c>
      <c r="Z126" s="3">
        <v>44102</v>
      </c>
      <c r="AA126" t="s">
        <v>62</v>
      </c>
      <c r="AB126" t="s">
        <v>96</v>
      </c>
      <c r="AC126" t="s">
        <v>130</v>
      </c>
      <c r="AD126" t="s">
        <v>65</v>
      </c>
      <c r="AE126" t="s">
        <v>65</v>
      </c>
      <c r="AF126" t="s">
        <v>66</v>
      </c>
      <c r="AH126">
        <v>4922987</v>
      </c>
      <c r="AI126">
        <v>7000000000</v>
      </c>
      <c r="AJ126" s="3"/>
      <c r="AK126" s="3"/>
      <c r="AL126" t="s">
        <v>67</v>
      </c>
      <c r="AM126" t="s">
        <v>68</v>
      </c>
      <c r="AN126" s="3"/>
      <c r="AP126" s="3" t="s">
        <v>69</v>
      </c>
      <c r="AR126" s="3"/>
      <c r="AU126" t="s">
        <v>80</v>
      </c>
      <c r="AV126" t="s">
        <v>71</v>
      </c>
      <c r="AW126" t="s">
        <v>72</v>
      </c>
      <c r="AX126" t="s">
        <v>72</v>
      </c>
    </row>
    <row r="127" spans="1:50" hidden="1" x14ac:dyDescent="0.25">
      <c r="A127">
        <v>40000923</v>
      </c>
      <c r="B127" t="s">
        <v>81</v>
      </c>
      <c r="C127" t="s">
        <v>81</v>
      </c>
      <c r="D127" t="s">
        <v>81</v>
      </c>
      <c r="E127" t="s">
        <v>83</v>
      </c>
      <c r="F127" t="s">
        <v>83</v>
      </c>
      <c r="G127" t="s">
        <v>569</v>
      </c>
      <c r="H127">
        <v>142167</v>
      </c>
      <c r="I127">
        <v>118</v>
      </c>
      <c r="J127" t="s">
        <v>150</v>
      </c>
      <c r="K127" t="s">
        <v>57</v>
      </c>
      <c r="L127" t="s">
        <v>58</v>
      </c>
      <c r="M127">
        <v>50</v>
      </c>
      <c r="N127" s="1">
        <v>100</v>
      </c>
      <c r="O127" s="1">
        <v>5000</v>
      </c>
      <c r="P127" s="5">
        <v>5000</v>
      </c>
      <c r="Q127" s="1"/>
      <c r="R127" s="2"/>
      <c r="S127" s="1">
        <v>5000</v>
      </c>
      <c r="T127" s="2"/>
      <c r="U127" s="2"/>
      <c r="W127" t="s">
        <v>570</v>
      </c>
      <c r="X127" t="s">
        <v>576</v>
      </c>
      <c r="Y127" t="s">
        <v>577</v>
      </c>
      <c r="Z127" s="3">
        <v>44085</v>
      </c>
      <c r="AA127" t="s">
        <v>144</v>
      </c>
      <c r="AC127" t="s">
        <v>114</v>
      </c>
      <c r="AD127" t="s">
        <v>65</v>
      </c>
      <c r="AE127" t="s">
        <v>65</v>
      </c>
      <c r="AF127" t="s">
        <v>131</v>
      </c>
      <c r="AH127">
        <v>4743662</v>
      </c>
      <c r="AI127">
        <v>4874000000</v>
      </c>
      <c r="AJ127" s="3"/>
      <c r="AK127" s="3"/>
      <c r="AL127" t="s">
        <v>83</v>
      </c>
      <c r="AM127" t="s">
        <v>68</v>
      </c>
      <c r="AN127" s="3"/>
      <c r="AP127" s="3" t="s">
        <v>69</v>
      </c>
      <c r="AR127" s="3"/>
      <c r="AU127" t="s">
        <v>171</v>
      </c>
    </row>
    <row r="128" spans="1:50" hidden="1" x14ac:dyDescent="0.25">
      <c r="A128">
        <v>40000232</v>
      </c>
      <c r="B128" t="s">
        <v>87</v>
      </c>
      <c r="C128" t="s">
        <v>88</v>
      </c>
      <c r="D128" t="s">
        <v>89</v>
      </c>
      <c r="E128" t="s">
        <v>53</v>
      </c>
      <c r="F128" t="s">
        <v>54</v>
      </c>
      <c r="G128" t="s">
        <v>578</v>
      </c>
      <c r="H128">
        <v>31782</v>
      </c>
      <c r="I128">
        <v>486</v>
      </c>
      <c r="J128" t="s">
        <v>91</v>
      </c>
      <c r="K128" t="s">
        <v>57</v>
      </c>
      <c r="L128" t="s">
        <v>58</v>
      </c>
      <c r="M128">
        <v>1</v>
      </c>
      <c r="N128" s="1">
        <v>300</v>
      </c>
      <c r="O128" s="1">
        <v>300</v>
      </c>
      <c r="P128" s="5">
        <v>255.69</v>
      </c>
      <c r="Q128" s="1">
        <v>51.14</v>
      </c>
      <c r="R128" s="2">
        <v>0.2</v>
      </c>
      <c r="S128" s="1">
        <v>306.83</v>
      </c>
      <c r="T128" s="2"/>
      <c r="U128" s="2">
        <v>0.1477</v>
      </c>
      <c r="W128" t="s">
        <v>160</v>
      </c>
      <c r="X128" t="s">
        <v>579</v>
      </c>
      <c r="Y128" t="s">
        <v>580</v>
      </c>
      <c r="Z128" s="3">
        <v>44096</v>
      </c>
      <c r="AA128" t="s">
        <v>95</v>
      </c>
      <c r="AC128" t="s">
        <v>236</v>
      </c>
      <c r="AD128" t="s">
        <v>65</v>
      </c>
      <c r="AE128" t="s">
        <v>65</v>
      </c>
      <c r="AF128" t="s">
        <v>66</v>
      </c>
      <c r="AI128">
        <v>7061150000</v>
      </c>
      <c r="AJ128" s="3"/>
      <c r="AK128" s="3"/>
      <c r="AL128" t="s">
        <v>67</v>
      </c>
      <c r="AM128" t="s">
        <v>68</v>
      </c>
      <c r="AN128" s="3"/>
      <c r="AP128" s="3" t="s">
        <v>69</v>
      </c>
      <c r="AR128" s="3"/>
      <c r="AU128" t="s">
        <v>80</v>
      </c>
      <c r="AV128" t="s">
        <v>99</v>
      </c>
      <c r="AW128" t="s">
        <v>100</v>
      </c>
      <c r="AX128" t="s">
        <v>100</v>
      </c>
    </row>
    <row r="129" spans="1:50" hidden="1" x14ac:dyDescent="0.25">
      <c r="A129">
        <v>40000232</v>
      </c>
      <c r="B129" t="s">
        <v>81</v>
      </c>
      <c r="C129" t="s">
        <v>82</v>
      </c>
      <c r="D129" t="s">
        <v>81</v>
      </c>
      <c r="E129" t="s">
        <v>83</v>
      </c>
      <c r="F129" t="s">
        <v>83</v>
      </c>
      <c r="G129" t="s">
        <v>578</v>
      </c>
      <c r="H129">
        <v>31782</v>
      </c>
      <c r="I129">
        <v>486</v>
      </c>
      <c r="J129" t="s">
        <v>91</v>
      </c>
      <c r="K129" t="s">
        <v>57</v>
      </c>
      <c r="L129" t="s">
        <v>58</v>
      </c>
      <c r="M129">
        <v>450</v>
      </c>
      <c r="N129" s="1">
        <v>100</v>
      </c>
      <c r="O129" s="1">
        <v>45000</v>
      </c>
      <c r="P129" s="5">
        <v>44437.5</v>
      </c>
      <c r="Q129" s="1"/>
      <c r="R129" s="2"/>
      <c r="S129" s="1">
        <v>44437.5</v>
      </c>
      <c r="T129" s="2">
        <v>1.2500000000000001E-2</v>
      </c>
      <c r="U129" s="2"/>
      <c r="V129" t="s">
        <v>581</v>
      </c>
      <c r="W129" t="s">
        <v>278</v>
      </c>
      <c r="X129" t="s">
        <v>582</v>
      </c>
      <c r="Y129" t="s">
        <v>583</v>
      </c>
      <c r="Z129" s="3">
        <v>44096</v>
      </c>
      <c r="AA129" t="s">
        <v>144</v>
      </c>
      <c r="AD129" t="s">
        <v>65</v>
      </c>
      <c r="AE129" t="s">
        <v>65</v>
      </c>
      <c r="AF129" t="s">
        <v>66</v>
      </c>
      <c r="AI129">
        <v>4874000000</v>
      </c>
      <c r="AJ129" s="3"/>
      <c r="AK129" s="3"/>
      <c r="AL129" t="s">
        <v>83</v>
      </c>
      <c r="AM129" t="s">
        <v>68</v>
      </c>
      <c r="AN129" s="3"/>
      <c r="AP129" s="3" t="s">
        <v>69</v>
      </c>
      <c r="AR129" s="3"/>
      <c r="AU129" t="s">
        <v>80</v>
      </c>
      <c r="AV129" t="s">
        <v>81</v>
      </c>
      <c r="AW129" t="s">
        <v>81</v>
      </c>
      <c r="AX129" t="s">
        <v>86</v>
      </c>
    </row>
    <row r="130" spans="1:50" hidden="1" x14ac:dyDescent="0.25">
      <c r="A130">
        <v>40000232</v>
      </c>
      <c r="B130" t="s">
        <v>87</v>
      </c>
      <c r="C130" t="s">
        <v>88</v>
      </c>
      <c r="D130" t="s">
        <v>89</v>
      </c>
      <c r="E130" t="s">
        <v>53</v>
      </c>
      <c r="F130" t="s">
        <v>54</v>
      </c>
      <c r="G130" t="s">
        <v>584</v>
      </c>
      <c r="H130">
        <v>17171</v>
      </c>
      <c r="I130">
        <v>180</v>
      </c>
      <c r="J130" t="s">
        <v>91</v>
      </c>
      <c r="K130" t="s">
        <v>57</v>
      </c>
      <c r="L130" t="s">
        <v>58</v>
      </c>
      <c r="M130">
        <v>1</v>
      </c>
      <c r="N130" s="1">
        <v>300</v>
      </c>
      <c r="O130" s="1">
        <v>300</v>
      </c>
      <c r="P130" s="5">
        <v>231.78</v>
      </c>
      <c r="Q130" s="1">
        <v>46.36</v>
      </c>
      <c r="R130" s="2">
        <v>0.2</v>
      </c>
      <c r="S130" s="1">
        <v>278.14</v>
      </c>
      <c r="T130" s="2"/>
      <c r="U130" s="2">
        <v>0.22739999999999999</v>
      </c>
      <c r="W130" t="s">
        <v>59</v>
      </c>
      <c r="X130" t="s">
        <v>585</v>
      </c>
      <c r="Y130" t="s">
        <v>586</v>
      </c>
      <c r="Z130" s="3">
        <v>44096</v>
      </c>
      <c r="AA130" t="s">
        <v>95</v>
      </c>
      <c r="AC130" t="s">
        <v>587</v>
      </c>
      <c r="AD130" t="s">
        <v>65</v>
      </c>
      <c r="AE130" t="s">
        <v>65</v>
      </c>
      <c r="AF130" t="s">
        <v>66</v>
      </c>
      <c r="AH130">
        <v>439615</v>
      </c>
      <c r="AI130">
        <v>7061150000</v>
      </c>
      <c r="AJ130" s="3"/>
      <c r="AK130" s="3"/>
      <c r="AL130" t="s">
        <v>67</v>
      </c>
      <c r="AM130" t="s">
        <v>68</v>
      </c>
      <c r="AN130" s="3"/>
      <c r="AP130" s="3" t="s">
        <v>69</v>
      </c>
      <c r="AR130" s="3"/>
      <c r="AU130" t="s">
        <v>70</v>
      </c>
      <c r="AV130" t="s">
        <v>99</v>
      </c>
      <c r="AW130" t="s">
        <v>100</v>
      </c>
      <c r="AX130" t="s">
        <v>100</v>
      </c>
    </row>
    <row r="131" spans="1:50" hidden="1" x14ac:dyDescent="0.25">
      <c r="A131">
        <v>40000923</v>
      </c>
      <c r="B131" t="s">
        <v>81</v>
      </c>
      <c r="C131" t="s">
        <v>179</v>
      </c>
      <c r="D131" t="s">
        <v>81</v>
      </c>
      <c r="E131" t="s">
        <v>83</v>
      </c>
      <c r="F131" t="s">
        <v>83</v>
      </c>
      <c r="G131" t="s">
        <v>588</v>
      </c>
      <c r="H131">
        <v>16738</v>
      </c>
      <c r="I131">
        <v>99</v>
      </c>
      <c r="J131" t="s">
        <v>150</v>
      </c>
      <c r="K131" t="s">
        <v>57</v>
      </c>
      <c r="L131" t="s">
        <v>58</v>
      </c>
      <c r="M131">
        <v>1</v>
      </c>
      <c r="N131" s="1">
        <v>3780</v>
      </c>
      <c r="O131" s="1">
        <v>3780</v>
      </c>
      <c r="P131" s="5">
        <v>3780</v>
      </c>
      <c r="Q131" s="1"/>
      <c r="R131" s="2"/>
      <c r="S131" s="1">
        <v>3780</v>
      </c>
      <c r="T131" s="2"/>
      <c r="U131" s="2"/>
      <c r="W131" t="s">
        <v>133</v>
      </c>
      <c r="X131" t="s">
        <v>589</v>
      </c>
      <c r="Y131" t="s">
        <v>590</v>
      </c>
      <c r="Z131" s="3">
        <v>44089</v>
      </c>
      <c r="AA131" t="s">
        <v>144</v>
      </c>
      <c r="AB131" t="s">
        <v>139</v>
      </c>
      <c r="AC131" t="s">
        <v>443</v>
      </c>
      <c r="AD131" t="s">
        <v>65</v>
      </c>
      <c r="AE131" t="s">
        <v>65</v>
      </c>
      <c r="AF131" t="s">
        <v>66</v>
      </c>
      <c r="AI131">
        <v>4874000000</v>
      </c>
      <c r="AJ131" s="3"/>
      <c r="AK131" s="3"/>
      <c r="AL131" t="s">
        <v>83</v>
      </c>
      <c r="AM131" t="s">
        <v>68</v>
      </c>
      <c r="AN131" s="3"/>
      <c r="AP131" s="3" t="s">
        <v>69</v>
      </c>
      <c r="AR131" s="3"/>
      <c r="AU131" t="s">
        <v>80</v>
      </c>
      <c r="AV131" t="s">
        <v>81</v>
      </c>
      <c r="AW131" t="s">
        <v>81</v>
      </c>
      <c r="AX131" t="s">
        <v>86</v>
      </c>
    </row>
    <row r="132" spans="1:50" hidden="1" x14ac:dyDescent="0.25">
      <c r="A132">
        <v>40000923</v>
      </c>
      <c r="B132" t="s">
        <v>50</v>
      </c>
      <c r="C132" t="s">
        <v>51</v>
      </c>
      <c r="D132" t="s">
        <v>52</v>
      </c>
      <c r="E132" t="s">
        <v>53</v>
      </c>
      <c r="F132" t="s">
        <v>54</v>
      </c>
      <c r="G132" t="s">
        <v>588</v>
      </c>
      <c r="H132">
        <v>16738</v>
      </c>
      <c r="I132">
        <v>99</v>
      </c>
      <c r="J132" t="s">
        <v>150</v>
      </c>
      <c r="K132" t="s">
        <v>57</v>
      </c>
      <c r="L132" t="s">
        <v>58</v>
      </c>
      <c r="M132">
        <v>1</v>
      </c>
      <c r="N132" s="1">
        <v>5544</v>
      </c>
      <c r="O132" s="1">
        <v>5544</v>
      </c>
      <c r="P132" s="5">
        <v>5544</v>
      </c>
      <c r="Q132" s="1">
        <v>1108.8</v>
      </c>
      <c r="R132" s="2">
        <v>0.2</v>
      </c>
      <c r="S132" s="1">
        <v>6652.8</v>
      </c>
      <c r="T132" s="2"/>
      <c r="U132" s="2"/>
      <c r="W132" t="s">
        <v>133</v>
      </c>
      <c r="X132" t="s">
        <v>591</v>
      </c>
      <c r="Y132" t="s">
        <v>592</v>
      </c>
      <c r="Z132" s="3">
        <v>44089</v>
      </c>
      <c r="AA132" t="s">
        <v>62</v>
      </c>
      <c r="AB132" t="s">
        <v>139</v>
      </c>
      <c r="AC132" t="s">
        <v>443</v>
      </c>
      <c r="AD132" t="s">
        <v>65</v>
      </c>
      <c r="AE132" t="s">
        <v>65</v>
      </c>
      <c r="AF132" t="s">
        <v>66</v>
      </c>
      <c r="AI132">
        <v>7000000000</v>
      </c>
      <c r="AJ132" s="3"/>
      <c r="AK132" s="3"/>
      <c r="AL132" t="s">
        <v>67</v>
      </c>
      <c r="AM132" t="s">
        <v>68</v>
      </c>
      <c r="AN132" s="3"/>
      <c r="AP132" s="3" t="s">
        <v>69</v>
      </c>
      <c r="AR132" s="3"/>
      <c r="AU132" t="s">
        <v>80</v>
      </c>
      <c r="AV132" t="s">
        <v>71</v>
      </c>
      <c r="AW132" t="s">
        <v>72</v>
      </c>
      <c r="AX132" t="s">
        <v>72</v>
      </c>
    </row>
    <row r="133" spans="1:50" hidden="1" x14ac:dyDescent="0.25">
      <c r="A133">
        <v>40000923</v>
      </c>
      <c r="B133" t="s">
        <v>50</v>
      </c>
      <c r="C133" t="s">
        <v>51</v>
      </c>
      <c r="D133" t="s">
        <v>52</v>
      </c>
      <c r="E133" t="s">
        <v>53</v>
      </c>
      <c r="F133" t="s">
        <v>54</v>
      </c>
      <c r="G133" t="s">
        <v>593</v>
      </c>
      <c r="H133">
        <v>112218</v>
      </c>
      <c r="I133">
        <v>59</v>
      </c>
      <c r="J133" t="s">
        <v>150</v>
      </c>
      <c r="K133" t="s">
        <v>57</v>
      </c>
      <c r="L133" t="s">
        <v>58</v>
      </c>
      <c r="M133">
        <v>1</v>
      </c>
      <c r="N133" s="1">
        <v>5544</v>
      </c>
      <c r="O133" s="1">
        <v>5544</v>
      </c>
      <c r="P133" s="5">
        <v>5544</v>
      </c>
      <c r="Q133" s="1">
        <v>1108.8</v>
      </c>
      <c r="R133" s="2">
        <v>0.2</v>
      </c>
      <c r="S133" s="1">
        <v>6652.8</v>
      </c>
      <c r="T133" s="2"/>
      <c r="U133" s="2"/>
      <c r="W133" t="s">
        <v>133</v>
      </c>
      <c r="X133" t="s">
        <v>594</v>
      </c>
      <c r="Y133" t="s">
        <v>595</v>
      </c>
      <c r="Z133" s="3">
        <v>44104</v>
      </c>
      <c r="AA133" t="s">
        <v>62</v>
      </c>
      <c r="AB133" t="s">
        <v>96</v>
      </c>
      <c r="AC133" t="s">
        <v>130</v>
      </c>
      <c r="AD133" t="s">
        <v>65</v>
      </c>
      <c r="AE133" t="s">
        <v>65</v>
      </c>
      <c r="AF133" t="s">
        <v>115</v>
      </c>
      <c r="AG133" t="s">
        <v>596</v>
      </c>
      <c r="AH133">
        <v>4153684</v>
      </c>
      <c r="AI133">
        <v>7000000000</v>
      </c>
      <c r="AJ133" s="3"/>
      <c r="AK133" s="3"/>
      <c r="AL133" t="s">
        <v>67</v>
      </c>
      <c r="AM133" t="s">
        <v>68</v>
      </c>
      <c r="AN133" s="3"/>
      <c r="AP133" s="3" t="s">
        <v>69</v>
      </c>
      <c r="AR133" s="3"/>
      <c r="AU133" t="s">
        <v>80</v>
      </c>
      <c r="AV133" t="s">
        <v>71</v>
      </c>
      <c r="AW133" t="s">
        <v>72</v>
      </c>
      <c r="AX133" t="s">
        <v>72</v>
      </c>
    </row>
    <row r="134" spans="1:50" hidden="1" x14ac:dyDescent="0.25">
      <c r="A134">
        <v>40000379</v>
      </c>
      <c r="B134" t="s">
        <v>50</v>
      </c>
      <c r="C134" t="s">
        <v>51</v>
      </c>
      <c r="D134" t="s">
        <v>52</v>
      </c>
      <c r="E134" t="s">
        <v>53</v>
      </c>
      <c r="F134" t="s">
        <v>54</v>
      </c>
      <c r="G134" t="s">
        <v>597</v>
      </c>
      <c r="H134">
        <v>13322</v>
      </c>
      <c r="I134">
        <v>65</v>
      </c>
      <c r="J134" t="s">
        <v>125</v>
      </c>
      <c r="K134" t="s">
        <v>126</v>
      </c>
      <c r="L134" t="s">
        <v>58</v>
      </c>
      <c r="M134">
        <v>1</v>
      </c>
      <c r="N134" s="1">
        <v>5544</v>
      </c>
      <c r="O134" s="1">
        <v>5544</v>
      </c>
      <c r="P134" s="5">
        <v>4435.2</v>
      </c>
      <c r="Q134" s="1">
        <v>887.04</v>
      </c>
      <c r="R134" s="2">
        <v>0.2</v>
      </c>
      <c r="S134" s="1">
        <v>5322.24</v>
      </c>
      <c r="T134" s="2"/>
      <c r="U134" s="2">
        <v>0.2</v>
      </c>
      <c r="W134" t="s">
        <v>133</v>
      </c>
      <c r="X134" t="s">
        <v>598</v>
      </c>
      <c r="Y134" t="s">
        <v>599</v>
      </c>
      <c r="Z134" s="3">
        <v>44098</v>
      </c>
      <c r="AA134" t="s">
        <v>95</v>
      </c>
      <c r="AC134" t="s">
        <v>410</v>
      </c>
      <c r="AD134" t="s">
        <v>65</v>
      </c>
      <c r="AE134" t="s">
        <v>65</v>
      </c>
      <c r="AF134" t="s">
        <v>66</v>
      </c>
      <c r="AI134">
        <v>7000000000</v>
      </c>
      <c r="AJ134" s="3"/>
      <c r="AK134" s="3"/>
      <c r="AL134" t="s">
        <v>67</v>
      </c>
      <c r="AM134" t="s">
        <v>68</v>
      </c>
      <c r="AN134" s="3"/>
      <c r="AP134" s="3" t="s">
        <v>69</v>
      </c>
      <c r="AR134" s="3"/>
      <c r="AU134" t="s">
        <v>80</v>
      </c>
      <c r="AV134" t="s">
        <v>71</v>
      </c>
      <c r="AW134" t="s">
        <v>72</v>
      </c>
      <c r="AX134" t="s">
        <v>72</v>
      </c>
    </row>
    <row r="135" spans="1:50" hidden="1" x14ac:dyDescent="0.25">
      <c r="A135">
        <v>40000923</v>
      </c>
      <c r="B135" t="s">
        <v>81</v>
      </c>
      <c r="C135" t="s">
        <v>81</v>
      </c>
      <c r="D135" t="s">
        <v>81</v>
      </c>
      <c r="E135" t="s">
        <v>83</v>
      </c>
      <c r="F135" t="s">
        <v>83</v>
      </c>
      <c r="G135" t="s">
        <v>573</v>
      </c>
      <c r="H135">
        <v>144400</v>
      </c>
      <c r="I135">
        <v>65</v>
      </c>
      <c r="J135" t="s">
        <v>150</v>
      </c>
      <c r="K135" t="s">
        <v>57</v>
      </c>
      <c r="L135" t="s">
        <v>58</v>
      </c>
      <c r="M135">
        <v>65</v>
      </c>
      <c r="N135" s="1">
        <v>40</v>
      </c>
      <c r="O135" s="1">
        <v>2600</v>
      </c>
      <c r="P135" s="5">
        <v>2600</v>
      </c>
      <c r="Q135" s="1"/>
      <c r="R135" s="2"/>
      <c r="S135" s="1">
        <v>2600</v>
      </c>
      <c r="T135" s="2"/>
      <c r="U135" s="2"/>
      <c r="W135" t="s">
        <v>133</v>
      </c>
      <c r="X135" t="s">
        <v>600</v>
      </c>
      <c r="Y135" t="s">
        <v>601</v>
      </c>
      <c r="Z135" s="3">
        <v>44102</v>
      </c>
      <c r="AA135" t="s">
        <v>144</v>
      </c>
      <c r="AB135" t="s">
        <v>96</v>
      </c>
      <c r="AC135" t="s">
        <v>130</v>
      </c>
      <c r="AD135" t="s">
        <v>65</v>
      </c>
      <c r="AE135" t="s">
        <v>65</v>
      </c>
      <c r="AF135" t="s">
        <v>66</v>
      </c>
      <c r="AH135">
        <v>4922987</v>
      </c>
      <c r="AI135">
        <v>4874000000</v>
      </c>
      <c r="AJ135" s="3"/>
      <c r="AK135" s="3"/>
      <c r="AL135" t="s">
        <v>83</v>
      </c>
      <c r="AM135" t="s">
        <v>68</v>
      </c>
      <c r="AN135" s="3"/>
      <c r="AP135" s="3" t="s">
        <v>69</v>
      </c>
      <c r="AR135" s="3"/>
      <c r="AU135" t="s">
        <v>80</v>
      </c>
      <c r="AV135" t="s">
        <v>81</v>
      </c>
      <c r="AW135" t="s">
        <v>81</v>
      </c>
      <c r="AX135" t="s">
        <v>81</v>
      </c>
    </row>
    <row r="136" spans="1:50" hidden="1" x14ac:dyDescent="0.25">
      <c r="A136">
        <v>40000379</v>
      </c>
      <c r="B136" t="s">
        <v>81</v>
      </c>
      <c r="C136" t="s">
        <v>82</v>
      </c>
      <c r="D136" t="s">
        <v>81</v>
      </c>
      <c r="E136" t="s">
        <v>83</v>
      </c>
      <c r="F136" t="s">
        <v>83</v>
      </c>
      <c r="G136" t="s">
        <v>597</v>
      </c>
      <c r="H136">
        <v>13322</v>
      </c>
      <c r="I136">
        <v>65</v>
      </c>
      <c r="J136" t="s">
        <v>125</v>
      </c>
      <c r="K136" t="s">
        <v>126</v>
      </c>
      <c r="L136" t="s">
        <v>58</v>
      </c>
      <c r="M136">
        <v>60</v>
      </c>
      <c r="N136" s="1">
        <v>170</v>
      </c>
      <c r="O136" s="1">
        <v>10200</v>
      </c>
      <c r="P136" s="5">
        <v>10200</v>
      </c>
      <c r="Q136" s="1"/>
      <c r="R136" s="2"/>
      <c r="S136" s="1">
        <v>10200</v>
      </c>
      <c r="T136" s="2"/>
      <c r="U136" s="2"/>
      <c r="W136" t="s">
        <v>278</v>
      </c>
      <c r="X136" t="s">
        <v>602</v>
      </c>
      <c r="Y136" t="s">
        <v>603</v>
      </c>
      <c r="Z136" s="3">
        <v>44098</v>
      </c>
      <c r="AA136" t="s">
        <v>144</v>
      </c>
      <c r="AC136" t="s">
        <v>410</v>
      </c>
      <c r="AD136" t="s">
        <v>65</v>
      </c>
      <c r="AE136" t="s">
        <v>65</v>
      </c>
      <c r="AF136" t="s">
        <v>66</v>
      </c>
      <c r="AI136">
        <v>4874000000</v>
      </c>
      <c r="AJ136" s="3"/>
      <c r="AK136" s="3"/>
      <c r="AL136" t="s">
        <v>83</v>
      </c>
      <c r="AM136" t="s">
        <v>68</v>
      </c>
      <c r="AN136" s="3"/>
      <c r="AP136" s="3" t="s">
        <v>69</v>
      </c>
      <c r="AR136" s="3"/>
      <c r="AU136" t="s">
        <v>80</v>
      </c>
      <c r="AV136" t="s">
        <v>81</v>
      </c>
      <c r="AW136" t="s">
        <v>81</v>
      </c>
      <c r="AX136" t="s">
        <v>86</v>
      </c>
    </row>
    <row r="137" spans="1:50" hidden="1" x14ac:dyDescent="0.25">
      <c r="A137">
        <v>40000232</v>
      </c>
      <c r="B137" t="s">
        <v>50</v>
      </c>
      <c r="C137" t="s">
        <v>51</v>
      </c>
      <c r="D137" t="s">
        <v>52</v>
      </c>
      <c r="E137" t="s">
        <v>53</v>
      </c>
      <c r="F137" t="s">
        <v>54</v>
      </c>
      <c r="G137" t="s">
        <v>604</v>
      </c>
      <c r="H137">
        <v>141107</v>
      </c>
      <c r="I137">
        <v>99</v>
      </c>
      <c r="J137" t="s">
        <v>91</v>
      </c>
      <c r="K137" t="s">
        <v>57</v>
      </c>
      <c r="L137" t="s">
        <v>58</v>
      </c>
      <c r="M137">
        <v>1</v>
      </c>
      <c r="N137" s="1">
        <v>5544</v>
      </c>
      <c r="O137" s="1">
        <v>5544</v>
      </c>
      <c r="P137" s="5">
        <v>4712.3999999999996</v>
      </c>
      <c r="Q137" s="1">
        <v>942.48</v>
      </c>
      <c r="R137" s="2">
        <v>0.2</v>
      </c>
      <c r="S137" s="1">
        <v>5654.88</v>
      </c>
      <c r="T137" s="2">
        <v>0.15</v>
      </c>
      <c r="U137" s="2"/>
      <c r="W137" t="s">
        <v>59</v>
      </c>
      <c r="X137" t="s">
        <v>605</v>
      </c>
      <c r="Y137" t="s">
        <v>606</v>
      </c>
      <c r="Z137" s="3">
        <v>44102</v>
      </c>
      <c r="AA137" t="s">
        <v>95</v>
      </c>
      <c r="AC137" t="s">
        <v>114</v>
      </c>
      <c r="AD137" t="s">
        <v>65</v>
      </c>
      <c r="AE137" t="s">
        <v>65</v>
      </c>
      <c r="AF137" t="s">
        <v>131</v>
      </c>
      <c r="AH137">
        <v>4726385</v>
      </c>
      <c r="AI137">
        <v>7000000000</v>
      </c>
      <c r="AJ137" s="3"/>
      <c r="AK137" s="3"/>
      <c r="AL137" t="s">
        <v>67</v>
      </c>
      <c r="AM137" t="s">
        <v>68</v>
      </c>
      <c r="AN137" s="3"/>
      <c r="AP137" s="3" t="s">
        <v>69</v>
      </c>
      <c r="AR137" s="3"/>
      <c r="AU137" t="s">
        <v>70</v>
      </c>
      <c r="AV137" t="s">
        <v>71</v>
      </c>
      <c r="AW137" t="s">
        <v>72</v>
      </c>
      <c r="AX137" t="s">
        <v>72</v>
      </c>
    </row>
    <row r="138" spans="1:50" hidden="1" x14ac:dyDescent="0.25">
      <c r="A138">
        <v>40000923</v>
      </c>
      <c r="B138" t="s">
        <v>81</v>
      </c>
      <c r="C138" t="s">
        <v>81</v>
      </c>
      <c r="D138" t="s">
        <v>81</v>
      </c>
      <c r="E138" t="s">
        <v>83</v>
      </c>
      <c r="F138" t="s">
        <v>83</v>
      </c>
      <c r="G138" t="s">
        <v>593</v>
      </c>
      <c r="H138">
        <v>112218</v>
      </c>
      <c r="I138">
        <v>59</v>
      </c>
      <c r="J138" t="s">
        <v>150</v>
      </c>
      <c r="K138" t="s">
        <v>57</v>
      </c>
      <c r="L138" t="s">
        <v>58</v>
      </c>
      <c r="M138">
        <v>1</v>
      </c>
      <c r="N138" s="1">
        <v>10000</v>
      </c>
      <c r="O138" s="1">
        <v>10000</v>
      </c>
      <c r="P138" s="5">
        <v>10000</v>
      </c>
      <c r="Q138" s="1"/>
      <c r="R138" s="2"/>
      <c r="S138" s="1">
        <v>10000</v>
      </c>
      <c r="T138" s="2"/>
      <c r="U138" s="2"/>
      <c r="W138" t="s">
        <v>133</v>
      </c>
      <c r="X138" t="s">
        <v>607</v>
      </c>
      <c r="Y138" t="s">
        <v>608</v>
      </c>
      <c r="Z138" s="3">
        <v>44104</v>
      </c>
      <c r="AA138" t="s">
        <v>144</v>
      </c>
      <c r="AB138" t="s">
        <v>96</v>
      </c>
      <c r="AC138" t="s">
        <v>130</v>
      </c>
      <c r="AD138" t="s">
        <v>65</v>
      </c>
      <c r="AE138" t="s">
        <v>65</v>
      </c>
      <c r="AF138" t="s">
        <v>115</v>
      </c>
      <c r="AG138" t="s">
        <v>596</v>
      </c>
      <c r="AH138">
        <v>4153684</v>
      </c>
      <c r="AI138">
        <v>4874000000</v>
      </c>
      <c r="AJ138" s="3"/>
      <c r="AK138" s="3"/>
      <c r="AL138" t="s">
        <v>83</v>
      </c>
      <c r="AM138" t="s">
        <v>68</v>
      </c>
      <c r="AN138" s="3"/>
      <c r="AP138" s="3" t="s">
        <v>69</v>
      </c>
      <c r="AR138" s="3"/>
      <c r="AU138" t="s">
        <v>80</v>
      </c>
      <c r="AV138" t="s">
        <v>81</v>
      </c>
      <c r="AW138" t="s">
        <v>81</v>
      </c>
      <c r="AX138" t="s">
        <v>81</v>
      </c>
    </row>
    <row r="139" spans="1:50" hidden="1" x14ac:dyDescent="0.25">
      <c r="A139">
        <v>40000379</v>
      </c>
      <c r="B139" t="s">
        <v>50</v>
      </c>
      <c r="C139" t="s">
        <v>51</v>
      </c>
      <c r="D139" t="s">
        <v>52</v>
      </c>
      <c r="E139" t="s">
        <v>53</v>
      </c>
      <c r="F139" t="s">
        <v>54</v>
      </c>
      <c r="G139" t="s">
        <v>609</v>
      </c>
      <c r="H139">
        <v>136111</v>
      </c>
      <c r="I139">
        <v>199</v>
      </c>
      <c r="J139" t="s">
        <v>125</v>
      </c>
      <c r="K139" t="s">
        <v>126</v>
      </c>
      <c r="L139" t="s">
        <v>58</v>
      </c>
      <c r="M139">
        <v>1</v>
      </c>
      <c r="N139" s="1">
        <v>10872</v>
      </c>
      <c r="O139" s="1">
        <v>10872</v>
      </c>
      <c r="P139" s="5">
        <v>8697.6</v>
      </c>
      <c r="Q139" s="1">
        <v>1739.52</v>
      </c>
      <c r="R139" s="2">
        <v>0.2</v>
      </c>
      <c r="S139" s="1">
        <v>10437.120000000001</v>
      </c>
      <c r="T139" s="2"/>
      <c r="U139" s="2">
        <v>0.2</v>
      </c>
      <c r="V139" t="s">
        <v>109</v>
      </c>
      <c r="W139" t="s">
        <v>610</v>
      </c>
      <c r="X139" t="s">
        <v>611</v>
      </c>
      <c r="Y139" t="s">
        <v>612</v>
      </c>
      <c r="Z139" s="3">
        <v>44104</v>
      </c>
      <c r="AA139" t="s">
        <v>95</v>
      </c>
      <c r="AD139" t="s">
        <v>65</v>
      </c>
      <c r="AE139" t="s">
        <v>65</v>
      </c>
      <c r="AF139" t="s">
        <v>613</v>
      </c>
      <c r="AI139">
        <v>7000000000</v>
      </c>
      <c r="AJ139" s="3"/>
      <c r="AK139" s="3"/>
      <c r="AL139" t="s">
        <v>67</v>
      </c>
      <c r="AM139" t="s">
        <v>68</v>
      </c>
      <c r="AN139" s="3"/>
      <c r="AP139" s="3" t="s">
        <v>69</v>
      </c>
      <c r="AR139" s="3"/>
      <c r="AU139" t="s">
        <v>614</v>
      </c>
      <c r="AV139" t="s">
        <v>71</v>
      </c>
      <c r="AW139" t="s">
        <v>72</v>
      </c>
      <c r="AX139" t="s">
        <v>72</v>
      </c>
    </row>
    <row r="140" spans="1:50" hidden="1" x14ac:dyDescent="0.25">
      <c r="A140">
        <v>40000537</v>
      </c>
      <c r="B140" t="s">
        <v>238</v>
      </c>
      <c r="C140" t="s">
        <v>439</v>
      </c>
      <c r="D140" t="s">
        <v>240</v>
      </c>
      <c r="E140" t="s">
        <v>237</v>
      </c>
      <c r="F140" t="s">
        <v>54</v>
      </c>
      <c r="G140" t="s">
        <v>615</v>
      </c>
      <c r="H140">
        <v>149907</v>
      </c>
      <c r="I140">
        <v>199</v>
      </c>
      <c r="J140" t="s">
        <v>185</v>
      </c>
      <c r="K140" t="s">
        <v>186</v>
      </c>
      <c r="L140" t="s">
        <v>58</v>
      </c>
      <c r="M140">
        <v>1</v>
      </c>
      <c r="N140" s="1">
        <v>1250</v>
      </c>
      <c r="O140" s="1">
        <v>1250</v>
      </c>
      <c r="P140" s="5">
        <v>1000</v>
      </c>
      <c r="Q140" s="1">
        <v>200</v>
      </c>
      <c r="R140" s="2">
        <v>0.2</v>
      </c>
      <c r="S140" s="1">
        <v>1200</v>
      </c>
      <c r="T140" s="2"/>
      <c r="U140" s="2">
        <v>0.2</v>
      </c>
      <c r="V140" t="s">
        <v>151</v>
      </c>
      <c r="W140" t="s">
        <v>59</v>
      </c>
      <c r="X140" t="s">
        <v>616</v>
      </c>
      <c r="Y140" t="s">
        <v>617</v>
      </c>
      <c r="Z140" s="3">
        <v>44104</v>
      </c>
      <c r="AA140" t="s">
        <v>95</v>
      </c>
      <c r="AD140" t="s">
        <v>65</v>
      </c>
      <c r="AE140" t="s">
        <v>65</v>
      </c>
      <c r="AF140" t="s">
        <v>66</v>
      </c>
      <c r="AI140">
        <v>7063510000</v>
      </c>
      <c r="AJ140" s="3"/>
      <c r="AK140" s="3"/>
      <c r="AL140" t="s">
        <v>67</v>
      </c>
      <c r="AM140" t="s">
        <v>68</v>
      </c>
      <c r="AN140" s="3"/>
      <c r="AP140" s="3" t="s">
        <v>69</v>
      </c>
      <c r="AR140" s="3"/>
      <c r="AU140" t="s">
        <v>70</v>
      </c>
      <c r="AV140" t="s">
        <v>73</v>
      </c>
      <c r="AW140" t="s">
        <v>145</v>
      </c>
      <c r="AX140" t="s">
        <v>244</v>
      </c>
    </row>
    <row r="141" spans="1:50" hidden="1" x14ac:dyDescent="0.25">
      <c r="A141">
        <v>40000923</v>
      </c>
      <c r="B141" t="s">
        <v>81</v>
      </c>
      <c r="C141" t="s">
        <v>82</v>
      </c>
      <c r="D141" t="s">
        <v>81</v>
      </c>
      <c r="E141" t="s">
        <v>83</v>
      </c>
      <c r="F141" t="s">
        <v>83</v>
      </c>
      <c r="G141" t="s">
        <v>615</v>
      </c>
      <c r="H141">
        <v>149907</v>
      </c>
      <c r="I141">
        <v>199</v>
      </c>
      <c r="J141" t="s">
        <v>150</v>
      </c>
      <c r="K141" t="s">
        <v>57</v>
      </c>
      <c r="L141" t="s">
        <v>58</v>
      </c>
      <c r="M141">
        <v>1</v>
      </c>
      <c r="N141" s="1">
        <v>10000</v>
      </c>
      <c r="O141" s="1">
        <v>10000</v>
      </c>
      <c r="P141" s="5">
        <v>10000</v>
      </c>
      <c r="Q141" s="1"/>
      <c r="R141" s="2"/>
      <c r="S141" s="1">
        <v>10000</v>
      </c>
      <c r="T141" s="2"/>
      <c r="U141" s="2"/>
      <c r="V141" t="s">
        <v>151</v>
      </c>
      <c r="W141" t="s">
        <v>59</v>
      </c>
      <c r="X141" t="s">
        <v>618</v>
      </c>
      <c r="Y141" t="s">
        <v>619</v>
      </c>
      <c r="Z141" s="3">
        <v>44131</v>
      </c>
      <c r="AA141" t="s">
        <v>144</v>
      </c>
      <c r="AD141" t="s">
        <v>65</v>
      </c>
      <c r="AE141" t="s">
        <v>65</v>
      </c>
      <c r="AF141" t="s">
        <v>66</v>
      </c>
      <c r="AI141">
        <v>4874000000</v>
      </c>
      <c r="AJ141" s="3"/>
      <c r="AK141" s="3"/>
      <c r="AL141" t="s">
        <v>83</v>
      </c>
      <c r="AM141" t="s">
        <v>68</v>
      </c>
      <c r="AN141" s="3"/>
      <c r="AP141" s="3" t="s">
        <v>69</v>
      </c>
      <c r="AR141" s="3"/>
      <c r="AU141" t="s">
        <v>70</v>
      </c>
      <c r="AV141" t="s">
        <v>81</v>
      </c>
      <c r="AW141" t="s">
        <v>81</v>
      </c>
      <c r="AX141" t="s">
        <v>86</v>
      </c>
    </row>
    <row r="142" spans="1:50" hidden="1" x14ac:dyDescent="0.25">
      <c r="A142">
        <v>40000232</v>
      </c>
      <c r="B142" t="s">
        <v>81</v>
      </c>
      <c r="C142" t="s">
        <v>82</v>
      </c>
      <c r="D142" t="s">
        <v>81</v>
      </c>
      <c r="E142" t="s">
        <v>83</v>
      </c>
      <c r="F142" t="s">
        <v>83</v>
      </c>
      <c r="G142" t="s">
        <v>620</v>
      </c>
      <c r="H142">
        <v>598</v>
      </c>
      <c r="I142">
        <v>399</v>
      </c>
      <c r="J142" t="s">
        <v>91</v>
      </c>
      <c r="K142" t="s">
        <v>57</v>
      </c>
      <c r="L142" t="s">
        <v>58</v>
      </c>
      <c r="M142">
        <v>320</v>
      </c>
      <c r="N142" s="1">
        <v>170</v>
      </c>
      <c r="O142" s="1">
        <v>54400</v>
      </c>
      <c r="P142" s="5">
        <v>53176</v>
      </c>
      <c r="Q142" s="1"/>
      <c r="R142" s="2"/>
      <c r="S142" s="1">
        <v>53176</v>
      </c>
      <c r="T142" s="2">
        <v>2.2499999999999999E-2</v>
      </c>
      <c r="U142" s="2"/>
      <c r="V142" t="s">
        <v>151</v>
      </c>
      <c r="W142" t="s">
        <v>278</v>
      </c>
      <c r="X142" t="s">
        <v>621</v>
      </c>
      <c r="Y142" t="s">
        <v>622</v>
      </c>
      <c r="Z142" s="3">
        <v>44103</v>
      </c>
      <c r="AA142" t="s">
        <v>144</v>
      </c>
      <c r="AB142" t="s">
        <v>460</v>
      </c>
      <c r="AD142" t="s">
        <v>65</v>
      </c>
      <c r="AE142" t="s">
        <v>65</v>
      </c>
      <c r="AF142" t="s">
        <v>66</v>
      </c>
      <c r="AI142">
        <v>4874000000</v>
      </c>
      <c r="AJ142" s="3"/>
      <c r="AK142" s="3"/>
      <c r="AL142" t="s">
        <v>83</v>
      </c>
      <c r="AM142" t="s">
        <v>68</v>
      </c>
      <c r="AN142" s="3"/>
      <c r="AP142" s="3" t="s">
        <v>69</v>
      </c>
      <c r="AR142" s="3"/>
      <c r="AU142" t="s">
        <v>80</v>
      </c>
      <c r="AV142" t="s">
        <v>81</v>
      </c>
      <c r="AW142" t="s">
        <v>81</v>
      </c>
      <c r="AX142" t="s">
        <v>86</v>
      </c>
    </row>
    <row r="143" spans="1:50" hidden="1" x14ac:dyDescent="0.25">
      <c r="A143">
        <v>40000232</v>
      </c>
      <c r="B143" t="s">
        <v>50</v>
      </c>
      <c r="C143" t="s">
        <v>51</v>
      </c>
      <c r="D143" t="s">
        <v>52</v>
      </c>
      <c r="E143" t="s">
        <v>53</v>
      </c>
      <c r="F143" t="s">
        <v>54</v>
      </c>
      <c r="G143" t="s">
        <v>620</v>
      </c>
      <c r="H143">
        <v>598</v>
      </c>
      <c r="I143">
        <v>399</v>
      </c>
      <c r="J143" t="s">
        <v>91</v>
      </c>
      <c r="K143" t="s">
        <v>57</v>
      </c>
      <c r="L143" t="s">
        <v>58</v>
      </c>
      <c r="M143">
        <v>1</v>
      </c>
      <c r="N143" s="1">
        <v>18864</v>
      </c>
      <c r="O143" s="1">
        <v>18864</v>
      </c>
      <c r="P143" s="5">
        <v>16034.4</v>
      </c>
      <c r="Q143" s="1">
        <v>3206.88</v>
      </c>
      <c r="R143" s="2">
        <v>0.2</v>
      </c>
      <c r="S143" s="1">
        <v>19241.28</v>
      </c>
      <c r="T143" s="2">
        <v>0.15</v>
      </c>
      <c r="U143" s="2"/>
      <c r="W143" t="s">
        <v>258</v>
      </c>
      <c r="X143" t="s">
        <v>623</v>
      </c>
      <c r="Y143" t="s">
        <v>624</v>
      </c>
      <c r="Z143" s="3">
        <v>44103</v>
      </c>
      <c r="AA143" t="s">
        <v>95</v>
      </c>
      <c r="AB143" t="s">
        <v>460</v>
      </c>
      <c r="AC143" t="s">
        <v>625</v>
      </c>
      <c r="AD143" t="s">
        <v>65</v>
      </c>
      <c r="AE143" t="s">
        <v>65</v>
      </c>
      <c r="AF143" t="s">
        <v>66</v>
      </c>
      <c r="AI143">
        <v>7000000000</v>
      </c>
      <c r="AJ143" s="3"/>
      <c r="AK143" s="3"/>
      <c r="AL143" t="s">
        <v>67</v>
      </c>
      <c r="AM143" t="s">
        <v>68</v>
      </c>
      <c r="AN143" s="3"/>
      <c r="AP143" s="3" t="s">
        <v>69</v>
      </c>
      <c r="AR143" s="3"/>
      <c r="AU143" t="s">
        <v>80</v>
      </c>
      <c r="AV143" t="s">
        <v>71</v>
      </c>
      <c r="AW143" t="s">
        <v>72</v>
      </c>
      <c r="AX143" t="s">
        <v>72</v>
      </c>
    </row>
    <row r="144" spans="1:50" hidden="1" x14ac:dyDescent="0.25">
      <c r="A144">
        <v>40000379</v>
      </c>
      <c r="B144" t="s">
        <v>50</v>
      </c>
      <c r="C144" t="s">
        <v>51</v>
      </c>
      <c r="D144" t="s">
        <v>52</v>
      </c>
      <c r="E144" t="s">
        <v>53</v>
      </c>
      <c r="F144" t="s">
        <v>54</v>
      </c>
      <c r="G144" t="s">
        <v>626</v>
      </c>
      <c r="H144">
        <v>5570</v>
      </c>
      <c r="I144">
        <v>97</v>
      </c>
      <c r="J144" t="s">
        <v>125</v>
      </c>
      <c r="K144" t="s">
        <v>126</v>
      </c>
      <c r="L144" t="s">
        <v>58</v>
      </c>
      <c r="M144">
        <v>1</v>
      </c>
      <c r="N144" s="1">
        <v>5544</v>
      </c>
      <c r="O144" s="1">
        <v>5544</v>
      </c>
      <c r="P144" s="5">
        <v>4435.2</v>
      </c>
      <c r="Q144" s="1">
        <v>887.04</v>
      </c>
      <c r="R144" s="2">
        <v>0.2</v>
      </c>
      <c r="S144" s="1">
        <v>5322.24</v>
      </c>
      <c r="T144" s="2"/>
      <c r="U144" s="2">
        <v>0.2</v>
      </c>
      <c r="W144" t="s">
        <v>258</v>
      </c>
      <c r="X144" t="s">
        <v>627</v>
      </c>
      <c r="Y144" t="s">
        <v>628</v>
      </c>
      <c r="Z144" s="3">
        <v>44104</v>
      </c>
      <c r="AA144" t="s">
        <v>95</v>
      </c>
      <c r="AB144" t="s">
        <v>63</v>
      </c>
      <c r="AC144" t="s">
        <v>236</v>
      </c>
      <c r="AD144" t="s">
        <v>65</v>
      </c>
      <c r="AE144" t="s">
        <v>65</v>
      </c>
      <c r="AF144" t="s">
        <v>66</v>
      </c>
      <c r="AI144">
        <v>7000000000</v>
      </c>
      <c r="AJ144" s="3"/>
      <c r="AK144" s="3"/>
      <c r="AL144" t="s">
        <v>67</v>
      </c>
      <c r="AM144" t="s">
        <v>68</v>
      </c>
      <c r="AN144" s="3"/>
      <c r="AP144" s="3" t="s">
        <v>69</v>
      </c>
      <c r="AR144" s="3"/>
      <c r="AU144" t="s">
        <v>80</v>
      </c>
      <c r="AV144" t="s">
        <v>71</v>
      </c>
      <c r="AW144" t="s">
        <v>72</v>
      </c>
      <c r="AX144" t="s">
        <v>72</v>
      </c>
    </row>
    <row r="145" spans="1:50" hidden="1" x14ac:dyDescent="0.25">
      <c r="A145">
        <v>40000379</v>
      </c>
      <c r="B145" t="s">
        <v>81</v>
      </c>
      <c r="C145" t="s">
        <v>82</v>
      </c>
      <c r="D145" t="s">
        <v>81</v>
      </c>
      <c r="E145" t="s">
        <v>83</v>
      </c>
      <c r="F145" t="s">
        <v>83</v>
      </c>
      <c r="G145" t="s">
        <v>626</v>
      </c>
      <c r="H145">
        <v>5570</v>
      </c>
      <c r="I145">
        <v>97</v>
      </c>
      <c r="J145" t="s">
        <v>125</v>
      </c>
      <c r="K145" t="s">
        <v>126</v>
      </c>
      <c r="L145" t="s">
        <v>58</v>
      </c>
      <c r="M145">
        <v>85</v>
      </c>
      <c r="N145" s="1">
        <v>70</v>
      </c>
      <c r="O145" s="1">
        <v>5950</v>
      </c>
      <c r="P145" s="5">
        <v>5950</v>
      </c>
      <c r="Q145" s="1"/>
      <c r="R145" s="2"/>
      <c r="S145" s="1">
        <v>5950</v>
      </c>
      <c r="T145" s="2"/>
      <c r="U145" s="2"/>
      <c r="W145" t="s">
        <v>278</v>
      </c>
      <c r="X145" t="s">
        <v>629</v>
      </c>
      <c r="Y145" t="s">
        <v>630</v>
      </c>
      <c r="Z145" s="3">
        <v>44104</v>
      </c>
      <c r="AA145" t="s">
        <v>144</v>
      </c>
      <c r="AB145" t="s">
        <v>63</v>
      </c>
      <c r="AC145" t="s">
        <v>236</v>
      </c>
      <c r="AD145" t="s">
        <v>65</v>
      </c>
      <c r="AE145" t="s">
        <v>65</v>
      </c>
      <c r="AF145" t="s">
        <v>66</v>
      </c>
      <c r="AI145">
        <v>4874000000</v>
      </c>
      <c r="AJ145" s="3"/>
      <c r="AK145" s="3"/>
      <c r="AL145" t="s">
        <v>83</v>
      </c>
      <c r="AM145" t="s">
        <v>68</v>
      </c>
      <c r="AN145" s="3"/>
      <c r="AP145" s="3" t="s">
        <v>69</v>
      </c>
      <c r="AR145" s="3"/>
      <c r="AU145" t="s">
        <v>80</v>
      </c>
      <c r="AV145" t="s">
        <v>81</v>
      </c>
      <c r="AW145" t="s">
        <v>81</v>
      </c>
      <c r="AX145" t="s">
        <v>86</v>
      </c>
    </row>
    <row r="146" spans="1:50" hidden="1" x14ac:dyDescent="0.25">
      <c r="A146">
        <v>40000379</v>
      </c>
      <c r="B146" t="s">
        <v>50</v>
      </c>
      <c r="C146" t="s">
        <v>51</v>
      </c>
      <c r="D146" t="s">
        <v>52</v>
      </c>
      <c r="E146" t="s">
        <v>53</v>
      </c>
      <c r="F146" t="s">
        <v>54</v>
      </c>
      <c r="G146" t="s">
        <v>631</v>
      </c>
      <c r="H146">
        <v>149900</v>
      </c>
      <c r="I146">
        <v>90</v>
      </c>
      <c r="J146" t="s">
        <v>125</v>
      </c>
      <c r="K146" t="s">
        <v>126</v>
      </c>
      <c r="L146" t="s">
        <v>58</v>
      </c>
      <c r="M146">
        <v>1</v>
      </c>
      <c r="N146" s="1">
        <v>5544</v>
      </c>
      <c r="O146" s="1">
        <v>5544</v>
      </c>
      <c r="P146" s="5">
        <v>4435.2</v>
      </c>
      <c r="Q146" s="1">
        <v>887.04</v>
      </c>
      <c r="R146" s="2">
        <v>0.2</v>
      </c>
      <c r="S146" s="1">
        <v>5322.24</v>
      </c>
      <c r="T146" s="2"/>
      <c r="U146" s="2">
        <v>0.2</v>
      </c>
      <c r="V146" t="s">
        <v>109</v>
      </c>
      <c r="W146" t="s">
        <v>133</v>
      </c>
      <c r="X146" t="s">
        <v>632</v>
      </c>
      <c r="Y146" t="s">
        <v>633</v>
      </c>
      <c r="Z146" s="3">
        <v>44111</v>
      </c>
      <c r="AA146" t="s">
        <v>95</v>
      </c>
      <c r="AD146" t="s">
        <v>65</v>
      </c>
      <c r="AE146" t="s">
        <v>65</v>
      </c>
      <c r="AF146" t="s">
        <v>66</v>
      </c>
      <c r="AI146">
        <v>7000000000</v>
      </c>
      <c r="AJ146" s="3"/>
      <c r="AK146" s="3"/>
      <c r="AL146" t="s">
        <v>67</v>
      </c>
      <c r="AM146" t="s">
        <v>68</v>
      </c>
      <c r="AN146" s="3"/>
      <c r="AP146" s="3" t="s">
        <v>69</v>
      </c>
      <c r="AR146" s="3"/>
      <c r="AU146" t="s">
        <v>80</v>
      </c>
      <c r="AV146" t="s">
        <v>71</v>
      </c>
      <c r="AW146" t="s">
        <v>72</v>
      </c>
      <c r="AX146" t="s">
        <v>72</v>
      </c>
    </row>
    <row r="147" spans="1:50" hidden="1" x14ac:dyDescent="0.25">
      <c r="A147">
        <v>40000537</v>
      </c>
      <c r="B147" t="s">
        <v>238</v>
      </c>
      <c r="C147" t="s">
        <v>239</v>
      </c>
      <c r="D147" t="s">
        <v>240</v>
      </c>
      <c r="E147" t="s">
        <v>237</v>
      </c>
      <c r="F147" t="s">
        <v>54</v>
      </c>
      <c r="G147" t="s">
        <v>634</v>
      </c>
      <c r="H147">
        <v>149725</v>
      </c>
      <c r="I147">
        <v>52</v>
      </c>
      <c r="J147" t="s">
        <v>185</v>
      </c>
      <c r="K147" t="s">
        <v>186</v>
      </c>
      <c r="L147" t="s">
        <v>58</v>
      </c>
      <c r="M147">
        <v>1</v>
      </c>
      <c r="N147" s="1">
        <v>1077.5</v>
      </c>
      <c r="O147" s="1">
        <v>1077.5</v>
      </c>
      <c r="P147" s="5">
        <v>862</v>
      </c>
      <c r="Q147" s="1">
        <v>172.4</v>
      </c>
      <c r="R147" s="2">
        <v>0.2</v>
      </c>
      <c r="S147" s="1">
        <v>1034.4000000000001</v>
      </c>
      <c r="T147" s="2"/>
      <c r="U147" s="2">
        <v>0.2</v>
      </c>
      <c r="V147" t="s">
        <v>151</v>
      </c>
      <c r="W147" t="s">
        <v>635</v>
      </c>
      <c r="X147" t="s">
        <v>636</v>
      </c>
      <c r="Y147" t="s">
        <v>637</v>
      </c>
      <c r="Z147" s="3">
        <v>44104</v>
      </c>
      <c r="AA147" t="s">
        <v>95</v>
      </c>
      <c r="AB147" t="s">
        <v>460</v>
      </c>
      <c r="AD147" t="s">
        <v>65</v>
      </c>
      <c r="AE147" t="s">
        <v>65</v>
      </c>
      <c r="AF147" t="s">
        <v>66</v>
      </c>
      <c r="AI147">
        <v>7063510000</v>
      </c>
      <c r="AJ147" s="3"/>
      <c r="AK147" s="3"/>
      <c r="AL147" t="s">
        <v>67</v>
      </c>
      <c r="AM147" t="s">
        <v>68</v>
      </c>
      <c r="AN147" s="3"/>
      <c r="AP147" s="3" t="s">
        <v>69</v>
      </c>
      <c r="AR147" s="3"/>
      <c r="AU147" t="s">
        <v>70</v>
      </c>
      <c r="AV147" t="s">
        <v>73</v>
      </c>
      <c r="AW147" t="s">
        <v>145</v>
      </c>
      <c r="AX147" t="s">
        <v>244</v>
      </c>
    </row>
    <row r="148" spans="1:50" hidden="1" x14ac:dyDescent="0.25">
      <c r="A148">
        <v>40000379</v>
      </c>
      <c r="B148" t="s">
        <v>50</v>
      </c>
      <c r="C148" t="s">
        <v>51</v>
      </c>
      <c r="D148" t="s">
        <v>52</v>
      </c>
      <c r="E148" t="s">
        <v>53</v>
      </c>
      <c r="F148" t="s">
        <v>54</v>
      </c>
      <c r="G148" t="s">
        <v>638</v>
      </c>
      <c r="H148">
        <v>149885</v>
      </c>
      <c r="I148">
        <v>275</v>
      </c>
      <c r="J148" t="s">
        <v>125</v>
      </c>
      <c r="K148" t="s">
        <v>126</v>
      </c>
      <c r="L148" t="s">
        <v>58</v>
      </c>
      <c r="M148">
        <v>1</v>
      </c>
      <c r="N148" s="1">
        <v>10872</v>
      </c>
      <c r="O148" s="1">
        <v>10872</v>
      </c>
      <c r="P148" s="5">
        <v>8697.6</v>
      </c>
      <c r="Q148" s="1">
        <v>1739.52</v>
      </c>
      <c r="R148" s="2">
        <v>0.2</v>
      </c>
      <c r="S148" s="1">
        <v>10437.120000000001</v>
      </c>
      <c r="T148" s="2"/>
      <c r="U148" s="2">
        <v>0.2</v>
      </c>
      <c r="V148" t="s">
        <v>361</v>
      </c>
      <c r="W148" t="s">
        <v>412</v>
      </c>
      <c r="X148" t="s">
        <v>639</v>
      </c>
      <c r="Y148" t="s">
        <v>640</v>
      </c>
      <c r="Z148" s="3">
        <v>44104</v>
      </c>
      <c r="AA148" t="s">
        <v>95</v>
      </c>
      <c r="AD148" t="s">
        <v>65</v>
      </c>
      <c r="AE148" t="s">
        <v>65</v>
      </c>
      <c r="AF148" t="s">
        <v>66</v>
      </c>
      <c r="AI148">
        <v>7000000000</v>
      </c>
      <c r="AJ148" s="3"/>
      <c r="AK148" s="3"/>
      <c r="AL148" t="s">
        <v>67</v>
      </c>
      <c r="AM148" t="s">
        <v>68</v>
      </c>
      <c r="AN148" s="3"/>
      <c r="AP148" s="3" t="s">
        <v>69</v>
      </c>
      <c r="AR148" s="3"/>
      <c r="AU148" t="s">
        <v>80</v>
      </c>
      <c r="AV148" t="s">
        <v>71</v>
      </c>
      <c r="AW148" t="s">
        <v>72</v>
      </c>
      <c r="AX148" t="s">
        <v>72</v>
      </c>
    </row>
    <row r="149" spans="1:50" hidden="1" x14ac:dyDescent="0.25">
      <c r="A149">
        <v>40000736</v>
      </c>
      <c r="B149" t="s">
        <v>50</v>
      </c>
      <c r="C149" t="s">
        <v>51</v>
      </c>
      <c r="D149" t="s">
        <v>52</v>
      </c>
      <c r="E149" t="s">
        <v>53</v>
      </c>
      <c r="F149" t="s">
        <v>54</v>
      </c>
      <c r="G149" t="s">
        <v>641</v>
      </c>
      <c r="H149">
        <v>146858</v>
      </c>
      <c r="I149">
        <v>60</v>
      </c>
      <c r="J149" t="s">
        <v>191</v>
      </c>
      <c r="K149" t="s">
        <v>57</v>
      </c>
      <c r="L149" t="s">
        <v>58</v>
      </c>
      <c r="M149">
        <v>1</v>
      </c>
      <c r="N149" s="1">
        <v>5544</v>
      </c>
      <c r="O149" s="1">
        <v>5544</v>
      </c>
      <c r="P149" s="5">
        <v>4712.3999999999996</v>
      </c>
      <c r="Q149" s="1">
        <v>942.48</v>
      </c>
      <c r="R149" s="2">
        <v>0.2</v>
      </c>
      <c r="S149" s="1">
        <v>5654.88</v>
      </c>
      <c r="T149" s="2">
        <v>0.15</v>
      </c>
      <c r="U149" s="2"/>
      <c r="W149" t="s">
        <v>223</v>
      </c>
      <c r="X149" t="s">
        <v>642</v>
      </c>
      <c r="Y149" t="s">
        <v>643</v>
      </c>
      <c r="Z149" s="3">
        <v>44104</v>
      </c>
      <c r="AA149" t="s">
        <v>95</v>
      </c>
      <c r="AC149" t="s">
        <v>644</v>
      </c>
      <c r="AD149" t="s">
        <v>65</v>
      </c>
      <c r="AE149" t="s">
        <v>65</v>
      </c>
      <c r="AF149" t="s">
        <v>66</v>
      </c>
      <c r="AH149">
        <v>5062547</v>
      </c>
      <c r="AI149">
        <v>7000000000</v>
      </c>
      <c r="AJ149" s="3"/>
      <c r="AK149" s="3"/>
      <c r="AL149" t="s">
        <v>67</v>
      </c>
      <c r="AM149" t="s">
        <v>68</v>
      </c>
      <c r="AN149" s="3"/>
      <c r="AP149" s="3" t="s">
        <v>69</v>
      </c>
      <c r="AR149" s="3"/>
      <c r="AU149" t="s">
        <v>70</v>
      </c>
      <c r="AV149" t="s">
        <v>71</v>
      </c>
      <c r="AW149" t="s">
        <v>72</v>
      </c>
      <c r="AX149" t="s">
        <v>72</v>
      </c>
    </row>
    <row r="150" spans="1:50" hidden="1" x14ac:dyDescent="0.25">
      <c r="A150">
        <v>40000379</v>
      </c>
      <c r="B150" t="s">
        <v>81</v>
      </c>
      <c r="C150" t="s">
        <v>82</v>
      </c>
      <c r="D150" t="s">
        <v>81</v>
      </c>
      <c r="E150" t="s">
        <v>83</v>
      </c>
      <c r="F150" t="s">
        <v>83</v>
      </c>
      <c r="G150" t="s">
        <v>631</v>
      </c>
      <c r="H150">
        <v>149900</v>
      </c>
      <c r="I150">
        <v>90</v>
      </c>
      <c r="J150" t="s">
        <v>125</v>
      </c>
      <c r="K150" t="s">
        <v>126</v>
      </c>
      <c r="L150" t="s">
        <v>58</v>
      </c>
      <c r="M150">
        <v>80</v>
      </c>
      <c r="N150" s="1">
        <v>40</v>
      </c>
      <c r="O150" s="1">
        <v>3200</v>
      </c>
      <c r="P150" s="5">
        <v>3200</v>
      </c>
      <c r="Q150" s="1"/>
      <c r="R150" s="2"/>
      <c r="S150" s="1">
        <v>3200</v>
      </c>
      <c r="T150" s="2"/>
      <c r="U150" s="2"/>
      <c r="V150" t="s">
        <v>109</v>
      </c>
      <c r="W150" t="s">
        <v>197</v>
      </c>
      <c r="X150" t="s">
        <v>645</v>
      </c>
      <c r="Y150" t="s">
        <v>646</v>
      </c>
      <c r="Z150" s="3">
        <v>44111</v>
      </c>
      <c r="AA150" t="s">
        <v>144</v>
      </c>
      <c r="AD150" t="s">
        <v>65</v>
      </c>
      <c r="AE150" t="s">
        <v>65</v>
      </c>
      <c r="AF150" t="s">
        <v>66</v>
      </c>
      <c r="AI150">
        <v>4874000000</v>
      </c>
      <c r="AJ150" s="3"/>
      <c r="AK150" s="3"/>
      <c r="AL150" t="s">
        <v>83</v>
      </c>
      <c r="AM150" t="s">
        <v>68</v>
      </c>
      <c r="AN150" s="3"/>
      <c r="AP150" s="3" t="s">
        <v>69</v>
      </c>
      <c r="AR150" s="3"/>
      <c r="AU150" t="s">
        <v>80</v>
      </c>
      <c r="AV150" t="s">
        <v>81</v>
      </c>
      <c r="AW150" t="s">
        <v>81</v>
      </c>
      <c r="AX150" t="s">
        <v>86</v>
      </c>
    </row>
    <row r="151" spans="1:50" hidden="1" x14ac:dyDescent="0.25">
      <c r="A151">
        <v>40000736</v>
      </c>
      <c r="B151" t="s">
        <v>81</v>
      </c>
      <c r="C151" t="s">
        <v>82</v>
      </c>
      <c r="D151" t="s">
        <v>81</v>
      </c>
      <c r="E151" t="s">
        <v>83</v>
      </c>
      <c r="F151" t="s">
        <v>83</v>
      </c>
      <c r="G151" t="s">
        <v>647</v>
      </c>
      <c r="H151">
        <v>13789</v>
      </c>
      <c r="I151">
        <v>399</v>
      </c>
      <c r="J151" t="s">
        <v>191</v>
      </c>
      <c r="K151" t="s">
        <v>57</v>
      </c>
      <c r="L151" t="s">
        <v>58</v>
      </c>
      <c r="M151">
        <v>390</v>
      </c>
      <c r="N151" s="1">
        <v>50</v>
      </c>
      <c r="O151" s="1">
        <v>19500</v>
      </c>
      <c r="P151" s="5">
        <v>19305</v>
      </c>
      <c r="Q151" s="1"/>
      <c r="R151" s="2"/>
      <c r="S151" s="1">
        <v>19305</v>
      </c>
      <c r="T151" s="2">
        <v>0.01</v>
      </c>
      <c r="U151" s="2"/>
      <c r="W151" t="s">
        <v>192</v>
      </c>
      <c r="X151" t="s">
        <v>648</v>
      </c>
      <c r="Y151" t="s">
        <v>649</v>
      </c>
      <c r="Z151" s="3">
        <v>44116</v>
      </c>
      <c r="AA151" t="s">
        <v>144</v>
      </c>
      <c r="AC151" t="s">
        <v>114</v>
      </c>
      <c r="AD151" t="s">
        <v>65</v>
      </c>
      <c r="AE151" t="s">
        <v>65</v>
      </c>
      <c r="AF151" t="s">
        <v>115</v>
      </c>
      <c r="AG151" t="s">
        <v>650</v>
      </c>
      <c r="AH151">
        <v>517203</v>
      </c>
      <c r="AI151">
        <v>4874000000</v>
      </c>
      <c r="AJ151" s="3"/>
      <c r="AK151" s="3"/>
      <c r="AL151" t="s">
        <v>83</v>
      </c>
      <c r="AM151" t="s">
        <v>68</v>
      </c>
      <c r="AN151" s="3"/>
      <c r="AP151" s="3" t="s">
        <v>69</v>
      </c>
      <c r="AR151" s="3"/>
      <c r="AU151" t="s">
        <v>80</v>
      </c>
      <c r="AV151" t="s">
        <v>81</v>
      </c>
      <c r="AW151" t="s">
        <v>81</v>
      </c>
      <c r="AX151" t="s">
        <v>86</v>
      </c>
    </row>
    <row r="152" spans="1:50" hidden="1" x14ac:dyDescent="0.25">
      <c r="A152">
        <v>40000736</v>
      </c>
      <c r="B152" t="s">
        <v>50</v>
      </c>
      <c r="C152" t="s">
        <v>51</v>
      </c>
      <c r="D152" t="s">
        <v>52</v>
      </c>
      <c r="E152" t="s">
        <v>53</v>
      </c>
      <c r="F152" t="s">
        <v>54</v>
      </c>
      <c r="G152" t="s">
        <v>651</v>
      </c>
      <c r="H152">
        <v>149973</v>
      </c>
      <c r="I152">
        <v>426</v>
      </c>
      <c r="J152" t="s">
        <v>191</v>
      </c>
      <c r="K152" t="s">
        <v>57</v>
      </c>
      <c r="L152" t="s">
        <v>58</v>
      </c>
      <c r="M152">
        <v>1</v>
      </c>
      <c r="N152" s="1">
        <v>17244</v>
      </c>
      <c r="O152" s="1">
        <v>17244</v>
      </c>
      <c r="P152" s="5">
        <v>15519.6</v>
      </c>
      <c r="Q152" s="1">
        <v>3103.92</v>
      </c>
      <c r="R152" s="2">
        <v>0.2</v>
      </c>
      <c r="S152" s="1">
        <v>18623.52</v>
      </c>
      <c r="T152" s="2"/>
      <c r="U152" s="2">
        <v>0.1</v>
      </c>
      <c r="W152" t="s">
        <v>223</v>
      </c>
      <c r="X152" t="s">
        <v>652</v>
      </c>
      <c r="Y152" t="s">
        <v>653</v>
      </c>
      <c r="Z152" s="3">
        <v>44124</v>
      </c>
      <c r="AA152" t="s">
        <v>95</v>
      </c>
      <c r="AC152" t="s">
        <v>236</v>
      </c>
      <c r="AD152" t="s">
        <v>65</v>
      </c>
      <c r="AE152" t="s">
        <v>65</v>
      </c>
      <c r="AF152" t="s">
        <v>66</v>
      </c>
      <c r="AI152">
        <v>7000000000</v>
      </c>
      <c r="AJ152" s="3"/>
      <c r="AK152" s="3"/>
      <c r="AL152" t="s">
        <v>67</v>
      </c>
      <c r="AM152" t="s">
        <v>68</v>
      </c>
      <c r="AN152" s="3"/>
      <c r="AP152" s="3" t="s">
        <v>69</v>
      </c>
      <c r="AR152" s="3"/>
      <c r="AU152" t="s">
        <v>70</v>
      </c>
      <c r="AV152" t="s">
        <v>71</v>
      </c>
      <c r="AW152" t="s">
        <v>72</v>
      </c>
      <c r="AX152" t="s">
        <v>72</v>
      </c>
    </row>
    <row r="153" spans="1:50" hidden="1" x14ac:dyDescent="0.25">
      <c r="A153">
        <v>40000736</v>
      </c>
      <c r="B153" t="s">
        <v>50</v>
      </c>
      <c r="C153" t="s">
        <v>51</v>
      </c>
      <c r="D153" t="s">
        <v>52</v>
      </c>
      <c r="E153" t="s">
        <v>53</v>
      </c>
      <c r="F153" t="s">
        <v>54</v>
      </c>
      <c r="G153" t="s">
        <v>647</v>
      </c>
      <c r="H153">
        <v>13789</v>
      </c>
      <c r="I153">
        <v>399</v>
      </c>
      <c r="J153" t="s">
        <v>191</v>
      </c>
      <c r="K153" t="s">
        <v>57</v>
      </c>
      <c r="L153" t="s">
        <v>58</v>
      </c>
      <c r="M153">
        <v>1</v>
      </c>
      <c r="N153" s="1">
        <v>18864</v>
      </c>
      <c r="O153" s="1">
        <v>18864</v>
      </c>
      <c r="P153" s="5">
        <v>15091.2</v>
      </c>
      <c r="Q153" s="1">
        <v>3018.24</v>
      </c>
      <c r="R153" s="2">
        <v>0.2</v>
      </c>
      <c r="S153" s="1">
        <v>18109.439999999999</v>
      </c>
      <c r="T153" s="2"/>
      <c r="U153" s="2">
        <v>0.2</v>
      </c>
      <c r="W153" t="s">
        <v>192</v>
      </c>
      <c r="X153" t="s">
        <v>654</v>
      </c>
      <c r="Y153" t="s">
        <v>655</v>
      </c>
      <c r="Z153" s="3">
        <v>44116</v>
      </c>
      <c r="AA153" t="s">
        <v>95</v>
      </c>
      <c r="AC153" t="s">
        <v>114</v>
      </c>
      <c r="AD153" t="s">
        <v>65</v>
      </c>
      <c r="AE153" t="s">
        <v>65</v>
      </c>
      <c r="AF153" t="s">
        <v>115</v>
      </c>
      <c r="AG153" t="s">
        <v>650</v>
      </c>
      <c r="AH153">
        <v>517203</v>
      </c>
      <c r="AI153">
        <v>7000000000</v>
      </c>
      <c r="AJ153" s="3"/>
      <c r="AK153" s="3"/>
      <c r="AL153" t="s">
        <v>67</v>
      </c>
      <c r="AM153" t="s">
        <v>68</v>
      </c>
      <c r="AN153" s="3"/>
      <c r="AP153" s="3" t="s">
        <v>69</v>
      </c>
      <c r="AR153" s="3"/>
      <c r="AU153" t="s">
        <v>80</v>
      </c>
      <c r="AV153" t="s">
        <v>71</v>
      </c>
      <c r="AW153" t="s">
        <v>72</v>
      </c>
      <c r="AX153" t="s">
        <v>72</v>
      </c>
    </row>
    <row r="154" spans="1:50" hidden="1" x14ac:dyDescent="0.25">
      <c r="A154">
        <v>40000232</v>
      </c>
      <c r="B154" t="s">
        <v>50</v>
      </c>
      <c r="C154" t="s">
        <v>51</v>
      </c>
      <c r="D154" t="s">
        <v>52</v>
      </c>
      <c r="E154" t="s">
        <v>53</v>
      </c>
      <c r="F154" t="s">
        <v>54</v>
      </c>
      <c r="G154" t="s">
        <v>656</v>
      </c>
      <c r="H154">
        <v>126776</v>
      </c>
      <c r="I154">
        <v>199</v>
      </c>
      <c r="J154" t="s">
        <v>91</v>
      </c>
      <c r="K154" t="s">
        <v>57</v>
      </c>
      <c r="L154" t="s">
        <v>58</v>
      </c>
      <c r="M154">
        <v>1</v>
      </c>
      <c r="N154" s="1">
        <v>10872</v>
      </c>
      <c r="O154" s="1">
        <v>10872</v>
      </c>
      <c r="P154" s="5">
        <v>9241.2000000000007</v>
      </c>
      <c r="Q154" s="1">
        <v>1848.24</v>
      </c>
      <c r="R154" s="2">
        <v>0.2</v>
      </c>
      <c r="S154" s="1">
        <v>11089.44</v>
      </c>
      <c r="T154" s="2">
        <v>0.15</v>
      </c>
      <c r="U154" s="2"/>
      <c r="W154" t="s">
        <v>133</v>
      </c>
      <c r="X154" t="s">
        <v>657</v>
      </c>
      <c r="Y154" t="s">
        <v>658</v>
      </c>
      <c r="Z154" s="3">
        <v>44118</v>
      </c>
      <c r="AA154" t="s">
        <v>95</v>
      </c>
      <c r="AB154" t="s">
        <v>264</v>
      </c>
      <c r="AC154" t="s">
        <v>140</v>
      </c>
      <c r="AD154" t="s">
        <v>65</v>
      </c>
      <c r="AE154" t="s">
        <v>65</v>
      </c>
      <c r="AF154" t="s">
        <v>115</v>
      </c>
      <c r="AG154" t="s">
        <v>650</v>
      </c>
      <c r="AH154">
        <v>1036014</v>
      </c>
      <c r="AI154">
        <v>7000000000</v>
      </c>
      <c r="AJ154" s="3"/>
      <c r="AK154" s="3"/>
      <c r="AL154" t="s">
        <v>67</v>
      </c>
      <c r="AM154" t="s">
        <v>68</v>
      </c>
      <c r="AN154" s="3"/>
      <c r="AP154" s="3" t="s">
        <v>69</v>
      </c>
      <c r="AR154" s="3"/>
      <c r="AU154" t="s">
        <v>80</v>
      </c>
      <c r="AV154" t="s">
        <v>71</v>
      </c>
      <c r="AW154" t="s">
        <v>72</v>
      </c>
      <c r="AX154" t="s">
        <v>72</v>
      </c>
    </row>
    <row r="155" spans="1:50" hidden="1" x14ac:dyDescent="0.25">
      <c r="A155">
        <v>40000379</v>
      </c>
      <c r="B155" t="s">
        <v>50</v>
      </c>
      <c r="C155" t="s">
        <v>51</v>
      </c>
      <c r="D155" t="s">
        <v>52</v>
      </c>
      <c r="E155" t="s">
        <v>53</v>
      </c>
      <c r="F155" t="s">
        <v>54</v>
      </c>
      <c r="G155" t="s">
        <v>659</v>
      </c>
      <c r="H155">
        <v>137879</v>
      </c>
      <c r="I155">
        <v>149</v>
      </c>
      <c r="J155" t="s">
        <v>125</v>
      </c>
      <c r="K155" t="s">
        <v>126</v>
      </c>
      <c r="L155" t="s">
        <v>58</v>
      </c>
      <c r="M155">
        <v>1</v>
      </c>
      <c r="N155" s="1">
        <v>6768</v>
      </c>
      <c r="O155" s="1">
        <v>6768</v>
      </c>
      <c r="P155" s="5">
        <v>5414.4</v>
      </c>
      <c r="Q155" s="1">
        <v>1082.8800000000001</v>
      </c>
      <c r="R155" s="2">
        <v>0.2</v>
      </c>
      <c r="S155" s="1">
        <v>6497.28</v>
      </c>
      <c r="T155" s="2">
        <v>0.2</v>
      </c>
      <c r="U155" s="2"/>
      <c r="V155" t="s">
        <v>660</v>
      </c>
      <c r="W155" t="s">
        <v>661</v>
      </c>
      <c r="X155" t="s">
        <v>662</v>
      </c>
      <c r="Y155" t="s">
        <v>663</v>
      </c>
      <c r="Z155" s="3">
        <v>44117</v>
      </c>
      <c r="AA155" t="s">
        <v>95</v>
      </c>
      <c r="AD155" t="s">
        <v>65</v>
      </c>
      <c r="AE155" t="s">
        <v>65</v>
      </c>
      <c r="AF155" t="s">
        <v>66</v>
      </c>
      <c r="AH155">
        <v>7000762</v>
      </c>
      <c r="AI155">
        <v>7000000000</v>
      </c>
      <c r="AJ155" s="3"/>
      <c r="AK155" s="3"/>
      <c r="AL155" t="s">
        <v>67</v>
      </c>
      <c r="AM155" t="s">
        <v>68</v>
      </c>
      <c r="AN155" s="3"/>
      <c r="AP155" s="3" t="s">
        <v>69</v>
      </c>
      <c r="AR155" s="3"/>
      <c r="AU155" t="s">
        <v>171</v>
      </c>
      <c r="AV155" t="s">
        <v>71</v>
      </c>
      <c r="AW155" t="s">
        <v>72</v>
      </c>
      <c r="AX155" t="s">
        <v>72</v>
      </c>
    </row>
    <row r="156" spans="1:50" hidden="1" x14ac:dyDescent="0.25">
      <c r="A156">
        <v>40000379</v>
      </c>
      <c r="B156" t="s">
        <v>81</v>
      </c>
      <c r="C156" t="s">
        <v>179</v>
      </c>
      <c r="D156" t="s">
        <v>81</v>
      </c>
      <c r="E156" t="s">
        <v>83</v>
      </c>
      <c r="F156" t="s">
        <v>83</v>
      </c>
      <c r="G156" t="s">
        <v>659</v>
      </c>
      <c r="H156">
        <v>137879</v>
      </c>
      <c r="I156">
        <v>149</v>
      </c>
      <c r="J156" t="s">
        <v>125</v>
      </c>
      <c r="K156" t="s">
        <v>126</v>
      </c>
      <c r="L156" t="s">
        <v>58</v>
      </c>
      <c r="M156">
        <v>1</v>
      </c>
      <c r="N156" s="1">
        <v>7000</v>
      </c>
      <c r="O156" s="1">
        <v>7000</v>
      </c>
      <c r="P156" s="5">
        <v>6860</v>
      </c>
      <c r="Q156" s="1"/>
      <c r="R156" s="2"/>
      <c r="S156" s="1">
        <v>6860</v>
      </c>
      <c r="T156" s="2">
        <v>0.02</v>
      </c>
      <c r="U156" s="2"/>
      <c r="V156" t="s">
        <v>660</v>
      </c>
      <c r="W156" t="s">
        <v>664</v>
      </c>
      <c r="X156" t="s">
        <v>665</v>
      </c>
      <c r="Y156" t="s">
        <v>666</v>
      </c>
      <c r="Z156" s="3">
        <v>44118</v>
      </c>
      <c r="AA156" t="s">
        <v>144</v>
      </c>
      <c r="AD156" t="s">
        <v>65</v>
      </c>
      <c r="AE156" t="s">
        <v>65</v>
      </c>
      <c r="AF156" t="s">
        <v>66</v>
      </c>
      <c r="AH156">
        <v>7000762</v>
      </c>
      <c r="AI156">
        <v>4874000000</v>
      </c>
      <c r="AJ156" s="3"/>
      <c r="AK156" s="3"/>
      <c r="AL156" t="s">
        <v>83</v>
      </c>
      <c r="AM156" t="s">
        <v>68</v>
      </c>
      <c r="AN156" s="3"/>
      <c r="AP156" s="3" t="s">
        <v>69</v>
      </c>
      <c r="AR156" s="3"/>
      <c r="AU156" t="s">
        <v>80</v>
      </c>
      <c r="AV156" t="s">
        <v>81</v>
      </c>
      <c r="AW156" t="s">
        <v>81</v>
      </c>
      <c r="AX156" t="s">
        <v>86</v>
      </c>
    </row>
    <row r="157" spans="1:50" hidden="1" x14ac:dyDescent="0.25">
      <c r="A157">
        <v>40000379</v>
      </c>
      <c r="B157" t="s">
        <v>81</v>
      </c>
      <c r="C157" t="s">
        <v>454</v>
      </c>
      <c r="D157" t="s">
        <v>81</v>
      </c>
      <c r="E157" t="s">
        <v>83</v>
      </c>
      <c r="F157" t="s">
        <v>83</v>
      </c>
      <c r="G157" t="s">
        <v>659</v>
      </c>
      <c r="H157">
        <v>137879</v>
      </c>
      <c r="I157">
        <v>149</v>
      </c>
      <c r="J157" t="s">
        <v>125</v>
      </c>
      <c r="K157" t="s">
        <v>126</v>
      </c>
      <c r="L157" t="s">
        <v>58</v>
      </c>
      <c r="M157">
        <v>1</v>
      </c>
      <c r="N157" s="1">
        <v>7000</v>
      </c>
      <c r="O157" s="1">
        <v>7000</v>
      </c>
      <c r="P157" s="5">
        <v>6860</v>
      </c>
      <c r="Q157" s="1"/>
      <c r="R157" s="2"/>
      <c r="S157" s="1">
        <v>6860</v>
      </c>
      <c r="T157" s="2">
        <v>0.02</v>
      </c>
      <c r="U157" s="2"/>
      <c r="V157" t="s">
        <v>660</v>
      </c>
      <c r="W157" t="s">
        <v>664</v>
      </c>
      <c r="X157" t="s">
        <v>667</v>
      </c>
      <c r="Y157" t="s">
        <v>668</v>
      </c>
      <c r="Z157" s="3">
        <v>44118</v>
      </c>
      <c r="AA157" t="s">
        <v>144</v>
      </c>
      <c r="AD157" t="s">
        <v>65</v>
      </c>
      <c r="AE157" t="s">
        <v>65</v>
      </c>
      <c r="AF157" t="s">
        <v>66</v>
      </c>
      <c r="AH157">
        <v>7000762</v>
      </c>
      <c r="AI157">
        <v>4874000000</v>
      </c>
      <c r="AJ157" s="3"/>
      <c r="AK157" s="3"/>
      <c r="AL157" t="s">
        <v>83</v>
      </c>
      <c r="AM157" t="s">
        <v>68</v>
      </c>
      <c r="AN157" s="3"/>
      <c r="AP157" s="3" t="s">
        <v>69</v>
      </c>
      <c r="AR157" s="3"/>
      <c r="AU157" t="s">
        <v>80</v>
      </c>
    </row>
    <row r="158" spans="1:50" hidden="1" x14ac:dyDescent="0.25">
      <c r="A158">
        <v>40000379</v>
      </c>
      <c r="B158" t="s">
        <v>81</v>
      </c>
      <c r="C158" t="s">
        <v>82</v>
      </c>
      <c r="D158" t="s">
        <v>81</v>
      </c>
      <c r="E158" t="s">
        <v>83</v>
      </c>
      <c r="F158" t="s">
        <v>83</v>
      </c>
      <c r="G158" t="s">
        <v>659</v>
      </c>
      <c r="H158">
        <v>137879</v>
      </c>
      <c r="I158">
        <v>149</v>
      </c>
      <c r="J158" t="s">
        <v>125</v>
      </c>
      <c r="K158" t="s">
        <v>126</v>
      </c>
      <c r="L158" t="s">
        <v>58</v>
      </c>
      <c r="M158">
        <v>147</v>
      </c>
      <c r="N158" s="1">
        <v>150</v>
      </c>
      <c r="O158" s="1">
        <v>22050</v>
      </c>
      <c r="P158" s="5">
        <v>21609</v>
      </c>
      <c r="Q158" s="1"/>
      <c r="R158" s="2"/>
      <c r="S158" s="1">
        <v>21609</v>
      </c>
      <c r="T158" s="2">
        <v>0.02</v>
      </c>
      <c r="U158" s="2"/>
      <c r="V158" t="s">
        <v>660</v>
      </c>
      <c r="W158" t="s">
        <v>664</v>
      </c>
      <c r="X158" t="s">
        <v>669</v>
      </c>
      <c r="Y158" t="s">
        <v>670</v>
      </c>
      <c r="Z158" s="3">
        <v>44118</v>
      </c>
      <c r="AA158" t="s">
        <v>144</v>
      </c>
      <c r="AD158" t="s">
        <v>65</v>
      </c>
      <c r="AE158" t="s">
        <v>65</v>
      </c>
      <c r="AF158" t="s">
        <v>66</v>
      </c>
      <c r="AH158">
        <v>7000762</v>
      </c>
      <c r="AI158">
        <v>4874000000</v>
      </c>
      <c r="AJ158" s="3"/>
      <c r="AK158" s="3"/>
      <c r="AL158" t="s">
        <v>83</v>
      </c>
      <c r="AM158" t="s">
        <v>68</v>
      </c>
      <c r="AN158" s="3"/>
      <c r="AP158" s="3" t="s">
        <v>69</v>
      </c>
      <c r="AR158" s="3"/>
      <c r="AU158" t="s">
        <v>80</v>
      </c>
      <c r="AV158" t="s">
        <v>81</v>
      </c>
      <c r="AW158" t="s">
        <v>81</v>
      </c>
      <c r="AX158" t="s">
        <v>86</v>
      </c>
    </row>
    <row r="159" spans="1:50" hidden="1" x14ac:dyDescent="0.25">
      <c r="A159">
        <v>40000923</v>
      </c>
      <c r="B159" t="s">
        <v>50</v>
      </c>
      <c r="C159" t="s">
        <v>51</v>
      </c>
      <c r="D159" t="s">
        <v>52</v>
      </c>
      <c r="E159" t="s">
        <v>53</v>
      </c>
      <c r="F159" t="s">
        <v>54</v>
      </c>
      <c r="G159" t="s">
        <v>671</v>
      </c>
      <c r="H159">
        <v>112484</v>
      </c>
      <c r="I159">
        <v>249</v>
      </c>
      <c r="J159" t="s">
        <v>150</v>
      </c>
      <c r="K159" t="s">
        <v>57</v>
      </c>
      <c r="L159" t="s">
        <v>58</v>
      </c>
      <c r="M159">
        <v>1</v>
      </c>
      <c r="N159" s="1">
        <v>14328</v>
      </c>
      <c r="O159" s="1">
        <v>14328</v>
      </c>
      <c r="P159" s="5">
        <v>12178.8</v>
      </c>
      <c r="Q159" s="1">
        <v>2435.7600000000002</v>
      </c>
      <c r="R159" s="2">
        <v>0.2</v>
      </c>
      <c r="S159" s="1">
        <v>14614.56</v>
      </c>
      <c r="T159" s="2"/>
      <c r="U159" s="2">
        <v>0.15</v>
      </c>
      <c r="W159" t="s">
        <v>672</v>
      </c>
      <c r="X159" t="s">
        <v>673</v>
      </c>
      <c r="Y159" t="s">
        <v>674</v>
      </c>
      <c r="Z159" s="3">
        <v>44120</v>
      </c>
      <c r="AA159" t="s">
        <v>62</v>
      </c>
      <c r="AB159" t="s">
        <v>460</v>
      </c>
      <c r="AC159" t="s">
        <v>130</v>
      </c>
      <c r="AD159" t="s">
        <v>65</v>
      </c>
      <c r="AE159" t="s">
        <v>65</v>
      </c>
      <c r="AF159" t="s">
        <v>66</v>
      </c>
      <c r="AI159">
        <v>7000000000</v>
      </c>
      <c r="AJ159" s="3"/>
      <c r="AK159" s="3"/>
      <c r="AL159" t="s">
        <v>67</v>
      </c>
      <c r="AM159" t="s">
        <v>68</v>
      </c>
      <c r="AN159" s="3"/>
      <c r="AP159" s="3" t="s">
        <v>69</v>
      </c>
      <c r="AR159" s="3"/>
      <c r="AU159" t="s">
        <v>70</v>
      </c>
      <c r="AV159" t="s">
        <v>71</v>
      </c>
      <c r="AW159" t="s">
        <v>72</v>
      </c>
      <c r="AX159" t="s">
        <v>72</v>
      </c>
    </row>
    <row r="160" spans="1:50" hidden="1" x14ac:dyDescent="0.25">
      <c r="A160">
        <v>40000232</v>
      </c>
      <c r="B160" t="s">
        <v>81</v>
      </c>
      <c r="C160" t="s">
        <v>82</v>
      </c>
      <c r="D160" t="s">
        <v>81</v>
      </c>
      <c r="E160" t="s">
        <v>83</v>
      </c>
      <c r="F160" t="s">
        <v>83</v>
      </c>
      <c r="G160" t="s">
        <v>656</v>
      </c>
      <c r="H160">
        <v>126776</v>
      </c>
      <c r="I160">
        <v>199</v>
      </c>
      <c r="J160" t="s">
        <v>91</v>
      </c>
      <c r="K160" t="s">
        <v>57</v>
      </c>
      <c r="L160" t="s">
        <v>58</v>
      </c>
      <c r="M160">
        <v>200</v>
      </c>
      <c r="N160" s="1">
        <v>50</v>
      </c>
      <c r="O160" s="1">
        <v>10000</v>
      </c>
      <c r="P160" s="5">
        <v>9900</v>
      </c>
      <c r="Q160" s="1"/>
      <c r="R160" s="2"/>
      <c r="S160" s="1">
        <v>9900</v>
      </c>
      <c r="T160" s="2">
        <v>0.01</v>
      </c>
      <c r="U160" s="2"/>
      <c r="W160" t="s">
        <v>211</v>
      </c>
      <c r="X160" t="s">
        <v>675</v>
      </c>
      <c r="Y160" t="s">
        <v>676</v>
      </c>
      <c r="Z160" s="3">
        <v>44118</v>
      </c>
      <c r="AA160" t="s">
        <v>144</v>
      </c>
      <c r="AB160" t="s">
        <v>264</v>
      </c>
      <c r="AC160" t="s">
        <v>140</v>
      </c>
      <c r="AD160" t="s">
        <v>65</v>
      </c>
      <c r="AE160" t="s">
        <v>65</v>
      </c>
      <c r="AF160" t="s">
        <v>115</v>
      </c>
      <c r="AG160" t="s">
        <v>650</v>
      </c>
      <c r="AH160">
        <v>1036014</v>
      </c>
      <c r="AI160">
        <v>4874000000</v>
      </c>
      <c r="AJ160" s="3"/>
      <c r="AK160" s="3"/>
      <c r="AL160" t="s">
        <v>83</v>
      </c>
      <c r="AM160" t="s">
        <v>68</v>
      </c>
      <c r="AN160" s="3"/>
      <c r="AP160" s="3" t="s">
        <v>69</v>
      </c>
      <c r="AR160" s="3"/>
      <c r="AU160" t="s">
        <v>80</v>
      </c>
      <c r="AV160" t="s">
        <v>81</v>
      </c>
      <c r="AW160" t="s">
        <v>81</v>
      </c>
      <c r="AX160" t="s">
        <v>86</v>
      </c>
    </row>
    <row r="161" spans="1:50" hidden="1" x14ac:dyDescent="0.25">
      <c r="A161">
        <v>40000923</v>
      </c>
      <c r="B161" t="s">
        <v>81</v>
      </c>
      <c r="C161" t="s">
        <v>81</v>
      </c>
      <c r="D161" t="s">
        <v>81</v>
      </c>
      <c r="E161" t="s">
        <v>83</v>
      </c>
      <c r="F161" t="s">
        <v>83</v>
      </c>
      <c r="G161" t="s">
        <v>677</v>
      </c>
      <c r="H161">
        <v>145033</v>
      </c>
      <c r="I161">
        <v>144</v>
      </c>
      <c r="J161" t="s">
        <v>150</v>
      </c>
      <c r="K161" t="s">
        <v>57</v>
      </c>
      <c r="L161" t="s">
        <v>58</v>
      </c>
      <c r="M161">
        <v>144</v>
      </c>
      <c r="N161" s="1">
        <v>60</v>
      </c>
      <c r="O161" s="1">
        <v>8640</v>
      </c>
      <c r="P161" s="5">
        <v>8640</v>
      </c>
      <c r="Q161" s="1"/>
      <c r="R161" s="2"/>
      <c r="S161" s="1">
        <v>8640</v>
      </c>
      <c r="T161" s="2"/>
      <c r="U161" s="2"/>
      <c r="W161" t="s">
        <v>133</v>
      </c>
      <c r="X161" t="s">
        <v>678</v>
      </c>
      <c r="Y161" t="s">
        <v>679</v>
      </c>
      <c r="Z161" s="3">
        <v>44134</v>
      </c>
      <c r="AA161" t="s">
        <v>144</v>
      </c>
      <c r="AC161" t="s">
        <v>680</v>
      </c>
      <c r="AD161" t="s">
        <v>65</v>
      </c>
      <c r="AE161" t="s">
        <v>65</v>
      </c>
      <c r="AF161" t="s">
        <v>66</v>
      </c>
      <c r="AI161">
        <v>4874000000</v>
      </c>
      <c r="AJ161" s="3"/>
      <c r="AK161" s="3"/>
      <c r="AL161" t="s">
        <v>83</v>
      </c>
      <c r="AM161" t="s">
        <v>68</v>
      </c>
      <c r="AN161" s="3"/>
      <c r="AP161" s="3" t="s">
        <v>69</v>
      </c>
      <c r="AR161" s="3"/>
      <c r="AU161" t="s">
        <v>80</v>
      </c>
      <c r="AV161" t="s">
        <v>81</v>
      </c>
      <c r="AW161" t="s">
        <v>81</v>
      </c>
      <c r="AX161" t="s">
        <v>81</v>
      </c>
    </row>
    <row r="162" spans="1:50" hidden="1" x14ac:dyDescent="0.25">
      <c r="A162">
        <v>40000232</v>
      </c>
      <c r="B162" t="s">
        <v>50</v>
      </c>
      <c r="C162" t="s">
        <v>51</v>
      </c>
      <c r="D162" t="s">
        <v>52</v>
      </c>
      <c r="E162" t="s">
        <v>53</v>
      </c>
      <c r="F162" t="s">
        <v>54</v>
      </c>
      <c r="G162" t="s">
        <v>681</v>
      </c>
      <c r="H162">
        <v>146625</v>
      </c>
      <c r="I162">
        <v>60</v>
      </c>
      <c r="J162" t="s">
        <v>91</v>
      </c>
      <c r="K162" t="s">
        <v>57</v>
      </c>
      <c r="L162" t="s">
        <v>58</v>
      </c>
      <c r="M162">
        <v>1</v>
      </c>
      <c r="N162" s="1">
        <v>5544</v>
      </c>
      <c r="O162" s="1">
        <v>5544</v>
      </c>
      <c r="P162" s="5">
        <v>4712.3999999999996</v>
      </c>
      <c r="Q162" s="1">
        <v>942.48</v>
      </c>
      <c r="R162" s="2">
        <v>0.2</v>
      </c>
      <c r="S162" s="1">
        <v>5654.88</v>
      </c>
      <c r="T162" s="2">
        <v>0.15</v>
      </c>
      <c r="U162" s="2"/>
      <c r="W162" t="s">
        <v>133</v>
      </c>
      <c r="X162" t="s">
        <v>682</v>
      </c>
      <c r="Y162" t="s">
        <v>683</v>
      </c>
      <c r="Z162" s="3">
        <v>44120</v>
      </c>
      <c r="AA162" t="s">
        <v>95</v>
      </c>
      <c r="AB162" t="s">
        <v>139</v>
      </c>
      <c r="AC162" t="s">
        <v>236</v>
      </c>
      <c r="AD162" t="s">
        <v>65</v>
      </c>
      <c r="AE162" t="s">
        <v>65</v>
      </c>
      <c r="AF162" t="s">
        <v>66</v>
      </c>
      <c r="AI162">
        <v>7000000000</v>
      </c>
      <c r="AJ162" s="3"/>
      <c r="AK162" s="3"/>
      <c r="AL162" t="s">
        <v>67</v>
      </c>
      <c r="AM162" t="s">
        <v>68</v>
      </c>
      <c r="AN162" s="3"/>
      <c r="AP162" s="3" t="s">
        <v>69</v>
      </c>
      <c r="AR162" s="3"/>
      <c r="AU162" t="s">
        <v>80</v>
      </c>
      <c r="AV162" t="s">
        <v>71</v>
      </c>
      <c r="AW162" t="s">
        <v>72</v>
      </c>
      <c r="AX162" t="s">
        <v>72</v>
      </c>
    </row>
    <row r="163" spans="1:50" hidden="1" x14ac:dyDescent="0.25">
      <c r="A163">
        <v>40000232</v>
      </c>
      <c r="B163" t="s">
        <v>81</v>
      </c>
      <c r="C163" t="s">
        <v>82</v>
      </c>
      <c r="D163" t="s">
        <v>81</v>
      </c>
      <c r="E163" t="s">
        <v>83</v>
      </c>
      <c r="F163" t="s">
        <v>83</v>
      </c>
      <c r="G163" t="s">
        <v>681</v>
      </c>
      <c r="H163">
        <v>146625</v>
      </c>
      <c r="I163">
        <v>60</v>
      </c>
      <c r="J163" t="s">
        <v>91</v>
      </c>
      <c r="K163" t="s">
        <v>57</v>
      </c>
      <c r="L163" t="s">
        <v>58</v>
      </c>
      <c r="M163">
        <v>62</v>
      </c>
      <c r="N163" s="1">
        <v>120</v>
      </c>
      <c r="O163" s="1">
        <v>7440</v>
      </c>
      <c r="P163" s="5">
        <v>7365.6</v>
      </c>
      <c r="Q163" s="1"/>
      <c r="R163" s="2"/>
      <c r="S163" s="1">
        <v>7365.6</v>
      </c>
      <c r="T163" s="2">
        <v>0.01</v>
      </c>
      <c r="U163" s="2"/>
      <c r="W163" t="s">
        <v>133</v>
      </c>
      <c r="X163" t="s">
        <v>684</v>
      </c>
      <c r="Y163" t="s">
        <v>685</v>
      </c>
      <c r="Z163" s="3">
        <v>44120</v>
      </c>
      <c r="AA163" t="s">
        <v>144</v>
      </c>
      <c r="AC163" t="s">
        <v>140</v>
      </c>
      <c r="AD163" t="s">
        <v>65</v>
      </c>
      <c r="AE163" t="s">
        <v>65</v>
      </c>
      <c r="AF163" t="s">
        <v>66</v>
      </c>
      <c r="AI163">
        <v>4874000000</v>
      </c>
      <c r="AJ163" s="3"/>
      <c r="AK163" s="3"/>
      <c r="AL163" t="s">
        <v>83</v>
      </c>
      <c r="AM163" t="s">
        <v>68</v>
      </c>
      <c r="AN163" s="3"/>
      <c r="AP163" s="3" t="s">
        <v>69</v>
      </c>
      <c r="AR163" s="3"/>
      <c r="AU163" t="s">
        <v>80</v>
      </c>
      <c r="AV163" t="s">
        <v>81</v>
      </c>
      <c r="AW163" t="s">
        <v>81</v>
      </c>
      <c r="AX163" t="s">
        <v>86</v>
      </c>
    </row>
    <row r="164" spans="1:50" hidden="1" x14ac:dyDescent="0.25">
      <c r="A164">
        <v>40000736</v>
      </c>
      <c r="B164" t="s">
        <v>50</v>
      </c>
      <c r="C164" t="s">
        <v>51</v>
      </c>
      <c r="D164" t="s">
        <v>52</v>
      </c>
      <c r="E164" t="s">
        <v>53</v>
      </c>
      <c r="F164" t="s">
        <v>54</v>
      </c>
      <c r="G164" t="s">
        <v>686</v>
      </c>
      <c r="H164">
        <v>133764</v>
      </c>
      <c r="I164">
        <v>90</v>
      </c>
      <c r="J164" t="s">
        <v>191</v>
      </c>
      <c r="K164" t="s">
        <v>57</v>
      </c>
      <c r="L164" t="s">
        <v>58</v>
      </c>
      <c r="M164">
        <v>1</v>
      </c>
      <c r="N164" s="1">
        <v>5544</v>
      </c>
      <c r="O164" s="1">
        <v>5544</v>
      </c>
      <c r="P164" s="5">
        <v>4712.3999999999996</v>
      </c>
      <c r="Q164" s="1">
        <v>942.48</v>
      </c>
      <c r="R164" s="2">
        <v>0.2</v>
      </c>
      <c r="S164" s="1">
        <v>5654.88</v>
      </c>
      <c r="T164" s="2">
        <v>0.15</v>
      </c>
      <c r="U164" s="2"/>
      <c r="W164" t="s">
        <v>687</v>
      </c>
      <c r="X164" t="s">
        <v>688</v>
      </c>
      <c r="Y164" t="s">
        <v>689</v>
      </c>
      <c r="Z164" s="3">
        <v>44123</v>
      </c>
      <c r="AA164" t="s">
        <v>95</v>
      </c>
      <c r="AB164" t="s">
        <v>460</v>
      </c>
      <c r="AC164" t="s">
        <v>625</v>
      </c>
      <c r="AD164" t="s">
        <v>65</v>
      </c>
      <c r="AE164" t="s">
        <v>65</v>
      </c>
      <c r="AF164" t="s">
        <v>66</v>
      </c>
      <c r="AI164">
        <v>7000000000</v>
      </c>
      <c r="AJ164" s="3"/>
      <c r="AK164" s="3"/>
      <c r="AL164" t="s">
        <v>67</v>
      </c>
      <c r="AM164" t="s">
        <v>68</v>
      </c>
      <c r="AN164" s="3"/>
      <c r="AP164" s="3" t="s">
        <v>69</v>
      </c>
      <c r="AR164" s="3"/>
      <c r="AU164" t="s">
        <v>690</v>
      </c>
      <c r="AV164" t="s">
        <v>71</v>
      </c>
      <c r="AW164" t="s">
        <v>72</v>
      </c>
      <c r="AX164" t="s">
        <v>72</v>
      </c>
    </row>
    <row r="165" spans="1:50" hidden="1" x14ac:dyDescent="0.25">
      <c r="A165">
        <v>40000923</v>
      </c>
      <c r="B165" t="s">
        <v>50</v>
      </c>
      <c r="C165" t="s">
        <v>51</v>
      </c>
      <c r="D165" t="s">
        <v>52</v>
      </c>
      <c r="E165" t="s">
        <v>53</v>
      </c>
      <c r="F165" t="s">
        <v>54</v>
      </c>
      <c r="G165" t="s">
        <v>677</v>
      </c>
      <c r="H165">
        <v>145033</v>
      </c>
      <c r="I165">
        <v>144</v>
      </c>
      <c r="J165" t="s">
        <v>150</v>
      </c>
      <c r="K165" t="s">
        <v>57</v>
      </c>
      <c r="L165" t="s">
        <v>58</v>
      </c>
      <c r="M165">
        <v>1</v>
      </c>
      <c r="N165" s="1">
        <v>6768</v>
      </c>
      <c r="O165" s="1">
        <v>6768</v>
      </c>
      <c r="P165" s="5">
        <v>6091.2</v>
      </c>
      <c r="Q165" s="1">
        <v>1218.24</v>
      </c>
      <c r="R165" s="2">
        <v>0.2</v>
      </c>
      <c r="S165" s="1">
        <v>7309.44</v>
      </c>
      <c r="T165" s="2"/>
      <c r="U165" s="2">
        <v>0.1</v>
      </c>
      <c r="W165" t="s">
        <v>133</v>
      </c>
      <c r="X165" t="s">
        <v>691</v>
      </c>
      <c r="Y165" t="s">
        <v>692</v>
      </c>
      <c r="Z165" s="3">
        <v>44134</v>
      </c>
      <c r="AA165" t="s">
        <v>62</v>
      </c>
      <c r="AC165" t="s">
        <v>680</v>
      </c>
      <c r="AD165" t="s">
        <v>65</v>
      </c>
      <c r="AE165" t="s">
        <v>65</v>
      </c>
      <c r="AF165" t="s">
        <v>66</v>
      </c>
      <c r="AI165">
        <v>7000000000</v>
      </c>
      <c r="AJ165" s="3"/>
      <c r="AK165" s="3"/>
      <c r="AL165" t="s">
        <v>67</v>
      </c>
      <c r="AM165" t="s">
        <v>68</v>
      </c>
      <c r="AN165" s="3"/>
      <c r="AP165" s="3" t="s">
        <v>69</v>
      </c>
      <c r="AR165" s="3"/>
      <c r="AU165" t="s">
        <v>80</v>
      </c>
      <c r="AV165" t="s">
        <v>71</v>
      </c>
      <c r="AW165" t="s">
        <v>72</v>
      </c>
      <c r="AX165" t="s">
        <v>72</v>
      </c>
    </row>
    <row r="166" spans="1:50" hidden="1" x14ac:dyDescent="0.25">
      <c r="A166">
        <v>40000923</v>
      </c>
      <c r="B166" t="s">
        <v>50</v>
      </c>
      <c r="C166" t="s">
        <v>51</v>
      </c>
      <c r="D166" t="s">
        <v>52</v>
      </c>
      <c r="E166" t="s">
        <v>53</v>
      </c>
      <c r="F166" t="s">
        <v>54</v>
      </c>
      <c r="G166" t="s">
        <v>693</v>
      </c>
      <c r="H166">
        <v>121149</v>
      </c>
      <c r="I166">
        <v>128</v>
      </c>
      <c r="J166" t="s">
        <v>150</v>
      </c>
      <c r="K166" t="s">
        <v>57</v>
      </c>
      <c r="L166" t="s">
        <v>58</v>
      </c>
      <c r="M166">
        <v>1</v>
      </c>
      <c r="N166" s="1">
        <v>6768</v>
      </c>
      <c r="O166" s="1">
        <v>6768</v>
      </c>
      <c r="P166" s="5">
        <v>6091.2</v>
      </c>
      <c r="Q166" s="1">
        <v>1218.24</v>
      </c>
      <c r="R166" s="2">
        <v>0.2</v>
      </c>
      <c r="S166" s="1">
        <v>7309.44</v>
      </c>
      <c r="T166" s="2"/>
      <c r="U166" s="2">
        <v>0.1</v>
      </c>
      <c r="W166" t="s">
        <v>694</v>
      </c>
      <c r="X166" t="s">
        <v>695</v>
      </c>
      <c r="Y166" t="s">
        <v>696</v>
      </c>
      <c r="Z166" s="3">
        <v>44134</v>
      </c>
      <c r="AA166" t="s">
        <v>62</v>
      </c>
      <c r="AC166" t="s">
        <v>680</v>
      </c>
      <c r="AD166" t="s">
        <v>65</v>
      </c>
      <c r="AE166" t="s">
        <v>65</v>
      </c>
      <c r="AF166" t="s">
        <v>66</v>
      </c>
      <c r="AI166">
        <v>7000000000</v>
      </c>
      <c r="AJ166" s="3"/>
      <c r="AK166" s="3"/>
      <c r="AL166" t="s">
        <v>67</v>
      </c>
      <c r="AM166" t="s">
        <v>68</v>
      </c>
      <c r="AN166" s="3"/>
      <c r="AP166" s="3" t="s">
        <v>69</v>
      </c>
      <c r="AR166" s="3"/>
      <c r="AU166" t="s">
        <v>697</v>
      </c>
      <c r="AV166" t="s">
        <v>71</v>
      </c>
      <c r="AW166" t="s">
        <v>72</v>
      </c>
      <c r="AX166" t="s">
        <v>72</v>
      </c>
    </row>
    <row r="167" spans="1:50" hidden="1" x14ac:dyDescent="0.25">
      <c r="A167">
        <v>40000923</v>
      </c>
      <c r="B167" t="s">
        <v>50</v>
      </c>
      <c r="C167" t="s">
        <v>118</v>
      </c>
      <c r="D167" t="s">
        <v>52</v>
      </c>
      <c r="E167" t="s">
        <v>53</v>
      </c>
      <c r="F167" t="s">
        <v>54</v>
      </c>
      <c r="G167" t="s">
        <v>698</v>
      </c>
      <c r="H167">
        <v>3919</v>
      </c>
      <c r="I167">
        <v>388</v>
      </c>
      <c r="J167" t="s">
        <v>150</v>
      </c>
      <c r="K167" t="s">
        <v>57</v>
      </c>
      <c r="L167" t="s">
        <v>58</v>
      </c>
      <c r="M167">
        <v>1</v>
      </c>
      <c r="N167" s="1">
        <v>16119</v>
      </c>
      <c r="O167" s="1">
        <v>16119</v>
      </c>
      <c r="P167" s="5">
        <v>14507.1</v>
      </c>
      <c r="Q167" s="1">
        <v>2901.42</v>
      </c>
      <c r="R167" s="2">
        <v>0.2</v>
      </c>
      <c r="S167" s="1">
        <v>17408.52</v>
      </c>
      <c r="T167" s="2"/>
      <c r="U167" s="2">
        <v>0.1</v>
      </c>
      <c r="V167" t="s">
        <v>699</v>
      </c>
      <c r="W167" t="s">
        <v>694</v>
      </c>
      <c r="X167" t="s">
        <v>700</v>
      </c>
      <c r="Y167" t="s">
        <v>701</v>
      </c>
      <c r="Z167" s="3">
        <v>44123</v>
      </c>
      <c r="AA167" t="s">
        <v>62</v>
      </c>
      <c r="AD167" t="s">
        <v>65</v>
      </c>
      <c r="AE167" t="s">
        <v>65</v>
      </c>
      <c r="AF167" t="s">
        <v>66</v>
      </c>
      <c r="AI167">
        <v>7000000000</v>
      </c>
      <c r="AJ167" s="3"/>
      <c r="AK167" s="3"/>
      <c r="AL167" t="s">
        <v>67</v>
      </c>
      <c r="AM167" t="s">
        <v>68</v>
      </c>
      <c r="AN167" s="3"/>
      <c r="AP167" s="3" t="s">
        <v>69</v>
      </c>
      <c r="AR167" s="3"/>
      <c r="AU167" t="s">
        <v>702</v>
      </c>
      <c r="AV167" t="s">
        <v>71</v>
      </c>
      <c r="AW167" t="s">
        <v>72</v>
      </c>
      <c r="AX167" t="s">
        <v>72</v>
      </c>
    </row>
    <row r="168" spans="1:50" hidden="1" x14ac:dyDescent="0.25">
      <c r="A168">
        <v>40000736</v>
      </c>
      <c r="B168" t="s">
        <v>81</v>
      </c>
      <c r="C168" t="s">
        <v>82</v>
      </c>
      <c r="D168" t="s">
        <v>81</v>
      </c>
      <c r="E168" t="s">
        <v>83</v>
      </c>
      <c r="F168" t="s">
        <v>83</v>
      </c>
      <c r="G168" t="s">
        <v>686</v>
      </c>
      <c r="H168">
        <v>133764</v>
      </c>
      <c r="I168">
        <v>90</v>
      </c>
      <c r="J168" t="s">
        <v>191</v>
      </c>
      <c r="K168" t="s">
        <v>57</v>
      </c>
      <c r="L168" t="s">
        <v>58</v>
      </c>
      <c r="M168">
        <v>84</v>
      </c>
      <c r="N168" s="1">
        <v>130</v>
      </c>
      <c r="O168" s="1">
        <v>10920</v>
      </c>
      <c r="P168" s="5">
        <v>10920</v>
      </c>
      <c r="Q168" s="1"/>
      <c r="R168" s="2"/>
      <c r="S168" s="1">
        <v>10920</v>
      </c>
      <c r="T168" s="2"/>
      <c r="U168" s="2"/>
      <c r="W168" t="s">
        <v>687</v>
      </c>
      <c r="X168" t="s">
        <v>703</v>
      </c>
      <c r="Y168" t="s">
        <v>704</v>
      </c>
      <c r="Z168" s="3">
        <v>44123</v>
      </c>
      <c r="AA168" t="s">
        <v>144</v>
      </c>
      <c r="AB168" t="s">
        <v>460</v>
      </c>
      <c r="AC168" t="s">
        <v>625</v>
      </c>
      <c r="AD168" t="s">
        <v>65</v>
      </c>
      <c r="AE168" t="s">
        <v>65</v>
      </c>
      <c r="AF168" t="s">
        <v>66</v>
      </c>
      <c r="AI168">
        <v>4874000000</v>
      </c>
      <c r="AJ168" s="3"/>
      <c r="AK168" s="3"/>
      <c r="AL168" t="s">
        <v>83</v>
      </c>
      <c r="AM168" t="s">
        <v>68</v>
      </c>
      <c r="AN168" s="3"/>
      <c r="AP168" s="3" t="s">
        <v>69</v>
      </c>
      <c r="AR168" s="3"/>
      <c r="AU168" t="s">
        <v>690</v>
      </c>
      <c r="AV168" t="s">
        <v>81</v>
      </c>
      <c r="AW168" t="s">
        <v>81</v>
      </c>
      <c r="AX168" t="s">
        <v>86</v>
      </c>
    </row>
    <row r="169" spans="1:50" hidden="1" x14ac:dyDescent="0.25">
      <c r="A169">
        <v>40000379</v>
      </c>
      <c r="B169" t="s">
        <v>81</v>
      </c>
      <c r="C169" t="s">
        <v>82</v>
      </c>
      <c r="D169" t="s">
        <v>81</v>
      </c>
      <c r="E169" t="s">
        <v>83</v>
      </c>
      <c r="F169" t="s">
        <v>83</v>
      </c>
      <c r="G169" t="s">
        <v>550</v>
      </c>
      <c r="H169">
        <v>145436</v>
      </c>
      <c r="I169">
        <v>210</v>
      </c>
      <c r="J169" t="s">
        <v>125</v>
      </c>
      <c r="K169" t="s">
        <v>126</v>
      </c>
      <c r="L169" t="s">
        <v>58</v>
      </c>
      <c r="M169">
        <v>196</v>
      </c>
      <c r="N169" s="1">
        <v>50</v>
      </c>
      <c r="O169" s="1">
        <v>9800</v>
      </c>
      <c r="P169" s="5">
        <v>9800</v>
      </c>
      <c r="Q169" s="1"/>
      <c r="R169" s="2"/>
      <c r="S169" s="1">
        <v>9800</v>
      </c>
      <c r="T169" s="2"/>
      <c r="U169" s="2"/>
      <c r="V169" t="s">
        <v>151</v>
      </c>
      <c r="W169" t="s">
        <v>705</v>
      </c>
      <c r="X169" t="s">
        <v>706</v>
      </c>
      <c r="Y169" t="s">
        <v>707</v>
      </c>
      <c r="Z169" s="3">
        <v>44127</v>
      </c>
      <c r="AA169" t="s">
        <v>144</v>
      </c>
      <c r="AB169" t="s">
        <v>139</v>
      </c>
      <c r="AD169" t="s">
        <v>65</v>
      </c>
      <c r="AE169" t="s">
        <v>65</v>
      </c>
      <c r="AF169" t="s">
        <v>66</v>
      </c>
      <c r="AI169">
        <v>4874000000</v>
      </c>
      <c r="AJ169" s="3"/>
      <c r="AK169" s="3"/>
      <c r="AL169" t="s">
        <v>83</v>
      </c>
      <c r="AM169" t="s">
        <v>68</v>
      </c>
      <c r="AN169" s="3"/>
      <c r="AP169" s="3" t="s">
        <v>69</v>
      </c>
      <c r="AR169" s="3"/>
      <c r="AU169" t="s">
        <v>70</v>
      </c>
      <c r="AV169" t="s">
        <v>81</v>
      </c>
      <c r="AW169" t="s">
        <v>81</v>
      </c>
      <c r="AX169" t="s">
        <v>86</v>
      </c>
    </row>
    <row r="170" spans="1:50" hidden="1" x14ac:dyDescent="0.25">
      <c r="A170">
        <v>40000379</v>
      </c>
      <c r="B170" t="s">
        <v>50</v>
      </c>
      <c r="C170" t="s">
        <v>51</v>
      </c>
      <c r="D170" t="s">
        <v>52</v>
      </c>
      <c r="E170" t="s">
        <v>53</v>
      </c>
      <c r="F170" t="s">
        <v>54</v>
      </c>
      <c r="G170" t="s">
        <v>708</v>
      </c>
      <c r="H170">
        <v>144952</v>
      </c>
      <c r="I170">
        <v>130</v>
      </c>
      <c r="J170" t="s">
        <v>125</v>
      </c>
      <c r="K170" t="s">
        <v>126</v>
      </c>
      <c r="L170" t="s">
        <v>58</v>
      </c>
      <c r="M170">
        <v>1</v>
      </c>
      <c r="N170" s="1">
        <v>6768</v>
      </c>
      <c r="O170" s="1">
        <v>6768</v>
      </c>
      <c r="P170" s="5">
        <v>5414.4</v>
      </c>
      <c r="Q170" s="1">
        <v>1082.8800000000001</v>
      </c>
      <c r="R170" s="2">
        <v>0.2</v>
      </c>
      <c r="S170" s="1">
        <v>6497.28</v>
      </c>
      <c r="T170" s="2">
        <v>0.2</v>
      </c>
      <c r="U170" s="2"/>
      <c r="W170" t="s">
        <v>59</v>
      </c>
      <c r="X170" t="s">
        <v>709</v>
      </c>
      <c r="Y170" t="s">
        <v>710</v>
      </c>
      <c r="Z170" s="3">
        <v>44125</v>
      </c>
      <c r="AA170" t="s">
        <v>95</v>
      </c>
      <c r="AB170" t="s">
        <v>123</v>
      </c>
      <c r="AC170" t="s">
        <v>140</v>
      </c>
      <c r="AD170" t="s">
        <v>65</v>
      </c>
      <c r="AE170" t="s">
        <v>65</v>
      </c>
      <c r="AF170" t="s">
        <v>66</v>
      </c>
      <c r="AI170">
        <v>7000000000</v>
      </c>
      <c r="AJ170" s="3"/>
      <c r="AK170" s="3"/>
      <c r="AL170" t="s">
        <v>67</v>
      </c>
      <c r="AM170" t="s">
        <v>68</v>
      </c>
      <c r="AN170" s="3"/>
      <c r="AP170" s="3" t="s">
        <v>69</v>
      </c>
      <c r="AR170" s="3"/>
      <c r="AU170" t="s">
        <v>70</v>
      </c>
      <c r="AV170" t="s">
        <v>71</v>
      </c>
      <c r="AW170" t="s">
        <v>72</v>
      </c>
      <c r="AX170" t="s">
        <v>72</v>
      </c>
    </row>
    <row r="171" spans="1:50" hidden="1" x14ac:dyDescent="0.25">
      <c r="A171">
        <v>40000232</v>
      </c>
      <c r="B171" t="s">
        <v>50</v>
      </c>
      <c r="C171" t="s">
        <v>158</v>
      </c>
      <c r="D171" t="s">
        <v>52</v>
      </c>
      <c r="E171" t="s">
        <v>53</v>
      </c>
      <c r="F171" t="s">
        <v>54</v>
      </c>
      <c r="G171" t="s">
        <v>711</v>
      </c>
      <c r="H171">
        <v>126900</v>
      </c>
      <c r="I171">
        <v>125</v>
      </c>
      <c r="J171" t="s">
        <v>91</v>
      </c>
      <c r="K171" t="s">
        <v>57</v>
      </c>
      <c r="L171" t="s">
        <v>58</v>
      </c>
      <c r="M171">
        <v>1</v>
      </c>
      <c r="N171" s="1">
        <v>4374</v>
      </c>
      <c r="O171" s="1">
        <v>4374</v>
      </c>
      <c r="P171" s="5">
        <v>4374</v>
      </c>
      <c r="Q171" s="1">
        <v>874.8</v>
      </c>
      <c r="R171" s="2">
        <v>0.2</v>
      </c>
      <c r="S171" s="1">
        <v>5248.8</v>
      </c>
      <c r="T171" s="2"/>
      <c r="U171" s="2"/>
      <c r="W171" t="s">
        <v>59</v>
      </c>
      <c r="X171" t="s">
        <v>712</v>
      </c>
      <c r="Y171" t="s">
        <v>713</v>
      </c>
      <c r="Z171" s="3">
        <v>44130</v>
      </c>
      <c r="AA171" t="s">
        <v>95</v>
      </c>
      <c r="AC171" t="s">
        <v>140</v>
      </c>
      <c r="AD171" t="s">
        <v>65</v>
      </c>
      <c r="AE171" t="s">
        <v>65</v>
      </c>
      <c r="AF171" t="s">
        <v>115</v>
      </c>
      <c r="AG171" t="s">
        <v>714</v>
      </c>
      <c r="AH171">
        <v>4338518</v>
      </c>
      <c r="AI171">
        <v>7000000000</v>
      </c>
      <c r="AJ171" s="3"/>
      <c r="AK171" s="3"/>
      <c r="AL171" t="s">
        <v>67</v>
      </c>
      <c r="AM171" t="s">
        <v>68</v>
      </c>
      <c r="AN171" s="3"/>
      <c r="AP171" s="3" t="s">
        <v>69</v>
      </c>
      <c r="AR171" s="3"/>
      <c r="AU171" t="s">
        <v>70</v>
      </c>
      <c r="AV171" t="s">
        <v>71</v>
      </c>
      <c r="AW171" t="s">
        <v>72</v>
      </c>
      <c r="AX171" t="s">
        <v>72</v>
      </c>
    </row>
    <row r="172" spans="1:50" hidden="1" x14ac:dyDescent="0.25">
      <c r="A172">
        <v>40000923</v>
      </c>
      <c r="B172" t="s">
        <v>81</v>
      </c>
      <c r="C172" t="s">
        <v>715</v>
      </c>
      <c r="D172" t="s">
        <v>81</v>
      </c>
      <c r="E172" t="s">
        <v>227</v>
      </c>
      <c r="F172" t="s">
        <v>83</v>
      </c>
      <c r="G172" t="s">
        <v>316</v>
      </c>
      <c r="H172">
        <v>30922</v>
      </c>
      <c r="I172">
        <v>280</v>
      </c>
      <c r="J172" t="s">
        <v>150</v>
      </c>
      <c r="K172" t="s">
        <v>57</v>
      </c>
      <c r="L172" t="s">
        <v>58</v>
      </c>
      <c r="M172">
        <v>1</v>
      </c>
      <c r="N172" s="1">
        <v>300</v>
      </c>
      <c r="O172" s="1">
        <v>300</v>
      </c>
      <c r="P172" s="5">
        <v>0</v>
      </c>
      <c r="Q172" s="1"/>
      <c r="R172" s="2"/>
      <c r="S172" s="1"/>
      <c r="T172" s="2">
        <v>1</v>
      </c>
      <c r="U172" s="2"/>
      <c r="V172" t="s">
        <v>109</v>
      </c>
      <c r="W172" t="s">
        <v>133</v>
      </c>
      <c r="X172" t="s">
        <v>716</v>
      </c>
      <c r="Y172" t="s">
        <v>717</v>
      </c>
      <c r="Z172" s="3">
        <v>44124</v>
      </c>
      <c r="AA172" t="s">
        <v>200</v>
      </c>
      <c r="AD172" t="s">
        <v>65</v>
      </c>
      <c r="AE172" t="s">
        <v>65</v>
      </c>
      <c r="AF172" t="s">
        <v>66</v>
      </c>
      <c r="AI172">
        <v>4874000000</v>
      </c>
      <c r="AJ172" s="3"/>
      <c r="AK172" s="3"/>
      <c r="AL172" t="s">
        <v>83</v>
      </c>
      <c r="AM172" t="s">
        <v>68</v>
      </c>
      <c r="AN172" s="3"/>
      <c r="AP172" s="3" t="s">
        <v>69</v>
      </c>
      <c r="AR172" s="3"/>
      <c r="AU172" t="s">
        <v>80</v>
      </c>
    </row>
    <row r="173" spans="1:50" hidden="1" x14ac:dyDescent="0.25">
      <c r="A173">
        <v>40000232</v>
      </c>
      <c r="B173" t="s">
        <v>50</v>
      </c>
      <c r="C173" t="s">
        <v>51</v>
      </c>
      <c r="D173" t="s">
        <v>52</v>
      </c>
      <c r="E173" t="s">
        <v>53</v>
      </c>
      <c r="F173" t="s">
        <v>54</v>
      </c>
      <c r="G173" t="s">
        <v>718</v>
      </c>
      <c r="H173">
        <v>149778</v>
      </c>
      <c r="I173">
        <v>91</v>
      </c>
      <c r="J173" t="s">
        <v>91</v>
      </c>
      <c r="K173" t="s">
        <v>57</v>
      </c>
      <c r="L173" t="s">
        <v>58</v>
      </c>
      <c r="M173">
        <v>1</v>
      </c>
      <c r="N173" s="1">
        <v>5544</v>
      </c>
      <c r="O173" s="1">
        <v>5544</v>
      </c>
      <c r="P173" s="5">
        <v>4712.3999999999996</v>
      </c>
      <c r="Q173" s="1">
        <v>942.48</v>
      </c>
      <c r="R173" s="2">
        <v>0.2</v>
      </c>
      <c r="S173" s="1">
        <v>5654.88</v>
      </c>
      <c r="T173" s="2">
        <v>0.15</v>
      </c>
      <c r="U173" s="2"/>
      <c r="W173" t="s">
        <v>719</v>
      </c>
      <c r="X173" t="s">
        <v>720</v>
      </c>
      <c r="Y173" t="s">
        <v>721</v>
      </c>
      <c r="Z173" s="3">
        <v>44126</v>
      </c>
      <c r="AA173" t="s">
        <v>95</v>
      </c>
      <c r="AB173" t="s">
        <v>63</v>
      </c>
      <c r="AC173" t="s">
        <v>236</v>
      </c>
      <c r="AD173" t="s">
        <v>65</v>
      </c>
      <c r="AE173" t="s">
        <v>65</v>
      </c>
      <c r="AF173" t="s">
        <v>66</v>
      </c>
      <c r="AI173">
        <v>7000000000</v>
      </c>
      <c r="AJ173" s="3"/>
      <c r="AK173" s="3"/>
      <c r="AL173" t="s">
        <v>67</v>
      </c>
      <c r="AM173" t="s">
        <v>68</v>
      </c>
      <c r="AN173" s="3"/>
      <c r="AP173" s="3" t="s">
        <v>69</v>
      </c>
      <c r="AR173" s="3"/>
      <c r="AU173" t="s">
        <v>70</v>
      </c>
      <c r="AV173" t="s">
        <v>71</v>
      </c>
      <c r="AW173" t="s">
        <v>72</v>
      </c>
      <c r="AX173" t="s">
        <v>72</v>
      </c>
    </row>
    <row r="174" spans="1:50" hidden="1" x14ac:dyDescent="0.25">
      <c r="A174">
        <v>40000736</v>
      </c>
      <c r="B174" t="s">
        <v>50</v>
      </c>
      <c r="C174" t="s">
        <v>51</v>
      </c>
      <c r="D174" t="s">
        <v>52</v>
      </c>
      <c r="E174" t="s">
        <v>53</v>
      </c>
      <c r="F174" t="s">
        <v>54</v>
      </c>
      <c r="G174" t="s">
        <v>651</v>
      </c>
      <c r="H174">
        <v>149973</v>
      </c>
      <c r="I174">
        <v>426</v>
      </c>
      <c r="J174" t="s">
        <v>191</v>
      </c>
      <c r="K174" t="s">
        <v>57</v>
      </c>
      <c r="L174" t="s">
        <v>58</v>
      </c>
      <c r="M174">
        <v>1</v>
      </c>
      <c r="N174" s="1">
        <v>20160</v>
      </c>
      <c r="O174" s="1">
        <v>20160</v>
      </c>
      <c r="P174" s="5">
        <v>18144</v>
      </c>
      <c r="Q174" s="1">
        <v>3628.8</v>
      </c>
      <c r="R174" s="2">
        <v>0.2</v>
      </c>
      <c r="S174" s="1">
        <v>21772.799999999999</v>
      </c>
      <c r="T174" s="2"/>
      <c r="U174" s="2">
        <v>0.1</v>
      </c>
      <c r="W174" t="s">
        <v>223</v>
      </c>
      <c r="X174" t="s">
        <v>722</v>
      </c>
      <c r="Y174" t="s">
        <v>723</v>
      </c>
      <c r="Z174" s="3">
        <v>44126</v>
      </c>
      <c r="AA174" t="s">
        <v>95</v>
      </c>
      <c r="AB174" t="s">
        <v>96</v>
      </c>
      <c r="AC174" t="s">
        <v>114</v>
      </c>
      <c r="AD174" t="s">
        <v>65</v>
      </c>
      <c r="AE174" t="s">
        <v>65</v>
      </c>
      <c r="AF174" t="s">
        <v>66</v>
      </c>
      <c r="AI174">
        <v>7000000000</v>
      </c>
      <c r="AJ174" s="3"/>
      <c r="AK174" s="3"/>
      <c r="AL174" t="s">
        <v>67</v>
      </c>
      <c r="AM174" t="s">
        <v>68</v>
      </c>
      <c r="AN174" s="3"/>
      <c r="AP174" s="3" t="s">
        <v>69</v>
      </c>
      <c r="AR174" s="3"/>
      <c r="AU174" t="s">
        <v>70</v>
      </c>
      <c r="AV174" t="s">
        <v>71</v>
      </c>
      <c r="AW174" t="s">
        <v>72</v>
      </c>
      <c r="AX174" t="s">
        <v>72</v>
      </c>
    </row>
    <row r="175" spans="1:50" hidden="1" x14ac:dyDescent="0.25">
      <c r="A175">
        <v>40000379</v>
      </c>
      <c r="B175" t="s">
        <v>81</v>
      </c>
      <c r="C175" t="s">
        <v>81</v>
      </c>
      <c r="D175" t="s">
        <v>81</v>
      </c>
      <c r="E175" t="s">
        <v>83</v>
      </c>
      <c r="F175" t="s">
        <v>83</v>
      </c>
      <c r="G175" t="s">
        <v>708</v>
      </c>
      <c r="H175">
        <v>144952</v>
      </c>
      <c r="I175">
        <v>130</v>
      </c>
      <c r="J175" t="s">
        <v>125</v>
      </c>
      <c r="K175" t="s">
        <v>126</v>
      </c>
      <c r="L175" t="s">
        <v>58</v>
      </c>
      <c r="M175">
        <v>15</v>
      </c>
      <c r="N175" s="1">
        <v>100</v>
      </c>
      <c r="O175" s="1">
        <v>1500</v>
      </c>
      <c r="P175" s="5">
        <v>1500</v>
      </c>
      <c r="Q175" s="1"/>
      <c r="R175" s="2"/>
      <c r="S175" s="1">
        <v>1500</v>
      </c>
      <c r="T175" s="2"/>
      <c r="U175" s="2"/>
      <c r="V175" t="s">
        <v>146</v>
      </c>
      <c r="W175" t="s">
        <v>480</v>
      </c>
      <c r="X175" t="s">
        <v>724</v>
      </c>
      <c r="Y175" t="s">
        <v>725</v>
      </c>
      <c r="Z175" s="3">
        <v>44127</v>
      </c>
      <c r="AA175" t="s">
        <v>200</v>
      </c>
      <c r="AD175" t="s">
        <v>65</v>
      </c>
      <c r="AE175" t="s">
        <v>65</v>
      </c>
      <c r="AF175" t="s">
        <v>66</v>
      </c>
      <c r="AI175">
        <v>4874000000</v>
      </c>
      <c r="AJ175" s="3"/>
      <c r="AK175" s="3"/>
      <c r="AL175" t="s">
        <v>83</v>
      </c>
      <c r="AM175" t="s">
        <v>68</v>
      </c>
      <c r="AN175" s="3"/>
      <c r="AP175" s="3" t="s">
        <v>69</v>
      </c>
      <c r="AR175" s="3"/>
      <c r="AU175" t="s">
        <v>70</v>
      </c>
      <c r="AV175" t="s">
        <v>81</v>
      </c>
      <c r="AW175" t="s">
        <v>81</v>
      </c>
      <c r="AX175" t="s">
        <v>81</v>
      </c>
    </row>
    <row r="176" spans="1:50" hidden="1" x14ac:dyDescent="0.25">
      <c r="A176">
        <v>40000736</v>
      </c>
      <c r="B176" t="s">
        <v>81</v>
      </c>
      <c r="C176" t="s">
        <v>82</v>
      </c>
      <c r="D176" t="s">
        <v>81</v>
      </c>
      <c r="E176" t="s">
        <v>83</v>
      </c>
      <c r="F176" t="s">
        <v>83</v>
      </c>
      <c r="G176" t="s">
        <v>726</v>
      </c>
      <c r="H176">
        <v>149941</v>
      </c>
      <c r="I176">
        <v>64</v>
      </c>
      <c r="J176" t="s">
        <v>191</v>
      </c>
      <c r="K176" t="s">
        <v>57</v>
      </c>
      <c r="L176" t="s">
        <v>58</v>
      </c>
      <c r="M176">
        <v>65</v>
      </c>
      <c r="N176" s="1">
        <v>100</v>
      </c>
      <c r="O176" s="1">
        <v>6500</v>
      </c>
      <c r="P176" s="5">
        <v>6500</v>
      </c>
      <c r="Q176" s="1"/>
      <c r="R176" s="2"/>
      <c r="S176" s="1">
        <v>6500</v>
      </c>
      <c r="T176" s="2"/>
      <c r="U176" s="2"/>
      <c r="W176" t="s">
        <v>727</v>
      </c>
      <c r="X176" t="s">
        <v>728</v>
      </c>
      <c r="Y176" t="s">
        <v>729</v>
      </c>
      <c r="Z176" s="3">
        <v>44126</v>
      </c>
      <c r="AA176" t="s">
        <v>144</v>
      </c>
      <c r="AB176" t="s">
        <v>139</v>
      </c>
      <c r="AC176" t="s">
        <v>114</v>
      </c>
      <c r="AD176" t="s">
        <v>68</v>
      </c>
      <c r="AE176" t="s">
        <v>68</v>
      </c>
      <c r="AF176" t="s">
        <v>66</v>
      </c>
      <c r="AI176">
        <v>4874000000</v>
      </c>
      <c r="AJ176" s="3"/>
      <c r="AK176" s="3"/>
      <c r="AL176" t="s">
        <v>83</v>
      </c>
      <c r="AM176" t="s">
        <v>68</v>
      </c>
      <c r="AN176" s="3"/>
      <c r="AP176" s="3" t="s">
        <v>69</v>
      </c>
      <c r="AR176" s="3"/>
      <c r="AU176" t="s">
        <v>66</v>
      </c>
      <c r="AV176" t="s">
        <v>81</v>
      </c>
      <c r="AW176" t="s">
        <v>81</v>
      </c>
      <c r="AX176" t="s">
        <v>86</v>
      </c>
    </row>
    <row r="177" spans="1:50" hidden="1" x14ac:dyDescent="0.25">
      <c r="A177">
        <v>40000923</v>
      </c>
      <c r="B177" t="s">
        <v>81</v>
      </c>
      <c r="C177" t="s">
        <v>82</v>
      </c>
      <c r="D177" t="s">
        <v>81</v>
      </c>
      <c r="E177" t="s">
        <v>83</v>
      </c>
      <c r="F177" t="s">
        <v>83</v>
      </c>
      <c r="G177" t="s">
        <v>693</v>
      </c>
      <c r="H177">
        <v>121149</v>
      </c>
      <c r="I177">
        <v>128</v>
      </c>
      <c r="J177" t="s">
        <v>150</v>
      </c>
      <c r="K177" t="s">
        <v>57</v>
      </c>
      <c r="L177" t="s">
        <v>58</v>
      </c>
      <c r="M177">
        <v>128</v>
      </c>
      <c r="N177" s="1">
        <v>150</v>
      </c>
      <c r="O177" s="1">
        <v>19200</v>
      </c>
      <c r="P177" s="5">
        <v>19008</v>
      </c>
      <c r="Q177" s="1"/>
      <c r="R177" s="2"/>
      <c r="S177" s="1">
        <v>19008</v>
      </c>
      <c r="T177" s="2">
        <v>0.01</v>
      </c>
      <c r="U177" s="2"/>
      <c r="W177" t="s">
        <v>694</v>
      </c>
      <c r="X177" t="s">
        <v>730</v>
      </c>
      <c r="Y177" t="s">
        <v>731</v>
      </c>
      <c r="Z177" s="3">
        <v>44148</v>
      </c>
      <c r="AA177" t="s">
        <v>144</v>
      </c>
      <c r="AC177" t="s">
        <v>680</v>
      </c>
      <c r="AD177" t="s">
        <v>65</v>
      </c>
      <c r="AE177" t="s">
        <v>65</v>
      </c>
      <c r="AF177" t="s">
        <v>66</v>
      </c>
      <c r="AI177">
        <v>4874000000</v>
      </c>
      <c r="AJ177" s="3"/>
      <c r="AK177" s="3"/>
      <c r="AL177" t="s">
        <v>83</v>
      </c>
      <c r="AM177" t="s">
        <v>68</v>
      </c>
      <c r="AN177" s="3"/>
      <c r="AP177" s="3" t="s">
        <v>69</v>
      </c>
      <c r="AR177" s="3"/>
      <c r="AU177" t="s">
        <v>697</v>
      </c>
      <c r="AV177" t="s">
        <v>81</v>
      </c>
      <c r="AW177" t="s">
        <v>81</v>
      </c>
      <c r="AX177" t="s">
        <v>86</v>
      </c>
    </row>
    <row r="178" spans="1:50" hidden="1" x14ac:dyDescent="0.25">
      <c r="A178">
        <v>40000923</v>
      </c>
      <c r="B178" t="s">
        <v>50</v>
      </c>
      <c r="C178" t="s">
        <v>51</v>
      </c>
      <c r="D178" t="s">
        <v>52</v>
      </c>
      <c r="E178" t="s">
        <v>53</v>
      </c>
      <c r="F178" t="s">
        <v>54</v>
      </c>
      <c r="G178" t="s">
        <v>732</v>
      </c>
      <c r="H178">
        <v>124150</v>
      </c>
      <c r="I178">
        <v>60</v>
      </c>
      <c r="J178" t="s">
        <v>150</v>
      </c>
      <c r="K178" t="s">
        <v>57</v>
      </c>
      <c r="L178" t="s">
        <v>58</v>
      </c>
      <c r="M178">
        <v>1</v>
      </c>
      <c r="N178" s="1">
        <v>5544</v>
      </c>
      <c r="O178" s="1">
        <v>5544</v>
      </c>
      <c r="P178" s="5">
        <v>4989.6000000000004</v>
      </c>
      <c r="Q178" s="1">
        <v>997.92</v>
      </c>
      <c r="R178" s="2">
        <v>0.2</v>
      </c>
      <c r="S178" s="1">
        <v>5987.52</v>
      </c>
      <c r="T178" s="2"/>
      <c r="U178" s="2">
        <v>0.1</v>
      </c>
      <c r="W178" t="s">
        <v>59</v>
      </c>
      <c r="X178" t="s">
        <v>733</v>
      </c>
      <c r="Y178" t="s">
        <v>734</v>
      </c>
      <c r="Z178" s="3">
        <v>44130</v>
      </c>
      <c r="AA178" t="s">
        <v>62</v>
      </c>
      <c r="AB178" t="s">
        <v>460</v>
      </c>
      <c r="AC178" t="s">
        <v>130</v>
      </c>
      <c r="AD178" t="s">
        <v>65</v>
      </c>
      <c r="AE178" t="s">
        <v>65</v>
      </c>
      <c r="AF178" t="s">
        <v>115</v>
      </c>
      <c r="AG178" t="s">
        <v>596</v>
      </c>
      <c r="AH178">
        <v>3239396</v>
      </c>
      <c r="AI178">
        <v>7000000000</v>
      </c>
      <c r="AJ178" s="3"/>
      <c r="AK178" s="3"/>
      <c r="AL178" t="s">
        <v>67</v>
      </c>
      <c r="AM178" t="s">
        <v>68</v>
      </c>
      <c r="AN178" s="3"/>
      <c r="AP178" s="3" t="s">
        <v>69</v>
      </c>
      <c r="AR178" s="3"/>
      <c r="AU178" t="s">
        <v>70</v>
      </c>
      <c r="AV178" t="s">
        <v>71</v>
      </c>
      <c r="AW178" t="s">
        <v>72</v>
      </c>
      <c r="AX178" t="s">
        <v>72</v>
      </c>
    </row>
    <row r="179" spans="1:50" hidden="1" x14ac:dyDescent="0.25">
      <c r="A179">
        <v>40000379</v>
      </c>
      <c r="B179" t="s">
        <v>50</v>
      </c>
      <c r="C179" t="s">
        <v>51</v>
      </c>
      <c r="D179" t="s">
        <v>52</v>
      </c>
      <c r="E179" t="s">
        <v>53</v>
      </c>
      <c r="F179" t="s">
        <v>54</v>
      </c>
      <c r="G179" t="s">
        <v>735</v>
      </c>
      <c r="H179">
        <v>32267</v>
      </c>
      <c r="I179">
        <v>149</v>
      </c>
      <c r="J179" t="s">
        <v>125</v>
      </c>
      <c r="K179" t="s">
        <v>126</v>
      </c>
      <c r="L179" t="s">
        <v>58</v>
      </c>
      <c r="M179">
        <v>1</v>
      </c>
      <c r="N179" s="1">
        <v>6768</v>
      </c>
      <c r="O179" s="1">
        <v>6768</v>
      </c>
      <c r="P179" s="5">
        <v>6091.2</v>
      </c>
      <c r="Q179" s="1">
        <v>1218.24</v>
      </c>
      <c r="R179" s="2">
        <v>0.2</v>
      </c>
      <c r="S179" s="1">
        <v>7309.44</v>
      </c>
      <c r="T179" s="2">
        <v>0.1</v>
      </c>
      <c r="U179" s="2"/>
      <c r="W179" t="s">
        <v>59</v>
      </c>
      <c r="X179" t="s">
        <v>736</v>
      </c>
      <c r="Y179" t="s">
        <v>737</v>
      </c>
      <c r="Z179" s="3">
        <v>44131</v>
      </c>
      <c r="AA179" t="s">
        <v>95</v>
      </c>
      <c r="AC179" t="s">
        <v>130</v>
      </c>
      <c r="AD179" t="s">
        <v>65</v>
      </c>
      <c r="AE179" t="s">
        <v>65</v>
      </c>
      <c r="AF179" t="s">
        <v>66</v>
      </c>
      <c r="AI179">
        <v>7000000000</v>
      </c>
      <c r="AJ179" s="3"/>
      <c r="AK179" s="3"/>
      <c r="AL179" t="s">
        <v>67</v>
      </c>
      <c r="AM179" t="s">
        <v>68</v>
      </c>
      <c r="AN179" s="3"/>
      <c r="AP179" s="3" t="s">
        <v>69</v>
      </c>
      <c r="AR179" s="3"/>
      <c r="AU179" t="s">
        <v>70</v>
      </c>
      <c r="AV179" t="s">
        <v>71</v>
      </c>
      <c r="AW179" t="s">
        <v>72</v>
      </c>
      <c r="AX179" t="s">
        <v>72</v>
      </c>
    </row>
    <row r="180" spans="1:50" hidden="1" x14ac:dyDescent="0.25">
      <c r="A180">
        <v>40000736</v>
      </c>
      <c r="B180" t="s">
        <v>50</v>
      </c>
      <c r="C180" t="s">
        <v>51</v>
      </c>
      <c r="D180" t="s">
        <v>52</v>
      </c>
      <c r="E180" t="s">
        <v>53</v>
      </c>
      <c r="F180" t="s">
        <v>54</v>
      </c>
      <c r="G180" t="s">
        <v>738</v>
      </c>
      <c r="H180">
        <v>146395</v>
      </c>
      <c r="I180">
        <v>370</v>
      </c>
      <c r="J180" t="s">
        <v>191</v>
      </c>
      <c r="K180" t="s">
        <v>57</v>
      </c>
      <c r="L180" t="s">
        <v>58</v>
      </c>
      <c r="M180">
        <v>1</v>
      </c>
      <c r="N180" s="1">
        <v>18864</v>
      </c>
      <c r="O180" s="1">
        <v>18864</v>
      </c>
      <c r="P180" s="5">
        <v>15940.08</v>
      </c>
      <c r="Q180" s="1">
        <v>3188.02</v>
      </c>
      <c r="R180" s="2">
        <v>0.2</v>
      </c>
      <c r="S180" s="1">
        <v>19128.099999999999</v>
      </c>
      <c r="T180" s="2">
        <v>0.155</v>
      </c>
      <c r="U180" s="2"/>
      <c r="W180" t="s">
        <v>192</v>
      </c>
      <c r="X180" t="s">
        <v>739</v>
      </c>
      <c r="Y180" t="s">
        <v>740</v>
      </c>
      <c r="Z180" s="3">
        <v>44135</v>
      </c>
      <c r="AA180" t="s">
        <v>95</v>
      </c>
      <c r="AB180" t="s">
        <v>96</v>
      </c>
      <c r="AC180" t="s">
        <v>114</v>
      </c>
      <c r="AD180" t="s">
        <v>65</v>
      </c>
      <c r="AE180" t="s">
        <v>65</v>
      </c>
      <c r="AF180" t="s">
        <v>66</v>
      </c>
      <c r="AH180">
        <v>7002214</v>
      </c>
      <c r="AI180">
        <v>7000000000</v>
      </c>
      <c r="AJ180" s="3"/>
      <c r="AK180" s="3"/>
      <c r="AL180" t="s">
        <v>67</v>
      </c>
      <c r="AM180" t="s">
        <v>68</v>
      </c>
      <c r="AN180" s="3"/>
      <c r="AP180" s="3" t="s">
        <v>69</v>
      </c>
      <c r="AR180" s="3"/>
      <c r="AU180" t="s">
        <v>80</v>
      </c>
      <c r="AV180" t="s">
        <v>71</v>
      </c>
      <c r="AW180" t="s">
        <v>72</v>
      </c>
      <c r="AX180" t="s">
        <v>72</v>
      </c>
    </row>
    <row r="181" spans="1:50" hidden="1" x14ac:dyDescent="0.25">
      <c r="A181">
        <v>40000568</v>
      </c>
      <c r="B181" t="s">
        <v>238</v>
      </c>
      <c r="C181" t="s">
        <v>439</v>
      </c>
      <c r="D181" t="s">
        <v>240</v>
      </c>
      <c r="E181" t="s">
        <v>237</v>
      </c>
      <c r="F181" t="s">
        <v>54</v>
      </c>
      <c r="G181" t="s">
        <v>741</v>
      </c>
      <c r="H181">
        <v>19588</v>
      </c>
      <c r="I181">
        <v>140</v>
      </c>
      <c r="J181" t="s">
        <v>111</v>
      </c>
      <c r="K181" t="s">
        <v>57</v>
      </c>
      <c r="L181" t="s">
        <v>58</v>
      </c>
      <c r="M181">
        <v>1</v>
      </c>
      <c r="N181" s="1">
        <v>1250</v>
      </c>
      <c r="O181" s="1">
        <v>1250</v>
      </c>
      <c r="P181" s="5">
        <v>1000</v>
      </c>
      <c r="Q181" s="1">
        <v>200</v>
      </c>
      <c r="R181" s="2">
        <v>0.2</v>
      </c>
      <c r="S181" s="1">
        <v>1200</v>
      </c>
      <c r="T181" s="2"/>
      <c r="U181" s="2">
        <v>0.2</v>
      </c>
      <c r="W181" t="s">
        <v>742</v>
      </c>
      <c r="X181" t="s">
        <v>743</v>
      </c>
      <c r="Y181" t="s">
        <v>744</v>
      </c>
      <c r="Z181" s="3">
        <v>44130</v>
      </c>
      <c r="AA181" t="s">
        <v>62</v>
      </c>
      <c r="AB181" t="s">
        <v>96</v>
      </c>
      <c r="AC181" t="s">
        <v>130</v>
      </c>
      <c r="AD181" t="s">
        <v>65</v>
      </c>
      <c r="AE181" t="s">
        <v>65</v>
      </c>
      <c r="AF181" t="s">
        <v>66</v>
      </c>
      <c r="AI181">
        <v>7063510000</v>
      </c>
      <c r="AJ181" s="3"/>
      <c r="AK181" s="3"/>
      <c r="AL181" t="s">
        <v>67</v>
      </c>
      <c r="AM181" t="s">
        <v>68</v>
      </c>
      <c r="AN181" s="3"/>
      <c r="AP181" s="3" t="s">
        <v>69</v>
      </c>
      <c r="AR181" s="3"/>
      <c r="AU181" t="s">
        <v>745</v>
      </c>
      <c r="AV181" t="s">
        <v>73</v>
      </c>
      <c r="AW181" t="s">
        <v>145</v>
      </c>
      <c r="AX181" t="s">
        <v>244</v>
      </c>
    </row>
    <row r="182" spans="1:50" hidden="1" x14ac:dyDescent="0.25">
      <c r="A182">
        <v>40000736</v>
      </c>
      <c r="B182" t="s">
        <v>81</v>
      </c>
      <c r="C182" t="s">
        <v>82</v>
      </c>
      <c r="D182" t="s">
        <v>81</v>
      </c>
      <c r="E182" t="s">
        <v>83</v>
      </c>
      <c r="F182" t="s">
        <v>83</v>
      </c>
      <c r="G182" t="s">
        <v>502</v>
      </c>
      <c r="H182">
        <v>17301</v>
      </c>
      <c r="I182">
        <v>396</v>
      </c>
      <c r="J182" t="s">
        <v>191</v>
      </c>
      <c r="K182" t="s">
        <v>57</v>
      </c>
      <c r="L182" t="s">
        <v>58</v>
      </c>
      <c r="M182">
        <v>396</v>
      </c>
      <c r="N182" s="1">
        <v>170</v>
      </c>
      <c r="O182" s="1">
        <v>67320</v>
      </c>
      <c r="P182" s="5">
        <v>65805.3</v>
      </c>
      <c r="Q182" s="1"/>
      <c r="R182" s="2"/>
      <c r="S182" s="1">
        <v>65805.3</v>
      </c>
      <c r="T182" s="2">
        <v>2.2499999999999999E-2</v>
      </c>
      <c r="U182" s="2"/>
      <c r="W182" t="s">
        <v>705</v>
      </c>
      <c r="X182" t="s">
        <v>746</v>
      </c>
      <c r="Y182" t="s">
        <v>747</v>
      </c>
      <c r="Z182" s="3">
        <v>44130</v>
      </c>
      <c r="AA182" t="s">
        <v>144</v>
      </c>
      <c r="AB182" t="s">
        <v>96</v>
      </c>
      <c r="AC182" t="s">
        <v>236</v>
      </c>
      <c r="AD182" t="s">
        <v>65</v>
      </c>
      <c r="AE182" t="s">
        <v>65</v>
      </c>
      <c r="AF182" t="s">
        <v>66</v>
      </c>
      <c r="AI182">
        <v>4874000000</v>
      </c>
      <c r="AJ182" s="3"/>
      <c r="AK182" s="3"/>
      <c r="AL182" t="s">
        <v>83</v>
      </c>
      <c r="AM182" t="s">
        <v>68</v>
      </c>
      <c r="AN182" s="3"/>
      <c r="AP182" s="3" t="s">
        <v>69</v>
      </c>
      <c r="AR182" s="3"/>
      <c r="AU182" t="s">
        <v>70</v>
      </c>
      <c r="AV182" t="s">
        <v>81</v>
      </c>
      <c r="AW182" t="s">
        <v>81</v>
      </c>
      <c r="AX182" t="s">
        <v>86</v>
      </c>
    </row>
    <row r="183" spans="1:50" hidden="1" x14ac:dyDescent="0.25">
      <c r="A183">
        <v>40000736</v>
      </c>
      <c r="B183" t="s">
        <v>81</v>
      </c>
      <c r="C183" t="s">
        <v>82</v>
      </c>
      <c r="D183" t="s">
        <v>81</v>
      </c>
      <c r="E183" t="s">
        <v>83</v>
      </c>
      <c r="F183" t="s">
        <v>83</v>
      </c>
      <c r="G183" t="s">
        <v>738</v>
      </c>
      <c r="H183">
        <v>146395</v>
      </c>
      <c r="I183">
        <v>370</v>
      </c>
      <c r="J183" t="s">
        <v>191</v>
      </c>
      <c r="K183" t="s">
        <v>57</v>
      </c>
      <c r="L183" t="s">
        <v>58</v>
      </c>
      <c r="M183">
        <v>1</v>
      </c>
      <c r="N183" s="1">
        <v>44000</v>
      </c>
      <c r="O183" s="1">
        <v>44000</v>
      </c>
      <c r="P183" s="5">
        <v>42680</v>
      </c>
      <c r="Q183" s="1"/>
      <c r="R183" s="2"/>
      <c r="S183" s="1">
        <v>42680</v>
      </c>
      <c r="T183" s="2">
        <v>0.03</v>
      </c>
      <c r="U183" s="2"/>
      <c r="W183" t="s">
        <v>192</v>
      </c>
      <c r="X183" t="s">
        <v>748</v>
      </c>
      <c r="Y183" t="s">
        <v>749</v>
      </c>
      <c r="Z183" s="3">
        <v>44135</v>
      </c>
      <c r="AA183" t="s">
        <v>144</v>
      </c>
      <c r="AB183" t="s">
        <v>96</v>
      </c>
      <c r="AC183" t="s">
        <v>114</v>
      </c>
      <c r="AD183" t="s">
        <v>65</v>
      </c>
      <c r="AE183" t="s">
        <v>65</v>
      </c>
      <c r="AF183" t="s">
        <v>66</v>
      </c>
      <c r="AH183">
        <v>7002214</v>
      </c>
      <c r="AI183">
        <v>4874000000</v>
      </c>
      <c r="AJ183" s="3"/>
      <c r="AK183" s="3"/>
      <c r="AL183" t="s">
        <v>83</v>
      </c>
      <c r="AM183" t="s">
        <v>68</v>
      </c>
      <c r="AN183" s="3"/>
      <c r="AP183" s="3" t="s">
        <v>69</v>
      </c>
      <c r="AR183" s="3"/>
      <c r="AU183" t="s">
        <v>80</v>
      </c>
      <c r="AV183" t="s">
        <v>81</v>
      </c>
      <c r="AW183" t="s">
        <v>81</v>
      </c>
      <c r="AX183" t="s">
        <v>86</v>
      </c>
    </row>
    <row r="184" spans="1:50" hidden="1" x14ac:dyDescent="0.25">
      <c r="A184">
        <v>40000736</v>
      </c>
      <c r="B184" t="s">
        <v>238</v>
      </c>
      <c r="C184" t="s">
        <v>439</v>
      </c>
      <c r="D184" t="s">
        <v>240</v>
      </c>
      <c r="E184" t="s">
        <v>237</v>
      </c>
      <c r="F184" t="s">
        <v>54</v>
      </c>
      <c r="G184" t="s">
        <v>750</v>
      </c>
      <c r="H184">
        <v>6845</v>
      </c>
      <c r="I184">
        <v>199</v>
      </c>
      <c r="J184" t="s">
        <v>191</v>
      </c>
      <c r="K184" t="s">
        <v>57</v>
      </c>
      <c r="L184" t="s">
        <v>58</v>
      </c>
      <c r="M184">
        <v>1</v>
      </c>
      <c r="N184" s="1">
        <v>1250</v>
      </c>
      <c r="O184" s="1">
        <v>1250</v>
      </c>
      <c r="P184" s="5">
        <v>0</v>
      </c>
      <c r="Q184" s="1"/>
      <c r="R184" s="2">
        <v>0.2</v>
      </c>
      <c r="S184" s="1"/>
      <c r="T184" s="2"/>
      <c r="U184" s="2">
        <v>1</v>
      </c>
      <c r="W184" t="s">
        <v>59</v>
      </c>
      <c r="X184" t="s">
        <v>751</v>
      </c>
      <c r="Y184" t="s">
        <v>752</v>
      </c>
      <c r="Z184" s="3">
        <v>44134</v>
      </c>
      <c r="AA184" t="s">
        <v>62</v>
      </c>
      <c r="AC184" t="s">
        <v>293</v>
      </c>
      <c r="AD184" t="s">
        <v>65</v>
      </c>
      <c r="AE184" t="s">
        <v>65</v>
      </c>
      <c r="AF184" t="s">
        <v>66</v>
      </c>
      <c r="AI184">
        <v>7063510000</v>
      </c>
      <c r="AJ184" s="3"/>
      <c r="AK184" s="3"/>
      <c r="AL184" t="s">
        <v>67</v>
      </c>
      <c r="AM184" t="s">
        <v>68</v>
      </c>
      <c r="AN184" s="3"/>
      <c r="AP184" s="3" t="s">
        <v>69</v>
      </c>
      <c r="AR184" s="3"/>
      <c r="AU184" t="s">
        <v>70</v>
      </c>
      <c r="AV184" t="s">
        <v>73</v>
      </c>
      <c r="AW184" t="s">
        <v>145</v>
      </c>
      <c r="AX184" t="s">
        <v>244</v>
      </c>
    </row>
    <row r="185" spans="1:50" hidden="1" x14ac:dyDescent="0.25">
      <c r="A185">
        <v>40000923</v>
      </c>
      <c r="B185" t="s">
        <v>81</v>
      </c>
      <c r="C185" t="s">
        <v>82</v>
      </c>
      <c r="D185" t="s">
        <v>81</v>
      </c>
      <c r="E185" t="s">
        <v>83</v>
      </c>
      <c r="F185" t="s">
        <v>83</v>
      </c>
      <c r="G185" t="s">
        <v>671</v>
      </c>
      <c r="H185">
        <v>112484</v>
      </c>
      <c r="I185">
        <v>249</v>
      </c>
      <c r="J185" t="s">
        <v>150</v>
      </c>
      <c r="K185" t="s">
        <v>57</v>
      </c>
      <c r="L185" t="s">
        <v>58</v>
      </c>
      <c r="M185">
        <v>212</v>
      </c>
      <c r="N185" s="1">
        <v>90</v>
      </c>
      <c r="O185" s="1">
        <v>19080</v>
      </c>
      <c r="P185" s="5">
        <v>18698.400000000001</v>
      </c>
      <c r="Q185" s="1"/>
      <c r="R185" s="2"/>
      <c r="S185" s="1">
        <v>18698.400000000001</v>
      </c>
      <c r="T185" s="2">
        <v>0.02</v>
      </c>
      <c r="U185" s="2"/>
      <c r="W185" t="s">
        <v>753</v>
      </c>
      <c r="X185" t="s">
        <v>754</v>
      </c>
      <c r="Y185" t="s">
        <v>755</v>
      </c>
      <c r="Z185" s="3">
        <v>44138</v>
      </c>
      <c r="AA185" t="s">
        <v>144</v>
      </c>
      <c r="AB185" t="s">
        <v>460</v>
      </c>
      <c r="AC185" t="s">
        <v>130</v>
      </c>
      <c r="AD185" t="s">
        <v>65</v>
      </c>
      <c r="AE185" t="s">
        <v>65</v>
      </c>
      <c r="AF185" t="s">
        <v>66</v>
      </c>
      <c r="AI185">
        <v>4874000000</v>
      </c>
      <c r="AJ185" s="3"/>
      <c r="AK185" s="3"/>
      <c r="AL185" t="s">
        <v>83</v>
      </c>
      <c r="AM185" t="s">
        <v>68</v>
      </c>
      <c r="AN185" s="3"/>
      <c r="AP185" s="3" t="s">
        <v>69</v>
      </c>
      <c r="AR185" s="3"/>
      <c r="AU185" t="s">
        <v>70</v>
      </c>
      <c r="AV185" t="s">
        <v>81</v>
      </c>
      <c r="AW185" t="s">
        <v>81</v>
      </c>
      <c r="AX185" t="s">
        <v>86</v>
      </c>
    </row>
    <row r="186" spans="1:50" hidden="1" x14ac:dyDescent="0.25">
      <c r="A186">
        <v>40000923</v>
      </c>
      <c r="B186" t="s">
        <v>50</v>
      </c>
      <c r="C186" t="s">
        <v>51</v>
      </c>
      <c r="D186" t="s">
        <v>52</v>
      </c>
      <c r="E186" t="s">
        <v>53</v>
      </c>
      <c r="F186" t="s">
        <v>54</v>
      </c>
      <c r="G186" t="s">
        <v>756</v>
      </c>
      <c r="H186">
        <v>149996</v>
      </c>
      <c r="I186">
        <v>80</v>
      </c>
      <c r="J186" t="s">
        <v>150</v>
      </c>
      <c r="K186" t="s">
        <v>57</v>
      </c>
      <c r="L186" t="s">
        <v>58</v>
      </c>
      <c r="M186">
        <v>1</v>
      </c>
      <c r="N186" s="1">
        <v>5544</v>
      </c>
      <c r="O186" s="1">
        <v>5544</v>
      </c>
      <c r="P186" s="5">
        <v>5544</v>
      </c>
      <c r="Q186" s="1">
        <v>1108.8</v>
      </c>
      <c r="R186" s="2">
        <v>0.2</v>
      </c>
      <c r="S186" s="1">
        <v>6652.8</v>
      </c>
      <c r="T186" s="2"/>
      <c r="U186" s="2"/>
      <c r="W186" t="s">
        <v>133</v>
      </c>
      <c r="X186" t="s">
        <v>757</v>
      </c>
      <c r="Y186" t="s">
        <v>758</v>
      </c>
      <c r="Z186" s="3">
        <v>44134</v>
      </c>
      <c r="AA186" t="s">
        <v>62</v>
      </c>
      <c r="AC186" t="s">
        <v>114</v>
      </c>
      <c r="AD186" t="s">
        <v>65</v>
      </c>
      <c r="AE186" t="s">
        <v>65</v>
      </c>
      <c r="AF186" t="s">
        <v>66</v>
      </c>
      <c r="AI186">
        <v>7000000000</v>
      </c>
      <c r="AJ186" s="3"/>
      <c r="AK186" s="3"/>
      <c r="AL186" t="s">
        <v>67</v>
      </c>
      <c r="AM186" t="s">
        <v>68</v>
      </c>
      <c r="AN186" s="3"/>
      <c r="AP186" s="3" t="s">
        <v>69</v>
      </c>
      <c r="AR186" s="3"/>
      <c r="AU186" t="s">
        <v>80</v>
      </c>
      <c r="AV186" t="s">
        <v>71</v>
      </c>
      <c r="AW186" t="s">
        <v>72</v>
      </c>
      <c r="AX186" t="s">
        <v>72</v>
      </c>
    </row>
    <row r="187" spans="1:50" hidden="1" x14ac:dyDescent="0.25">
      <c r="A187">
        <v>40000379</v>
      </c>
      <c r="B187" t="s">
        <v>50</v>
      </c>
      <c r="C187" t="s">
        <v>51</v>
      </c>
      <c r="D187" t="s">
        <v>52</v>
      </c>
      <c r="E187" t="s">
        <v>53</v>
      </c>
      <c r="F187" t="s">
        <v>54</v>
      </c>
      <c r="G187" t="s">
        <v>759</v>
      </c>
      <c r="H187">
        <v>28887</v>
      </c>
      <c r="I187">
        <v>299</v>
      </c>
      <c r="J187" t="s">
        <v>125</v>
      </c>
      <c r="K187" t="s">
        <v>126</v>
      </c>
      <c r="L187" t="s">
        <v>58</v>
      </c>
      <c r="M187">
        <v>1</v>
      </c>
      <c r="N187" s="1">
        <v>16272</v>
      </c>
      <c r="O187" s="1">
        <v>16272</v>
      </c>
      <c r="P187" s="5">
        <v>11911.103999999999</v>
      </c>
      <c r="Q187" s="1">
        <v>2382.2199999999998</v>
      </c>
      <c r="R187" s="2">
        <v>0.2</v>
      </c>
      <c r="S187" s="1">
        <v>14293.32</v>
      </c>
      <c r="T187" s="2">
        <v>0.26800000000000002</v>
      </c>
      <c r="U187" s="2"/>
      <c r="W187" t="s">
        <v>760</v>
      </c>
      <c r="X187" t="s">
        <v>761</v>
      </c>
      <c r="Y187" t="s">
        <v>762</v>
      </c>
      <c r="Z187" s="3">
        <v>44141</v>
      </c>
      <c r="AA187" t="s">
        <v>95</v>
      </c>
      <c r="AC187" t="s">
        <v>64</v>
      </c>
      <c r="AD187" t="s">
        <v>65</v>
      </c>
      <c r="AE187" t="s">
        <v>65</v>
      </c>
      <c r="AF187" t="s">
        <v>66</v>
      </c>
      <c r="AI187">
        <v>7000000000</v>
      </c>
      <c r="AJ187" s="3"/>
      <c r="AK187" s="3"/>
      <c r="AL187" t="s">
        <v>67</v>
      </c>
      <c r="AM187" t="s">
        <v>68</v>
      </c>
      <c r="AN187" s="3"/>
      <c r="AP187" s="3" t="s">
        <v>69</v>
      </c>
      <c r="AR187" s="3"/>
      <c r="AU187" t="s">
        <v>80</v>
      </c>
      <c r="AV187" t="s">
        <v>71</v>
      </c>
      <c r="AW187" t="s">
        <v>72</v>
      </c>
      <c r="AX187" t="s">
        <v>72</v>
      </c>
    </row>
    <row r="188" spans="1:50" hidden="1" x14ac:dyDescent="0.25">
      <c r="A188">
        <v>40000923</v>
      </c>
      <c r="B188" t="s">
        <v>81</v>
      </c>
      <c r="C188" t="s">
        <v>81</v>
      </c>
      <c r="D188" t="s">
        <v>81</v>
      </c>
      <c r="E188" t="s">
        <v>83</v>
      </c>
      <c r="F188" t="s">
        <v>83</v>
      </c>
      <c r="G188" t="s">
        <v>756</v>
      </c>
      <c r="H188">
        <v>149996</v>
      </c>
      <c r="I188">
        <v>80</v>
      </c>
      <c r="J188" t="s">
        <v>150</v>
      </c>
      <c r="K188" t="s">
        <v>57</v>
      </c>
      <c r="L188" t="s">
        <v>58</v>
      </c>
      <c r="M188">
        <v>80</v>
      </c>
      <c r="N188" s="1">
        <v>100</v>
      </c>
      <c r="O188" s="1">
        <v>8000</v>
      </c>
      <c r="P188" s="5">
        <v>8000</v>
      </c>
      <c r="Q188" s="1"/>
      <c r="R188" s="2"/>
      <c r="S188" s="1">
        <v>8000</v>
      </c>
      <c r="T188" s="2"/>
      <c r="U188" s="2"/>
      <c r="W188" t="s">
        <v>197</v>
      </c>
      <c r="X188" t="s">
        <v>763</v>
      </c>
      <c r="Y188" t="s">
        <v>764</v>
      </c>
      <c r="Z188" s="3">
        <v>44134</v>
      </c>
      <c r="AA188" t="s">
        <v>144</v>
      </c>
      <c r="AC188" t="s">
        <v>114</v>
      </c>
      <c r="AD188" t="s">
        <v>65</v>
      </c>
      <c r="AE188" t="s">
        <v>65</v>
      </c>
      <c r="AF188" t="s">
        <v>66</v>
      </c>
      <c r="AI188">
        <v>4874000000</v>
      </c>
      <c r="AJ188" s="3"/>
      <c r="AK188" s="3"/>
      <c r="AL188" t="s">
        <v>83</v>
      </c>
      <c r="AM188" t="s">
        <v>68</v>
      </c>
      <c r="AN188" s="3"/>
      <c r="AP188" s="3" t="s">
        <v>69</v>
      </c>
      <c r="AR188" s="3"/>
      <c r="AU188" t="s">
        <v>80</v>
      </c>
    </row>
    <row r="189" spans="1:50" hidden="1" x14ac:dyDescent="0.25">
      <c r="A189">
        <v>40000379</v>
      </c>
      <c r="B189" t="s">
        <v>50</v>
      </c>
      <c r="C189" t="s">
        <v>51</v>
      </c>
      <c r="D189" t="s">
        <v>52</v>
      </c>
      <c r="E189" t="s">
        <v>53</v>
      </c>
      <c r="F189" t="s">
        <v>54</v>
      </c>
      <c r="G189" t="s">
        <v>765</v>
      </c>
      <c r="H189">
        <v>12256</v>
      </c>
      <c r="I189">
        <v>149</v>
      </c>
      <c r="J189" t="s">
        <v>125</v>
      </c>
      <c r="K189" t="s">
        <v>126</v>
      </c>
      <c r="L189" t="s">
        <v>58</v>
      </c>
      <c r="M189">
        <v>1</v>
      </c>
      <c r="N189" s="1">
        <v>6768</v>
      </c>
      <c r="O189" s="1">
        <v>6768</v>
      </c>
      <c r="P189" s="5">
        <v>5414.4</v>
      </c>
      <c r="Q189" s="1">
        <v>1082.8800000000001</v>
      </c>
      <c r="R189" s="2">
        <v>0.2</v>
      </c>
      <c r="S189" s="1">
        <v>6497.28</v>
      </c>
      <c r="T189" s="2"/>
      <c r="U189" s="2">
        <v>0.2</v>
      </c>
      <c r="W189" t="s">
        <v>766</v>
      </c>
      <c r="X189" t="s">
        <v>767</v>
      </c>
      <c r="Y189" t="s">
        <v>768</v>
      </c>
      <c r="Z189" s="3">
        <v>44132</v>
      </c>
      <c r="AA189" t="s">
        <v>95</v>
      </c>
      <c r="AC189" t="s">
        <v>114</v>
      </c>
      <c r="AD189" t="s">
        <v>65</v>
      </c>
      <c r="AE189" t="s">
        <v>65</v>
      </c>
      <c r="AF189" t="s">
        <v>66</v>
      </c>
      <c r="AH189">
        <v>4951574</v>
      </c>
      <c r="AI189">
        <v>7000000000</v>
      </c>
      <c r="AJ189" s="3"/>
      <c r="AK189" s="3"/>
      <c r="AL189" t="s">
        <v>67</v>
      </c>
      <c r="AM189" t="s">
        <v>68</v>
      </c>
      <c r="AN189" s="3"/>
      <c r="AP189" s="3" t="s">
        <v>69</v>
      </c>
      <c r="AR189" s="3"/>
      <c r="AU189" t="s">
        <v>70</v>
      </c>
      <c r="AV189" t="s">
        <v>71</v>
      </c>
      <c r="AW189" t="s">
        <v>72</v>
      </c>
      <c r="AX189" t="s">
        <v>72</v>
      </c>
    </row>
    <row r="190" spans="1:50" hidden="1" x14ac:dyDescent="0.25">
      <c r="A190">
        <v>40000379</v>
      </c>
      <c r="B190" t="s">
        <v>81</v>
      </c>
      <c r="C190" t="s">
        <v>82</v>
      </c>
      <c r="D190" t="s">
        <v>81</v>
      </c>
      <c r="E190" t="s">
        <v>83</v>
      </c>
      <c r="F190" t="s">
        <v>83</v>
      </c>
      <c r="G190" t="s">
        <v>483</v>
      </c>
      <c r="H190">
        <v>149590</v>
      </c>
      <c r="I190">
        <v>70</v>
      </c>
      <c r="J190" t="s">
        <v>125</v>
      </c>
      <c r="K190" t="s">
        <v>126</v>
      </c>
      <c r="L190" t="s">
        <v>58</v>
      </c>
      <c r="M190">
        <v>70</v>
      </c>
      <c r="N190" s="1">
        <v>150</v>
      </c>
      <c r="O190" s="1">
        <v>10500</v>
      </c>
      <c r="P190" s="5">
        <v>10500</v>
      </c>
      <c r="Q190" s="1"/>
      <c r="R190" s="2"/>
      <c r="S190" s="1">
        <v>10500</v>
      </c>
      <c r="T190" s="2"/>
      <c r="U190" s="2"/>
      <c r="V190" t="s">
        <v>151</v>
      </c>
      <c r="W190" t="s">
        <v>769</v>
      </c>
      <c r="X190" t="s">
        <v>770</v>
      </c>
      <c r="Y190" t="s">
        <v>771</v>
      </c>
      <c r="Z190" s="3">
        <v>44133</v>
      </c>
      <c r="AA190" t="s">
        <v>144</v>
      </c>
      <c r="AB190" t="s">
        <v>460</v>
      </c>
      <c r="AD190" t="s">
        <v>65</v>
      </c>
      <c r="AE190" t="s">
        <v>65</v>
      </c>
      <c r="AF190" t="s">
        <v>66</v>
      </c>
      <c r="AI190">
        <v>4874000000</v>
      </c>
      <c r="AJ190" s="3"/>
      <c r="AK190" s="3"/>
      <c r="AL190" t="s">
        <v>83</v>
      </c>
      <c r="AM190" t="s">
        <v>68</v>
      </c>
      <c r="AN190" s="3"/>
      <c r="AP190" s="3" t="s">
        <v>69</v>
      </c>
      <c r="AR190" s="3"/>
      <c r="AU190" t="s">
        <v>70</v>
      </c>
      <c r="AV190" t="s">
        <v>81</v>
      </c>
      <c r="AW190" t="s">
        <v>81</v>
      </c>
      <c r="AX190" t="s">
        <v>86</v>
      </c>
    </row>
    <row r="191" spans="1:50" hidden="1" x14ac:dyDescent="0.25">
      <c r="A191">
        <v>40000923</v>
      </c>
      <c r="B191" t="s">
        <v>50</v>
      </c>
      <c r="C191" t="s">
        <v>51</v>
      </c>
      <c r="D191" t="s">
        <v>52</v>
      </c>
      <c r="E191" t="s">
        <v>53</v>
      </c>
      <c r="F191" t="s">
        <v>54</v>
      </c>
      <c r="G191" t="s">
        <v>772</v>
      </c>
      <c r="H191">
        <v>121610</v>
      </c>
      <c r="I191">
        <v>86</v>
      </c>
      <c r="J191" t="s">
        <v>150</v>
      </c>
      <c r="K191" t="s">
        <v>57</v>
      </c>
      <c r="L191" t="s">
        <v>58</v>
      </c>
      <c r="M191">
        <v>1</v>
      </c>
      <c r="N191" s="1">
        <v>5544</v>
      </c>
      <c r="O191" s="1">
        <v>5544</v>
      </c>
      <c r="P191" s="5">
        <v>5544</v>
      </c>
      <c r="Q191" s="1">
        <v>1108.8</v>
      </c>
      <c r="R191" s="2">
        <v>0.2</v>
      </c>
      <c r="S191" s="1">
        <v>6652.8</v>
      </c>
      <c r="T191" s="2"/>
      <c r="U191" s="2"/>
      <c r="W191" t="s">
        <v>133</v>
      </c>
      <c r="X191" t="s">
        <v>773</v>
      </c>
      <c r="Y191" t="s">
        <v>774</v>
      </c>
      <c r="Z191" s="3">
        <v>44148</v>
      </c>
      <c r="AA191" t="s">
        <v>62</v>
      </c>
      <c r="AC191" t="s">
        <v>680</v>
      </c>
      <c r="AD191" t="s">
        <v>65</v>
      </c>
      <c r="AE191" t="s">
        <v>65</v>
      </c>
      <c r="AF191" t="s">
        <v>66</v>
      </c>
      <c r="AI191">
        <v>7000000000</v>
      </c>
      <c r="AJ191" s="3"/>
      <c r="AK191" s="3"/>
      <c r="AL191" t="s">
        <v>67</v>
      </c>
      <c r="AM191" t="s">
        <v>68</v>
      </c>
      <c r="AN191" s="3"/>
      <c r="AP191" s="3" t="s">
        <v>69</v>
      </c>
      <c r="AR191" s="3"/>
      <c r="AU191" t="s">
        <v>80</v>
      </c>
      <c r="AV191" t="s">
        <v>71</v>
      </c>
      <c r="AW191" t="s">
        <v>72</v>
      </c>
      <c r="AX191" t="s">
        <v>72</v>
      </c>
    </row>
    <row r="192" spans="1:50" hidden="1" x14ac:dyDescent="0.25">
      <c r="A192">
        <v>40000379</v>
      </c>
      <c r="B192" t="s">
        <v>81</v>
      </c>
      <c r="C192" t="s">
        <v>82</v>
      </c>
      <c r="D192" t="s">
        <v>81</v>
      </c>
      <c r="E192" t="s">
        <v>83</v>
      </c>
      <c r="F192" t="s">
        <v>83</v>
      </c>
      <c r="G192" t="s">
        <v>759</v>
      </c>
      <c r="H192">
        <v>28887</v>
      </c>
      <c r="I192">
        <v>299</v>
      </c>
      <c r="J192" t="s">
        <v>125</v>
      </c>
      <c r="K192" t="s">
        <v>126</v>
      </c>
      <c r="L192" t="s">
        <v>58</v>
      </c>
      <c r="M192">
        <v>290</v>
      </c>
      <c r="N192" s="1">
        <v>90</v>
      </c>
      <c r="O192" s="1">
        <v>26100</v>
      </c>
      <c r="P192" s="5">
        <v>26100</v>
      </c>
      <c r="Q192" s="1"/>
      <c r="R192" s="2"/>
      <c r="S192" s="1">
        <v>26100</v>
      </c>
      <c r="T192" s="2"/>
      <c r="U192" s="2"/>
      <c r="W192" t="s">
        <v>529</v>
      </c>
      <c r="X192" t="s">
        <v>775</v>
      </c>
      <c r="Y192" t="s">
        <v>776</v>
      </c>
      <c r="Z192" s="3">
        <v>44141</v>
      </c>
      <c r="AA192" t="s">
        <v>144</v>
      </c>
      <c r="AC192" t="s">
        <v>64</v>
      </c>
      <c r="AD192" t="s">
        <v>65</v>
      </c>
      <c r="AE192" t="s">
        <v>65</v>
      </c>
      <c r="AF192" t="s">
        <v>66</v>
      </c>
      <c r="AI192">
        <v>4874000000</v>
      </c>
      <c r="AJ192" s="3"/>
      <c r="AK192" s="3"/>
      <c r="AL192" t="s">
        <v>83</v>
      </c>
      <c r="AM192" t="s">
        <v>68</v>
      </c>
      <c r="AN192" s="3"/>
      <c r="AP192" s="3" t="s">
        <v>69</v>
      </c>
      <c r="AR192" s="3"/>
      <c r="AU192" t="s">
        <v>80</v>
      </c>
      <c r="AV192" t="s">
        <v>81</v>
      </c>
      <c r="AW192" t="s">
        <v>81</v>
      </c>
      <c r="AX192" t="s">
        <v>86</v>
      </c>
    </row>
    <row r="193" spans="1:50" hidden="1" x14ac:dyDescent="0.25">
      <c r="A193">
        <v>40000232</v>
      </c>
      <c r="B193" t="s">
        <v>50</v>
      </c>
      <c r="C193" t="s">
        <v>51</v>
      </c>
      <c r="D193" t="s">
        <v>52</v>
      </c>
      <c r="E193" t="s">
        <v>53</v>
      </c>
      <c r="F193" t="s">
        <v>54</v>
      </c>
      <c r="G193" t="s">
        <v>777</v>
      </c>
      <c r="H193">
        <v>150056</v>
      </c>
      <c r="I193">
        <v>56</v>
      </c>
      <c r="J193" t="s">
        <v>91</v>
      </c>
      <c r="K193" t="s">
        <v>57</v>
      </c>
      <c r="L193" t="s">
        <v>58</v>
      </c>
      <c r="M193">
        <v>1</v>
      </c>
      <c r="N193" s="1">
        <v>5544</v>
      </c>
      <c r="O193" s="1">
        <v>5544</v>
      </c>
      <c r="P193" s="5">
        <v>4712.3999999999996</v>
      </c>
      <c r="Q193" s="1">
        <v>942.48</v>
      </c>
      <c r="R193" s="2">
        <v>0.2</v>
      </c>
      <c r="S193" s="1">
        <v>5654.88</v>
      </c>
      <c r="T193" s="2">
        <v>0.15</v>
      </c>
      <c r="U193" s="2"/>
      <c r="W193" t="s">
        <v>59</v>
      </c>
      <c r="X193" t="s">
        <v>778</v>
      </c>
      <c r="Y193" t="s">
        <v>779</v>
      </c>
      <c r="Z193" s="3">
        <v>44139</v>
      </c>
      <c r="AA193" t="s">
        <v>95</v>
      </c>
      <c r="AB193" t="s">
        <v>96</v>
      </c>
      <c r="AC193" t="s">
        <v>140</v>
      </c>
      <c r="AD193" t="s">
        <v>65</v>
      </c>
      <c r="AE193" t="s">
        <v>65</v>
      </c>
      <c r="AF193" t="s">
        <v>66</v>
      </c>
      <c r="AI193">
        <v>7000000000</v>
      </c>
      <c r="AJ193" s="3"/>
      <c r="AK193" s="3"/>
      <c r="AL193" t="s">
        <v>67</v>
      </c>
      <c r="AM193" t="s">
        <v>68</v>
      </c>
      <c r="AN193" s="3"/>
      <c r="AP193" s="3" t="s">
        <v>69</v>
      </c>
      <c r="AR193" s="3"/>
      <c r="AU193" t="s">
        <v>70</v>
      </c>
      <c r="AV193" t="s">
        <v>71</v>
      </c>
      <c r="AW193" t="s">
        <v>72</v>
      </c>
      <c r="AX193" t="s">
        <v>72</v>
      </c>
    </row>
    <row r="194" spans="1:50" hidden="1" x14ac:dyDescent="0.25">
      <c r="A194">
        <v>40000537</v>
      </c>
      <c r="B194" t="s">
        <v>238</v>
      </c>
      <c r="C194" t="s">
        <v>439</v>
      </c>
      <c r="D194" t="s">
        <v>240</v>
      </c>
      <c r="E194" t="s">
        <v>237</v>
      </c>
      <c r="F194" t="s">
        <v>54</v>
      </c>
      <c r="G194" t="s">
        <v>780</v>
      </c>
      <c r="H194">
        <v>102681</v>
      </c>
      <c r="I194">
        <v>349</v>
      </c>
      <c r="J194" t="s">
        <v>185</v>
      </c>
      <c r="K194" t="s">
        <v>186</v>
      </c>
      <c r="L194" t="s">
        <v>58</v>
      </c>
      <c r="M194">
        <v>1</v>
      </c>
      <c r="N194" s="1">
        <v>1250</v>
      </c>
      <c r="O194" s="1">
        <v>1250</v>
      </c>
      <c r="P194" s="5">
        <v>0</v>
      </c>
      <c r="Q194" s="1"/>
      <c r="R194" s="2">
        <v>0.2</v>
      </c>
      <c r="S194" s="1"/>
      <c r="T194" s="2"/>
      <c r="U194" s="2">
        <v>1</v>
      </c>
      <c r="W194" t="s">
        <v>781</v>
      </c>
      <c r="X194" t="s">
        <v>782</v>
      </c>
      <c r="Y194" t="s">
        <v>783</v>
      </c>
      <c r="Z194" s="3">
        <v>44144</v>
      </c>
      <c r="AA194" t="s">
        <v>62</v>
      </c>
      <c r="AB194" t="s">
        <v>63</v>
      </c>
      <c r="AC194" t="s">
        <v>114</v>
      </c>
      <c r="AD194" t="s">
        <v>65</v>
      </c>
      <c r="AE194" t="s">
        <v>65</v>
      </c>
      <c r="AF194" t="s">
        <v>313</v>
      </c>
      <c r="AG194" t="s">
        <v>248</v>
      </c>
      <c r="AH194">
        <v>4093282</v>
      </c>
      <c r="AI194">
        <v>7063510000</v>
      </c>
      <c r="AJ194" s="3"/>
      <c r="AK194" s="3"/>
      <c r="AL194" t="s">
        <v>67</v>
      </c>
      <c r="AM194" t="s">
        <v>68</v>
      </c>
      <c r="AN194" s="3"/>
      <c r="AP194" s="3" t="s">
        <v>69</v>
      </c>
      <c r="AR194" s="3"/>
      <c r="AU194" t="s">
        <v>70</v>
      </c>
      <c r="AV194" t="s">
        <v>73</v>
      </c>
      <c r="AW194" t="s">
        <v>145</v>
      </c>
      <c r="AX194" t="s">
        <v>244</v>
      </c>
    </row>
    <row r="195" spans="1:50" hidden="1" x14ac:dyDescent="0.25">
      <c r="A195">
        <v>40000379</v>
      </c>
      <c r="B195" t="s">
        <v>101</v>
      </c>
      <c r="C195" t="s">
        <v>495</v>
      </c>
      <c r="D195" t="s">
        <v>276</v>
      </c>
      <c r="E195" t="s">
        <v>53</v>
      </c>
      <c r="F195" t="s">
        <v>54</v>
      </c>
      <c r="G195" t="s">
        <v>784</v>
      </c>
      <c r="H195">
        <v>31142</v>
      </c>
      <c r="I195">
        <v>98</v>
      </c>
      <c r="J195" t="s">
        <v>125</v>
      </c>
      <c r="K195" t="s">
        <v>126</v>
      </c>
      <c r="L195" t="s">
        <v>58</v>
      </c>
      <c r="M195">
        <v>1</v>
      </c>
      <c r="N195" s="1">
        <v>1275</v>
      </c>
      <c r="O195" s="1">
        <v>1275</v>
      </c>
      <c r="P195" s="5">
        <v>1275</v>
      </c>
      <c r="Q195" s="1">
        <v>255</v>
      </c>
      <c r="R195" s="2">
        <v>0.2</v>
      </c>
      <c r="S195" s="1">
        <v>1530</v>
      </c>
      <c r="T195" s="2"/>
      <c r="U195" s="2"/>
      <c r="W195" t="s">
        <v>785</v>
      </c>
      <c r="X195" t="s">
        <v>786</v>
      </c>
      <c r="Y195" t="s">
        <v>787</v>
      </c>
      <c r="Z195" s="3">
        <v>44145</v>
      </c>
      <c r="AA195" t="s">
        <v>95</v>
      </c>
      <c r="AC195" t="s">
        <v>410</v>
      </c>
      <c r="AD195" t="s">
        <v>65</v>
      </c>
      <c r="AE195" t="s">
        <v>65</v>
      </c>
      <c r="AF195" t="s">
        <v>66</v>
      </c>
      <c r="AI195">
        <v>7061150000</v>
      </c>
      <c r="AJ195" s="3"/>
      <c r="AK195" s="3"/>
      <c r="AL195" t="s">
        <v>67</v>
      </c>
      <c r="AM195" t="s">
        <v>68</v>
      </c>
      <c r="AN195" s="3"/>
      <c r="AP195" s="3" t="s">
        <v>69</v>
      </c>
      <c r="AR195" s="3"/>
      <c r="AU195" t="s">
        <v>218</v>
      </c>
      <c r="AV195" t="s">
        <v>99</v>
      </c>
      <c r="AW195" t="s">
        <v>102</v>
      </c>
      <c r="AX195" t="s">
        <v>102</v>
      </c>
    </row>
    <row r="196" spans="1:50" hidden="1" x14ac:dyDescent="0.25">
      <c r="A196">
        <v>40000379</v>
      </c>
      <c r="B196" t="s">
        <v>81</v>
      </c>
      <c r="C196" t="s">
        <v>82</v>
      </c>
      <c r="D196" t="s">
        <v>81</v>
      </c>
      <c r="E196" t="s">
        <v>227</v>
      </c>
      <c r="F196" t="s">
        <v>83</v>
      </c>
      <c r="G196" t="s">
        <v>232</v>
      </c>
      <c r="H196">
        <v>149061</v>
      </c>
      <c r="I196">
        <v>75</v>
      </c>
      <c r="J196" t="s">
        <v>125</v>
      </c>
      <c r="K196" t="s">
        <v>126</v>
      </c>
      <c r="L196" t="s">
        <v>58</v>
      </c>
      <c r="M196">
        <v>1</v>
      </c>
      <c r="N196" s="1">
        <v>10936</v>
      </c>
      <c r="O196" s="1">
        <v>10936</v>
      </c>
      <c r="P196" s="5">
        <v>10936</v>
      </c>
      <c r="Q196" s="1"/>
      <c r="R196" s="2"/>
      <c r="S196" s="1">
        <v>10936</v>
      </c>
      <c r="T196" s="2"/>
      <c r="U196" s="2"/>
      <c r="W196" t="s">
        <v>278</v>
      </c>
      <c r="X196" t="s">
        <v>788</v>
      </c>
      <c r="Y196" t="s">
        <v>789</v>
      </c>
      <c r="Z196" s="3">
        <v>44144</v>
      </c>
      <c r="AA196" t="s">
        <v>200</v>
      </c>
      <c r="AB196" t="s">
        <v>96</v>
      </c>
      <c r="AC196" t="s">
        <v>236</v>
      </c>
      <c r="AD196" t="s">
        <v>65</v>
      </c>
      <c r="AE196" t="s">
        <v>65</v>
      </c>
      <c r="AF196" t="s">
        <v>66</v>
      </c>
      <c r="AI196">
        <v>4874000000</v>
      </c>
      <c r="AJ196" s="3"/>
      <c r="AK196" s="3"/>
      <c r="AL196" t="s">
        <v>83</v>
      </c>
      <c r="AM196" t="s">
        <v>68</v>
      </c>
      <c r="AN196" s="3"/>
      <c r="AP196" s="3" t="s">
        <v>69</v>
      </c>
      <c r="AR196" s="3"/>
      <c r="AU196" t="s">
        <v>98</v>
      </c>
    </row>
    <row r="197" spans="1:50" hidden="1" x14ac:dyDescent="0.25">
      <c r="A197">
        <v>40000736</v>
      </c>
      <c r="B197" t="s">
        <v>81</v>
      </c>
      <c r="C197" t="s">
        <v>82</v>
      </c>
      <c r="D197" t="s">
        <v>81</v>
      </c>
      <c r="E197" t="s">
        <v>83</v>
      </c>
      <c r="F197" t="s">
        <v>83</v>
      </c>
      <c r="G197" t="s">
        <v>790</v>
      </c>
      <c r="H197">
        <v>149956</v>
      </c>
      <c r="I197">
        <v>65</v>
      </c>
      <c r="J197" t="s">
        <v>191</v>
      </c>
      <c r="K197" t="s">
        <v>57</v>
      </c>
      <c r="L197" t="s">
        <v>58</v>
      </c>
      <c r="M197">
        <v>65</v>
      </c>
      <c r="N197" s="1">
        <v>100</v>
      </c>
      <c r="O197" s="1">
        <v>6500</v>
      </c>
      <c r="P197" s="5">
        <v>6500</v>
      </c>
      <c r="Q197" s="1"/>
      <c r="R197" s="2"/>
      <c r="S197" s="1">
        <v>6500</v>
      </c>
      <c r="T197" s="2"/>
      <c r="U197" s="2"/>
      <c r="W197" t="s">
        <v>258</v>
      </c>
      <c r="X197" t="s">
        <v>791</v>
      </c>
      <c r="Y197" t="s">
        <v>792</v>
      </c>
      <c r="Z197" s="3">
        <v>44152</v>
      </c>
      <c r="AA197" t="s">
        <v>144</v>
      </c>
      <c r="AB197" t="s">
        <v>96</v>
      </c>
      <c r="AC197" t="s">
        <v>236</v>
      </c>
      <c r="AD197" t="s">
        <v>65</v>
      </c>
      <c r="AE197" t="s">
        <v>65</v>
      </c>
      <c r="AF197" t="s">
        <v>66</v>
      </c>
      <c r="AI197">
        <v>4874000000</v>
      </c>
      <c r="AJ197" s="3"/>
      <c r="AK197" s="3"/>
      <c r="AL197" t="s">
        <v>83</v>
      </c>
      <c r="AM197" t="s">
        <v>68</v>
      </c>
      <c r="AN197" s="3"/>
      <c r="AP197" s="3" t="s">
        <v>69</v>
      </c>
      <c r="AR197" s="3"/>
      <c r="AU197" t="s">
        <v>80</v>
      </c>
      <c r="AV197" t="s">
        <v>81</v>
      </c>
      <c r="AW197" t="s">
        <v>81</v>
      </c>
      <c r="AX197" t="s">
        <v>86</v>
      </c>
    </row>
    <row r="198" spans="1:50" hidden="1" x14ac:dyDescent="0.25">
      <c r="A198">
        <v>40000736</v>
      </c>
      <c r="B198" t="s">
        <v>50</v>
      </c>
      <c r="C198" t="s">
        <v>51</v>
      </c>
      <c r="D198" t="s">
        <v>52</v>
      </c>
      <c r="E198" t="s">
        <v>53</v>
      </c>
      <c r="F198" t="s">
        <v>54</v>
      </c>
      <c r="G198" t="s">
        <v>790</v>
      </c>
      <c r="H198">
        <v>149956</v>
      </c>
      <c r="I198">
        <v>65</v>
      </c>
      <c r="J198" t="s">
        <v>191</v>
      </c>
      <c r="K198" t="s">
        <v>57</v>
      </c>
      <c r="L198" t="s">
        <v>58</v>
      </c>
      <c r="M198">
        <v>1</v>
      </c>
      <c r="N198" s="1">
        <v>5544</v>
      </c>
      <c r="O198" s="1">
        <v>5544</v>
      </c>
      <c r="P198" s="5">
        <v>4435.2</v>
      </c>
      <c r="Q198" s="1">
        <v>887.04</v>
      </c>
      <c r="R198" s="2">
        <v>0.2</v>
      </c>
      <c r="S198" s="1">
        <v>5322.24</v>
      </c>
      <c r="T198" s="2">
        <v>0.2</v>
      </c>
      <c r="U198" s="2"/>
      <c r="W198" t="s">
        <v>192</v>
      </c>
      <c r="X198" t="s">
        <v>793</v>
      </c>
      <c r="Y198" t="s">
        <v>794</v>
      </c>
      <c r="Z198" s="3">
        <v>44152</v>
      </c>
      <c r="AA198" t="s">
        <v>95</v>
      </c>
      <c r="AB198" t="s">
        <v>96</v>
      </c>
      <c r="AC198" t="s">
        <v>236</v>
      </c>
      <c r="AD198" t="s">
        <v>65</v>
      </c>
      <c r="AE198" t="s">
        <v>65</v>
      </c>
      <c r="AF198" t="s">
        <v>66</v>
      </c>
      <c r="AI198">
        <v>7000000000</v>
      </c>
      <c r="AJ198" s="3"/>
      <c r="AK198" s="3"/>
      <c r="AL198" t="s">
        <v>67</v>
      </c>
      <c r="AM198" t="s">
        <v>68</v>
      </c>
      <c r="AN198" s="3"/>
      <c r="AP198" s="3" t="s">
        <v>69</v>
      </c>
      <c r="AR198" s="3"/>
      <c r="AU198" t="s">
        <v>80</v>
      </c>
      <c r="AV198" t="s">
        <v>71</v>
      </c>
      <c r="AW198" t="s">
        <v>72</v>
      </c>
      <c r="AX198" t="s">
        <v>72</v>
      </c>
    </row>
    <row r="199" spans="1:50" hidden="1" x14ac:dyDescent="0.25">
      <c r="A199">
        <v>40000923</v>
      </c>
      <c r="B199" t="s">
        <v>795</v>
      </c>
      <c r="C199" t="s">
        <v>796</v>
      </c>
      <c r="D199" t="s">
        <v>795</v>
      </c>
      <c r="E199" t="s">
        <v>83</v>
      </c>
      <c r="F199" t="s">
        <v>83</v>
      </c>
      <c r="G199" t="s">
        <v>499</v>
      </c>
      <c r="H199">
        <v>135885</v>
      </c>
      <c r="I199">
        <v>459</v>
      </c>
      <c r="J199" t="s">
        <v>150</v>
      </c>
      <c r="K199" t="s">
        <v>57</v>
      </c>
      <c r="L199" t="s">
        <v>58</v>
      </c>
      <c r="M199">
        <v>459</v>
      </c>
      <c r="N199" s="1">
        <v>150</v>
      </c>
      <c r="O199" s="1">
        <v>68850</v>
      </c>
      <c r="P199" s="5">
        <v>67645.125</v>
      </c>
      <c r="Q199" s="1"/>
      <c r="R199" s="2"/>
      <c r="S199" s="1">
        <v>67645.13</v>
      </c>
      <c r="T199" s="2">
        <v>1.7500000000000002E-2</v>
      </c>
      <c r="U199" s="2"/>
      <c r="W199" t="s">
        <v>500</v>
      </c>
      <c r="X199" t="s">
        <v>797</v>
      </c>
      <c r="Y199" t="s">
        <v>798</v>
      </c>
      <c r="Z199" s="3">
        <v>44152</v>
      </c>
      <c r="AA199" t="s">
        <v>400</v>
      </c>
      <c r="AC199" t="s">
        <v>114</v>
      </c>
      <c r="AD199" t="s">
        <v>68</v>
      </c>
      <c r="AE199" t="s">
        <v>68</v>
      </c>
      <c r="AF199" t="s">
        <v>66</v>
      </c>
      <c r="AG199" t="s">
        <v>501</v>
      </c>
      <c r="AH199">
        <v>4083609</v>
      </c>
      <c r="AI199">
        <v>4874000000</v>
      </c>
      <c r="AJ199" s="3"/>
      <c r="AK199" s="3"/>
      <c r="AL199" t="s">
        <v>83</v>
      </c>
      <c r="AM199" t="s">
        <v>68</v>
      </c>
      <c r="AN199" s="3"/>
      <c r="AP199" s="3" t="s">
        <v>69</v>
      </c>
      <c r="AR199" s="3"/>
      <c r="AU199" t="s">
        <v>66</v>
      </c>
      <c r="AV199" t="s">
        <v>795</v>
      </c>
      <c r="AW199" t="s">
        <v>795</v>
      </c>
      <c r="AX199" t="s">
        <v>795</v>
      </c>
    </row>
    <row r="200" spans="1:50" hidden="1" x14ac:dyDescent="0.25">
      <c r="A200">
        <v>40000379</v>
      </c>
      <c r="B200" t="s">
        <v>50</v>
      </c>
      <c r="C200" t="s">
        <v>51</v>
      </c>
      <c r="D200" t="s">
        <v>52</v>
      </c>
      <c r="E200" t="s">
        <v>53</v>
      </c>
      <c r="F200" t="s">
        <v>54</v>
      </c>
      <c r="G200" t="s">
        <v>799</v>
      </c>
      <c r="H200">
        <v>7249</v>
      </c>
      <c r="I200">
        <v>65</v>
      </c>
      <c r="J200" t="s">
        <v>125</v>
      </c>
      <c r="K200" t="s">
        <v>126</v>
      </c>
      <c r="L200" t="s">
        <v>58</v>
      </c>
      <c r="M200">
        <v>1</v>
      </c>
      <c r="N200" s="1">
        <v>5544</v>
      </c>
      <c r="O200" s="1">
        <v>5544</v>
      </c>
      <c r="P200" s="5">
        <v>4435.2</v>
      </c>
      <c r="Q200" s="1">
        <v>887.04</v>
      </c>
      <c r="R200" s="2">
        <v>0.2</v>
      </c>
      <c r="S200" s="1">
        <v>5322.24</v>
      </c>
      <c r="T200" s="2"/>
      <c r="U200" s="2">
        <v>0.2</v>
      </c>
      <c r="W200" t="s">
        <v>133</v>
      </c>
      <c r="X200" t="s">
        <v>800</v>
      </c>
      <c r="Y200" t="s">
        <v>801</v>
      </c>
      <c r="Z200" s="3">
        <v>44152</v>
      </c>
      <c r="AA200" t="s">
        <v>95</v>
      </c>
      <c r="AC200" t="s">
        <v>625</v>
      </c>
      <c r="AD200" t="s">
        <v>65</v>
      </c>
      <c r="AE200" t="s">
        <v>65</v>
      </c>
      <c r="AF200" t="s">
        <v>66</v>
      </c>
      <c r="AI200">
        <v>7000000000</v>
      </c>
      <c r="AJ200" s="3"/>
      <c r="AK200" s="3"/>
      <c r="AL200" t="s">
        <v>67</v>
      </c>
      <c r="AM200" t="s">
        <v>68</v>
      </c>
      <c r="AN200" s="3"/>
      <c r="AP200" s="3" t="s">
        <v>69</v>
      </c>
      <c r="AR200" s="3"/>
      <c r="AU200" t="s">
        <v>80</v>
      </c>
      <c r="AV200" t="s">
        <v>71</v>
      </c>
      <c r="AW200" t="s">
        <v>72</v>
      </c>
      <c r="AX200" t="s">
        <v>72</v>
      </c>
    </row>
    <row r="201" spans="1:50" hidden="1" x14ac:dyDescent="0.25">
      <c r="A201">
        <v>40000923</v>
      </c>
      <c r="B201" t="s">
        <v>81</v>
      </c>
      <c r="C201" t="s">
        <v>81</v>
      </c>
      <c r="D201" t="s">
        <v>81</v>
      </c>
      <c r="E201" t="s">
        <v>83</v>
      </c>
      <c r="F201" t="s">
        <v>83</v>
      </c>
      <c r="G201" t="s">
        <v>693</v>
      </c>
      <c r="H201">
        <v>121149</v>
      </c>
      <c r="I201">
        <v>128</v>
      </c>
      <c r="J201" t="s">
        <v>150</v>
      </c>
      <c r="K201" t="s">
        <v>57</v>
      </c>
      <c r="L201" t="s">
        <v>58</v>
      </c>
      <c r="M201">
        <v>128</v>
      </c>
      <c r="N201" s="1">
        <v>60</v>
      </c>
      <c r="O201" s="1">
        <v>7680</v>
      </c>
      <c r="P201" s="5">
        <v>7680</v>
      </c>
      <c r="Q201" s="1"/>
      <c r="R201" s="2"/>
      <c r="S201" s="1">
        <v>7680</v>
      </c>
      <c r="T201" s="2"/>
      <c r="U201" s="2"/>
      <c r="W201" t="s">
        <v>694</v>
      </c>
      <c r="X201" t="s">
        <v>802</v>
      </c>
      <c r="Y201" t="s">
        <v>803</v>
      </c>
      <c r="Z201" s="3">
        <v>44148</v>
      </c>
      <c r="AA201" t="s">
        <v>200</v>
      </c>
      <c r="AC201" t="s">
        <v>680</v>
      </c>
      <c r="AD201" t="s">
        <v>65</v>
      </c>
      <c r="AE201" t="s">
        <v>65</v>
      </c>
      <c r="AF201" t="s">
        <v>66</v>
      </c>
      <c r="AI201">
        <v>4874000000</v>
      </c>
      <c r="AJ201" s="3"/>
      <c r="AK201" s="3"/>
      <c r="AL201" t="s">
        <v>83</v>
      </c>
      <c r="AM201" t="s">
        <v>68</v>
      </c>
      <c r="AN201" s="3"/>
      <c r="AP201" s="3" t="s">
        <v>69</v>
      </c>
      <c r="AR201" s="3"/>
      <c r="AU201" t="s">
        <v>697</v>
      </c>
      <c r="AV201" t="s">
        <v>81</v>
      </c>
      <c r="AW201" t="s">
        <v>81</v>
      </c>
      <c r="AX201" t="s">
        <v>81</v>
      </c>
    </row>
    <row r="202" spans="1:50" hidden="1" x14ac:dyDescent="0.25">
      <c r="A202">
        <v>40000923</v>
      </c>
      <c r="B202" t="s">
        <v>81</v>
      </c>
      <c r="C202" t="s">
        <v>81</v>
      </c>
      <c r="D202" t="s">
        <v>81</v>
      </c>
      <c r="E202" t="s">
        <v>83</v>
      </c>
      <c r="F202" t="s">
        <v>83</v>
      </c>
      <c r="G202" t="s">
        <v>772</v>
      </c>
      <c r="H202">
        <v>121610</v>
      </c>
      <c r="I202">
        <v>86</v>
      </c>
      <c r="J202" t="s">
        <v>150</v>
      </c>
      <c r="K202" t="s">
        <v>57</v>
      </c>
      <c r="L202" t="s">
        <v>58</v>
      </c>
      <c r="M202">
        <v>85</v>
      </c>
      <c r="N202" s="1">
        <v>30</v>
      </c>
      <c r="O202" s="1">
        <v>2550</v>
      </c>
      <c r="P202" s="5">
        <v>2550</v>
      </c>
      <c r="Q202" s="1"/>
      <c r="R202" s="2"/>
      <c r="S202" s="1">
        <v>2550</v>
      </c>
      <c r="T202" s="2"/>
      <c r="U202" s="2"/>
      <c r="W202" t="s">
        <v>133</v>
      </c>
      <c r="X202" t="s">
        <v>804</v>
      </c>
      <c r="Y202" t="s">
        <v>805</v>
      </c>
      <c r="Z202" s="3">
        <v>44148</v>
      </c>
      <c r="AA202" t="s">
        <v>200</v>
      </c>
      <c r="AC202" t="s">
        <v>680</v>
      </c>
      <c r="AD202" t="s">
        <v>65</v>
      </c>
      <c r="AE202" t="s">
        <v>65</v>
      </c>
      <c r="AF202" t="s">
        <v>66</v>
      </c>
      <c r="AI202">
        <v>4874000000</v>
      </c>
      <c r="AJ202" s="3"/>
      <c r="AK202" s="3"/>
      <c r="AL202" t="s">
        <v>83</v>
      </c>
      <c r="AM202" t="s">
        <v>68</v>
      </c>
      <c r="AN202" s="3"/>
      <c r="AP202" s="3" t="s">
        <v>69</v>
      </c>
      <c r="AR202" s="3"/>
      <c r="AU202" t="s">
        <v>80</v>
      </c>
      <c r="AV202" t="s">
        <v>81</v>
      </c>
      <c r="AW202" t="s">
        <v>81</v>
      </c>
      <c r="AX202" t="s">
        <v>81</v>
      </c>
    </row>
    <row r="203" spans="1:50" hidden="1" x14ac:dyDescent="0.25">
      <c r="A203">
        <v>40000736</v>
      </c>
      <c r="B203" t="s">
        <v>81</v>
      </c>
      <c r="C203" t="s">
        <v>82</v>
      </c>
      <c r="D203" t="s">
        <v>81</v>
      </c>
      <c r="E203" t="s">
        <v>83</v>
      </c>
      <c r="F203" t="s">
        <v>83</v>
      </c>
      <c r="G203" t="s">
        <v>750</v>
      </c>
      <c r="H203">
        <v>6845</v>
      </c>
      <c r="I203">
        <v>199</v>
      </c>
      <c r="J203" t="s">
        <v>191</v>
      </c>
      <c r="K203" t="s">
        <v>57</v>
      </c>
      <c r="L203" t="s">
        <v>58</v>
      </c>
      <c r="M203">
        <v>190</v>
      </c>
      <c r="N203" s="1">
        <v>100</v>
      </c>
      <c r="O203" s="1">
        <v>19000</v>
      </c>
      <c r="P203" s="5">
        <v>19000</v>
      </c>
      <c r="Q203" s="1"/>
      <c r="R203" s="2"/>
      <c r="S203" s="1">
        <v>19000</v>
      </c>
      <c r="T203" s="2"/>
      <c r="U203" s="2"/>
      <c r="W203" t="s">
        <v>223</v>
      </c>
      <c r="X203" t="s">
        <v>806</v>
      </c>
      <c r="Y203" t="s">
        <v>807</v>
      </c>
      <c r="Z203" s="3">
        <v>44159</v>
      </c>
      <c r="AA203" t="s">
        <v>200</v>
      </c>
      <c r="AC203" t="s">
        <v>293</v>
      </c>
      <c r="AD203" t="s">
        <v>65</v>
      </c>
      <c r="AE203" t="s">
        <v>65</v>
      </c>
      <c r="AF203" t="s">
        <v>66</v>
      </c>
      <c r="AI203">
        <v>4874000000</v>
      </c>
      <c r="AJ203" s="3"/>
      <c r="AK203" s="3"/>
      <c r="AL203" t="s">
        <v>83</v>
      </c>
      <c r="AM203" t="s">
        <v>68</v>
      </c>
      <c r="AN203" s="3"/>
      <c r="AP203" s="3" t="s">
        <v>69</v>
      </c>
      <c r="AR203" s="3"/>
      <c r="AU203" t="s">
        <v>70</v>
      </c>
      <c r="AV203" t="s">
        <v>81</v>
      </c>
      <c r="AW203" t="s">
        <v>81</v>
      </c>
      <c r="AX203" t="s">
        <v>86</v>
      </c>
    </row>
    <row r="204" spans="1:50" hidden="1" x14ac:dyDescent="0.25">
      <c r="A204">
        <v>40000379</v>
      </c>
      <c r="B204" t="s">
        <v>81</v>
      </c>
      <c r="C204" t="s">
        <v>82</v>
      </c>
      <c r="D204" t="s">
        <v>81</v>
      </c>
      <c r="E204" t="s">
        <v>83</v>
      </c>
      <c r="F204" t="s">
        <v>83</v>
      </c>
      <c r="G204" t="s">
        <v>799</v>
      </c>
      <c r="H204">
        <v>7249</v>
      </c>
      <c r="I204">
        <v>65</v>
      </c>
      <c r="J204" t="s">
        <v>125</v>
      </c>
      <c r="K204" t="s">
        <v>126</v>
      </c>
      <c r="L204" t="s">
        <v>58</v>
      </c>
      <c r="M204">
        <v>45</v>
      </c>
      <c r="N204" s="1">
        <v>140</v>
      </c>
      <c r="O204" s="1">
        <v>6300</v>
      </c>
      <c r="P204" s="5">
        <v>6300</v>
      </c>
      <c r="Q204" s="1"/>
      <c r="R204" s="2"/>
      <c r="S204" s="1">
        <v>6300</v>
      </c>
      <c r="T204" s="2"/>
      <c r="U204" s="2"/>
      <c r="W204" t="s">
        <v>197</v>
      </c>
      <c r="X204" t="s">
        <v>808</v>
      </c>
      <c r="Y204" t="s">
        <v>809</v>
      </c>
      <c r="Z204" s="3">
        <v>44152</v>
      </c>
      <c r="AA204" t="s">
        <v>144</v>
      </c>
      <c r="AC204" t="s">
        <v>625</v>
      </c>
      <c r="AD204" t="s">
        <v>65</v>
      </c>
      <c r="AE204" t="s">
        <v>65</v>
      </c>
      <c r="AF204" t="s">
        <v>66</v>
      </c>
      <c r="AI204">
        <v>4874000000</v>
      </c>
      <c r="AJ204" s="3"/>
      <c r="AK204" s="3"/>
      <c r="AL204" t="s">
        <v>83</v>
      </c>
      <c r="AM204" t="s">
        <v>68</v>
      </c>
      <c r="AN204" s="3"/>
      <c r="AP204" s="3" t="s">
        <v>69</v>
      </c>
      <c r="AR204" s="3"/>
      <c r="AU204" t="s">
        <v>80</v>
      </c>
      <c r="AV204" t="s">
        <v>81</v>
      </c>
      <c r="AW204" t="s">
        <v>81</v>
      </c>
      <c r="AX204" t="s">
        <v>86</v>
      </c>
    </row>
    <row r="205" spans="1:50" hidden="1" x14ac:dyDescent="0.25">
      <c r="A205">
        <v>40000232</v>
      </c>
      <c r="B205" t="s">
        <v>81</v>
      </c>
      <c r="C205" t="s">
        <v>82</v>
      </c>
      <c r="D205" t="s">
        <v>81</v>
      </c>
      <c r="E205" t="s">
        <v>83</v>
      </c>
      <c r="F205" t="s">
        <v>83</v>
      </c>
      <c r="G205" t="s">
        <v>810</v>
      </c>
      <c r="H205">
        <v>150121</v>
      </c>
      <c r="I205">
        <v>70</v>
      </c>
      <c r="J205" t="s">
        <v>91</v>
      </c>
      <c r="K205" t="s">
        <v>57</v>
      </c>
      <c r="L205" t="s">
        <v>58</v>
      </c>
      <c r="M205">
        <v>77</v>
      </c>
      <c r="N205" s="1">
        <v>130</v>
      </c>
      <c r="O205" s="1">
        <v>10010</v>
      </c>
      <c r="P205" s="5">
        <v>9909.9</v>
      </c>
      <c r="Q205" s="1"/>
      <c r="R205" s="2"/>
      <c r="S205" s="1">
        <v>9909.9</v>
      </c>
      <c r="T205" s="2">
        <v>0.01</v>
      </c>
      <c r="U205" s="2"/>
      <c r="V205" t="s">
        <v>109</v>
      </c>
      <c r="W205" t="s">
        <v>500</v>
      </c>
      <c r="X205" t="s">
        <v>811</v>
      </c>
      <c r="Y205" t="s">
        <v>812</v>
      </c>
      <c r="Z205" s="3">
        <v>44155</v>
      </c>
      <c r="AA205" t="s">
        <v>144</v>
      </c>
      <c r="AB205" t="s">
        <v>460</v>
      </c>
      <c r="AD205" t="s">
        <v>68</v>
      </c>
      <c r="AE205" t="s">
        <v>68</v>
      </c>
      <c r="AF205" t="s">
        <v>66</v>
      </c>
      <c r="AI205">
        <v>4874000000</v>
      </c>
      <c r="AJ205" s="3"/>
      <c r="AK205" s="3"/>
      <c r="AL205" t="s">
        <v>83</v>
      </c>
      <c r="AM205" t="s">
        <v>68</v>
      </c>
      <c r="AN205" s="3"/>
      <c r="AP205" s="3" t="s">
        <v>69</v>
      </c>
      <c r="AR205" s="3"/>
      <c r="AU205" t="s">
        <v>66</v>
      </c>
      <c r="AV205" t="s">
        <v>81</v>
      </c>
      <c r="AW205" t="s">
        <v>81</v>
      </c>
      <c r="AX205" t="s">
        <v>86</v>
      </c>
    </row>
    <row r="206" spans="1:50" hidden="1" x14ac:dyDescent="0.25">
      <c r="A206">
        <v>40000232</v>
      </c>
      <c r="B206" t="s">
        <v>50</v>
      </c>
      <c r="C206" t="s">
        <v>51</v>
      </c>
      <c r="D206" t="s">
        <v>52</v>
      </c>
      <c r="E206" t="s">
        <v>53</v>
      </c>
      <c r="F206" t="s">
        <v>54</v>
      </c>
      <c r="G206" t="s">
        <v>813</v>
      </c>
      <c r="H206">
        <v>25903</v>
      </c>
      <c r="I206">
        <v>70</v>
      </c>
      <c r="J206" t="s">
        <v>91</v>
      </c>
      <c r="K206" t="s">
        <v>57</v>
      </c>
      <c r="L206" t="s">
        <v>58</v>
      </c>
      <c r="M206">
        <v>1</v>
      </c>
      <c r="N206" s="1">
        <v>5544</v>
      </c>
      <c r="O206" s="1">
        <v>5544</v>
      </c>
      <c r="P206" s="5">
        <v>3880.8</v>
      </c>
      <c r="Q206" s="1">
        <v>776.16</v>
      </c>
      <c r="R206" s="2">
        <v>0.2</v>
      </c>
      <c r="S206" s="1">
        <v>4656.96</v>
      </c>
      <c r="T206" s="2">
        <v>0.3</v>
      </c>
      <c r="U206" s="2"/>
      <c r="V206" t="s">
        <v>167</v>
      </c>
      <c r="W206" t="s">
        <v>258</v>
      </c>
      <c r="X206" t="s">
        <v>814</v>
      </c>
      <c r="Y206" t="s">
        <v>815</v>
      </c>
      <c r="Z206" s="3">
        <v>44155</v>
      </c>
      <c r="AA206" t="s">
        <v>95</v>
      </c>
      <c r="AD206" t="s">
        <v>65</v>
      </c>
      <c r="AE206" t="s">
        <v>65</v>
      </c>
      <c r="AF206" t="s">
        <v>115</v>
      </c>
      <c r="AG206" t="s">
        <v>248</v>
      </c>
      <c r="AH206">
        <v>425388</v>
      </c>
      <c r="AI206">
        <v>7000000000</v>
      </c>
      <c r="AJ206" s="3"/>
      <c r="AK206" s="3"/>
      <c r="AL206" t="s">
        <v>67</v>
      </c>
      <c r="AM206" t="s">
        <v>68</v>
      </c>
      <c r="AN206" s="3"/>
      <c r="AP206" s="3" t="s">
        <v>69</v>
      </c>
      <c r="AR206" s="3"/>
      <c r="AU206" t="s">
        <v>80</v>
      </c>
      <c r="AV206" t="s">
        <v>71</v>
      </c>
      <c r="AW206" t="s">
        <v>72</v>
      </c>
      <c r="AX206" t="s">
        <v>72</v>
      </c>
    </row>
    <row r="207" spans="1:50" hidden="1" x14ac:dyDescent="0.25">
      <c r="A207">
        <v>40000736</v>
      </c>
      <c r="B207" t="s">
        <v>795</v>
      </c>
      <c r="C207" t="s">
        <v>816</v>
      </c>
      <c r="D207" t="s">
        <v>795</v>
      </c>
      <c r="E207" t="s">
        <v>83</v>
      </c>
      <c r="F207" t="s">
        <v>83</v>
      </c>
      <c r="G207" t="s">
        <v>817</v>
      </c>
      <c r="H207">
        <v>150301</v>
      </c>
      <c r="I207">
        <v>87</v>
      </c>
      <c r="J207" t="s">
        <v>191</v>
      </c>
      <c r="K207" t="s">
        <v>57</v>
      </c>
      <c r="L207" t="s">
        <v>58</v>
      </c>
      <c r="M207">
        <v>82</v>
      </c>
      <c r="N207" s="1">
        <v>100</v>
      </c>
      <c r="O207" s="1">
        <v>8200</v>
      </c>
      <c r="P207" s="5">
        <v>8200</v>
      </c>
      <c r="Q207" s="1"/>
      <c r="R207" s="2"/>
      <c r="S207" s="1">
        <v>8200</v>
      </c>
      <c r="T207" s="2"/>
      <c r="U207" s="2"/>
      <c r="W207" t="s">
        <v>727</v>
      </c>
      <c r="X207" t="s">
        <v>818</v>
      </c>
      <c r="Y207" t="s">
        <v>819</v>
      </c>
      <c r="Z207" s="3">
        <v>44154</v>
      </c>
      <c r="AA207" t="s">
        <v>795</v>
      </c>
      <c r="AC207" t="s">
        <v>236</v>
      </c>
      <c r="AD207" t="s">
        <v>68</v>
      </c>
      <c r="AE207" t="s">
        <v>68</v>
      </c>
      <c r="AF207" t="s">
        <v>66</v>
      </c>
      <c r="AI207">
        <v>4874000000</v>
      </c>
      <c r="AJ207" s="3"/>
      <c r="AK207" s="3"/>
      <c r="AL207" t="s">
        <v>83</v>
      </c>
      <c r="AM207" t="s">
        <v>68</v>
      </c>
      <c r="AN207" s="3"/>
      <c r="AP207" s="3" t="s">
        <v>69</v>
      </c>
      <c r="AR207" s="3"/>
      <c r="AU207" t="s">
        <v>66</v>
      </c>
      <c r="AV207" t="s">
        <v>795</v>
      </c>
      <c r="AW207" t="s">
        <v>795</v>
      </c>
      <c r="AX207" t="s">
        <v>86</v>
      </c>
    </row>
    <row r="208" spans="1:50" hidden="1" x14ac:dyDescent="0.25">
      <c r="A208">
        <v>40000232</v>
      </c>
      <c r="B208" t="s">
        <v>795</v>
      </c>
      <c r="C208" t="s">
        <v>816</v>
      </c>
      <c r="D208" t="s">
        <v>795</v>
      </c>
      <c r="E208" t="s">
        <v>83</v>
      </c>
      <c r="F208" t="s">
        <v>83</v>
      </c>
      <c r="G208" t="s">
        <v>820</v>
      </c>
      <c r="H208">
        <v>150403</v>
      </c>
      <c r="I208">
        <v>55</v>
      </c>
      <c r="J208" t="s">
        <v>91</v>
      </c>
      <c r="K208" t="s">
        <v>57</v>
      </c>
      <c r="L208" t="s">
        <v>58</v>
      </c>
      <c r="M208">
        <v>55</v>
      </c>
      <c r="N208" s="1">
        <v>60</v>
      </c>
      <c r="O208" s="1">
        <v>3300</v>
      </c>
      <c r="P208" s="5">
        <v>3300</v>
      </c>
      <c r="Q208" s="1"/>
      <c r="R208" s="2"/>
      <c r="S208" s="1">
        <v>3300</v>
      </c>
      <c r="T208" s="2"/>
      <c r="U208" s="2"/>
      <c r="V208" t="s">
        <v>151</v>
      </c>
      <c r="W208" t="s">
        <v>112</v>
      </c>
      <c r="X208" t="s">
        <v>821</v>
      </c>
      <c r="Y208" t="s">
        <v>822</v>
      </c>
      <c r="Z208" s="3">
        <v>44159</v>
      </c>
      <c r="AA208" t="s">
        <v>795</v>
      </c>
      <c r="AD208" t="s">
        <v>68</v>
      </c>
      <c r="AE208" t="s">
        <v>68</v>
      </c>
      <c r="AF208" t="s">
        <v>66</v>
      </c>
      <c r="AH208">
        <v>7004112</v>
      </c>
      <c r="AI208">
        <v>4874000000</v>
      </c>
      <c r="AJ208" s="3"/>
      <c r="AK208" s="3"/>
      <c r="AL208" t="s">
        <v>83</v>
      </c>
      <c r="AM208" t="s">
        <v>68</v>
      </c>
      <c r="AN208" s="3"/>
      <c r="AP208" s="3" t="s">
        <v>69</v>
      </c>
      <c r="AR208" s="3"/>
      <c r="AU208" t="s">
        <v>66</v>
      </c>
      <c r="AV208" t="s">
        <v>795</v>
      </c>
      <c r="AW208" t="s">
        <v>795</v>
      </c>
      <c r="AX208" t="s">
        <v>86</v>
      </c>
    </row>
    <row r="209" spans="1:50" hidden="1" x14ac:dyDescent="0.25">
      <c r="A209">
        <v>40000232</v>
      </c>
      <c r="B209" t="s">
        <v>81</v>
      </c>
      <c r="C209" t="s">
        <v>82</v>
      </c>
      <c r="D209" t="s">
        <v>81</v>
      </c>
      <c r="E209" t="s">
        <v>83</v>
      </c>
      <c r="F209" t="s">
        <v>83</v>
      </c>
      <c r="G209" t="s">
        <v>813</v>
      </c>
      <c r="H209">
        <v>25903</v>
      </c>
      <c r="I209">
        <v>70</v>
      </c>
      <c r="J209" t="s">
        <v>91</v>
      </c>
      <c r="K209" t="s">
        <v>57</v>
      </c>
      <c r="L209" t="s">
        <v>58</v>
      </c>
      <c r="M209">
        <v>70</v>
      </c>
      <c r="N209" s="1">
        <v>50</v>
      </c>
      <c r="O209" s="1">
        <v>3500</v>
      </c>
      <c r="P209" s="5">
        <v>3500</v>
      </c>
      <c r="Q209" s="1"/>
      <c r="R209" s="2"/>
      <c r="S209" s="1">
        <v>3500</v>
      </c>
      <c r="T209" s="2"/>
      <c r="U209" s="2"/>
      <c r="V209" t="s">
        <v>151</v>
      </c>
      <c r="W209" t="s">
        <v>141</v>
      </c>
      <c r="X209" t="s">
        <v>823</v>
      </c>
      <c r="Y209" t="s">
        <v>824</v>
      </c>
      <c r="Z209" s="3">
        <v>44155</v>
      </c>
      <c r="AA209" t="s">
        <v>144</v>
      </c>
      <c r="AD209" t="s">
        <v>65</v>
      </c>
      <c r="AE209" t="s">
        <v>65</v>
      </c>
      <c r="AF209" t="s">
        <v>115</v>
      </c>
      <c r="AG209" t="s">
        <v>248</v>
      </c>
      <c r="AH209">
        <v>425388</v>
      </c>
      <c r="AI209">
        <v>4874000000</v>
      </c>
      <c r="AJ209" s="3"/>
      <c r="AK209" s="3"/>
      <c r="AL209" t="s">
        <v>83</v>
      </c>
      <c r="AM209" t="s">
        <v>68</v>
      </c>
      <c r="AN209" s="3"/>
      <c r="AP209" s="3" t="s">
        <v>69</v>
      </c>
      <c r="AR209" s="3"/>
      <c r="AU209" t="s">
        <v>80</v>
      </c>
      <c r="AV209" t="s">
        <v>81</v>
      </c>
      <c r="AW209" t="s">
        <v>81</v>
      </c>
      <c r="AX209" t="s">
        <v>86</v>
      </c>
    </row>
    <row r="210" spans="1:50" hidden="1" x14ac:dyDescent="0.25">
      <c r="A210">
        <v>40000568</v>
      </c>
      <c r="B210" t="s">
        <v>50</v>
      </c>
      <c r="C210" t="s">
        <v>51</v>
      </c>
      <c r="D210" t="s">
        <v>52</v>
      </c>
      <c r="E210" t="s">
        <v>53</v>
      </c>
      <c r="F210" t="s">
        <v>54</v>
      </c>
      <c r="G210" t="s">
        <v>825</v>
      </c>
      <c r="H210">
        <v>14102</v>
      </c>
      <c r="I210">
        <v>240</v>
      </c>
      <c r="J210" t="s">
        <v>111</v>
      </c>
      <c r="K210" t="s">
        <v>57</v>
      </c>
      <c r="L210" t="s">
        <v>58</v>
      </c>
      <c r="M210">
        <v>1</v>
      </c>
      <c r="N210" s="1">
        <v>14328</v>
      </c>
      <c r="O210" s="1">
        <v>14328</v>
      </c>
      <c r="P210" s="5">
        <v>11362.103999999999</v>
      </c>
      <c r="Q210" s="1">
        <v>2272.42</v>
      </c>
      <c r="R210" s="2">
        <v>0.2</v>
      </c>
      <c r="S210" s="1">
        <v>13634.52</v>
      </c>
      <c r="T210" s="2">
        <v>0.20699999999999999</v>
      </c>
      <c r="U210" s="2"/>
      <c r="W210" t="s">
        <v>826</v>
      </c>
      <c r="X210" t="s">
        <v>827</v>
      </c>
      <c r="Y210" t="s">
        <v>828</v>
      </c>
      <c r="Z210" s="3">
        <v>44159</v>
      </c>
      <c r="AA210" t="s">
        <v>95</v>
      </c>
      <c r="AC210" t="s">
        <v>114</v>
      </c>
      <c r="AD210" t="s">
        <v>65</v>
      </c>
      <c r="AE210" t="s">
        <v>65</v>
      </c>
      <c r="AF210" t="s">
        <v>66</v>
      </c>
      <c r="AI210">
        <v>7000000000</v>
      </c>
      <c r="AJ210" s="3"/>
      <c r="AK210" s="3"/>
      <c r="AL210" t="s">
        <v>67</v>
      </c>
      <c r="AM210" t="s">
        <v>68</v>
      </c>
      <c r="AN210" s="3"/>
      <c r="AP210" s="3" t="s">
        <v>69</v>
      </c>
      <c r="AR210" s="3"/>
      <c r="AU210" t="s">
        <v>66</v>
      </c>
      <c r="AV210" t="s">
        <v>71</v>
      </c>
      <c r="AW210" t="s">
        <v>72</v>
      </c>
      <c r="AX210" t="s">
        <v>72</v>
      </c>
    </row>
    <row r="211" spans="1:50" hidden="1" x14ac:dyDescent="0.25">
      <c r="A211">
        <v>40000379</v>
      </c>
      <c r="B211" t="s">
        <v>830</v>
      </c>
      <c r="C211" t="s">
        <v>835</v>
      </c>
      <c r="D211" t="s">
        <v>836</v>
      </c>
      <c r="E211" t="s">
        <v>831</v>
      </c>
      <c r="F211" t="s">
        <v>54</v>
      </c>
      <c r="G211" t="s">
        <v>838</v>
      </c>
      <c r="H211">
        <v>136177</v>
      </c>
      <c r="I211">
        <v>60</v>
      </c>
      <c r="J211" t="s">
        <v>125</v>
      </c>
      <c r="K211" t="s">
        <v>126</v>
      </c>
      <c r="L211" t="s">
        <v>58</v>
      </c>
      <c r="M211">
        <v>1</v>
      </c>
      <c r="N211" s="1">
        <v>461.99</v>
      </c>
      <c r="O211" s="1">
        <v>-461.99</v>
      </c>
      <c r="P211" s="5">
        <v>-461.99</v>
      </c>
      <c r="Q211" s="1">
        <v>-92.4</v>
      </c>
      <c r="R211" s="2">
        <v>0.2</v>
      </c>
      <c r="S211" s="1">
        <v>-554.39</v>
      </c>
      <c r="T211" s="2"/>
      <c r="U211" s="2"/>
      <c r="Y211" t="s">
        <v>839</v>
      </c>
      <c r="Z211" s="3"/>
      <c r="AD211" t="s">
        <v>68</v>
      </c>
      <c r="AE211" t="s">
        <v>68</v>
      </c>
      <c r="AF211" t="s">
        <v>613</v>
      </c>
      <c r="AI211">
        <v>7067500000</v>
      </c>
      <c r="AJ211" s="3">
        <v>43655</v>
      </c>
      <c r="AK211" s="3">
        <v>43876</v>
      </c>
      <c r="AL211" t="s">
        <v>67</v>
      </c>
      <c r="AM211" t="s">
        <v>68</v>
      </c>
      <c r="AN211" s="3"/>
      <c r="AP211" s="3" t="s">
        <v>840</v>
      </c>
      <c r="AQ211" t="s">
        <v>841</v>
      </c>
      <c r="AR211" s="3">
        <v>43509</v>
      </c>
      <c r="AS211" t="s">
        <v>842</v>
      </c>
      <c r="AT211" t="s">
        <v>843</v>
      </c>
      <c r="AU211" t="s">
        <v>66</v>
      </c>
      <c r="AV211" t="s">
        <v>351</v>
      </c>
      <c r="AW211" t="s">
        <v>105</v>
      </c>
      <c r="AX211" t="s">
        <v>837</v>
      </c>
    </row>
    <row r="212" spans="1:50" hidden="1" x14ac:dyDescent="0.25">
      <c r="A212">
        <v>40000923</v>
      </c>
      <c r="B212" t="s">
        <v>50</v>
      </c>
      <c r="C212" t="s">
        <v>51</v>
      </c>
      <c r="D212" t="s">
        <v>52</v>
      </c>
      <c r="E212" t="s">
        <v>53</v>
      </c>
      <c r="F212" t="s">
        <v>54</v>
      </c>
      <c r="G212" t="s">
        <v>844</v>
      </c>
      <c r="H212">
        <v>144375</v>
      </c>
      <c r="I212">
        <v>67</v>
      </c>
      <c r="J212" t="s">
        <v>150</v>
      </c>
      <c r="K212" t="s">
        <v>57</v>
      </c>
      <c r="L212" t="s">
        <v>58</v>
      </c>
      <c r="M212">
        <v>1</v>
      </c>
      <c r="N212" s="1">
        <v>693</v>
      </c>
      <c r="O212" s="1">
        <v>-693</v>
      </c>
      <c r="P212" s="5">
        <v>-623.70000000000005</v>
      </c>
      <c r="Q212" s="1">
        <v>-124.74</v>
      </c>
      <c r="R212" s="2">
        <v>0.2</v>
      </c>
      <c r="S212" s="1">
        <v>-748.44</v>
      </c>
      <c r="T212" s="2">
        <v>0.1</v>
      </c>
      <c r="U212" s="2"/>
      <c r="W212" t="s">
        <v>59</v>
      </c>
      <c r="Y212" t="s">
        <v>845</v>
      </c>
      <c r="Z212" s="3">
        <v>43560</v>
      </c>
      <c r="AA212" t="s">
        <v>373</v>
      </c>
      <c r="AC212" t="s">
        <v>846</v>
      </c>
      <c r="AD212" t="s">
        <v>65</v>
      </c>
      <c r="AE212" t="s">
        <v>65</v>
      </c>
      <c r="AF212" t="s">
        <v>66</v>
      </c>
      <c r="AI212">
        <v>7000000000</v>
      </c>
      <c r="AJ212" s="3">
        <v>43553</v>
      </c>
      <c r="AK212" s="3">
        <v>43736</v>
      </c>
      <c r="AL212" t="s">
        <v>67</v>
      </c>
      <c r="AM212" t="s">
        <v>68</v>
      </c>
      <c r="AN212" s="3"/>
      <c r="AP212" s="3" t="s">
        <v>840</v>
      </c>
      <c r="AQ212" t="s">
        <v>847</v>
      </c>
      <c r="AR212" s="3">
        <v>43563</v>
      </c>
      <c r="AS212" t="s">
        <v>848</v>
      </c>
      <c r="AT212" t="s">
        <v>849</v>
      </c>
      <c r="AU212" t="s">
        <v>70</v>
      </c>
      <c r="AV212" t="s">
        <v>71</v>
      </c>
      <c r="AW212" t="s">
        <v>72</v>
      </c>
      <c r="AX212" t="s">
        <v>72</v>
      </c>
    </row>
    <row r="213" spans="1:50" hidden="1" x14ac:dyDescent="0.25">
      <c r="A213">
        <v>40000232</v>
      </c>
      <c r="B213" t="s">
        <v>81</v>
      </c>
      <c r="C213" t="s">
        <v>82</v>
      </c>
      <c r="D213" t="s">
        <v>81</v>
      </c>
      <c r="E213" t="s">
        <v>83</v>
      </c>
      <c r="F213" t="s">
        <v>83</v>
      </c>
      <c r="G213" t="s">
        <v>850</v>
      </c>
      <c r="H213">
        <v>4770</v>
      </c>
      <c r="I213">
        <v>140</v>
      </c>
      <c r="J213" t="s">
        <v>91</v>
      </c>
      <c r="K213" t="s">
        <v>57</v>
      </c>
      <c r="L213" t="s">
        <v>58</v>
      </c>
      <c r="M213">
        <v>13</v>
      </c>
      <c r="N213" s="1">
        <v>100</v>
      </c>
      <c r="O213" s="1">
        <v>-1300</v>
      </c>
      <c r="P213" s="5">
        <v>-1300</v>
      </c>
      <c r="Q213" s="1"/>
      <c r="R213" s="2"/>
      <c r="S213" s="1">
        <v>-1300</v>
      </c>
      <c r="T213" s="2"/>
      <c r="U213" s="2"/>
      <c r="W213" t="s">
        <v>59</v>
      </c>
      <c r="Y213" t="s">
        <v>851</v>
      </c>
      <c r="Z213" s="3">
        <v>43495</v>
      </c>
      <c r="AA213" t="s">
        <v>397</v>
      </c>
      <c r="AC213" t="s">
        <v>97</v>
      </c>
      <c r="AD213" t="s">
        <v>65</v>
      </c>
      <c r="AE213" t="s">
        <v>65</v>
      </c>
      <c r="AF213" t="s">
        <v>66</v>
      </c>
      <c r="AI213">
        <v>4874000000</v>
      </c>
      <c r="AJ213" s="3"/>
      <c r="AK213" s="3"/>
      <c r="AL213" t="s">
        <v>83</v>
      </c>
      <c r="AM213" t="s">
        <v>68</v>
      </c>
      <c r="AN213" s="3"/>
      <c r="AP213" s="3" t="s">
        <v>840</v>
      </c>
      <c r="AQ213" t="s">
        <v>852</v>
      </c>
      <c r="AR213" s="3">
        <v>43511</v>
      </c>
      <c r="AS213" t="s">
        <v>848</v>
      </c>
      <c r="AT213" t="s">
        <v>853</v>
      </c>
      <c r="AU213" t="s">
        <v>461</v>
      </c>
      <c r="AV213" t="s">
        <v>81</v>
      </c>
      <c r="AW213" t="s">
        <v>81</v>
      </c>
      <c r="AX213" t="s">
        <v>86</v>
      </c>
    </row>
    <row r="214" spans="1:50" hidden="1" x14ac:dyDescent="0.25">
      <c r="A214">
        <v>40000736</v>
      </c>
      <c r="B214" t="s">
        <v>81</v>
      </c>
      <c r="C214" t="s">
        <v>82</v>
      </c>
      <c r="D214" t="s">
        <v>81</v>
      </c>
      <c r="E214" t="s">
        <v>83</v>
      </c>
      <c r="F214" t="s">
        <v>83</v>
      </c>
      <c r="G214" t="s">
        <v>854</v>
      </c>
      <c r="H214">
        <v>123846</v>
      </c>
      <c r="I214">
        <v>230</v>
      </c>
      <c r="J214" t="s">
        <v>191</v>
      </c>
      <c r="K214" t="s">
        <v>57</v>
      </c>
      <c r="L214" t="s">
        <v>58</v>
      </c>
      <c r="M214">
        <v>1</v>
      </c>
      <c r="N214" s="1">
        <v>3230</v>
      </c>
      <c r="O214" s="1">
        <v>-3230</v>
      </c>
      <c r="P214" s="5">
        <v>-3230</v>
      </c>
      <c r="Q214" s="1"/>
      <c r="R214" s="2"/>
      <c r="S214" s="1">
        <v>-3230</v>
      </c>
      <c r="T214" s="2"/>
      <c r="U214" s="2"/>
      <c r="W214" t="s">
        <v>192</v>
      </c>
      <c r="Y214" t="s">
        <v>855</v>
      </c>
      <c r="Z214" s="3">
        <v>43677</v>
      </c>
      <c r="AA214" t="s">
        <v>144</v>
      </c>
      <c r="AC214" t="s">
        <v>64</v>
      </c>
      <c r="AD214" t="s">
        <v>65</v>
      </c>
      <c r="AE214" t="s">
        <v>65</v>
      </c>
      <c r="AF214" t="s">
        <v>66</v>
      </c>
      <c r="AI214">
        <v>4874000000</v>
      </c>
      <c r="AJ214" s="3"/>
      <c r="AK214" s="3"/>
      <c r="AL214" t="s">
        <v>83</v>
      </c>
      <c r="AM214" t="s">
        <v>68</v>
      </c>
      <c r="AN214" s="3"/>
      <c r="AP214" s="3" t="s">
        <v>840</v>
      </c>
      <c r="AQ214" t="s">
        <v>856</v>
      </c>
      <c r="AR214" s="3">
        <v>43677</v>
      </c>
      <c r="AS214" t="s">
        <v>848</v>
      </c>
      <c r="AT214" t="s">
        <v>857</v>
      </c>
      <c r="AU214" t="s">
        <v>80</v>
      </c>
      <c r="AV214" t="s">
        <v>81</v>
      </c>
      <c r="AW214" t="s">
        <v>81</v>
      </c>
      <c r="AX214" t="s">
        <v>86</v>
      </c>
    </row>
    <row r="215" spans="1:50" hidden="1" x14ac:dyDescent="0.25">
      <c r="A215">
        <v>40000568</v>
      </c>
      <c r="B215" t="s">
        <v>81</v>
      </c>
      <c r="C215" t="s">
        <v>81</v>
      </c>
      <c r="D215" t="s">
        <v>81</v>
      </c>
      <c r="E215" t="s">
        <v>83</v>
      </c>
      <c r="F215" t="s">
        <v>83</v>
      </c>
      <c r="G215" t="s">
        <v>858</v>
      </c>
      <c r="H215">
        <v>144691</v>
      </c>
      <c r="I215">
        <v>199</v>
      </c>
      <c r="J215" t="s">
        <v>111</v>
      </c>
      <c r="K215" t="s">
        <v>57</v>
      </c>
      <c r="L215" t="s">
        <v>58</v>
      </c>
      <c r="M215">
        <v>1</v>
      </c>
      <c r="N215" s="1">
        <v>30000</v>
      </c>
      <c r="O215" s="1">
        <v>-30000</v>
      </c>
      <c r="P215" s="5">
        <v>-30000</v>
      </c>
      <c r="Q215" s="1"/>
      <c r="R215" s="2"/>
      <c r="S215" s="1">
        <v>-30000</v>
      </c>
      <c r="T215" s="2"/>
      <c r="U215" s="2"/>
      <c r="W215" t="s">
        <v>197</v>
      </c>
      <c r="Y215" t="s">
        <v>859</v>
      </c>
      <c r="Z215" s="3">
        <v>43578</v>
      </c>
      <c r="AA215" t="s">
        <v>144</v>
      </c>
      <c r="AC215" t="s">
        <v>236</v>
      </c>
      <c r="AD215" t="s">
        <v>65</v>
      </c>
      <c r="AE215" t="s">
        <v>65</v>
      </c>
      <c r="AF215" t="s">
        <v>66</v>
      </c>
      <c r="AH215">
        <v>5044380</v>
      </c>
      <c r="AI215">
        <v>4874000000</v>
      </c>
      <c r="AJ215" s="3"/>
      <c r="AK215" s="3"/>
      <c r="AL215" t="s">
        <v>83</v>
      </c>
      <c r="AM215" t="s">
        <v>68</v>
      </c>
      <c r="AN215" s="3"/>
      <c r="AP215" s="3" t="s">
        <v>69</v>
      </c>
      <c r="AQ215" t="s">
        <v>860</v>
      </c>
      <c r="AR215" s="3">
        <v>43579</v>
      </c>
      <c r="AS215" t="s">
        <v>848</v>
      </c>
      <c r="AT215" t="s">
        <v>861</v>
      </c>
      <c r="AU215" t="s">
        <v>80</v>
      </c>
      <c r="AV215" t="s">
        <v>81</v>
      </c>
      <c r="AW215" t="s">
        <v>81</v>
      </c>
      <c r="AX215" t="s">
        <v>81</v>
      </c>
    </row>
    <row r="216" spans="1:50" hidden="1" x14ac:dyDescent="0.25">
      <c r="A216">
        <v>40000736</v>
      </c>
      <c r="B216" t="s">
        <v>81</v>
      </c>
      <c r="C216" t="s">
        <v>82</v>
      </c>
      <c r="D216" t="s">
        <v>81</v>
      </c>
      <c r="E216" t="s">
        <v>83</v>
      </c>
      <c r="F216" t="s">
        <v>83</v>
      </c>
      <c r="G216" t="s">
        <v>862</v>
      </c>
      <c r="H216">
        <v>144911</v>
      </c>
      <c r="I216">
        <v>205</v>
      </c>
      <c r="J216" t="s">
        <v>191</v>
      </c>
      <c r="K216" t="s">
        <v>57</v>
      </c>
      <c r="L216" t="s">
        <v>58</v>
      </c>
      <c r="M216">
        <v>1</v>
      </c>
      <c r="N216" s="1">
        <v>24000</v>
      </c>
      <c r="O216" s="1">
        <v>-24000</v>
      </c>
      <c r="P216" s="5">
        <v>-24000</v>
      </c>
      <c r="Q216" s="1"/>
      <c r="R216" s="2"/>
      <c r="S216" s="1">
        <v>-24000</v>
      </c>
      <c r="T216" s="2"/>
      <c r="U216" s="2"/>
      <c r="W216" t="s">
        <v>192</v>
      </c>
      <c r="Y216" t="s">
        <v>863</v>
      </c>
      <c r="Z216" s="3">
        <v>43643</v>
      </c>
      <c r="AA216" t="s">
        <v>144</v>
      </c>
      <c r="AC216" t="s">
        <v>114</v>
      </c>
      <c r="AD216" t="s">
        <v>65</v>
      </c>
      <c r="AE216" t="s">
        <v>65</v>
      </c>
      <c r="AF216" t="s">
        <v>66</v>
      </c>
      <c r="AI216">
        <v>4874000000</v>
      </c>
      <c r="AJ216" s="3"/>
      <c r="AK216" s="3"/>
      <c r="AL216" t="s">
        <v>83</v>
      </c>
      <c r="AM216" t="s">
        <v>68</v>
      </c>
      <c r="AN216" s="3"/>
      <c r="AP216" s="3" t="s">
        <v>840</v>
      </c>
      <c r="AQ216" t="s">
        <v>864</v>
      </c>
      <c r="AR216" s="3">
        <v>43643</v>
      </c>
      <c r="AS216" t="s">
        <v>848</v>
      </c>
      <c r="AT216" t="s">
        <v>865</v>
      </c>
      <c r="AU216" t="s">
        <v>80</v>
      </c>
      <c r="AV216" t="s">
        <v>81</v>
      </c>
      <c r="AW216" t="s">
        <v>81</v>
      </c>
      <c r="AX216" t="s">
        <v>86</v>
      </c>
    </row>
    <row r="217" spans="1:50" hidden="1" x14ac:dyDescent="0.25">
      <c r="A217">
        <v>40000232</v>
      </c>
      <c r="B217" t="s">
        <v>81</v>
      </c>
      <c r="C217" t="s">
        <v>82</v>
      </c>
      <c r="D217" t="s">
        <v>81</v>
      </c>
      <c r="E217" t="s">
        <v>83</v>
      </c>
      <c r="F217" t="s">
        <v>83</v>
      </c>
      <c r="G217" t="s">
        <v>866</v>
      </c>
      <c r="H217">
        <v>145530</v>
      </c>
      <c r="I217">
        <v>130</v>
      </c>
      <c r="J217" t="s">
        <v>91</v>
      </c>
      <c r="K217" t="s">
        <v>57</v>
      </c>
      <c r="L217" t="s">
        <v>58</v>
      </c>
      <c r="M217">
        <v>1</v>
      </c>
      <c r="N217" s="1">
        <v>660</v>
      </c>
      <c r="O217" s="1">
        <v>-660</v>
      </c>
      <c r="P217" s="5">
        <v>-660</v>
      </c>
      <c r="Q217" s="1"/>
      <c r="R217" s="2"/>
      <c r="S217" s="1">
        <v>-660</v>
      </c>
      <c r="T217" s="2"/>
      <c r="U217" s="2"/>
      <c r="W217" t="s">
        <v>480</v>
      </c>
      <c r="Y217" t="s">
        <v>867</v>
      </c>
      <c r="Z217" s="3">
        <v>43612</v>
      </c>
      <c r="AA217" t="s">
        <v>200</v>
      </c>
      <c r="AC217" t="s">
        <v>236</v>
      </c>
      <c r="AD217" t="s">
        <v>65</v>
      </c>
      <c r="AE217" t="s">
        <v>65</v>
      </c>
      <c r="AF217" t="s">
        <v>66</v>
      </c>
      <c r="AI217">
        <v>4874000000</v>
      </c>
      <c r="AJ217" s="3"/>
      <c r="AK217" s="3"/>
      <c r="AL217" t="s">
        <v>83</v>
      </c>
      <c r="AM217" t="s">
        <v>68</v>
      </c>
      <c r="AN217" s="3"/>
      <c r="AP217" s="3" t="s">
        <v>840</v>
      </c>
      <c r="AQ217" t="s">
        <v>868</v>
      </c>
      <c r="AR217" s="3">
        <v>43613</v>
      </c>
      <c r="AS217" t="s">
        <v>848</v>
      </c>
      <c r="AT217" t="s">
        <v>869</v>
      </c>
      <c r="AU217" t="s">
        <v>231</v>
      </c>
      <c r="AV217" t="s">
        <v>81</v>
      </c>
      <c r="AW217" t="s">
        <v>81</v>
      </c>
      <c r="AX217" t="s">
        <v>86</v>
      </c>
    </row>
    <row r="218" spans="1:50" hidden="1" x14ac:dyDescent="0.25">
      <c r="A218">
        <v>40000379</v>
      </c>
      <c r="B218" t="s">
        <v>830</v>
      </c>
      <c r="C218" t="s">
        <v>835</v>
      </c>
      <c r="D218" t="s">
        <v>836</v>
      </c>
      <c r="E218" t="s">
        <v>831</v>
      </c>
      <c r="F218" t="s">
        <v>54</v>
      </c>
      <c r="G218" t="s">
        <v>870</v>
      </c>
      <c r="H218">
        <v>136085</v>
      </c>
      <c r="I218">
        <v>70</v>
      </c>
      <c r="J218" t="s">
        <v>125</v>
      </c>
      <c r="K218" t="s">
        <v>126</v>
      </c>
      <c r="L218" t="s">
        <v>58</v>
      </c>
      <c r="M218">
        <v>1</v>
      </c>
      <c r="N218" s="1">
        <v>291.77999999999997</v>
      </c>
      <c r="O218" s="1">
        <v>-291.77999999999997</v>
      </c>
      <c r="P218" s="5">
        <v>-291.77999999999997</v>
      </c>
      <c r="Q218" s="1">
        <v>-58.36</v>
      </c>
      <c r="R218" s="2">
        <v>0.2</v>
      </c>
      <c r="S218" s="1">
        <v>-350.14</v>
      </c>
      <c r="T218" s="2"/>
      <c r="U218" s="2"/>
      <c r="Y218" t="s">
        <v>871</v>
      </c>
      <c r="Z218" s="3"/>
      <c r="AD218" t="s">
        <v>68</v>
      </c>
      <c r="AE218" t="s">
        <v>68</v>
      </c>
      <c r="AF218" t="s">
        <v>613</v>
      </c>
      <c r="AI218">
        <v>7067500000</v>
      </c>
      <c r="AJ218" s="3">
        <v>43100</v>
      </c>
      <c r="AK218" s="3">
        <v>43465</v>
      </c>
      <c r="AL218" t="s">
        <v>67</v>
      </c>
      <c r="AM218" t="s">
        <v>68</v>
      </c>
      <c r="AN218" s="3"/>
      <c r="AP218" s="3" t="s">
        <v>840</v>
      </c>
      <c r="AQ218" t="s">
        <v>872</v>
      </c>
      <c r="AR218" s="3">
        <v>43131</v>
      </c>
      <c r="AS218" t="s">
        <v>873</v>
      </c>
      <c r="AT218" t="s">
        <v>874</v>
      </c>
      <c r="AU218" t="s">
        <v>875</v>
      </c>
      <c r="AV218" t="s">
        <v>351</v>
      </c>
      <c r="AW218" t="s">
        <v>105</v>
      </c>
      <c r="AX218" t="s">
        <v>837</v>
      </c>
    </row>
    <row r="219" spans="1:50" hidden="1" x14ac:dyDescent="0.25">
      <c r="A219">
        <v>40000736</v>
      </c>
      <c r="B219" t="s">
        <v>50</v>
      </c>
      <c r="C219" t="s">
        <v>173</v>
      </c>
      <c r="D219" t="s">
        <v>104</v>
      </c>
      <c r="E219" t="s">
        <v>53</v>
      </c>
      <c r="F219" t="s">
        <v>54</v>
      </c>
      <c r="G219" t="s">
        <v>876</v>
      </c>
      <c r="H219">
        <v>102216</v>
      </c>
      <c r="I219">
        <v>191</v>
      </c>
      <c r="J219" t="s">
        <v>191</v>
      </c>
      <c r="K219" t="s">
        <v>57</v>
      </c>
      <c r="L219" t="s">
        <v>58</v>
      </c>
      <c r="M219">
        <v>1</v>
      </c>
      <c r="N219" s="1">
        <v>3564</v>
      </c>
      <c r="O219" s="1">
        <v>-3564</v>
      </c>
      <c r="P219" s="5">
        <v>-3564</v>
      </c>
      <c r="Q219" s="1">
        <v>-712.8</v>
      </c>
      <c r="R219" s="2">
        <v>0.2</v>
      </c>
      <c r="S219" s="1">
        <v>-4276.8</v>
      </c>
      <c r="T219" s="2"/>
      <c r="U219" s="2"/>
      <c r="V219" t="s">
        <v>151</v>
      </c>
      <c r="W219" t="s">
        <v>877</v>
      </c>
      <c r="Y219" t="s">
        <v>878</v>
      </c>
      <c r="Z219" s="3">
        <v>43446</v>
      </c>
      <c r="AA219" t="s">
        <v>373</v>
      </c>
      <c r="AD219" t="s">
        <v>65</v>
      </c>
      <c r="AE219" t="s">
        <v>65</v>
      </c>
      <c r="AF219" t="s">
        <v>879</v>
      </c>
      <c r="AG219" t="s">
        <v>356</v>
      </c>
      <c r="AH219">
        <v>3371610</v>
      </c>
      <c r="AI219">
        <v>7000000000</v>
      </c>
      <c r="AJ219" s="3">
        <v>44105</v>
      </c>
      <c r="AK219" s="3">
        <v>44904</v>
      </c>
      <c r="AL219" t="s">
        <v>67</v>
      </c>
      <c r="AM219" t="s">
        <v>68</v>
      </c>
      <c r="AN219" s="3"/>
      <c r="AP219" s="3" t="s">
        <v>840</v>
      </c>
      <c r="AQ219" t="s">
        <v>880</v>
      </c>
      <c r="AR219" s="3">
        <v>43446</v>
      </c>
      <c r="AS219" t="s">
        <v>873</v>
      </c>
      <c r="AT219" t="s">
        <v>881</v>
      </c>
      <c r="AU219" t="s">
        <v>882</v>
      </c>
      <c r="AV219" t="s">
        <v>71</v>
      </c>
      <c r="AW219" t="s">
        <v>174</v>
      </c>
      <c r="AX219" t="s">
        <v>174</v>
      </c>
    </row>
    <row r="220" spans="1:50" hidden="1" x14ac:dyDescent="0.25">
      <c r="A220">
        <v>40000736</v>
      </c>
      <c r="B220" t="s">
        <v>50</v>
      </c>
      <c r="C220" t="s">
        <v>51</v>
      </c>
      <c r="D220" t="s">
        <v>52</v>
      </c>
      <c r="E220" t="s">
        <v>53</v>
      </c>
      <c r="F220" t="s">
        <v>54</v>
      </c>
      <c r="G220" t="s">
        <v>651</v>
      </c>
      <c r="H220">
        <v>149973</v>
      </c>
      <c r="I220">
        <v>426</v>
      </c>
      <c r="J220" t="s">
        <v>191</v>
      </c>
      <c r="K220" t="s">
        <v>57</v>
      </c>
      <c r="L220" t="s">
        <v>58</v>
      </c>
      <c r="M220">
        <v>1</v>
      </c>
      <c r="N220" s="1">
        <v>17244</v>
      </c>
      <c r="O220" s="1">
        <v>-17244</v>
      </c>
      <c r="P220" s="5">
        <v>-15519.6</v>
      </c>
      <c r="Q220" s="1">
        <v>-3103.92</v>
      </c>
      <c r="R220" s="2">
        <v>0.2</v>
      </c>
      <c r="S220" s="1">
        <v>-18623.52</v>
      </c>
      <c r="T220" s="2"/>
      <c r="U220" s="2">
        <v>0.1</v>
      </c>
      <c r="Y220" t="s">
        <v>883</v>
      </c>
      <c r="Z220" s="3"/>
      <c r="AD220" t="s">
        <v>65</v>
      </c>
      <c r="AE220" t="s">
        <v>65</v>
      </c>
      <c r="AF220" t="s">
        <v>66</v>
      </c>
      <c r="AI220">
        <v>7000000000</v>
      </c>
      <c r="AJ220" s="3">
        <v>44124</v>
      </c>
      <c r="AK220" s="3">
        <v>45584</v>
      </c>
      <c r="AL220" t="s">
        <v>67</v>
      </c>
      <c r="AM220" t="s">
        <v>68</v>
      </c>
      <c r="AN220" s="3"/>
      <c r="AP220" s="3" t="s">
        <v>69</v>
      </c>
      <c r="AQ220" t="s">
        <v>653</v>
      </c>
      <c r="AR220" s="3">
        <v>44125</v>
      </c>
      <c r="AS220" t="s">
        <v>884</v>
      </c>
      <c r="AT220" t="s">
        <v>885</v>
      </c>
      <c r="AU220" t="s">
        <v>70</v>
      </c>
      <c r="AV220" t="s">
        <v>71</v>
      </c>
      <c r="AW220" t="s">
        <v>72</v>
      </c>
      <c r="AX220" t="s">
        <v>72</v>
      </c>
    </row>
    <row r="221" spans="1:50" hidden="1" x14ac:dyDescent="0.25">
      <c r="A221">
        <v>40000232</v>
      </c>
      <c r="B221" t="s">
        <v>795</v>
      </c>
      <c r="C221" t="s">
        <v>816</v>
      </c>
      <c r="D221" t="s">
        <v>795</v>
      </c>
      <c r="E221" t="s">
        <v>83</v>
      </c>
      <c r="F221" t="s">
        <v>83</v>
      </c>
      <c r="G221" t="s">
        <v>886</v>
      </c>
      <c r="H221">
        <v>20161</v>
      </c>
      <c r="I221">
        <v>180</v>
      </c>
      <c r="J221" t="s">
        <v>91</v>
      </c>
      <c r="K221" t="s">
        <v>57</v>
      </c>
      <c r="L221" t="s">
        <v>58</v>
      </c>
      <c r="M221">
        <v>180</v>
      </c>
      <c r="N221" s="1">
        <v>110</v>
      </c>
      <c r="O221" s="1">
        <v>-19800</v>
      </c>
      <c r="P221" s="5">
        <v>-19800</v>
      </c>
      <c r="Q221" s="1"/>
      <c r="R221" s="2"/>
      <c r="S221" s="1">
        <v>-19800</v>
      </c>
      <c r="T221" s="2"/>
      <c r="U221" s="2"/>
      <c r="W221" t="s">
        <v>887</v>
      </c>
      <c r="Y221" t="s">
        <v>888</v>
      </c>
      <c r="Z221" s="3">
        <v>43644</v>
      </c>
      <c r="AA221" t="s">
        <v>144</v>
      </c>
      <c r="AC221" t="s">
        <v>889</v>
      </c>
      <c r="AD221" t="s">
        <v>65</v>
      </c>
      <c r="AE221" t="s">
        <v>65</v>
      </c>
      <c r="AF221" t="s">
        <v>66</v>
      </c>
      <c r="AH221">
        <v>5016153</v>
      </c>
      <c r="AI221">
        <v>4874000000</v>
      </c>
      <c r="AJ221" s="3"/>
      <c r="AK221" s="3"/>
      <c r="AL221" t="s">
        <v>83</v>
      </c>
      <c r="AM221" t="s">
        <v>68</v>
      </c>
      <c r="AN221" s="3"/>
      <c r="AP221" s="3" t="s">
        <v>840</v>
      </c>
      <c r="AQ221" t="s">
        <v>890</v>
      </c>
      <c r="AR221" s="3">
        <v>43644</v>
      </c>
      <c r="AS221" t="s">
        <v>848</v>
      </c>
      <c r="AT221" t="s">
        <v>891</v>
      </c>
      <c r="AU221" t="s">
        <v>171</v>
      </c>
      <c r="AV221" t="s">
        <v>795</v>
      </c>
      <c r="AW221" t="s">
        <v>795</v>
      </c>
      <c r="AX221" t="s">
        <v>86</v>
      </c>
    </row>
    <row r="222" spans="1:50" hidden="1" x14ac:dyDescent="0.25">
      <c r="A222">
        <v>40000923</v>
      </c>
      <c r="B222" t="s">
        <v>81</v>
      </c>
      <c r="C222" t="s">
        <v>81</v>
      </c>
      <c r="D222" t="s">
        <v>81</v>
      </c>
      <c r="E222" t="s">
        <v>83</v>
      </c>
      <c r="F222" t="s">
        <v>83</v>
      </c>
      <c r="G222" t="s">
        <v>892</v>
      </c>
      <c r="H222">
        <v>106349</v>
      </c>
      <c r="I222">
        <v>220</v>
      </c>
      <c r="J222" t="s">
        <v>150</v>
      </c>
      <c r="K222" t="s">
        <v>57</v>
      </c>
      <c r="L222" t="s">
        <v>58</v>
      </c>
      <c r="M222">
        <v>200</v>
      </c>
      <c r="N222" s="1">
        <v>150</v>
      </c>
      <c r="O222" s="1">
        <v>-30000</v>
      </c>
      <c r="P222" s="5">
        <v>-30000</v>
      </c>
      <c r="Q222" s="1"/>
      <c r="R222" s="2"/>
      <c r="S222" s="1">
        <v>-30000</v>
      </c>
      <c r="T222" s="2"/>
      <c r="U222" s="2"/>
      <c r="V222" t="s">
        <v>146</v>
      </c>
      <c r="W222" t="s">
        <v>133</v>
      </c>
      <c r="Y222" t="s">
        <v>893</v>
      </c>
      <c r="Z222" s="3">
        <v>43217</v>
      </c>
      <c r="AA222" t="s">
        <v>397</v>
      </c>
      <c r="AC222" t="s">
        <v>97</v>
      </c>
      <c r="AD222" t="s">
        <v>65</v>
      </c>
      <c r="AE222" t="s">
        <v>65</v>
      </c>
      <c r="AF222" t="s">
        <v>66</v>
      </c>
      <c r="AI222">
        <v>4874000000</v>
      </c>
      <c r="AJ222" s="3"/>
      <c r="AK222" s="3"/>
      <c r="AL222" t="s">
        <v>83</v>
      </c>
      <c r="AM222" t="s">
        <v>68</v>
      </c>
      <c r="AN222" s="3"/>
      <c r="AP222" s="3" t="s">
        <v>840</v>
      </c>
      <c r="AQ222" t="s">
        <v>894</v>
      </c>
      <c r="AR222" s="3">
        <v>43220</v>
      </c>
      <c r="AS222" t="s">
        <v>873</v>
      </c>
      <c r="AT222" t="s">
        <v>895</v>
      </c>
      <c r="AU222" t="s">
        <v>80</v>
      </c>
      <c r="AV222" t="s">
        <v>81</v>
      </c>
      <c r="AW222" t="s">
        <v>81</v>
      </c>
      <c r="AX222" t="s">
        <v>81</v>
      </c>
    </row>
    <row r="223" spans="1:50" hidden="1" x14ac:dyDescent="0.25">
      <c r="A223" t="s">
        <v>829</v>
      </c>
      <c r="B223" t="s">
        <v>81</v>
      </c>
      <c r="C223" t="s">
        <v>81</v>
      </c>
      <c r="D223" t="s">
        <v>81</v>
      </c>
      <c r="E223" t="s">
        <v>83</v>
      </c>
      <c r="F223" t="s">
        <v>83</v>
      </c>
      <c r="G223" t="s">
        <v>896</v>
      </c>
      <c r="H223">
        <v>135968</v>
      </c>
      <c r="I223">
        <v>130</v>
      </c>
      <c r="J223" t="s">
        <v>832</v>
      </c>
      <c r="K223" t="s">
        <v>833</v>
      </c>
      <c r="L223" t="s">
        <v>834</v>
      </c>
      <c r="M223">
        <v>130</v>
      </c>
      <c r="N223" s="1">
        <v>160</v>
      </c>
      <c r="O223" s="1">
        <v>-20800</v>
      </c>
      <c r="P223" s="5">
        <v>-20800</v>
      </c>
      <c r="Q223" s="1"/>
      <c r="R223" s="2"/>
      <c r="S223" s="1">
        <v>-20800</v>
      </c>
      <c r="T223" s="2"/>
      <c r="U223" s="2"/>
      <c r="V223" t="s">
        <v>109</v>
      </c>
      <c r="W223" t="s">
        <v>133</v>
      </c>
      <c r="Y223" t="s">
        <v>897</v>
      </c>
      <c r="Z223" s="3">
        <v>42886</v>
      </c>
      <c r="AA223" t="s">
        <v>397</v>
      </c>
      <c r="AD223" t="s">
        <v>65</v>
      </c>
      <c r="AE223" t="s">
        <v>65</v>
      </c>
      <c r="AF223" t="s">
        <v>66</v>
      </c>
      <c r="AI223">
        <v>4874000000</v>
      </c>
      <c r="AJ223" s="3"/>
      <c r="AK223" s="3"/>
      <c r="AL223" t="s">
        <v>83</v>
      </c>
      <c r="AM223" t="s">
        <v>68</v>
      </c>
      <c r="AN223" s="3"/>
      <c r="AP223" s="3" t="s">
        <v>840</v>
      </c>
      <c r="AQ223" t="s">
        <v>898</v>
      </c>
      <c r="AR223" s="3">
        <v>42886.443356481002</v>
      </c>
      <c r="AS223" t="s">
        <v>873</v>
      </c>
      <c r="AT223" t="s">
        <v>899</v>
      </c>
      <c r="AU223" t="s">
        <v>80</v>
      </c>
    </row>
    <row r="224" spans="1:50" x14ac:dyDescent="0.25">
      <c r="P224"/>
    </row>
    <row r="225" spans="16:16" x14ac:dyDescent="0.25">
      <c r="P225"/>
    </row>
    <row r="226" spans="16:16" x14ac:dyDescent="0.25">
      <c r="P226"/>
    </row>
    <row r="227" spans="16:16" x14ac:dyDescent="0.25">
      <c r="P227"/>
    </row>
    <row r="228" spans="16:16" x14ac:dyDescent="0.25">
      <c r="P228"/>
    </row>
    <row r="229" spans="16:16" x14ac:dyDescent="0.25">
      <c r="P229"/>
    </row>
    <row r="230" spans="16:16" x14ac:dyDescent="0.25">
      <c r="P230"/>
    </row>
    <row r="231" spans="16:16" x14ac:dyDescent="0.25">
      <c r="P231"/>
    </row>
    <row r="232" spans="16:16" x14ac:dyDescent="0.25">
      <c r="P232"/>
    </row>
    <row r="233" spans="16:16" x14ac:dyDescent="0.25">
      <c r="P233"/>
    </row>
    <row r="234" spans="16:16" x14ac:dyDescent="0.25">
      <c r="P234"/>
    </row>
    <row r="235" spans="16:16" x14ac:dyDescent="0.25">
      <c r="P235"/>
    </row>
    <row r="236" spans="16:16" x14ac:dyDescent="0.25">
      <c r="P236"/>
    </row>
    <row r="237" spans="16:16" x14ac:dyDescent="0.25">
      <c r="P237"/>
    </row>
    <row r="238" spans="16:16" x14ac:dyDescent="0.25">
      <c r="P238"/>
    </row>
    <row r="239" spans="16:16" x14ac:dyDescent="0.25">
      <c r="P239"/>
    </row>
    <row r="240" spans="16:16" x14ac:dyDescent="0.25">
      <c r="P240"/>
    </row>
    <row r="241" spans="16:16" x14ac:dyDescent="0.25">
      <c r="P241"/>
    </row>
    <row r="242" spans="16:16" x14ac:dyDescent="0.25">
      <c r="P242"/>
    </row>
    <row r="243" spans="16:16" x14ac:dyDescent="0.25">
      <c r="P243"/>
    </row>
    <row r="244" spans="16:16" x14ac:dyDescent="0.25">
      <c r="P244"/>
    </row>
    <row r="245" spans="16:16" x14ac:dyDescent="0.25">
      <c r="P245"/>
    </row>
    <row r="246" spans="16:16" x14ac:dyDescent="0.25">
      <c r="P246"/>
    </row>
    <row r="247" spans="16:16" x14ac:dyDescent="0.25">
      <c r="P247"/>
    </row>
    <row r="248" spans="16:16" x14ac:dyDescent="0.25">
      <c r="P248"/>
    </row>
    <row r="249" spans="16:16" x14ac:dyDescent="0.25">
      <c r="P249"/>
    </row>
    <row r="250" spans="16:16" x14ac:dyDescent="0.25">
      <c r="P250"/>
    </row>
    <row r="251" spans="16:16" x14ac:dyDescent="0.25">
      <c r="P251"/>
    </row>
    <row r="252" spans="16:16" x14ac:dyDescent="0.25">
      <c r="P252"/>
    </row>
    <row r="253" spans="16:16" x14ac:dyDescent="0.25">
      <c r="P253"/>
    </row>
    <row r="254" spans="16:16" x14ac:dyDescent="0.25">
      <c r="P254"/>
    </row>
    <row r="255" spans="16:16" x14ac:dyDescent="0.25">
      <c r="P255"/>
    </row>
    <row r="256" spans="16:16" x14ac:dyDescent="0.25">
      <c r="P256"/>
    </row>
    <row r="257" spans="16:16" x14ac:dyDescent="0.25">
      <c r="P257"/>
    </row>
    <row r="258" spans="16:16" x14ac:dyDescent="0.25">
      <c r="P258"/>
    </row>
    <row r="259" spans="16:16" x14ac:dyDescent="0.25">
      <c r="P259"/>
    </row>
    <row r="260" spans="16:16" x14ac:dyDescent="0.25">
      <c r="P260"/>
    </row>
    <row r="261" spans="16:16" x14ac:dyDescent="0.25">
      <c r="P261"/>
    </row>
    <row r="262" spans="16:16" x14ac:dyDescent="0.25">
      <c r="P262"/>
    </row>
    <row r="263" spans="16:16" x14ac:dyDescent="0.25">
      <c r="P263"/>
    </row>
    <row r="264" spans="16:16" x14ac:dyDescent="0.25">
      <c r="P264"/>
    </row>
    <row r="265" spans="16:16" x14ac:dyDescent="0.25">
      <c r="P265"/>
    </row>
    <row r="266" spans="16:16" x14ac:dyDescent="0.25">
      <c r="P266"/>
    </row>
    <row r="267" spans="16:16" x14ac:dyDescent="0.25">
      <c r="P267"/>
    </row>
    <row r="268" spans="16:16" x14ac:dyDescent="0.25">
      <c r="P268"/>
    </row>
    <row r="269" spans="16:16" x14ac:dyDescent="0.25">
      <c r="P269"/>
    </row>
    <row r="270" spans="16:16" x14ac:dyDescent="0.25">
      <c r="P270"/>
    </row>
    <row r="271" spans="16:16" x14ac:dyDescent="0.25">
      <c r="P271"/>
    </row>
    <row r="272" spans="16:16" x14ac:dyDescent="0.25">
      <c r="P272"/>
    </row>
    <row r="273" spans="16:16" x14ac:dyDescent="0.25">
      <c r="P273"/>
    </row>
    <row r="274" spans="16:16" x14ac:dyDescent="0.25">
      <c r="P274"/>
    </row>
    <row r="275" spans="16:16" x14ac:dyDescent="0.25">
      <c r="P275"/>
    </row>
    <row r="276" spans="16:16" x14ac:dyDescent="0.25">
      <c r="P276"/>
    </row>
    <row r="277" spans="16:16" x14ac:dyDescent="0.25">
      <c r="P277"/>
    </row>
    <row r="278" spans="16:16" x14ac:dyDescent="0.25">
      <c r="P278"/>
    </row>
    <row r="279" spans="16:16" x14ac:dyDescent="0.25">
      <c r="P279"/>
    </row>
    <row r="280" spans="16:16" x14ac:dyDescent="0.25">
      <c r="P280"/>
    </row>
    <row r="281" spans="16:16" x14ac:dyDescent="0.25">
      <c r="P281"/>
    </row>
    <row r="282" spans="16:16" x14ac:dyDescent="0.25">
      <c r="P282"/>
    </row>
    <row r="283" spans="16:16" x14ac:dyDescent="0.25">
      <c r="P283"/>
    </row>
    <row r="284" spans="16:16" x14ac:dyDescent="0.25">
      <c r="P284"/>
    </row>
    <row r="285" spans="16:16" x14ac:dyDescent="0.25">
      <c r="P285"/>
    </row>
    <row r="286" spans="16:16" x14ac:dyDescent="0.25">
      <c r="P286"/>
    </row>
    <row r="287" spans="16:16" x14ac:dyDescent="0.25">
      <c r="P287"/>
    </row>
    <row r="288" spans="16:16" x14ac:dyDescent="0.25">
      <c r="P288"/>
    </row>
    <row r="289" spans="16:16" x14ac:dyDescent="0.25">
      <c r="P289"/>
    </row>
    <row r="290" spans="16:16" x14ac:dyDescent="0.25">
      <c r="P290"/>
    </row>
    <row r="291" spans="16:16" x14ac:dyDescent="0.25">
      <c r="P291"/>
    </row>
    <row r="292" spans="16:16" x14ac:dyDescent="0.25">
      <c r="P292"/>
    </row>
    <row r="293" spans="16:16" x14ac:dyDescent="0.25">
      <c r="P293"/>
    </row>
    <row r="294" spans="16:16" x14ac:dyDescent="0.25">
      <c r="P294"/>
    </row>
    <row r="295" spans="16:16" x14ac:dyDescent="0.25">
      <c r="P295"/>
    </row>
    <row r="296" spans="16:16" x14ac:dyDescent="0.25">
      <c r="P296"/>
    </row>
    <row r="297" spans="16:16" x14ac:dyDescent="0.25">
      <c r="P297"/>
    </row>
    <row r="298" spans="16:16" x14ac:dyDescent="0.25">
      <c r="P298"/>
    </row>
    <row r="299" spans="16:16" x14ac:dyDescent="0.25">
      <c r="P299"/>
    </row>
    <row r="300" spans="16:16" x14ac:dyDescent="0.25">
      <c r="P300"/>
    </row>
    <row r="301" spans="16:16" x14ac:dyDescent="0.25">
      <c r="P301"/>
    </row>
    <row r="302" spans="16:16" x14ac:dyDescent="0.25">
      <c r="P302"/>
    </row>
    <row r="303" spans="16:16" x14ac:dyDescent="0.25">
      <c r="P303"/>
    </row>
    <row r="304" spans="16:16" x14ac:dyDescent="0.25">
      <c r="P304"/>
    </row>
    <row r="305" spans="16:16" x14ac:dyDescent="0.25">
      <c r="P305"/>
    </row>
    <row r="306" spans="16:16" x14ac:dyDescent="0.25">
      <c r="P306"/>
    </row>
    <row r="307" spans="16:16" x14ac:dyDescent="0.25">
      <c r="P307"/>
    </row>
    <row r="308" spans="16:16" x14ac:dyDescent="0.25">
      <c r="P308"/>
    </row>
    <row r="309" spans="16:16" x14ac:dyDescent="0.25">
      <c r="P309"/>
    </row>
    <row r="310" spans="16:16" x14ac:dyDescent="0.25">
      <c r="P310"/>
    </row>
    <row r="311" spans="16:16" x14ac:dyDescent="0.25">
      <c r="P311"/>
    </row>
    <row r="312" spans="16:16" x14ac:dyDescent="0.25">
      <c r="P312"/>
    </row>
    <row r="313" spans="16:16" x14ac:dyDescent="0.25">
      <c r="P313"/>
    </row>
    <row r="314" spans="16:16" x14ac:dyDescent="0.25">
      <c r="P314"/>
    </row>
    <row r="315" spans="16:16" x14ac:dyDescent="0.25">
      <c r="P315"/>
    </row>
    <row r="316" spans="16:16" x14ac:dyDescent="0.25">
      <c r="P316"/>
    </row>
    <row r="317" spans="16:16" x14ac:dyDescent="0.25">
      <c r="P317"/>
    </row>
    <row r="318" spans="16:16" x14ac:dyDescent="0.25">
      <c r="P318"/>
    </row>
    <row r="319" spans="16:16" x14ac:dyDescent="0.25">
      <c r="P319"/>
    </row>
    <row r="320" spans="16:16" x14ac:dyDescent="0.25">
      <c r="P320"/>
    </row>
    <row r="321" spans="1:50" x14ac:dyDescent="0.25">
      <c r="P321"/>
    </row>
    <row r="322" spans="1:50" x14ac:dyDescent="0.25">
      <c r="P322"/>
    </row>
    <row r="323" spans="1:50" s="25" customForma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</row>
    <row r="324" spans="1:50" s="25" customForma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</row>
    <row r="325" spans="1:50" x14ac:dyDescent="0.25">
      <c r="P325"/>
    </row>
    <row r="326" spans="1:50" x14ac:dyDescent="0.25">
      <c r="P326"/>
    </row>
    <row r="327" spans="1:50" x14ac:dyDescent="0.25">
      <c r="P327"/>
    </row>
    <row r="328" spans="1:50" x14ac:dyDescent="0.25">
      <c r="P328"/>
    </row>
    <row r="329" spans="1:50" x14ac:dyDescent="0.25">
      <c r="P329"/>
    </row>
    <row r="330" spans="1:50" x14ac:dyDescent="0.25">
      <c r="P330"/>
    </row>
    <row r="331" spans="1:50" x14ac:dyDescent="0.25">
      <c r="P331"/>
    </row>
    <row r="332" spans="1:50" x14ac:dyDescent="0.25">
      <c r="P332"/>
    </row>
    <row r="333" spans="1:50" x14ac:dyDescent="0.25">
      <c r="P333"/>
    </row>
    <row r="334" spans="1:50" x14ac:dyDescent="0.25">
      <c r="P334"/>
    </row>
    <row r="335" spans="1:50" x14ac:dyDescent="0.25">
      <c r="P335"/>
    </row>
    <row r="336" spans="1:50" x14ac:dyDescent="0.25">
      <c r="P336"/>
    </row>
    <row r="337" spans="16:16" x14ac:dyDescent="0.25">
      <c r="P337"/>
    </row>
    <row r="338" spans="16:16" x14ac:dyDescent="0.25">
      <c r="P338"/>
    </row>
    <row r="339" spans="16:16" x14ac:dyDescent="0.25">
      <c r="P339"/>
    </row>
    <row r="340" spans="16:16" x14ac:dyDescent="0.25">
      <c r="P340"/>
    </row>
    <row r="341" spans="16:16" x14ac:dyDescent="0.25">
      <c r="P341"/>
    </row>
    <row r="342" spans="16:16" x14ac:dyDescent="0.25">
      <c r="P342"/>
    </row>
    <row r="343" spans="16:16" x14ac:dyDescent="0.25">
      <c r="P343"/>
    </row>
    <row r="344" spans="16:16" x14ac:dyDescent="0.25">
      <c r="P344"/>
    </row>
    <row r="345" spans="16:16" x14ac:dyDescent="0.25">
      <c r="P345"/>
    </row>
    <row r="346" spans="16:16" x14ac:dyDescent="0.25">
      <c r="P346"/>
    </row>
    <row r="347" spans="16:16" x14ac:dyDescent="0.25">
      <c r="P347"/>
    </row>
    <row r="348" spans="16:16" x14ac:dyDescent="0.25">
      <c r="P348"/>
    </row>
    <row r="349" spans="16:16" x14ac:dyDescent="0.25">
      <c r="P349"/>
    </row>
    <row r="350" spans="16:16" x14ac:dyDescent="0.25">
      <c r="P350"/>
    </row>
    <row r="351" spans="16:16" x14ac:dyDescent="0.25">
      <c r="P351"/>
    </row>
    <row r="352" spans="16:16" x14ac:dyDescent="0.25">
      <c r="P352"/>
    </row>
    <row r="353" spans="16:16" x14ac:dyDescent="0.25">
      <c r="P353"/>
    </row>
    <row r="354" spans="16:16" x14ac:dyDescent="0.25">
      <c r="P354"/>
    </row>
    <row r="355" spans="16:16" x14ac:dyDescent="0.25">
      <c r="P355"/>
    </row>
    <row r="356" spans="16:16" x14ac:dyDescent="0.25">
      <c r="P356"/>
    </row>
    <row r="357" spans="16:16" x14ac:dyDescent="0.25">
      <c r="P357"/>
    </row>
    <row r="358" spans="16:16" x14ac:dyDescent="0.25">
      <c r="P358"/>
    </row>
    <row r="359" spans="16:16" x14ac:dyDescent="0.25">
      <c r="P359"/>
    </row>
    <row r="360" spans="16:16" x14ac:dyDescent="0.25">
      <c r="P360"/>
    </row>
    <row r="361" spans="16:16" x14ac:dyDescent="0.25">
      <c r="P361"/>
    </row>
    <row r="362" spans="16:16" x14ac:dyDescent="0.25">
      <c r="P362"/>
    </row>
    <row r="363" spans="16:16" x14ac:dyDescent="0.25">
      <c r="P363"/>
    </row>
    <row r="364" spans="16:16" x14ac:dyDescent="0.25">
      <c r="P364"/>
    </row>
    <row r="365" spans="16:16" x14ac:dyDescent="0.25">
      <c r="P365"/>
    </row>
    <row r="366" spans="16:16" x14ac:dyDescent="0.25">
      <c r="P366"/>
    </row>
    <row r="367" spans="16:16" x14ac:dyDescent="0.25">
      <c r="P367"/>
    </row>
    <row r="368" spans="16:16" x14ac:dyDescent="0.25">
      <c r="P368"/>
    </row>
    <row r="369" spans="16:16" x14ac:dyDescent="0.25">
      <c r="P369"/>
    </row>
    <row r="370" spans="16:16" x14ac:dyDescent="0.25">
      <c r="P370"/>
    </row>
    <row r="371" spans="16:16" x14ac:dyDescent="0.25">
      <c r="P371"/>
    </row>
    <row r="372" spans="16:16" x14ac:dyDescent="0.25">
      <c r="P372"/>
    </row>
    <row r="373" spans="16:16" x14ac:dyDescent="0.25">
      <c r="P373"/>
    </row>
    <row r="374" spans="16:16" x14ac:dyDescent="0.25">
      <c r="P374"/>
    </row>
    <row r="375" spans="16:16" x14ac:dyDescent="0.25">
      <c r="P375"/>
    </row>
    <row r="376" spans="16:16" x14ac:dyDescent="0.25">
      <c r="P376"/>
    </row>
    <row r="377" spans="16:16" x14ac:dyDescent="0.25">
      <c r="P377"/>
    </row>
    <row r="378" spans="16:16" x14ac:dyDescent="0.25">
      <c r="P378"/>
    </row>
    <row r="379" spans="16:16" x14ac:dyDescent="0.25">
      <c r="P379"/>
    </row>
    <row r="380" spans="16:16" x14ac:dyDescent="0.25">
      <c r="P380"/>
    </row>
    <row r="381" spans="16:16" x14ac:dyDescent="0.25">
      <c r="P381"/>
    </row>
    <row r="382" spans="16:16" x14ac:dyDescent="0.25">
      <c r="P382"/>
    </row>
    <row r="383" spans="16:16" x14ac:dyDescent="0.25">
      <c r="P383"/>
    </row>
    <row r="384" spans="16:16" x14ac:dyDescent="0.25">
      <c r="P384"/>
    </row>
    <row r="385" spans="16:16" x14ac:dyDescent="0.25">
      <c r="P385"/>
    </row>
    <row r="386" spans="16:16" x14ac:dyDescent="0.25">
      <c r="P386"/>
    </row>
    <row r="387" spans="16:16" x14ac:dyDescent="0.25">
      <c r="P387"/>
    </row>
    <row r="388" spans="16:16" x14ac:dyDescent="0.25">
      <c r="P388"/>
    </row>
    <row r="389" spans="16:16" x14ac:dyDescent="0.25">
      <c r="P389"/>
    </row>
    <row r="390" spans="16:16" x14ac:dyDescent="0.25">
      <c r="P390"/>
    </row>
    <row r="391" spans="16:16" x14ac:dyDescent="0.25">
      <c r="P391"/>
    </row>
    <row r="392" spans="16:16" x14ac:dyDescent="0.25">
      <c r="P392"/>
    </row>
    <row r="393" spans="16:16" x14ac:dyDescent="0.25">
      <c r="P393"/>
    </row>
    <row r="394" spans="16:16" x14ac:dyDescent="0.25">
      <c r="P394"/>
    </row>
    <row r="395" spans="16:16" x14ac:dyDescent="0.25">
      <c r="P395"/>
    </row>
    <row r="396" spans="16:16" x14ac:dyDescent="0.25">
      <c r="P396"/>
    </row>
    <row r="397" spans="16:16" x14ac:dyDescent="0.25">
      <c r="P397"/>
    </row>
    <row r="398" spans="16:16" x14ac:dyDescent="0.25">
      <c r="P398"/>
    </row>
    <row r="399" spans="16:16" x14ac:dyDescent="0.25">
      <c r="P399"/>
    </row>
    <row r="400" spans="16:16" x14ac:dyDescent="0.25">
      <c r="P400"/>
    </row>
    <row r="401" spans="16:16" x14ac:dyDescent="0.25">
      <c r="P401"/>
    </row>
    <row r="402" spans="16:16" x14ac:dyDescent="0.25">
      <c r="P402"/>
    </row>
    <row r="403" spans="16:16" x14ac:dyDescent="0.25">
      <c r="P403"/>
    </row>
    <row r="404" spans="16:16" x14ac:dyDescent="0.25">
      <c r="P404"/>
    </row>
    <row r="405" spans="16:16" x14ac:dyDescent="0.25">
      <c r="P405"/>
    </row>
    <row r="406" spans="16:16" x14ac:dyDescent="0.25">
      <c r="P406"/>
    </row>
    <row r="407" spans="16:16" x14ac:dyDescent="0.25">
      <c r="P407"/>
    </row>
    <row r="408" spans="16:16" x14ac:dyDescent="0.25">
      <c r="P408"/>
    </row>
    <row r="409" spans="16:16" x14ac:dyDescent="0.25">
      <c r="P409"/>
    </row>
    <row r="410" spans="16:16" x14ac:dyDescent="0.25">
      <c r="P410"/>
    </row>
    <row r="411" spans="16:16" x14ac:dyDescent="0.25">
      <c r="P411"/>
    </row>
    <row r="412" spans="16:16" x14ac:dyDescent="0.25">
      <c r="P412"/>
    </row>
    <row r="413" spans="16:16" x14ac:dyDescent="0.25">
      <c r="P413"/>
    </row>
    <row r="414" spans="16:16" x14ac:dyDescent="0.25">
      <c r="P414"/>
    </row>
    <row r="415" spans="16:16" x14ac:dyDescent="0.25">
      <c r="P415"/>
    </row>
    <row r="416" spans="16:16" x14ac:dyDescent="0.25">
      <c r="P416"/>
    </row>
    <row r="417" spans="16:16" x14ac:dyDescent="0.25">
      <c r="P417"/>
    </row>
    <row r="418" spans="16:16" x14ac:dyDescent="0.25">
      <c r="P418"/>
    </row>
    <row r="419" spans="16:16" x14ac:dyDescent="0.25">
      <c r="P419"/>
    </row>
    <row r="420" spans="16:16" x14ac:dyDescent="0.25">
      <c r="P420"/>
    </row>
    <row r="421" spans="16:16" x14ac:dyDescent="0.25">
      <c r="P421"/>
    </row>
    <row r="422" spans="16:16" x14ac:dyDescent="0.25">
      <c r="P422"/>
    </row>
    <row r="423" spans="16:16" x14ac:dyDescent="0.25">
      <c r="P423"/>
    </row>
    <row r="424" spans="16:16" x14ac:dyDescent="0.25">
      <c r="P424"/>
    </row>
    <row r="425" spans="16:16" x14ac:dyDescent="0.25">
      <c r="P425"/>
    </row>
    <row r="426" spans="16:16" x14ac:dyDescent="0.25">
      <c r="P426"/>
    </row>
    <row r="427" spans="16:16" x14ac:dyDescent="0.25">
      <c r="P427"/>
    </row>
    <row r="428" spans="16:16" x14ac:dyDescent="0.25">
      <c r="P428"/>
    </row>
    <row r="429" spans="16:16" x14ac:dyDescent="0.25">
      <c r="P429"/>
    </row>
    <row r="430" spans="16:16" x14ac:dyDescent="0.25">
      <c r="P430"/>
    </row>
    <row r="431" spans="16:16" x14ac:dyDescent="0.25">
      <c r="P431"/>
    </row>
    <row r="432" spans="16:16" x14ac:dyDescent="0.25">
      <c r="P432"/>
    </row>
    <row r="433" spans="16:16" x14ac:dyDescent="0.25">
      <c r="P433"/>
    </row>
    <row r="434" spans="16:16" x14ac:dyDescent="0.25">
      <c r="P434"/>
    </row>
    <row r="435" spans="16:16" x14ac:dyDescent="0.25">
      <c r="P435"/>
    </row>
    <row r="436" spans="16:16" x14ac:dyDescent="0.25">
      <c r="P436"/>
    </row>
    <row r="437" spans="16:16" x14ac:dyDescent="0.25">
      <c r="P437"/>
    </row>
    <row r="438" spans="16:16" x14ac:dyDescent="0.25">
      <c r="P438"/>
    </row>
    <row r="439" spans="16:16" x14ac:dyDescent="0.25">
      <c r="P439"/>
    </row>
    <row r="440" spans="16:16" x14ac:dyDescent="0.25">
      <c r="P440"/>
    </row>
    <row r="441" spans="16:16" x14ac:dyDescent="0.25">
      <c r="P441"/>
    </row>
    <row r="442" spans="16:16" x14ac:dyDescent="0.25">
      <c r="P442"/>
    </row>
    <row r="443" spans="16:16" x14ac:dyDescent="0.25">
      <c r="P443"/>
    </row>
    <row r="444" spans="16:16" x14ac:dyDescent="0.25">
      <c r="P444"/>
    </row>
    <row r="445" spans="16:16" x14ac:dyDescent="0.25">
      <c r="P445"/>
    </row>
    <row r="446" spans="16:16" x14ac:dyDescent="0.25">
      <c r="P446"/>
    </row>
    <row r="447" spans="16:16" x14ac:dyDescent="0.25">
      <c r="P447"/>
    </row>
    <row r="448" spans="16:16" x14ac:dyDescent="0.25">
      <c r="P448"/>
    </row>
    <row r="449" spans="16:16" x14ac:dyDescent="0.25">
      <c r="P449"/>
    </row>
    <row r="450" spans="16:16" x14ac:dyDescent="0.25">
      <c r="P450"/>
    </row>
    <row r="451" spans="16:16" x14ac:dyDescent="0.25">
      <c r="P451"/>
    </row>
    <row r="452" spans="16:16" x14ac:dyDescent="0.25">
      <c r="P452"/>
    </row>
    <row r="453" spans="16:16" x14ac:dyDescent="0.25">
      <c r="P453"/>
    </row>
    <row r="454" spans="16:16" x14ac:dyDescent="0.25">
      <c r="P454"/>
    </row>
    <row r="455" spans="16:16" x14ac:dyDescent="0.25">
      <c r="P455"/>
    </row>
    <row r="456" spans="16:16" x14ac:dyDescent="0.25">
      <c r="P456"/>
    </row>
    <row r="457" spans="16:16" x14ac:dyDescent="0.25">
      <c r="P457"/>
    </row>
    <row r="458" spans="16:16" x14ac:dyDescent="0.25">
      <c r="P458"/>
    </row>
    <row r="459" spans="16:16" x14ac:dyDescent="0.25">
      <c r="P459"/>
    </row>
    <row r="460" spans="16:16" x14ac:dyDescent="0.25">
      <c r="P460"/>
    </row>
    <row r="461" spans="16:16" x14ac:dyDescent="0.25">
      <c r="P461"/>
    </row>
    <row r="462" spans="16:16" x14ac:dyDescent="0.25">
      <c r="P462"/>
    </row>
    <row r="463" spans="16:16" x14ac:dyDescent="0.25">
      <c r="P463"/>
    </row>
    <row r="464" spans="16:16" x14ac:dyDescent="0.25">
      <c r="P464"/>
    </row>
    <row r="465" spans="16:16" x14ac:dyDescent="0.25">
      <c r="P465"/>
    </row>
    <row r="466" spans="16:16" x14ac:dyDescent="0.25">
      <c r="P466"/>
    </row>
    <row r="467" spans="16:16" x14ac:dyDescent="0.25">
      <c r="P467"/>
    </row>
    <row r="468" spans="16:16" x14ac:dyDescent="0.25">
      <c r="P468"/>
    </row>
    <row r="469" spans="16:16" x14ac:dyDescent="0.25">
      <c r="P469"/>
    </row>
    <row r="470" spans="16:16" x14ac:dyDescent="0.25">
      <c r="P470"/>
    </row>
    <row r="471" spans="16:16" x14ac:dyDescent="0.25">
      <c r="P471"/>
    </row>
    <row r="472" spans="16:16" x14ac:dyDescent="0.25">
      <c r="P472"/>
    </row>
    <row r="473" spans="16:16" x14ac:dyDescent="0.25">
      <c r="P473"/>
    </row>
    <row r="474" spans="16:16" x14ac:dyDescent="0.25">
      <c r="P474"/>
    </row>
    <row r="475" spans="16:16" x14ac:dyDescent="0.25">
      <c r="P475"/>
    </row>
    <row r="476" spans="16:16" x14ac:dyDescent="0.25">
      <c r="P476"/>
    </row>
    <row r="477" spans="16:16" x14ac:dyDescent="0.25">
      <c r="P477"/>
    </row>
    <row r="478" spans="16:16" x14ac:dyDescent="0.25">
      <c r="P478"/>
    </row>
    <row r="479" spans="16:16" x14ac:dyDescent="0.25">
      <c r="P479"/>
    </row>
    <row r="480" spans="16:16" x14ac:dyDescent="0.25">
      <c r="P480"/>
    </row>
    <row r="481" spans="16:16" x14ac:dyDescent="0.25">
      <c r="P481"/>
    </row>
    <row r="482" spans="16:16" x14ac:dyDescent="0.25">
      <c r="P482"/>
    </row>
    <row r="483" spans="16:16" x14ac:dyDescent="0.25">
      <c r="P483"/>
    </row>
    <row r="484" spans="16:16" x14ac:dyDescent="0.25">
      <c r="P484"/>
    </row>
    <row r="485" spans="16:16" x14ac:dyDescent="0.25">
      <c r="P485"/>
    </row>
    <row r="486" spans="16:16" x14ac:dyDescent="0.25">
      <c r="P486"/>
    </row>
    <row r="487" spans="16:16" x14ac:dyDescent="0.25">
      <c r="P487"/>
    </row>
    <row r="488" spans="16:16" x14ac:dyDescent="0.25">
      <c r="P488"/>
    </row>
    <row r="489" spans="16:16" x14ac:dyDescent="0.25">
      <c r="P489"/>
    </row>
    <row r="490" spans="16:16" x14ac:dyDescent="0.25">
      <c r="P490"/>
    </row>
    <row r="491" spans="16:16" x14ac:dyDescent="0.25">
      <c r="P491"/>
    </row>
    <row r="492" spans="16:16" x14ac:dyDescent="0.25">
      <c r="P492"/>
    </row>
    <row r="493" spans="16:16" x14ac:dyDescent="0.25">
      <c r="P493"/>
    </row>
    <row r="494" spans="16:16" x14ac:dyDescent="0.25">
      <c r="P494"/>
    </row>
    <row r="495" spans="16:16" x14ac:dyDescent="0.25">
      <c r="P495"/>
    </row>
    <row r="496" spans="16:16" x14ac:dyDescent="0.25">
      <c r="P496"/>
    </row>
    <row r="497" spans="16:16" x14ac:dyDescent="0.25">
      <c r="P497"/>
    </row>
    <row r="498" spans="16:16" x14ac:dyDescent="0.25">
      <c r="P498"/>
    </row>
    <row r="499" spans="16:16" x14ac:dyDescent="0.25">
      <c r="P499"/>
    </row>
    <row r="500" spans="16:16" x14ac:dyDescent="0.25">
      <c r="P500"/>
    </row>
    <row r="501" spans="16:16" x14ac:dyDescent="0.25">
      <c r="P501"/>
    </row>
    <row r="502" spans="16:16" x14ac:dyDescent="0.25">
      <c r="P502"/>
    </row>
    <row r="503" spans="16:16" x14ac:dyDescent="0.25">
      <c r="P503"/>
    </row>
    <row r="504" spans="16:16" x14ac:dyDescent="0.25">
      <c r="P504"/>
    </row>
    <row r="505" spans="16:16" x14ac:dyDescent="0.25">
      <c r="P505"/>
    </row>
    <row r="506" spans="16:16" x14ac:dyDescent="0.25">
      <c r="P506"/>
    </row>
    <row r="507" spans="16:16" x14ac:dyDescent="0.25">
      <c r="P507"/>
    </row>
    <row r="508" spans="16:16" x14ac:dyDescent="0.25">
      <c r="P508"/>
    </row>
    <row r="509" spans="16:16" x14ac:dyDescent="0.25">
      <c r="P509"/>
    </row>
    <row r="510" spans="16:16" x14ac:dyDescent="0.25">
      <c r="P510"/>
    </row>
    <row r="511" spans="16:16" x14ac:dyDescent="0.25">
      <c r="P511"/>
    </row>
    <row r="512" spans="16:16" x14ac:dyDescent="0.25">
      <c r="P512"/>
    </row>
    <row r="513" spans="16:16" x14ac:dyDescent="0.25">
      <c r="P513"/>
    </row>
    <row r="514" spans="16:16" x14ac:dyDescent="0.25">
      <c r="P514"/>
    </row>
    <row r="515" spans="16:16" x14ac:dyDescent="0.25">
      <c r="P515"/>
    </row>
    <row r="516" spans="16:16" x14ac:dyDescent="0.25">
      <c r="P516"/>
    </row>
    <row r="517" spans="16:16" x14ac:dyDescent="0.25">
      <c r="P517"/>
    </row>
    <row r="518" spans="16:16" x14ac:dyDescent="0.25">
      <c r="P518"/>
    </row>
    <row r="519" spans="16:16" x14ac:dyDescent="0.25">
      <c r="P519"/>
    </row>
    <row r="520" spans="16:16" x14ac:dyDescent="0.25">
      <c r="P520"/>
    </row>
    <row r="521" spans="16:16" x14ac:dyDescent="0.25">
      <c r="P521"/>
    </row>
    <row r="522" spans="16:16" x14ac:dyDescent="0.25">
      <c r="P522"/>
    </row>
    <row r="523" spans="16:16" x14ac:dyDescent="0.25">
      <c r="P523"/>
    </row>
    <row r="524" spans="16:16" x14ac:dyDescent="0.25">
      <c r="P524"/>
    </row>
    <row r="525" spans="16:16" x14ac:dyDescent="0.25">
      <c r="P525"/>
    </row>
    <row r="526" spans="16:16" x14ac:dyDescent="0.25">
      <c r="P526"/>
    </row>
    <row r="527" spans="16:16" x14ac:dyDescent="0.25">
      <c r="P527"/>
    </row>
    <row r="528" spans="16:16" x14ac:dyDescent="0.25">
      <c r="P528"/>
    </row>
    <row r="529" spans="16:16" x14ac:dyDescent="0.25">
      <c r="P529"/>
    </row>
    <row r="530" spans="16:16" x14ac:dyDescent="0.25">
      <c r="P530"/>
    </row>
    <row r="531" spans="16:16" x14ac:dyDescent="0.25">
      <c r="P531"/>
    </row>
    <row r="532" spans="16:16" x14ac:dyDescent="0.25">
      <c r="P532"/>
    </row>
    <row r="533" spans="16:16" x14ac:dyDescent="0.25">
      <c r="P533"/>
    </row>
    <row r="534" spans="16:16" x14ac:dyDescent="0.25">
      <c r="P534"/>
    </row>
    <row r="535" spans="16:16" x14ac:dyDescent="0.25">
      <c r="P535"/>
    </row>
    <row r="536" spans="16:16" x14ac:dyDescent="0.25">
      <c r="P536"/>
    </row>
    <row r="537" spans="16:16" x14ac:dyDescent="0.25">
      <c r="P537"/>
    </row>
    <row r="538" spans="16:16" x14ac:dyDescent="0.25">
      <c r="P538"/>
    </row>
    <row r="539" spans="16:16" x14ac:dyDescent="0.25">
      <c r="P539"/>
    </row>
    <row r="540" spans="16:16" x14ac:dyDescent="0.25">
      <c r="P540"/>
    </row>
    <row r="541" spans="16:16" x14ac:dyDescent="0.25">
      <c r="P541"/>
    </row>
    <row r="542" spans="16:16" x14ac:dyDescent="0.25">
      <c r="P542"/>
    </row>
    <row r="543" spans="16:16" x14ac:dyDescent="0.25">
      <c r="P543"/>
    </row>
    <row r="544" spans="16:16" x14ac:dyDescent="0.25">
      <c r="P544"/>
    </row>
    <row r="545" spans="16:16" x14ac:dyDescent="0.25">
      <c r="P545"/>
    </row>
    <row r="546" spans="16:16" x14ac:dyDescent="0.25">
      <c r="P546"/>
    </row>
    <row r="547" spans="16:16" x14ac:dyDescent="0.25">
      <c r="P547"/>
    </row>
    <row r="548" spans="16:16" x14ac:dyDescent="0.25">
      <c r="P548"/>
    </row>
    <row r="549" spans="16:16" x14ac:dyDescent="0.25">
      <c r="P549"/>
    </row>
    <row r="550" spans="16:16" x14ac:dyDescent="0.25">
      <c r="P550"/>
    </row>
    <row r="551" spans="16:16" x14ac:dyDescent="0.25">
      <c r="P551"/>
    </row>
    <row r="552" spans="16:16" x14ac:dyDescent="0.25">
      <c r="P552"/>
    </row>
    <row r="553" spans="16:16" x14ac:dyDescent="0.25">
      <c r="P553"/>
    </row>
    <row r="554" spans="16:16" x14ac:dyDescent="0.25">
      <c r="P554"/>
    </row>
    <row r="555" spans="16:16" x14ac:dyDescent="0.25">
      <c r="P555"/>
    </row>
    <row r="556" spans="16:16" x14ac:dyDescent="0.25">
      <c r="P556"/>
    </row>
    <row r="557" spans="16:16" x14ac:dyDescent="0.25">
      <c r="P557"/>
    </row>
    <row r="558" spans="16:16" x14ac:dyDescent="0.25">
      <c r="P558"/>
    </row>
    <row r="559" spans="16:16" x14ac:dyDescent="0.25">
      <c r="P559"/>
    </row>
    <row r="560" spans="16:16" x14ac:dyDescent="0.25">
      <c r="P560"/>
    </row>
    <row r="561" spans="16:16" x14ac:dyDescent="0.25">
      <c r="P561"/>
    </row>
    <row r="562" spans="16:16" x14ac:dyDescent="0.25">
      <c r="P562"/>
    </row>
    <row r="563" spans="16:16" x14ac:dyDescent="0.25">
      <c r="P563"/>
    </row>
    <row r="564" spans="16:16" x14ac:dyDescent="0.25">
      <c r="P564"/>
    </row>
    <row r="565" spans="16:16" x14ac:dyDescent="0.25">
      <c r="P565"/>
    </row>
    <row r="566" spans="16:16" x14ac:dyDescent="0.25">
      <c r="P566"/>
    </row>
    <row r="567" spans="16:16" x14ac:dyDescent="0.25">
      <c r="P567"/>
    </row>
    <row r="568" spans="16:16" x14ac:dyDescent="0.25">
      <c r="P568"/>
    </row>
    <row r="569" spans="16:16" x14ac:dyDescent="0.25">
      <c r="P569"/>
    </row>
    <row r="570" spans="16:16" x14ac:dyDescent="0.25">
      <c r="P570"/>
    </row>
    <row r="571" spans="16:16" x14ac:dyDescent="0.25">
      <c r="P571"/>
    </row>
    <row r="572" spans="16:16" x14ac:dyDescent="0.25">
      <c r="P572"/>
    </row>
    <row r="573" spans="16:16" x14ac:dyDescent="0.25">
      <c r="P573"/>
    </row>
    <row r="574" spans="16:16" x14ac:dyDescent="0.25">
      <c r="P574"/>
    </row>
    <row r="575" spans="16:16" x14ac:dyDescent="0.25">
      <c r="P575"/>
    </row>
    <row r="576" spans="16:16" x14ac:dyDescent="0.25">
      <c r="P576"/>
    </row>
    <row r="577" spans="16:16" x14ac:dyDescent="0.25">
      <c r="P577"/>
    </row>
    <row r="578" spans="16:16" x14ac:dyDescent="0.25">
      <c r="P578"/>
    </row>
    <row r="579" spans="16:16" x14ac:dyDescent="0.25">
      <c r="P579"/>
    </row>
    <row r="580" spans="16:16" x14ac:dyDescent="0.25">
      <c r="P580"/>
    </row>
    <row r="581" spans="16:16" x14ac:dyDescent="0.25">
      <c r="P581"/>
    </row>
    <row r="582" spans="16:16" x14ac:dyDescent="0.25">
      <c r="P582"/>
    </row>
    <row r="583" spans="16:16" x14ac:dyDescent="0.25">
      <c r="P583"/>
    </row>
    <row r="584" spans="16:16" x14ac:dyDescent="0.25">
      <c r="P584"/>
    </row>
    <row r="585" spans="16:16" x14ac:dyDescent="0.25">
      <c r="P585"/>
    </row>
    <row r="586" spans="16:16" x14ac:dyDescent="0.25">
      <c r="P586"/>
    </row>
    <row r="587" spans="16:16" x14ac:dyDescent="0.25">
      <c r="P587"/>
    </row>
    <row r="588" spans="16:16" x14ac:dyDescent="0.25">
      <c r="P588"/>
    </row>
    <row r="589" spans="16:16" x14ac:dyDescent="0.25">
      <c r="P589"/>
    </row>
    <row r="590" spans="16:16" x14ac:dyDescent="0.25">
      <c r="P590"/>
    </row>
    <row r="591" spans="16:16" x14ac:dyDescent="0.25">
      <c r="P591"/>
    </row>
    <row r="592" spans="16:16" x14ac:dyDescent="0.25">
      <c r="P592"/>
    </row>
    <row r="593" spans="16:16" x14ac:dyDescent="0.25">
      <c r="P593"/>
    </row>
    <row r="594" spans="16:16" x14ac:dyDescent="0.25">
      <c r="P594"/>
    </row>
    <row r="595" spans="16:16" x14ac:dyDescent="0.25">
      <c r="P595"/>
    </row>
    <row r="596" spans="16:16" x14ac:dyDescent="0.25">
      <c r="P596"/>
    </row>
    <row r="597" spans="16:16" x14ac:dyDescent="0.25">
      <c r="P597"/>
    </row>
    <row r="598" spans="16:16" x14ac:dyDescent="0.25">
      <c r="P598"/>
    </row>
    <row r="599" spans="16:16" x14ac:dyDescent="0.25">
      <c r="P599"/>
    </row>
    <row r="600" spans="16:16" x14ac:dyDescent="0.25">
      <c r="P600"/>
    </row>
    <row r="601" spans="16:16" x14ac:dyDescent="0.25">
      <c r="P601"/>
    </row>
    <row r="602" spans="16:16" x14ac:dyDescent="0.25">
      <c r="P602"/>
    </row>
    <row r="603" spans="16:16" x14ac:dyDescent="0.25">
      <c r="P603"/>
    </row>
    <row r="604" spans="16:16" x14ac:dyDescent="0.25">
      <c r="P604"/>
    </row>
    <row r="605" spans="16:16" x14ac:dyDescent="0.25">
      <c r="P605"/>
    </row>
    <row r="606" spans="16:16" x14ac:dyDescent="0.25">
      <c r="P606"/>
    </row>
    <row r="607" spans="16:16" x14ac:dyDescent="0.25">
      <c r="P607"/>
    </row>
    <row r="608" spans="16:16" x14ac:dyDescent="0.25">
      <c r="P608"/>
    </row>
    <row r="609" spans="16:16" x14ac:dyDescent="0.25">
      <c r="P609"/>
    </row>
    <row r="610" spans="16:16" x14ac:dyDescent="0.25">
      <c r="P610"/>
    </row>
    <row r="611" spans="16:16" x14ac:dyDescent="0.25">
      <c r="P611"/>
    </row>
    <row r="612" spans="16:16" x14ac:dyDescent="0.25">
      <c r="P612"/>
    </row>
    <row r="613" spans="16:16" x14ac:dyDescent="0.25">
      <c r="P613"/>
    </row>
    <row r="614" spans="16:16" x14ac:dyDescent="0.25">
      <c r="P614"/>
    </row>
    <row r="615" spans="16:16" x14ac:dyDescent="0.25">
      <c r="P615"/>
    </row>
    <row r="616" spans="16:16" x14ac:dyDescent="0.25">
      <c r="P616"/>
    </row>
    <row r="617" spans="16:16" x14ac:dyDescent="0.25">
      <c r="P617"/>
    </row>
    <row r="618" spans="16:16" x14ac:dyDescent="0.25">
      <c r="P618"/>
    </row>
    <row r="619" spans="16:16" x14ac:dyDescent="0.25">
      <c r="P619"/>
    </row>
    <row r="620" spans="16:16" x14ac:dyDescent="0.25">
      <c r="P620"/>
    </row>
    <row r="621" spans="16:16" x14ac:dyDescent="0.25">
      <c r="P621"/>
    </row>
    <row r="622" spans="16:16" x14ac:dyDescent="0.25">
      <c r="P622"/>
    </row>
    <row r="623" spans="16:16" x14ac:dyDescent="0.25">
      <c r="P623"/>
    </row>
    <row r="624" spans="16:16" x14ac:dyDescent="0.25">
      <c r="P624"/>
    </row>
    <row r="625" spans="16:16" x14ac:dyDescent="0.25">
      <c r="P625"/>
    </row>
    <row r="626" spans="16:16" x14ac:dyDescent="0.25">
      <c r="P626"/>
    </row>
    <row r="627" spans="16:16" x14ac:dyDescent="0.25">
      <c r="P627"/>
    </row>
    <row r="628" spans="16:16" x14ac:dyDescent="0.25">
      <c r="P628"/>
    </row>
    <row r="629" spans="16:16" x14ac:dyDescent="0.25">
      <c r="P629"/>
    </row>
    <row r="630" spans="16:16" x14ac:dyDescent="0.25">
      <c r="P630"/>
    </row>
    <row r="631" spans="16:16" x14ac:dyDescent="0.25">
      <c r="P631"/>
    </row>
    <row r="632" spans="16:16" x14ac:dyDescent="0.25">
      <c r="P632"/>
    </row>
    <row r="633" spans="16:16" x14ac:dyDescent="0.25">
      <c r="P633"/>
    </row>
    <row r="634" spans="16:16" x14ac:dyDescent="0.25">
      <c r="P634"/>
    </row>
    <row r="635" spans="16:16" x14ac:dyDescent="0.25">
      <c r="P635"/>
    </row>
    <row r="636" spans="16:16" x14ac:dyDescent="0.25">
      <c r="P636"/>
    </row>
    <row r="637" spans="16:16" x14ac:dyDescent="0.25">
      <c r="P637"/>
    </row>
    <row r="638" spans="16:16" x14ac:dyDescent="0.25">
      <c r="P638"/>
    </row>
    <row r="639" spans="16:16" x14ac:dyDescent="0.25">
      <c r="P639"/>
    </row>
    <row r="640" spans="16:16" x14ac:dyDescent="0.25">
      <c r="P640"/>
    </row>
    <row r="641" spans="16:16" x14ac:dyDescent="0.25">
      <c r="P641"/>
    </row>
    <row r="642" spans="16:16" x14ac:dyDescent="0.25">
      <c r="P642"/>
    </row>
    <row r="643" spans="16:16" x14ac:dyDescent="0.25">
      <c r="P643"/>
    </row>
    <row r="644" spans="16:16" x14ac:dyDescent="0.25">
      <c r="P644"/>
    </row>
    <row r="645" spans="16:16" x14ac:dyDescent="0.25">
      <c r="P645"/>
    </row>
    <row r="646" spans="16:16" x14ac:dyDescent="0.25">
      <c r="P646"/>
    </row>
    <row r="647" spans="16:16" x14ac:dyDescent="0.25">
      <c r="P647"/>
    </row>
    <row r="648" spans="16:16" x14ac:dyDescent="0.25">
      <c r="P648"/>
    </row>
    <row r="649" spans="16:16" x14ac:dyDescent="0.25">
      <c r="P649"/>
    </row>
    <row r="650" spans="16:16" x14ac:dyDescent="0.25">
      <c r="P650"/>
    </row>
    <row r="651" spans="16:16" x14ac:dyDescent="0.25">
      <c r="P651"/>
    </row>
    <row r="652" spans="16:16" x14ac:dyDescent="0.25">
      <c r="P652"/>
    </row>
    <row r="653" spans="16:16" x14ac:dyDescent="0.25">
      <c r="P653"/>
    </row>
    <row r="654" spans="16:16" x14ac:dyDescent="0.25">
      <c r="P654"/>
    </row>
    <row r="655" spans="16:16" x14ac:dyDescent="0.25">
      <c r="P655"/>
    </row>
    <row r="656" spans="16:16" x14ac:dyDescent="0.25">
      <c r="P656"/>
    </row>
    <row r="657" spans="16:16" x14ac:dyDescent="0.25">
      <c r="P657"/>
    </row>
    <row r="658" spans="16:16" x14ac:dyDescent="0.25">
      <c r="P658"/>
    </row>
    <row r="659" spans="16:16" x14ac:dyDescent="0.25">
      <c r="P659"/>
    </row>
    <row r="660" spans="16:16" x14ac:dyDescent="0.25">
      <c r="P660"/>
    </row>
    <row r="661" spans="16:16" x14ac:dyDescent="0.25">
      <c r="P661"/>
    </row>
    <row r="662" spans="16:16" x14ac:dyDescent="0.25">
      <c r="P662"/>
    </row>
    <row r="663" spans="16:16" x14ac:dyDescent="0.25">
      <c r="P663"/>
    </row>
    <row r="664" spans="16:16" x14ac:dyDescent="0.25">
      <c r="P664"/>
    </row>
    <row r="665" spans="16:16" x14ac:dyDescent="0.25">
      <c r="P665"/>
    </row>
    <row r="666" spans="16:16" x14ac:dyDescent="0.25">
      <c r="P666"/>
    </row>
    <row r="667" spans="16:16" x14ac:dyDescent="0.25">
      <c r="P667"/>
    </row>
    <row r="668" spans="16:16" x14ac:dyDescent="0.25">
      <c r="P668"/>
    </row>
    <row r="669" spans="16:16" x14ac:dyDescent="0.25">
      <c r="P669"/>
    </row>
    <row r="670" spans="16:16" x14ac:dyDescent="0.25">
      <c r="P670"/>
    </row>
    <row r="671" spans="16:16" x14ac:dyDescent="0.25">
      <c r="P671"/>
    </row>
    <row r="672" spans="16:16" x14ac:dyDescent="0.25">
      <c r="P672"/>
    </row>
    <row r="673" spans="16:16" x14ac:dyDescent="0.25">
      <c r="P673"/>
    </row>
    <row r="674" spans="16:16" x14ac:dyDescent="0.25">
      <c r="P674"/>
    </row>
    <row r="675" spans="16:16" x14ac:dyDescent="0.25">
      <c r="P675"/>
    </row>
    <row r="676" spans="16:16" x14ac:dyDescent="0.25">
      <c r="P676"/>
    </row>
    <row r="677" spans="16:16" x14ac:dyDescent="0.25">
      <c r="P677"/>
    </row>
    <row r="678" spans="16:16" x14ac:dyDescent="0.25">
      <c r="P678"/>
    </row>
    <row r="679" spans="16:16" x14ac:dyDescent="0.25">
      <c r="P679"/>
    </row>
    <row r="680" spans="16:16" x14ac:dyDescent="0.25">
      <c r="P680"/>
    </row>
    <row r="681" spans="16:16" x14ac:dyDescent="0.25">
      <c r="P681"/>
    </row>
    <row r="682" spans="16:16" x14ac:dyDescent="0.25">
      <c r="P682"/>
    </row>
    <row r="683" spans="16:16" x14ac:dyDescent="0.25">
      <c r="P683"/>
    </row>
    <row r="684" spans="16:16" x14ac:dyDescent="0.25">
      <c r="P684"/>
    </row>
    <row r="685" spans="16:16" x14ac:dyDescent="0.25">
      <c r="P685"/>
    </row>
    <row r="686" spans="16:16" x14ac:dyDescent="0.25">
      <c r="P686"/>
    </row>
    <row r="687" spans="16:16" x14ac:dyDescent="0.25">
      <c r="P687"/>
    </row>
    <row r="688" spans="16:16" x14ac:dyDescent="0.25">
      <c r="P688"/>
    </row>
    <row r="689" spans="16:16" x14ac:dyDescent="0.25">
      <c r="P689"/>
    </row>
    <row r="690" spans="16:16" x14ac:dyDescent="0.25">
      <c r="P690"/>
    </row>
    <row r="691" spans="16:16" x14ac:dyDescent="0.25">
      <c r="P691"/>
    </row>
    <row r="692" spans="16:16" x14ac:dyDescent="0.25">
      <c r="P692"/>
    </row>
    <row r="693" spans="16:16" x14ac:dyDescent="0.25">
      <c r="P693"/>
    </row>
    <row r="694" spans="16:16" x14ac:dyDescent="0.25">
      <c r="P694"/>
    </row>
    <row r="695" spans="16:16" x14ac:dyDescent="0.25">
      <c r="P695"/>
    </row>
    <row r="696" spans="16:16" x14ac:dyDescent="0.25">
      <c r="P696"/>
    </row>
    <row r="697" spans="16:16" x14ac:dyDescent="0.25">
      <c r="P697"/>
    </row>
    <row r="698" spans="16:16" x14ac:dyDescent="0.25">
      <c r="P698"/>
    </row>
    <row r="699" spans="16:16" x14ac:dyDescent="0.25">
      <c r="P699"/>
    </row>
    <row r="700" spans="16:16" x14ac:dyDescent="0.25">
      <c r="P700"/>
    </row>
    <row r="701" spans="16:16" x14ac:dyDescent="0.25">
      <c r="P701"/>
    </row>
    <row r="702" spans="16:16" x14ac:dyDescent="0.25">
      <c r="P702"/>
    </row>
    <row r="703" spans="16:16" x14ac:dyDescent="0.25">
      <c r="P703"/>
    </row>
    <row r="704" spans="16:16" x14ac:dyDescent="0.25">
      <c r="P704"/>
    </row>
    <row r="705" spans="16:16" x14ac:dyDescent="0.25">
      <c r="P705"/>
    </row>
    <row r="706" spans="16:16" x14ac:dyDescent="0.25">
      <c r="P706"/>
    </row>
    <row r="707" spans="16:16" x14ac:dyDescent="0.25">
      <c r="P707"/>
    </row>
    <row r="708" spans="16:16" x14ac:dyDescent="0.25">
      <c r="P708"/>
    </row>
    <row r="709" spans="16:16" x14ac:dyDescent="0.25">
      <c r="P709"/>
    </row>
    <row r="710" spans="16:16" x14ac:dyDescent="0.25">
      <c r="P710"/>
    </row>
    <row r="711" spans="16:16" x14ac:dyDescent="0.25">
      <c r="P711"/>
    </row>
    <row r="712" spans="16:16" x14ac:dyDescent="0.25">
      <c r="P712"/>
    </row>
    <row r="713" spans="16:16" x14ac:dyDescent="0.25">
      <c r="P713"/>
    </row>
    <row r="714" spans="16:16" x14ac:dyDescent="0.25">
      <c r="P714"/>
    </row>
    <row r="715" spans="16:16" x14ac:dyDescent="0.25">
      <c r="P715"/>
    </row>
    <row r="716" spans="16:16" x14ac:dyDescent="0.25">
      <c r="P716"/>
    </row>
    <row r="717" spans="16:16" x14ac:dyDescent="0.25">
      <c r="P717"/>
    </row>
    <row r="718" spans="16:16" x14ac:dyDescent="0.25">
      <c r="P718"/>
    </row>
    <row r="719" spans="16:16" x14ac:dyDescent="0.25">
      <c r="P719"/>
    </row>
    <row r="720" spans="16:16" x14ac:dyDescent="0.25">
      <c r="P720"/>
    </row>
    <row r="721" spans="16:16" x14ac:dyDescent="0.25">
      <c r="P721"/>
    </row>
    <row r="722" spans="16:16" x14ac:dyDescent="0.25">
      <c r="P722"/>
    </row>
    <row r="723" spans="16:16" x14ac:dyDescent="0.25">
      <c r="P723"/>
    </row>
    <row r="724" spans="16:16" x14ac:dyDescent="0.25">
      <c r="P724"/>
    </row>
    <row r="725" spans="16:16" x14ac:dyDescent="0.25">
      <c r="P725"/>
    </row>
    <row r="726" spans="16:16" x14ac:dyDescent="0.25">
      <c r="P726"/>
    </row>
    <row r="727" spans="16:16" x14ac:dyDescent="0.25">
      <c r="P727"/>
    </row>
    <row r="728" spans="16:16" x14ac:dyDescent="0.25">
      <c r="P728"/>
    </row>
    <row r="729" spans="16:16" x14ac:dyDescent="0.25">
      <c r="P729"/>
    </row>
    <row r="730" spans="16:16" x14ac:dyDescent="0.25">
      <c r="P730"/>
    </row>
    <row r="731" spans="16:16" x14ac:dyDescent="0.25">
      <c r="P731"/>
    </row>
    <row r="732" spans="16:16" x14ac:dyDescent="0.25">
      <c r="P732"/>
    </row>
    <row r="733" spans="16:16" x14ac:dyDescent="0.25">
      <c r="P733"/>
    </row>
    <row r="734" spans="16:16" x14ac:dyDescent="0.25">
      <c r="P734"/>
    </row>
    <row r="735" spans="16:16" x14ac:dyDescent="0.25">
      <c r="P735"/>
    </row>
    <row r="736" spans="16:16" x14ac:dyDescent="0.25">
      <c r="P736"/>
    </row>
    <row r="737" spans="16:16" x14ac:dyDescent="0.25">
      <c r="P737"/>
    </row>
    <row r="738" spans="16:16" x14ac:dyDescent="0.25">
      <c r="P738"/>
    </row>
    <row r="739" spans="16:16" x14ac:dyDescent="0.25">
      <c r="P739"/>
    </row>
    <row r="740" spans="16:16" x14ac:dyDescent="0.25">
      <c r="P740"/>
    </row>
    <row r="741" spans="16:16" x14ac:dyDescent="0.25">
      <c r="P741"/>
    </row>
    <row r="742" spans="16:16" x14ac:dyDescent="0.25">
      <c r="P742"/>
    </row>
    <row r="743" spans="16:16" x14ac:dyDescent="0.25">
      <c r="P743"/>
    </row>
    <row r="744" spans="16:16" x14ac:dyDescent="0.25">
      <c r="P744"/>
    </row>
    <row r="745" spans="16:16" x14ac:dyDescent="0.25">
      <c r="P745"/>
    </row>
    <row r="746" spans="16:16" x14ac:dyDescent="0.25">
      <c r="P746"/>
    </row>
    <row r="747" spans="16:16" x14ac:dyDescent="0.25">
      <c r="P747"/>
    </row>
    <row r="748" spans="16:16" x14ac:dyDescent="0.25">
      <c r="P748"/>
    </row>
    <row r="749" spans="16:16" x14ac:dyDescent="0.25">
      <c r="P749"/>
    </row>
    <row r="750" spans="16:16" x14ac:dyDescent="0.25">
      <c r="P750"/>
    </row>
    <row r="751" spans="16:16" x14ac:dyDescent="0.25">
      <c r="P751"/>
    </row>
    <row r="752" spans="16:16" x14ac:dyDescent="0.25">
      <c r="P752"/>
    </row>
    <row r="753" spans="16:16" x14ac:dyDescent="0.25">
      <c r="P753"/>
    </row>
    <row r="754" spans="16:16" x14ac:dyDescent="0.25">
      <c r="P754"/>
    </row>
    <row r="755" spans="16:16" x14ac:dyDescent="0.25">
      <c r="P755"/>
    </row>
    <row r="756" spans="16:16" x14ac:dyDescent="0.25">
      <c r="P756"/>
    </row>
    <row r="757" spans="16:16" x14ac:dyDescent="0.25">
      <c r="P757"/>
    </row>
    <row r="758" spans="16:16" x14ac:dyDescent="0.25">
      <c r="P758"/>
    </row>
    <row r="759" spans="16:16" x14ac:dyDescent="0.25">
      <c r="P759"/>
    </row>
    <row r="760" spans="16:16" x14ac:dyDescent="0.25">
      <c r="P760"/>
    </row>
    <row r="761" spans="16:16" x14ac:dyDescent="0.25">
      <c r="P761"/>
    </row>
    <row r="762" spans="16:16" x14ac:dyDescent="0.25">
      <c r="P762"/>
    </row>
    <row r="763" spans="16:16" x14ac:dyDescent="0.25">
      <c r="P763"/>
    </row>
    <row r="764" spans="16:16" x14ac:dyDescent="0.25">
      <c r="P764"/>
    </row>
    <row r="765" spans="16:16" x14ac:dyDescent="0.25">
      <c r="P765"/>
    </row>
    <row r="766" spans="16:16" x14ac:dyDescent="0.25">
      <c r="P766"/>
    </row>
    <row r="767" spans="16:16" x14ac:dyDescent="0.25">
      <c r="P767"/>
    </row>
    <row r="768" spans="16:16" x14ac:dyDescent="0.25">
      <c r="P768"/>
    </row>
    <row r="769" spans="16:16" x14ac:dyDescent="0.25">
      <c r="P769"/>
    </row>
    <row r="770" spans="16:16" x14ac:dyDescent="0.25">
      <c r="P770"/>
    </row>
    <row r="771" spans="16:16" x14ac:dyDescent="0.25">
      <c r="P771"/>
    </row>
    <row r="772" spans="16:16" x14ac:dyDescent="0.25">
      <c r="P772"/>
    </row>
    <row r="773" spans="16:16" x14ac:dyDescent="0.25">
      <c r="P773"/>
    </row>
    <row r="774" spans="16:16" x14ac:dyDescent="0.25">
      <c r="P774"/>
    </row>
    <row r="775" spans="16:16" x14ac:dyDescent="0.25">
      <c r="P775"/>
    </row>
    <row r="776" spans="16:16" x14ac:dyDescent="0.25">
      <c r="P776"/>
    </row>
    <row r="777" spans="16:16" x14ac:dyDescent="0.25">
      <c r="P777"/>
    </row>
    <row r="778" spans="16:16" x14ac:dyDescent="0.25">
      <c r="P778"/>
    </row>
    <row r="779" spans="16:16" x14ac:dyDescent="0.25">
      <c r="P779"/>
    </row>
    <row r="780" spans="16:16" x14ac:dyDescent="0.25">
      <c r="P780"/>
    </row>
    <row r="781" spans="16:16" x14ac:dyDescent="0.25">
      <c r="P781"/>
    </row>
  </sheetData>
  <sheetProtection formatCells="0" formatColumns="0" formatRows="0" insertColumns="0" insertRows="0" insertHyperlinks="0" deleteColumns="0" deleteRows="0" sort="0" autoFilter="0" pivotTables="0"/>
  <autoFilter ref="A2:AX223" xr:uid="{273EA6FD-9873-42BB-8471-B1C104B8C494}">
    <filterColumn colId="5">
      <filters>
        <filter val="BU"/>
      </filters>
    </filterColumn>
    <filterColumn colId="9">
      <filters>
        <filter val="DOUDEMENT Guillaume"/>
      </filters>
    </filterColumn>
    <filterColumn colId="25">
      <filters>
        <dateGroupItem year="2020" month="1" dateTimeGrouping="month"/>
      </filters>
    </filterColumn>
  </autoFilter>
  <conditionalFormatting sqref="Y2:Y223 Y782:Y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490D-FE84-4C95-BA54-A940FB1E0DB6}">
  <dimension ref="A1:U1840"/>
  <sheetViews>
    <sheetView workbookViewId="0">
      <selection activeCell="B2" sqref="B2"/>
    </sheetView>
  </sheetViews>
  <sheetFormatPr baseColWidth="10" defaultRowHeight="15" x14ac:dyDescent="0.25"/>
  <cols>
    <col min="1" max="1" width="41" style="28" bestFit="1" customWidth="1"/>
    <col min="2" max="2" width="22.28515625" style="28" bestFit="1" customWidth="1"/>
    <col min="3" max="3" width="11.42578125" style="28"/>
    <col min="4" max="4" width="11.5703125" style="28" bestFit="1" customWidth="1"/>
    <col min="5" max="5" width="19.7109375" style="28" bestFit="1" customWidth="1"/>
    <col min="6" max="16384" width="11.42578125" style="28"/>
  </cols>
  <sheetData>
    <row r="1" spans="1:21" x14ac:dyDescent="0.25">
      <c r="A1" s="28" t="s">
        <v>931</v>
      </c>
      <c r="B1" s="29" t="s">
        <v>927</v>
      </c>
      <c r="C1" s="29" t="s">
        <v>928</v>
      </c>
      <c r="D1" s="29" t="s">
        <v>929</v>
      </c>
      <c r="E1" s="29" t="s">
        <v>943</v>
      </c>
      <c r="F1" s="29" t="s">
        <v>944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21" x14ac:dyDescent="0.25">
      <c r="A2" s="28">
        <f>IF(COUNTIF('Export détaillé'!$Y$2:$Y2,'Export détaillé'!Y3)=0,MAX($A1:A$1)+1,0)</f>
        <v>1</v>
      </c>
      <c r="B2" s="29" t="str">
        <f>IF(ROW()-1&gt;MAX($A$2:$A$10000),"",INDEX('Export détaillé'!$Y$3:$Y$10001,MATCH(ROW()-1,$A$2:$A$10000,0)))</f>
        <v>F85141</v>
      </c>
      <c r="C2" s="29"/>
      <c r="D2" s="29"/>
      <c r="E2" s="29"/>
      <c r="I2" s="29"/>
      <c r="J2" s="29" t="s">
        <v>930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x14ac:dyDescent="0.25">
      <c r="A3" s="28">
        <f>IF(COUNTIF('Export détaillé'!$Y$2:$Y3,'Export détaillé'!Y4)=0,MAX($A$1:A2)+1,0)</f>
        <v>2</v>
      </c>
      <c r="B3" s="29" t="str">
        <f>IF(ROW()-1&gt;MAX($A$2:$A$10000),"",INDEX('Export détaillé'!$Y$3:$Y$10001,MATCH(ROW()-1,$A$2:$A$10000,0)))</f>
        <v>F85092</v>
      </c>
      <c r="C3" s="29"/>
      <c r="D3" s="29"/>
      <c r="E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x14ac:dyDescent="0.25">
      <c r="A4" s="28">
        <f>IF(COUNTIF('Export détaillé'!$Y$2:$Y4,'Export détaillé'!Y5)=0,MAX($A$1:A3)+1,0)</f>
        <v>3</v>
      </c>
      <c r="B4" s="29" t="str">
        <f>IF(ROW()-1&gt;MAX($A$2:$A$10000),"",INDEX('Export détaillé'!$Y$3:$Y$10001,MATCH(ROW()-1,$A$2:$A$10000,0)))</f>
        <v>FG19848</v>
      </c>
      <c r="C4" s="29"/>
      <c r="D4" s="29"/>
      <c r="E4" s="29"/>
      <c r="I4" s="29" t="s">
        <v>942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x14ac:dyDescent="0.25">
      <c r="A5" s="28">
        <f>IF(COUNTIF('Export détaillé'!$Y$2:$Y5,'Export détaillé'!Y6)=0,MAX($A$1:A4)+1,0)</f>
        <v>4</v>
      </c>
      <c r="B5" s="29" t="str">
        <f>IF(ROW()-1&gt;MAX($A$2:$A$10000),"",INDEX('Export détaillé'!$Y$3:$Y$10001,MATCH(ROW()-1,$A$2:$A$10000,0)))</f>
        <v>F85168</v>
      </c>
      <c r="C5" s="29"/>
      <c r="D5" s="29"/>
      <c r="E5" s="29"/>
      <c r="I5" s="31" t="s">
        <v>932</v>
      </c>
      <c r="J5" s="31" t="s">
        <v>933</v>
      </c>
      <c r="K5" s="31" t="s">
        <v>940</v>
      </c>
      <c r="L5" s="31" t="s">
        <v>934</v>
      </c>
      <c r="M5" s="31" t="s">
        <v>935</v>
      </c>
      <c r="N5" s="34" t="s">
        <v>936</v>
      </c>
      <c r="O5" s="31" t="s">
        <v>937</v>
      </c>
      <c r="P5" s="31"/>
      <c r="Q5" s="31"/>
      <c r="R5" s="31"/>
      <c r="S5" s="29"/>
      <c r="T5" s="29"/>
      <c r="U5" s="29"/>
    </row>
    <row r="6" spans="1:21" x14ac:dyDescent="0.25">
      <c r="A6" s="28">
        <f>IF(COUNTIF('Export détaillé'!$Y$2:$Y6,'Export détaillé'!Y7)=0,MAX($A$1:A5)+1,0)</f>
        <v>5</v>
      </c>
      <c r="B6" s="29">
        <f>IF(ROW()-1&gt;MAX($A$2:$A$10000),"",INDEX('Export détaillé'!$Y$3:$Y$10001,MATCH(ROW()-1,$A$2:$A$10000,0)))</f>
        <v>0</v>
      </c>
      <c r="I6" s="32" t="s">
        <v>945</v>
      </c>
      <c r="J6" s="32" t="s">
        <v>939</v>
      </c>
      <c r="K6" s="32" t="s">
        <v>938</v>
      </c>
      <c r="L6" s="36">
        <v>1</v>
      </c>
      <c r="M6" s="33">
        <v>15657.3</v>
      </c>
      <c r="N6" s="37">
        <v>4</v>
      </c>
      <c r="O6" s="33">
        <v>100000</v>
      </c>
      <c r="P6" s="32"/>
      <c r="Q6" s="32"/>
      <c r="R6" s="32"/>
    </row>
    <row r="7" spans="1:21" x14ac:dyDescent="0.25">
      <c r="A7" s="28">
        <f>IF(COUNTIF('Export détaillé'!$Y$2:$Y7,'Export détaillé'!Y8)=0,MAX($A$1:A6)+1,0)</f>
        <v>6</v>
      </c>
      <c r="B7" s="29" t="str">
        <f>IF(ROW()-1&gt;MAX($A$2:$A$10000),"",INDEX('Export détaillé'!$Y$3:$Y$10001,MATCH(ROW()-1,$A$2:$A$10000,0)))</f>
        <v>F85158</v>
      </c>
      <c r="I7" s="32"/>
      <c r="J7" s="32"/>
      <c r="K7" s="32"/>
      <c r="L7" s="32"/>
      <c r="M7" s="32"/>
      <c r="N7" s="35"/>
      <c r="O7" s="32"/>
      <c r="P7" s="32"/>
      <c r="Q7" s="32"/>
      <c r="R7" s="32"/>
    </row>
    <row r="8" spans="1:21" x14ac:dyDescent="0.25">
      <c r="A8" s="28">
        <f>IF(COUNTIF('Export détaillé'!$Y$2:$Y8,'Export détaillé'!Y9)=0,MAX($A$1:A7)+1,0)</f>
        <v>7</v>
      </c>
      <c r="B8" s="29" t="str">
        <f>IF(ROW()-1&gt;MAX($A$2:$A$10000),"",INDEX('Export détaillé'!$Y$3:$Y$10001,MATCH(ROW()-1,$A$2:$A$10000,0)))</f>
        <v>F85060</v>
      </c>
    </row>
    <row r="9" spans="1:21" x14ac:dyDescent="0.25">
      <c r="A9" s="28">
        <f>IF(COUNTIF('Export détaillé'!$Y$2:$Y9,'Export détaillé'!Y10)=0,MAX($A$1:A8)+1,0)</f>
        <v>8</v>
      </c>
      <c r="B9" s="29" t="str">
        <f>IF(ROW()-1&gt;MAX($A$2:$A$10000),"",INDEX('Export détaillé'!$Y$3:$Y$10001,MATCH(ROW()-1,$A$2:$A$10000,0)))</f>
        <v>F85041</v>
      </c>
    </row>
    <row r="10" spans="1:21" x14ac:dyDescent="0.25">
      <c r="A10" s="28">
        <f>IF(COUNTIF('Export détaillé'!$Y$2:$Y10,'Export détaillé'!Y11)=0,MAX($A$1:A9)+1,0)</f>
        <v>9</v>
      </c>
      <c r="B10" s="29" t="str">
        <f>IF(ROW()-1&gt;MAX($A$2:$A$10000),"",INDEX('Export détaillé'!$Y$3:$Y$10001,MATCH(ROW()-1,$A$2:$A$10000,0)))</f>
        <v>F85091</v>
      </c>
      <c r="I10" s="28" t="s">
        <v>941</v>
      </c>
    </row>
    <row r="11" spans="1:21" x14ac:dyDescent="0.25">
      <c r="A11" s="28">
        <f>IF(COUNTIF('Export détaillé'!$Y$2:$Y11,'Export détaillé'!Y12)=0,MAX($A$1:A10)+1,0)</f>
        <v>10</v>
      </c>
      <c r="B11" s="29" t="str">
        <f>IF(ROW()-1&gt;MAX($A$2:$A$10000),"",INDEX('Export détaillé'!$Y$3:$Y$10001,MATCH(ROW()-1,$A$2:$A$10000,0)))</f>
        <v>FG19847</v>
      </c>
    </row>
    <row r="12" spans="1:21" x14ac:dyDescent="0.25">
      <c r="A12" s="28">
        <f>IF(COUNTIF('Export détaillé'!$Y$2:$Y12,'Export détaillé'!Y13)=0,MAX($A$1:A11)+1,0)</f>
        <v>11</v>
      </c>
      <c r="B12" s="29" t="str">
        <f>IF(ROW()-1&gt;MAX($A$2:$A$10000),"",INDEX('Export détaillé'!$Y$3:$Y$10001,MATCH(ROW()-1,$A$2:$A$10000,0)))</f>
        <v>FG19819</v>
      </c>
    </row>
    <row r="13" spans="1:21" x14ac:dyDescent="0.25">
      <c r="A13" s="28">
        <f>IF(COUNTIF('Export détaillé'!$Y$2:$Y13,'Export détaillé'!Y14)=0,MAX($A$1:A12)+1,0)</f>
        <v>12</v>
      </c>
      <c r="B13" s="29" t="str">
        <f>IF(ROW()-1&gt;MAX($A$2:$A$10000),"",INDEX('Export détaillé'!$Y$3:$Y$10001,MATCH(ROW()-1,$A$2:$A$10000,0)))</f>
        <v>F85495</v>
      </c>
    </row>
    <row r="14" spans="1:21" x14ac:dyDescent="0.25">
      <c r="A14" s="28">
        <f>IF(COUNTIF('Export détaillé'!$Y$2:$Y14,'Export détaillé'!Y15)=0,MAX($A$1:A13)+1,0)</f>
        <v>13</v>
      </c>
      <c r="B14" s="29" t="str">
        <f>IF(ROW()-1&gt;MAX($A$2:$A$10000),"",INDEX('Export détaillé'!$Y$3:$Y$10001,MATCH(ROW()-1,$A$2:$A$10000,0)))</f>
        <v>F85139</v>
      </c>
    </row>
    <row r="15" spans="1:21" x14ac:dyDescent="0.25">
      <c r="A15" s="28">
        <f>IF(COUNTIF('Export détaillé'!$Y$2:$Y15,'Export détaillé'!Y16)=0,MAX($A$1:A14)+1,0)</f>
        <v>14</v>
      </c>
      <c r="B15" s="29" t="str">
        <f>IF(ROW()-1&gt;MAX($A$2:$A$10000),"",INDEX('Export détaillé'!$Y$3:$Y$10001,MATCH(ROW()-1,$A$2:$A$10000,0)))</f>
        <v>F85171</v>
      </c>
    </row>
    <row r="16" spans="1:21" x14ac:dyDescent="0.25">
      <c r="A16" s="28">
        <f>IF(COUNTIF('Export détaillé'!$Y$2:$Y16,'Export détaillé'!Y17)=0,MAX($A$1:A15)+1,0)</f>
        <v>15</v>
      </c>
      <c r="B16" s="29" t="str">
        <f>IF(ROW()-1&gt;MAX($A$2:$A$10000),"",INDEX('Export détaillé'!$Y$3:$Y$10001,MATCH(ROW()-1,$A$2:$A$10000,0)))</f>
        <v>F85108</v>
      </c>
    </row>
    <row r="17" spans="1:2" x14ac:dyDescent="0.25">
      <c r="A17" s="28">
        <f>IF(COUNTIF('Export détaillé'!$Y$2:$Y17,'Export détaillé'!Y18)=0,MAX($A$1:A16)+1,0)</f>
        <v>16</v>
      </c>
      <c r="B17" s="29" t="str">
        <f>IF(ROW()-1&gt;MAX($A$2:$A$10000),"",INDEX('Export détaillé'!$Y$3:$Y$10001,MATCH(ROW()-1,$A$2:$A$10000,0)))</f>
        <v>FG20033</v>
      </c>
    </row>
    <row r="18" spans="1:2" x14ac:dyDescent="0.25">
      <c r="A18" s="28">
        <f>IF(COUNTIF('Export détaillé'!$Y$2:$Y18,'Export détaillé'!Y19)=0,MAX($A$1:A17)+1,0)</f>
        <v>17</v>
      </c>
      <c r="B18" s="29" t="str">
        <f>IF(ROW()-1&gt;MAX($A$2:$A$10000),"",INDEX('Export détaillé'!$Y$3:$Y$10001,MATCH(ROW()-1,$A$2:$A$10000,0)))</f>
        <v>FG20453</v>
      </c>
    </row>
    <row r="19" spans="1:2" x14ac:dyDescent="0.25">
      <c r="A19" s="28">
        <f>IF(COUNTIF('Export détaillé'!$Y$2:$Y19,'Export détaillé'!Y20)=0,MAX($A$1:A18)+1,0)</f>
        <v>18</v>
      </c>
      <c r="B19" s="29" t="str">
        <f>IF(ROW()-1&gt;MAX($A$2:$A$10000),"",INDEX('Export détaillé'!$Y$3:$Y$10001,MATCH(ROW()-1,$A$2:$A$10000,0)))</f>
        <v>FG20454</v>
      </c>
    </row>
    <row r="20" spans="1:2" x14ac:dyDescent="0.25">
      <c r="A20" s="28">
        <f>IF(COUNTIF('Export détaillé'!$Y$2:$Y20,'Export détaillé'!Y21)=0,MAX($A$1:A19)+1,0)</f>
        <v>19</v>
      </c>
      <c r="B20" s="29" t="str">
        <f>IF(ROW()-1&gt;MAX($A$2:$A$10000),"",INDEX('Export détaillé'!$Y$3:$Y$10001,MATCH(ROW()-1,$A$2:$A$10000,0)))</f>
        <v>F85224</v>
      </c>
    </row>
    <row r="21" spans="1:2" x14ac:dyDescent="0.25">
      <c r="A21" s="28">
        <f>IF(COUNTIF('Export détaillé'!$Y$2:$Y21,'Export détaillé'!Y22)=0,MAX($A$1:A20)+1,0)</f>
        <v>20</v>
      </c>
      <c r="B21" s="29" t="str">
        <f>IF(ROW()-1&gt;MAX($A$2:$A$10000),"",INDEX('Export détaillé'!$Y$3:$Y$10001,MATCH(ROW()-1,$A$2:$A$10000,0)))</f>
        <v>F85186</v>
      </c>
    </row>
    <row r="22" spans="1:2" x14ac:dyDescent="0.25">
      <c r="A22" s="28">
        <f>IF(COUNTIF('Export détaillé'!$Y$2:$Y22,'Export détaillé'!Y23)=0,MAX($A$1:A21)+1,0)</f>
        <v>21</v>
      </c>
      <c r="B22" s="29" t="str">
        <f>IF(ROW()-1&gt;MAX($A$2:$A$10000),"",INDEX('Export détaillé'!$Y$3:$Y$10001,MATCH(ROW()-1,$A$2:$A$10000,0)))</f>
        <v>FG19984</v>
      </c>
    </row>
    <row r="23" spans="1:2" x14ac:dyDescent="0.25">
      <c r="A23" s="28">
        <f>IF(COUNTIF('Export détaillé'!$Y$2:$Y23,'Export détaillé'!Y24)=0,MAX($A$1:A22)+1,0)</f>
        <v>22</v>
      </c>
      <c r="B23" s="29" t="str">
        <f>IF(ROW()-1&gt;MAX($A$2:$A$10000),"",INDEX('Export détaillé'!$Y$3:$Y$10001,MATCH(ROW()-1,$A$2:$A$10000,0)))</f>
        <v>F85254</v>
      </c>
    </row>
    <row r="24" spans="1:2" x14ac:dyDescent="0.25">
      <c r="A24" s="28">
        <f>IF(COUNTIF('Export détaillé'!$Y$2:$Y24,'Export détaillé'!Y25)=0,MAX($A$1:A23)+1,0)</f>
        <v>23</v>
      </c>
      <c r="B24" s="29" t="str">
        <f>IF(ROW()-1&gt;MAX($A$2:$A$10000),"",INDEX('Export détaillé'!$Y$3:$Y$10001,MATCH(ROW()-1,$A$2:$A$10000,0)))</f>
        <v>F85807</v>
      </c>
    </row>
    <row r="25" spans="1:2" x14ac:dyDescent="0.25">
      <c r="A25" s="28">
        <f>IF(COUNTIF('Export détaillé'!$Y$2:$Y25,'Export détaillé'!Y26)=0,MAX($A$1:A24)+1,0)</f>
        <v>24</v>
      </c>
      <c r="B25" s="29" t="str">
        <f>IF(ROW()-1&gt;MAX($A$2:$A$10000),"",INDEX('Export détaillé'!$Y$3:$Y$10001,MATCH(ROW()-1,$A$2:$A$10000,0)))</f>
        <v>F86185</v>
      </c>
    </row>
    <row r="26" spans="1:2" x14ac:dyDescent="0.25">
      <c r="A26" s="28">
        <f>IF(COUNTIF('Export détaillé'!$Y$2:$Y26,'Export détaillé'!Y27)=0,MAX($A$1:A25)+1,0)</f>
        <v>25</v>
      </c>
      <c r="B26" s="29" t="str">
        <f>IF(ROW()-1&gt;MAX($A$2:$A$10000),"",INDEX('Export détaillé'!$Y$3:$Y$10001,MATCH(ROW()-1,$A$2:$A$10000,0)))</f>
        <v>FG20043</v>
      </c>
    </row>
    <row r="27" spans="1:2" x14ac:dyDescent="0.25">
      <c r="A27" s="28">
        <f>IF(COUNTIF('Export détaillé'!$Y$2:$Y27,'Export détaillé'!Y28)=0,MAX($A$1:A26)+1,0)</f>
        <v>26</v>
      </c>
      <c r="B27" s="29" t="str">
        <f>IF(ROW()-1&gt;MAX($A$2:$A$10000),"",INDEX('Export détaillé'!$Y$3:$Y$10001,MATCH(ROW()-1,$A$2:$A$10000,0)))</f>
        <v>F85796</v>
      </c>
    </row>
    <row r="28" spans="1:2" x14ac:dyDescent="0.25">
      <c r="A28" s="28">
        <f>IF(COUNTIF('Export détaillé'!$Y$2:$Y28,'Export détaillé'!Y29)=0,MAX($A$1:A27)+1,0)</f>
        <v>27</v>
      </c>
      <c r="B28" s="29" t="str">
        <f>IF(ROW()-1&gt;MAX($A$2:$A$10000),"",INDEX('Export détaillé'!$Y$3:$Y$10001,MATCH(ROW()-1,$A$2:$A$10000,0)))</f>
        <v>F85578</v>
      </c>
    </row>
    <row r="29" spans="1:2" x14ac:dyDescent="0.25">
      <c r="A29" s="28">
        <f>IF(COUNTIF('Export détaillé'!$Y$2:$Y29,'Export détaillé'!Y30)=0,MAX($A$1:A28)+1,0)</f>
        <v>28</v>
      </c>
      <c r="B29" s="29" t="str">
        <f>IF(ROW()-1&gt;MAX($A$2:$A$10000),"",INDEX('Export détaillé'!$Y$3:$Y$10001,MATCH(ROW()-1,$A$2:$A$10000,0)))</f>
        <v>F87571</v>
      </c>
    </row>
    <row r="30" spans="1:2" x14ac:dyDescent="0.25">
      <c r="A30" s="28">
        <f>IF(COUNTIF('Export détaillé'!$Y$2:$Y30,'Export détaillé'!Y31)=0,MAX($A$1:A29)+1,0)</f>
        <v>29</v>
      </c>
      <c r="B30" s="29" t="str">
        <f>IF(ROW()-1&gt;MAX($A$2:$A$10000),"",INDEX('Export détaillé'!$Y$3:$Y$10001,MATCH(ROW()-1,$A$2:$A$10000,0)))</f>
        <v>FG20181</v>
      </c>
    </row>
    <row r="31" spans="1:2" x14ac:dyDescent="0.25">
      <c r="A31" s="28">
        <f>IF(COUNTIF('Export détaillé'!$Y$2:$Y31,'Export détaillé'!Y32)=0,MAX($A$1:A30)+1,0)</f>
        <v>30</v>
      </c>
      <c r="B31" s="29" t="str">
        <f>IF(ROW()-1&gt;MAX($A$2:$A$10000),"",INDEX('Export détaillé'!$Y$3:$Y$10001,MATCH(ROW()-1,$A$2:$A$10000,0)))</f>
        <v>F88678</v>
      </c>
    </row>
    <row r="32" spans="1:2" x14ac:dyDescent="0.25">
      <c r="A32" s="28">
        <f>IF(COUNTIF('Export détaillé'!$Y$2:$Y32,'Export détaillé'!Y33)=0,MAX($A$1:A31)+1,0)</f>
        <v>31</v>
      </c>
      <c r="B32" s="29" t="str">
        <f>IF(ROW()-1&gt;MAX($A$2:$A$10000),"",INDEX('Export détaillé'!$Y$3:$Y$10001,MATCH(ROW()-1,$A$2:$A$10000,0)))</f>
        <v>F85836</v>
      </c>
    </row>
    <row r="33" spans="1:2" x14ac:dyDescent="0.25">
      <c r="A33" s="28">
        <f>IF(COUNTIF('Export détaillé'!$Y$2:$Y33,'Export détaillé'!Y34)=0,MAX($A$1:A32)+1,0)</f>
        <v>32</v>
      </c>
      <c r="B33" s="29" t="str">
        <f>IF(ROW()-1&gt;MAX($A$2:$A$10000),"",INDEX('Export détaillé'!$Y$3:$Y$10001,MATCH(ROW()-1,$A$2:$A$10000,0)))</f>
        <v>FG20294</v>
      </c>
    </row>
    <row r="34" spans="1:2" x14ac:dyDescent="0.25">
      <c r="A34" s="28">
        <f>IF(COUNTIF('Export détaillé'!$Y$2:$Y34,'Export détaillé'!Y35)=0,MAX($A$1:A33)+1,0)</f>
        <v>33</v>
      </c>
      <c r="B34" s="29" t="str">
        <f>IF(ROW()-1&gt;MAX($A$2:$A$10000),"",INDEX('Export détaillé'!$Y$3:$Y$10001,MATCH(ROW()-1,$A$2:$A$10000,0)))</f>
        <v>F85653</v>
      </c>
    </row>
    <row r="35" spans="1:2" x14ac:dyDescent="0.25">
      <c r="A35" s="28">
        <f>IF(COUNTIF('Export détaillé'!$Y$2:$Y35,'Export détaillé'!Y36)=0,MAX($A$1:A34)+1,0)</f>
        <v>34</v>
      </c>
      <c r="B35" s="29" t="str">
        <f>IF(ROW()-1&gt;MAX($A$2:$A$10000),"",INDEX('Export détaillé'!$Y$3:$Y$10001,MATCH(ROW()-1,$A$2:$A$10000,0)))</f>
        <v>FG20416</v>
      </c>
    </row>
    <row r="36" spans="1:2" x14ac:dyDescent="0.25">
      <c r="A36" s="28">
        <f>IF(COUNTIF('Export détaillé'!$Y$2:$Y36,'Export détaillé'!Y37)=0,MAX($A$1:A35)+1,0)</f>
        <v>35</v>
      </c>
      <c r="B36" s="29" t="str">
        <f>IF(ROW()-1&gt;MAX($A$2:$A$10000),"",INDEX('Export détaillé'!$Y$3:$Y$10001,MATCH(ROW()-1,$A$2:$A$10000,0)))</f>
        <v>F86385</v>
      </c>
    </row>
    <row r="37" spans="1:2" x14ac:dyDescent="0.25">
      <c r="A37" s="28">
        <f>IF(COUNTIF('Export détaillé'!$Y$2:$Y37,'Export détaillé'!Y38)=0,MAX($A$1:A36)+1,0)</f>
        <v>36</v>
      </c>
      <c r="B37" s="29" t="str">
        <f>IF(ROW()-1&gt;MAX($A$2:$A$10000),"",INDEX('Export détaillé'!$Y$3:$Y$10001,MATCH(ROW()-1,$A$2:$A$10000,0)))</f>
        <v>F85788</v>
      </c>
    </row>
    <row r="38" spans="1:2" x14ac:dyDescent="0.25">
      <c r="A38" s="28">
        <f>IF(COUNTIF('Export détaillé'!$Y$2:$Y38,'Export détaillé'!Y39)=0,MAX($A$1:A37)+1,0)</f>
        <v>37</v>
      </c>
      <c r="B38" s="29" t="str">
        <f>IF(ROW()-1&gt;MAX($A$2:$A$10000),"",INDEX('Export détaillé'!$Y$3:$Y$10001,MATCH(ROW()-1,$A$2:$A$10000,0)))</f>
        <v>F86417</v>
      </c>
    </row>
    <row r="39" spans="1:2" x14ac:dyDescent="0.25">
      <c r="A39" s="28">
        <f>IF(COUNTIF('Export détaillé'!$Y$2:$Y39,'Export détaillé'!Y40)=0,MAX($A$1:A38)+1,0)</f>
        <v>38</v>
      </c>
      <c r="B39" s="29" t="str">
        <f>IF(ROW()-1&gt;MAX($A$2:$A$10000),"",INDEX('Export détaillé'!$Y$3:$Y$10001,MATCH(ROW()-1,$A$2:$A$10000,0)))</f>
        <v>F86912</v>
      </c>
    </row>
    <row r="40" spans="1:2" x14ac:dyDescent="0.25">
      <c r="A40" s="28">
        <f>IF(COUNTIF('Export détaillé'!$Y$2:$Y40,'Export détaillé'!Y41)=0,MAX($A$1:A39)+1,0)</f>
        <v>39</v>
      </c>
      <c r="B40" s="29" t="str">
        <f>IF(ROW()-1&gt;MAX($A$2:$A$10000),"",INDEX('Export détaillé'!$Y$3:$Y$10001,MATCH(ROW()-1,$A$2:$A$10000,0)))</f>
        <v>F85790</v>
      </c>
    </row>
    <row r="41" spans="1:2" x14ac:dyDescent="0.25">
      <c r="A41" s="28">
        <f>IF(COUNTIF('Export détaillé'!$Y$2:$Y41,'Export détaillé'!Y42)=0,MAX($A$1:A40)+1,0)</f>
        <v>40</v>
      </c>
      <c r="B41" s="29" t="str">
        <f>IF(ROW()-1&gt;MAX($A$2:$A$10000),"",INDEX('Export détaillé'!$Y$3:$Y$10001,MATCH(ROW()-1,$A$2:$A$10000,0)))</f>
        <v>F85791</v>
      </c>
    </row>
    <row r="42" spans="1:2" x14ac:dyDescent="0.25">
      <c r="A42" s="28">
        <f>IF(COUNTIF('Export détaillé'!$Y$2:$Y42,'Export détaillé'!Y43)=0,MAX($A$1:A41)+1,0)</f>
        <v>41</v>
      </c>
      <c r="B42" s="29" t="str">
        <f>IF(ROW()-1&gt;MAX($A$2:$A$10000),"",INDEX('Export détaillé'!$Y$3:$Y$10001,MATCH(ROW()-1,$A$2:$A$10000,0)))</f>
        <v>FG20419</v>
      </c>
    </row>
    <row r="43" spans="1:2" x14ac:dyDescent="0.25">
      <c r="A43" s="28">
        <f>IF(COUNTIF('Export détaillé'!$Y$2:$Y43,'Export détaillé'!Y44)=0,MAX($A$1:A42)+1,0)</f>
        <v>42</v>
      </c>
      <c r="B43" s="29" t="str">
        <f>IF(ROW()-1&gt;MAX($A$2:$A$10000),"",INDEX('Export détaillé'!$Y$3:$Y$10001,MATCH(ROW()-1,$A$2:$A$10000,0)))</f>
        <v>F86433</v>
      </c>
    </row>
    <row r="44" spans="1:2" x14ac:dyDescent="0.25">
      <c r="A44" s="28">
        <f>IF(COUNTIF('Export détaillé'!$Y$2:$Y44,'Export détaillé'!Y45)=0,MAX($A$1:A43)+1,0)</f>
        <v>43</v>
      </c>
      <c r="B44" s="29" t="str">
        <f>IF(ROW()-1&gt;MAX($A$2:$A$10000),"",INDEX('Export détaillé'!$Y$3:$Y$10001,MATCH(ROW()-1,$A$2:$A$10000,0)))</f>
        <v>FG20513</v>
      </c>
    </row>
    <row r="45" spans="1:2" x14ac:dyDescent="0.25">
      <c r="A45" s="28">
        <f>IF(COUNTIF('Export détaillé'!$Y$2:$Y45,'Export détaillé'!Y46)=0,MAX($A$1:A44)+1,0)</f>
        <v>44</v>
      </c>
      <c r="B45" s="29" t="str">
        <f>IF(ROW()-1&gt;MAX($A$2:$A$10000),"",INDEX('Export détaillé'!$Y$3:$Y$10001,MATCH(ROW()-1,$A$2:$A$10000,0)))</f>
        <v>F86051</v>
      </c>
    </row>
    <row r="46" spans="1:2" x14ac:dyDescent="0.25">
      <c r="A46" s="28">
        <f>IF(COUNTIF('Export détaillé'!$Y$2:$Y46,'Export détaillé'!Y47)=0,MAX($A$1:A45)+1,0)</f>
        <v>45</v>
      </c>
      <c r="B46" s="29" t="str">
        <f>IF(ROW()-1&gt;MAX($A$2:$A$10000),"",INDEX('Export détaillé'!$Y$3:$Y$10001,MATCH(ROW()-1,$A$2:$A$10000,0)))</f>
        <v>F86327</v>
      </c>
    </row>
    <row r="47" spans="1:2" x14ac:dyDescent="0.25">
      <c r="A47" s="28">
        <f>IF(COUNTIF('Export détaillé'!$Y$2:$Y47,'Export détaillé'!Y48)=0,MAX($A$1:A46)+1,0)</f>
        <v>46</v>
      </c>
      <c r="B47" s="29" t="str">
        <f>IF(ROW()-1&gt;MAX($A$2:$A$10000),"",INDEX('Export détaillé'!$Y$3:$Y$10001,MATCH(ROW()-1,$A$2:$A$10000,0)))</f>
        <v>F85934</v>
      </c>
    </row>
    <row r="48" spans="1:2" x14ac:dyDescent="0.25">
      <c r="A48" s="28">
        <f>IF(COUNTIF('Export détaillé'!$Y$2:$Y48,'Export détaillé'!Y49)=0,MAX($A$1:A47)+1,0)</f>
        <v>47</v>
      </c>
      <c r="B48" s="29" t="str">
        <f>IF(ROW()-1&gt;MAX($A$2:$A$10000),"",INDEX('Export détaillé'!$Y$3:$Y$10001,MATCH(ROW()-1,$A$2:$A$10000,0)))</f>
        <v>FG20601</v>
      </c>
    </row>
    <row r="49" spans="1:2" x14ac:dyDescent="0.25">
      <c r="A49" s="28">
        <f>IF(COUNTIF('Export détaillé'!$Y$2:$Y49,'Export détaillé'!Y50)=0,MAX($A$1:A48)+1,0)</f>
        <v>48</v>
      </c>
      <c r="B49" s="29" t="str">
        <f>IF(ROW()-1&gt;MAX($A$2:$A$10000),"",INDEX('Export détaillé'!$Y$3:$Y$10001,MATCH(ROW()-1,$A$2:$A$10000,0)))</f>
        <v>F85888</v>
      </c>
    </row>
    <row r="50" spans="1:2" x14ac:dyDescent="0.25">
      <c r="A50" s="28">
        <f>IF(COUNTIF('Export détaillé'!$Y$2:$Y50,'Export détaillé'!Y51)=0,MAX($A$1:A49)+1,0)</f>
        <v>49</v>
      </c>
      <c r="B50" s="29" t="str">
        <f>IF(ROW()-1&gt;MAX($A$2:$A$10000),"",INDEX('Export détaillé'!$Y$3:$Y$10001,MATCH(ROW()-1,$A$2:$A$10000,0)))</f>
        <v>F86042</v>
      </c>
    </row>
    <row r="51" spans="1:2" x14ac:dyDescent="0.25">
      <c r="A51" s="28">
        <f>IF(COUNTIF('Export détaillé'!$Y$2:$Y51,'Export détaillé'!Y52)=0,MAX($A$1:A50)+1,0)</f>
        <v>50</v>
      </c>
      <c r="B51" s="29" t="str">
        <f>IF(ROW()-1&gt;MAX($A$2:$A$10000),"",INDEX('Export détaillé'!$Y$3:$Y$10001,MATCH(ROW()-1,$A$2:$A$10000,0)))</f>
        <v>F86056</v>
      </c>
    </row>
    <row r="52" spans="1:2" x14ac:dyDescent="0.25">
      <c r="A52" s="28">
        <f>IF(COUNTIF('Export détaillé'!$Y$2:$Y52,'Export détaillé'!Y53)=0,MAX($A$1:A51)+1,0)</f>
        <v>51</v>
      </c>
      <c r="B52" s="29" t="str">
        <f>IF(ROW()-1&gt;MAX($A$2:$A$10000),"",INDEX('Export détaillé'!$Y$3:$Y$10001,MATCH(ROW()-1,$A$2:$A$10000,0)))</f>
        <v>F86012</v>
      </c>
    </row>
    <row r="53" spans="1:2" x14ac:dyDescent="0.25">
      <c r="A53" s="28">
        <f>IF(COUNTIF('Export détaillé'!$Y$2:$Y53,'Export détaillé'!Y54)=0,MAX($A$1:A52)+1,0)</f>
        <v>52</v>
      </c>
      <c r="B53" s="29" t="str">
        <f>IF(ROW()-1&gt;MAX($A$2:$A$10000),"",INDEX('Export détaillé'!$Y$3:$Y$10001,MATCH(ROW()-1,$A$2:$A$10000,0)))</f>
        <v>F87388</v>
      </c>
    </row>
    <row r="54" spans="1:2" x14ac:dyDescent="0.25">
      <c r="A54" s="28">
        <f>IF(COUNTIF('Export détaillé'!$Y$2:$Y54,'Export détaillé'!Y55)=0,MAX($A$1:A53)+1,0)</f>
        <v>53</v>
      </c>
      <c r="B54" s="29" t="str">
        <f>IF(ROW()-1&gt;MAX($A$2:$A$10000),"",INDEX('Export détaillé'!$Y$3:$Y$10001,MATCH(ROW()-1,$A$2:$A$10000,0)))</f>
        <v>F86009</v>
      </c>
    </row>
    <row r="55" spans="1:2" x14ac:dyDescent="0.25">
      <c r="A55" s="28">
        <f>IF(COUNTIF('Export détaillé'!$Y$2:$Y55,'Export détaillé'!Y56)=0,MAX($A$1:A54)+1,0)</f>
        <v>54</v>
      </c>
      <c r="B55" s="29" t="str">
        <f>IF(ROW()-1&gt;MAX($A$2:$A$10000),"",INDEX('Export détaillé'!$Y$3:$Y$10001,MATCH(ROW()-1,$A$2:$A$10000,0)))</f>
        <v>F87344</v>
      </c>
    </row>
    <row r="56" spans="1:2" x14ac:dyDescent="0.25">
      <c r="A56" s="28">
        <f>IF(COUNTIF('Export détaillé'!$Y$2:$Y56,'Export détaillé'!Y57)=0,MAX($A$1:A55)+1,0)</f>
        <v>55</v>
      </c>
      <c r="B56" s="29" t="str">
        <f>IF(ROW()-1&gt;MAX($A$2:$A$10000),"",INDEX('Export détaillé'!$Y$3:$Y$10001,MATCH(ROW()-1,$A$2:$A$10000,0)))</f>
        <v>F86069</v>
      </c>
    </row>
    <row r="57" spans="1:2" x14ac:dyDescent="0.25">
      <c r="A57" s="28">
        <f>IF(COUNTIF('Export détaillé'!$Y$2:$Y57,'Export détaillé'!Y58)=0,MAX($A$1:A56)+1,0)</f>
        <v>56</v>
      </c>
      <c r="B57" s="29" t="str">
        <f>IF(ROW()-1&gt;MAX($A$2:$A$10000),"",INDEX('Export détaillé'!$Y$3:$Y$10001,MATCH(ROW()-1,$A$2:$A$10000,0)))</f>
        <v>FG20857</v>
      </c>
    </row>
    <row r="58" spans="1:2" x14ac:dyDescent="0.25">
      <c r="A58" s="28">
        <f>IF(COUNTIF('Export détaillé'!$Y$2:$Y58,'Export détaillé'!Y59)=0,MAX($A$1:A57)+1,0)</f>
        <v>57</v>
      </c>
      <c r="B58" s="29" t="str">
        <f>IF(ROW()-1&gt;MAX($A$2:$A$10000),"",INDEX('Export détaillé'!$Y$3:$Y$10001,MATCH(ROW()-1,$A$2:$A$10000,0)))</f>
        <v>F87524</v>
      </c>
    </row>
    <row r="59" spans="1:2" x14ac:dyDescent="0.25">
      <c r="A59" s="28">
        <f>IF(COUNTIF('Export détaillé'!$Y$2:$Y59,'Export détaillé'!Y60)=0,MAX($A$1:A58)+1,0)</f>
        <v>58</v>
      </c>
      <c r="B59" s="29" t="str">
        <f>IF(ROW()-1&gt;MAX($A$2:$A$10000),"",INDEX('Export détaillé'!$Y$3:$Y$10001,MATCH(ROW()-1,$A$2:$A$10000,0)))</f>
        <v>F87509</v>
      </c>
    </row>
    <row r="60" spans="1:2" x14ac:dyDescent="0.25">
      <c r="A60" s="28">
        <f>IF(COUNTIF('Export détaillé'!$Y$2:$Y60,'Export détaillé'!Y61)=0,MAX($A$1:A59)+1,0)</f>
        <v>59</v>
      </c>
      <c r="B60" s="29" t="str">
        <f>IF(ROW()-1&gt;MAX($A$2:$A$10000),"",INDEX('Export détaillé'!$Y$3:$Y$10001,MATCH(ROW()-1,$A$2:$A$10000,0)))</f>
        <v>F86566</v>
      </c>
    </row>
    <row r="61" spans="1:2" x14ac:dyDescent="0.25">
      <c r="A61" s="28">
        <f>IF(COUNTIF('Export détaillé'!$Y$2:$Y61,'Export détaillé'!Y62)=0,MAX($A$1:A60)+1,0)</f>
        <v>60</v>
      </c>
      <c r="B61" s="29" t="str">
        <f>IF(ROW()-1&gt;MAX($A$2:$A$10000),"",INDEX('Export détaillé'!$Y$3:$Y$10001,MATCH(ROW()-1,$A$2:$A$10000,0)))</f>
        <v>F87000</v>
      </c>
    </row>
    <row r="62" spans="1:2" x14ac:dyDescent="0.25">
      <c r="A62" s="28">
        <f>IF(COUNTIF('Export détaillé'!$Y$2:$Y62,'Export détaillé'!Y63)=0,MAX($A$1:A61)+1,0)</f>
        <v>61</v>
      </c>
      <c r="B62" s="29" t="str">
        <f>IF(ROW()-1&gt;MAX($A$2:$A$10000),"",INDEX('Export détaillé'!$Y$3:$Y$10001,MATCH(ROW()-1,$A$2:$A$10000,0)))</f>
        <v>F86611</v>
      </c>
    </row>
    <row r="63" spans="1:2" x14ac:dyDescent="0.25">
      <c r="A63" s="28">
        <f>IF(COUNTIF('Export détaillé'!$Y$2:$Y63,'Export détaillé'!Y64)=0,MAX($A$1:A62)+1,0)</f>
        <v>62</v>
      </c>
      <c r="B63" s="29" t="str">
        <f>IF(ROW()-1&gt;MAX($A$2:$A$10000),"",INDEX('Export détaillé'!$Y$3:$Y$10001,MATCH(ROW()-1,$A$2:$A$10000,0)))</f>
        <v>F87393</v>
      </c>
    </row>
    <row r="64" spans="1:2" x14ac:dyDescent="0.25">
      <c r="A64" s="28">
        <f>IF(COUNTIF('Export détaillé'!$Y$2:$Y64,'Export détaillé'!Y65)=0,MAX($A$1:A63)+1,0)</f>
        <v>63</v>
      </c>
      <c r="B64" s="29" t="str">
        <f>IF(ROW()-1&gt;MAX($A$2:$A$10000),"",INDEX('Export détaillé'!$Y$3:$Y$10001,MATCH(ROW()-1,$A$2:$A$10000,0)))</f>
        <v>FG20898</v>
      </c>
    </row>
    <row r="65" spans="1:2" x14ac:dyDescent="0.25">
      <c r="A65" s="28">
        <f>IF(COUNTIF('Export détaillé'!$Y$2:$Y65,'Export détaillé'!Y66)=0,MAX($A$1:A64)+1,0)</f>
        <v>64</v>
      </c>
      <c r="B65" s="29" t="str">
        <f>IF(ROW()-1&gt;MAX($A$2:$A$10000),"",INDEX('Export détaillé'!$Y$3:$Y$10001,MATCH(ROW()-1,$A$2:$A$10000,0)))</f>
        <v>F86755</v>
      </c>
    </row>
    <row r="66" spans="1:2" x14ac:dyDescent="0.25">
      <c r="A66" s="28">
        <f>IF(COUNTIF('Export détaillé'!$Y$2:$Y66,'Export détaillé'!Y67)=0,MAX($A$1:A65)+1,0)</f>
        <v>65</v>
      </c>
      <c r="B66" s="29" t="str">
        <f>IF(ROW()-1&gt;MAX($A$2:$A$10000),"",INDEX('Export détaillé'!$Y$3:$Y$10001,MATCH(ROW()-1,$A$2:$A$10000,0)))</f>
        <v>F87387</v>
      </c>
    </row>
    <row r="67" spans="1:2" x14ac:dyDescent="0.25">
      <c r="A67" s="28">
        <f>IF(COUNTIF('Export détaillé'!$Y$2:$Y67,'Export détaillé'!Y68)=0,MAX($A$1:A66)+1,0)</f>
        <v>66</v>
      </c>
      <c r="B67" s="29" t="str">
        <f>IF(ROW()-1&gt;MAX($A$2:$A$10000),"",INDEX('Export détaillé'!$Y$3:$Y$10001,MATCH(ROW()-1,$A$2:$A$10000,0)))</f>
        <v>F87478</v>
      </c>
    </row>
    <row r="68" spans="1:2" x14ac:dyDescent="0.25">
      <c r="A68" s="28">
        <f>IF(COUNTIF('Export détaillé'!$Y$2:$Y68,'Export détaillé'!Y69)=0,MAX($A$1:A67)+1,0)</f>
        <v>67</v>
      </c>
      <c r="B68" s="29" t="str">
        <f>IF(ROW()-1&gt;MAX($A$2:$A$10000),"",INDEX('Export détaillé'!$Y$3:$Y$10001,MATCH(ROW()-1,$A$2:$A$10000,0)))</f>
        <v>FG20964</v>
      </c>
    </row>
    <row r="69" spans="1:2" x14ac:dyDescent="0.25">
      <c r="A69" s="28">
        <f>IF(COUNTIF('Export détaillé'!$Y$2:$Y69,'Export détaillé'!Y70)=0,MAX($A$1:A68)+1,0)</f>
        <v>68</v>
      </c>
      <c r="B69" s="29" t="str">
        <f>IF(ROW()-1&gt;MAX($A$2:$A$10000),"",INDEX('Export détaillé'!$Y$3:$Y$10001,MATCH(ROW()-1,$A$2:$A$10000,0)))</f>
        <v>F86832</v>
      </c>
    </row>
    <row r="70" spans="1:2" x14ac:dyDescent="0.25">
      <c r="A70" s="28">
        <f>IF(COUNTIF('Export détaillé'!$Y$2:$Y70,'Export détaillé'!Y71)=0,MAX($A$1:A69)+1,0)</f>
        <v>69</v>
      </c>
      <c r="B70" s="29" t="str">
        <f>IF(ROW()-1&gt;MAX($A$2:$A$10000),"",INDEX('Export détaillé'!$Y$3:$Y$10001,MATCH(ROW()-1,$A$2:$A$10000,0)))</f>
        <v>F86835</v>
      </c>
    </row>
    <row r="71" spans="1:2" x14ac:dyDescent="0.25">
      <c r="A71" s="28">
        <f>IF(COUNTIF('Export détaillé'!$Y$2:$Y71,'Export détaillé'!Y72)=0,MAX($A$1:A70)+1,0)</f>
        <v>70</v>
      </c>
      <c r="B71" s="29" t="str">
        <f>IF(ROW()-1&gt;MAX($A$2:$A$10000),"",INDEX('Export détaillé'!$Y$3:$Y$10001,MATCH(ROW()-1,$A$2:$A$10000,0)))</f>
        <v>F86836</v>
      </c>
    </row>
    <row r="72" spans="1:2" x14ac:dyDescent="0.25">
      <c r="A72" s="28">
        <f>IF(COUNTIF('Export détaillé'!$Y$2:$Y72,'Export détaillé'!Y73)=0,MAX($A$1:A71)+1,0)</f>
        <v>71</v>
      </c>
      <c r="B72" s="29" t="str">
        <f>IF(ROW()-1&gt;MAX($A$2:$A$10000),"",INDEX('Export détaillé'!$Y$3:$Y$10001,MATCH(ROW()-1,$A$2:$A$10000,0)))</f>
        <v>F87158</v>
      </c>
    </row>
    <row r="73" spans="1:2" x14ac:dyDescent="0.25">
      <c r="A73" s="28">
        <f>IF(COUNTIF('Export détaillé'!$Y$2:$Y73,'Export détaillé'!Y74)=0,MAX($A$1:A72)+1,0)</f>
        <v>72</v>
      </c>
      <c r="B73" s="29" t="str">
        <f>IF(ROW()-1&gt;MAX($A$2:$A$10000),"",INDEX('Export détaillé'!$Y$3:$Y$10001,MATCH(ROW()-1,$A$2:$A$10000,0)))</f>
        <v>FG21295</v>
      </c>
    </row>
    <row r="74" spans="1:2" x14ac:dyDescent="0.25">
      <c r="A74" s="28">
        <f>IF(COUNTIF('Export détaillé'!$Y$2:$Y74,'Export détaillé'!Y75)=0,MAX($A$1:A73)+1,0)</f>
        <v>73</v>
      </c>
      <c r="B74" s="29" t="str">
        <f>IF(ROW()-1&gt;MAX($A$2:$A$10000),"",INDEX('Export détaillé'!$Y$3:$Y$10001,MATCH(ROW()-1,$A$2:$A$10000,0)))</f>
        <v>F87386</v>
      </c>
    </row>
    <row r="75" spans="1:2" x14ac:dyDescent="0.25">
      <c r="A75" s="28">
        <f>IF(COUNTIF('Export détaillé'!$Y$2:$Y75,'Export détaillé'!Y76)=0,MAX($A$1:A74)+1,0)</f>
        <v>74</v>
      </c>
      <c r="B75" s="29" t="str">
        <f>IF(ROW()-1&gt;MAX($A$2:$A$10000),"",INDEX('Export détaillé'!$Y$3:$Y$10001,MATCH(ROW()-1,$A$2:$A$10000,0)))</f>
        <v>FG21127</v>
      </c>
    </row>
    <row r="76" spans="1:2" x14ac:dyDescent="0.25">
      <c r="A76" s="28">
        <f>IF(COUNTIF('Export détaillé'!$Y$2:$Y76,'Export détaillé'!Y77)=0,MAX($A$1:A75)+1,0)</f>
        <v>75</v>
      </c>
      <c r="B76" s="29" t="str">
        <f>IF(ROW()-1&gt;MAX($A$2:$A$10000),"",INDEX('Export détaillé'!$Y$3:$Y$10001,MATCH(ROW()-1,$A$2:$A$10000,0)))</f>
        <v>F87097</v>
      </c>
    </row>
    <row r="77" spans="1:2" x14ac:dyDescent="0.25">
      <c r="A77" s="28">
        <f>IF(COUNTIF('Export détaillé'!$Y$2:$Y77,'Export détaillé'!Y78)=0,MAX($A$1:A76)+1,0)</f>
        <v>76</v>
      </c>
      <c r="B77" s="29" t="str">
        <f>IF(ROW()-1&gt;MAX($A$2:$A$10000),"",INDEX('Export détaillé'!$Y$3:$Y$10001,MATCH(ROW()-1,$A$2:$A$10000,0)))</f>
        <v>F87471</v>
      </c>
    </row>
    <row r="78" spans="1:2" x14ac:dyDescent="0.25">
      <c r="A78" s="28">
        <f>IF(COUNTIF('Export détaillé'!$Y$2:$Y78,'Export détaillé'!Y79)=0,MAX($A$1:A77)+1,0)</f>
        <v>77</v>
      </c>
      <c r="B78" s="29" t="str">
        <f>IF(ROW()-1&gt;MAX($A$2:$A$10000),"",INDEX('Export détaillé'!$Y$3:$Y$10001,MATCH(ROW()-1,$A$2:$A$10000,0)))</f>
        <v>F87157</v>
      </c>
    </row>
    <row r="79" spans="1:2" x14ac:dyDescent="0.25">
      <c r="A79" s="28">
        <f>IF(COUNTIF('Export détaillé'!$Y$2:$Y79,'Export détaillé'!Y80)=0,MAX($A$1:A78)+1,0)</f>
        <v>78</v>
      </c>
      <c r="B79" s="29" t="str">
        <f>IF(ROW()-1&gt;MAX($A$2:$A$10000),"",INDEX('Export détaillé'!$Y$3:$Y$10001,MATCH(ROW()-1,$A$2:$A$10000,0)))</f>
        <v>FG21171</v>
      </c>
    </row>
    <row r="80" spans="1:2" x14ac:dyDescent="0.25">
      <c r="A80" s="28">
        <f>IF(COUNTIF('Export détaillé'!$Y$2:$Y80,'Export détaillé'!Y81)=0,MAX($A$1:A79)+1,0)</f>
        <v>79</v>
      </c>
      <c r="B80" s="29" t="str">
        <f>IF(ROW()-1&gt;MAX($A$2:$A$10000),"",INDEX('Export détaillé'!$Y$3:$Y$10001,MATCH(ROW()-1,$A$2:$A$10000,0)))</f>
        <v>F87416</v>
      </c>
    </row>
    <row r="81" spans="1:2" x14ac:dyDescent="0.25">
      <c r="A81" s="28">
        <f>IF(COUNTIF('Export détaillé'!$Y$2:$Y81,'Export détaillé'!Y82)=0,MAX($A$1:A80)+1,0)</f>
        <v>80</v>
      </c>
      <c r="B81" s="29" t="str">
        <f>IF(ROW()-1&gt;MAX($A$2:$A$10000),"",INDEX('Export détaillé'!$Y$3:$Y$10001,MATCH(ROW()-1,$A$2:$A$10000,0)))</f>
        <v>F87380</v>
      </c>
    </row>
    <row r="82" spans="1:2" x14ac:dyDescent="0.25">
      <c r="A82" s="28">
        <f>IF(COUNTIF('Export détaillé'!$Y$2:$Y82,'Export détaillé'!Y83)=0,MAX($A$1:A81)+1,0)</f>
        <v>81</v>
      </c>
      <c r="B82" s="29" t="str">
        <f>IF(ROW()-1&gt;MAX($A$2:$A$10000),"",INDEX('Export détaillé'!$Y$3:$Y$10001,MATCH(ROW()-1,$A$2:$A$10000,0)))</f>
        <v>F89175</v>
      </c>
    </row>
    <row r="83" spans="1:2" x14ac:dyDescent="0.25">
      <c r="A83" s="28">
        <f>IF(COUNTIF('Export détaillé'!$Y$2:$Y83,'Export détaillé'!Y84)=0,MAX($A$1:A82)+1,0)</f>
        <v>82</v>
      </c>
      <c r="B83" s="29" t="str">
        <f>IF(ROW()-1&gt;MAX($A$2:$A$10000),"",INDEX('Export détaillé'!$Y$3:$Y$10001,MATCH(ROW()-1,$A$2:$A$10000,0)))</f>
        <v>FG21350</v>
      </c>
    </row>
    <row r="84" spans="1:2" x14ac:dyDescent="0.25">
      <c r="A84" s="28">
        <f>IF(COUNTIF('Export détaillé'!$Y$2:$Y84,'Export détaillé'!Y85)=0,MAX($A$1:A83)+1,0)</f>
        <v>83</v>
      </c>
      <c r="B84" s="29" t="str">
        <f>IF(ROW()-1&gt;MAX($A$2:$A$10000),"",INDEX('Export détaillé'!$Y$3:$Y$10001,MATCH(ROW()-1,$A$2:$A$10000,0)))</f>
        <v>F87654</v>
      </c>
    </row>
    <row r="85" spans="1:2" x14ac:dyDescent="0.25">
      <c r="A85" s="28">
        <f>IF(COUNTIF('Export détaillé'!$Y$2:$Y85,'Export détaillé'!Y86)=0,MAX($A$1:A84)+1,0)</f>
        <v>84</v>
      </c>
      <c r="B85" s="29" t="str">
        <f>IF(ROW()-1&gt;MAX($A$2:$A$10000),"",INDEX('Export détaillé'!$Y$3:$Y$10001,MATCH(ROW()-1,$A$2:$A$10000,0)))</f>
        <v>F87481</v>
      </c>
    </row>
    <row r="86" spans="1:2" x14ac:dyDescent="0.25">
      <c r="A86" s="28">
        <f>IF(COUNTIF('Export détaillé'!$Y$2:$Y86,'Export détaillé'!Y87)=0,MAX($A$1:A85)+1,0)</f>
        <v>85</v>
      </c>
      <c r="B86" s="29" t="str">
        <f>IF(ROW()-1&gt;MAX($A$2:$A$10000),"",INDEX('Export détaillé'!$Y$3:$Y$10001,MATCH(ROW()-1,$A$2:$A$10000,0)))</f>
        <v>F87647</v>
      </c>
    </row>
    <row r="87" spans="1:2" x14ac:dyDescent="0.25">
      <c r="A87" s="28">
        <f>IF(COUNTIF('Export détaillé'!$Y$2:$Y87,'Export détaillé'!Y88)=0,MAX($A$1:A86)+1,0)</f>
        <v>86</v>
      </c>
      <c r="B87" s="29" t="str">
        <f>IF(ROW()-1&gt;MAX($A$2:$A$10000),"",INDEX('Export détaillé'!$Y$3:$Y$10001,MATCH(ROW()-1,$A$2:$A$10000,0)))</f>
        <v>F87668</v>
      </c>
    </row>
    <row r="88" spans="1:2" x14ac:dyDescent="0.25">
      <c r="A88" s="28">
        <f>IF(COUNTIF('Export détaillé'!$Y$2:$Y88,'Export détaillé'!Y89)=0,MAX($A$1:A87)+1,0)</f>
        <v>87</v>
      </c>
      <c r="B88" s="29" t="str">
        <f>IF(ROW()-1&gt;MAX($A$2:$A$10000),"",INDEX('Export détaillé'!$Y$3:$Y$10001,MATCH(ROW()-1,$A$2:$A$10000,0)))</f>
        <v>F87659</v>
      </c>
    </row>
    <row r="89" spans="1:2" x14ac:dyDescent="0.25">
      <c r="A89" s="28">
        <f>IF(COUNTIF('Export détaillé'!$Y$2:$Y89,'Export détaillé'!Y90)=0,MAX($A$1:A88)+1,0)</f>
        <v>88</v>
      </c>
      <c r="B89" s="29" t="str">
        <f>IF(ROW()-1&gt;MAX($A$2:$A$10000),"",INDEX('Export détaillé'!$Y$3:$Y$10001,MATCH(ROW()-1,$A$2:$A$10000,0)))</f>
        <v>FG21581</v>
      </c>
    </row>
    <row r="90" spans="1:2" x14ac:dyDescent="0.25">
      <c r="A90" s="28">
        <f>IF(COUNTIF('Export détaillé'!$Y$2:$Y90,'Export détaillé'!Y91)=0,MAX($A$1:A89)+1,0)</f>
        <v>89</v>
      </c>
      <c r="B90" s="29" t="str">
        <f>IF(ROW()-1&gt;MAX($A$2:$A$10000),"",INDEX('Export détaillé'!$Y$3:$Y$10001,MATCH(ROW()-1,$A$2:$A$10000,0)))</f>
        <v>F87648</v>
      </c>
    </row>
    <row r="91" spans="1:2" x14ac:dyDescent="0.25">
      <c r="A91" s="28">
        <f>IF(COUNTIF('Export détaillé'!$Y$2:$Y91,'Export détaillé'!Y92)=0,MAX($A$1:A90)+1,0)</f>
        <v>90</v>
      </c>
      <c r="B91" s="29" t="str">
        <f>IF(ROW()-1&gt;MAX($A$2:$A$10000),"",INDEX('Export détaillé'!$Y$3:$Y$10001,MATCH(ROW()-1,$A$2:$A$10000,0)))</f>
        <v>F87761</v>
      </c>
    </row>
    <row r="92" spans="1:2" x14ac:dyDescent="0.25">
      <c r="A92" s="28">
        <f>IF(COUNTIF('Export détaillé'!$Y$2:$Y92,'Export détaillé'!Y93)=0,MAX($A$1:A91)+1,0)</f>
        <v>91</v>
      </c>
      <c r="B92" s="29" t="str">
        <f>IF(ROW()-1&gt;MAX($A$2:$A$10000),"",INDEX('Export détaillé'!$Y$3:$Y$10001,MATCH(ROW()-1,$A$2:$A$10000,0)))</f>
        <v>FG21652</v>
      </c>
    </row>
    <row r="93" spans="1:2" x14ac:dyDescent="0.25">
      <c r="A93" s="28">
        <f>IF(COUNTIF('Export détaillé'!$Y$2:$Y93,'Export détaillé'!Y94)=0,MAX($A$1:A92)+1,0)</f>
        <v>92</v>
      </c>
      <c r="B93" s="29" t="str">
        <f>IF(ROW()-1&gt;MAX($A$2:$A$10000),"",INDEX('Export détaillé'!$Y$3:$Y$10001,MATCH(ROW()-1,$A$2:$A$10000,0)))</f>
        <v>F87803</v>
      </c>
    </row>
    <row r="94" spans="1:2" x14ac:dyDescent="0.25">
      <c r="A94" s="28">
        <f>IF(COUNTIF('Export détaillé'!$Y$2:$Y94,'Export détaillé'!Y95)=0,MAX($A$1:A93)+1,0)</f>
        <v>93</v>
      </c>
      <c r="B94" s="29" t="str">
        <f>IF(ROW()-1&gt;MAX($A$2:$A$10000),"",INDEX('Export détaillé'!$Y$3:$Y$10001,MATCH(ROW()-1,$A$2:$A$10000,0)))</f>
        <v>FG21817</v>
      </c>
    </row>
    <row r="95" spans="1:2" x14ac:dyDescent="0.25">
      <c r="A95" s="28">
        <f>IF(COUNTIF('Export détaillé'!$Y$2:$Y95,'Export détaillé'!Y96)=0,MAX($A$1:A94)+1,0)</f>
        <v>94</v>
      </c>
      <c r="B95" s="29" t="str">
        <f>IF(ROW()-1&gt;MAX($A$2:$A$10000),"",INDEX('Export détaillé'!$Y$3:$Y$10001,MATCH(ROW()-1,$A$2:$A$10000,0)))</f>
        <v>FG22317</v>
      </c>
    </row>
    <row r="96" spans="1:2" x14ac:dyDescent="0.25">
      <c r="A96" s="28">
        <f>IF(COUNTIF('Export détaillé'!$Y$2:$Y96,'Export détaillé'!Y97)=0,MAX($A$1:A95)+1,0)</f>
        <v>95</v>
      </c>
      <c r="B96" s="29" t="str">
        <f>IF(ROW()-1&gt;MAX($A$2:$A$10000),"",INDEX('Export détaillé'!$Y$3:$Y$10001,MATCH(ROW()-1,$A$2:$A$10000,0)))</f>
        <v>F87886</v>
      </c>
    </row>
    <row r="97" spans="1:2" x14ac:dyDescent="0.25">
      <c r="A97" s="28">
        <f>IF(COUNTIF('Export détaillé'!$Y$2:$Y97,'Export détaillé'!Y98)=0,MAX($A$1:A96)+1,0)</f>
        <v>96</v>
      </c>
      <c r="B97" s="29" t="str">
        <f>IF(ROW()-1&gt;MAX($A$2:$A$10000),"",INDEX('Export détaillé'!$Y$3:$Y$10001,MATCH(ROW()-1,$A$2:$A$10000,0)))</f>
        <v>FG21740</v>
      </c>
    </row>
    <row r="98" spans="1:2" x14ac:dyDescent="0.25">
      <c r="A98" s="28">
        <f>IF(COUNTIF('Export détaillé'!$Y$2:$Y98,'Export détaillé'!Y99)=0,MAX($A$1:A97)+1,0)</f>
        <v>97</v>
      </c>
      <c r="B98" s="29" t="str">
        <f>IF(ROW()-1&gt;MAX($A$2:$A$10000),"",INDEX('Export détaillé'!$Y$3:$Y$10001,MATCH(ROW()-1,$A$2:$A$10000,0)))</f>
        <v>FG21741</v>
      </c>
    </row>
    <row r="99" spans="1:2" x14ac:dyDescent="0.25">
      <c r="A99" s="28">
        <f>IF(COUNTIF('Export détaillé'!$Y$2:$Y99,'Export détaillé'!Y100)=0,MAX($A$1:A98)+1,0)</f>
        <v>98</v>
      </c>
      <c r="B99" s="29" t="str">
        <f>IF(ROW()-1&gt;MAX($A$2:$A$10000),"",INDEX('Export détaillé'!$Y$3:$Y$10001,MATCH(ROW()-1,$A$2:$A$10000,0)))</f>
        <v>F87804</v>
      </c>
    </row>
    <row r="100" spans="1:2" x14ac:dyDescent="0.25">
      <c r="A100" s="28">
        <f>IF(COUNTIF('Export détaillé'!$Y$2:$Y100,'Export détaillé'!Y101)=0,MAX($A$1:A99)+1,0)</f>
        <v>99</v>
      </c>
      <c r="B100" s="29" t="str">
        <f>IF(ROW()-1&gt;MAX($A$2:$A$10000),"",INDEX('Export détaillé'!$Y$3:$Y$10001,MATCH(ROW()-1,$A$2:$A$10000,0)))</f>
        <v>F87888</v>
      </c>
    </row>
    <row r="101" spans="1:2" x14ac:dyDescent="0.25">
      <c r="A101" s="28">
        <f>IF(COUNTIF('Export détaillé'!$Y$2:$Y101,'Export détaillé'!Y102)=0,MAX($A$1:A100)+1,0)</f>
        <v>100</v>
      </c>
      <c r="B101" s="29" t="str">
        <f>IF(ROW()-1&gt;MAX($A$2:$A$10000),"",INDEX('Export détaillé'!$Y$3:$Y$10001,MATCH(ROW()-1,$A$2:$A$10000,0)))</f>
        <v>F87991</v>
      </c>
    </row>
    <row r="102" spans="1:2" x14ac:dyDescent="0.25">
      <c r="A102" s="28">
        <f>IF(COUNTIF('Export détaillé'!$Y$2:$Y102,'Export détaillé'!Y103)=0,MAX($A$1:A101)+1,0)</f>
        <v>101</v>
      </c>
      <c r="B102" s="29" t="str">
        <f>IF(ROW()-1&gt;MAX($A$2:$A$10000),"",INDEX('Export détaillé'!$Y$3:$Y$10001,MATCH(ROW()-1,$A$2:$A$10000,0)))</f>
        <v>F88089</v>
      </c>
    </row>
    <row r="103" spans="1:2" x14ac:dyDescent="0.25">
      <c r="A103" s="28">
        <f>IF(COUNTIF('Export détaillé'!$Y$2:$Y103,'Export détaillé'!Y104)=0,MAX($A$1:A102)+1,0)</f>
        <v>102</v>
      </c>
      <c r="B103" s="29" t="str">
        <f>IF(ROW()-1&gt;MAX($A$2:$A$10000),"",INDEX('Export détaillé'!$Y$3:$Y$10001,MATCH(ROW()-1,$A$2:$A$10000,0)))</f>
        <v>FG22114</v>
      </c>
    </row>
    <row r="104" spans="1:2" x14ac:dyDescent="0.25">
      <c r="A104" s="28">
        <f>IF(COUNTIF('Export détaillé'!$Y$2:$Y104,'Export détaillé'!Y105)=0,MAX($A$1:A103)+1,0)</f>
        <v>103</v>
      </c>
      <c r="B104" s="29" t="str">
        <f>IF(ROW()-1&gt;MAX($A$2:$A$10000),"",INDEX('Export détaillé'!$Y$3:$Y$10001,MATCH(ROW()-1,$A$2:$A$10000,0)))</f>
        <v>F87900</v>
      </c>
    </row>
    <row r="105" spans="1:2" x14ac:dyDescent="0.25">
      <c r="A105" s="28">
        <f>IF(COUNTIF('Export détaillé'!$Y$2:$Y105,'Export détaillé'!Y106)=0,MAX($A$1:A104)+1,0)</f>
        <v>104</v>
      </c>
      <c r="B105" s="29" t="str">
        <f>IF(ROW()-1&gt;MAX($A$2:$A$10000),"",INDEX('Export détaillé'!$Y$3:$Y$10001,MATCH(ROW()-1,$A$2:$A$10000,0)))</f>
        <v>F88137</v>
      </c>
    </row>
    <row r="106" spans="1:2" x14ac:dyDescent="0.25">
      <c r="A106" s="28">
        <f>IF(COUNTIF('Export détaillé'!$Y$2:$Y106,'Export détaillé'!Y107)=0,MAX($A$1:A105)+1,0)</f>
        <v>105</v>
      </c>
      <c r="B106" s="29" t="str">
        <f>IF(ROW()-1&gt;MAX($A$2:$A$10000),"",INDEX('Export détaillé'!$Y$3:$Y$10001,MATCH(ROW()-1,$A$2:$A$10000,0)))</f>
        <v>F88165</v>
      </c>
    </row>
    <row r="107" spans="1:2" x14ac:dyDescent="0.25">
      <c r="A107" s="28">
        <f>IF(COUNTIF('Export détaillé'!$Y$2:$Y107,'Export détaillé'!Y108)=0,MAX($A$1:A106)+1,0)</f>
        <v>106</v>
      </c>
      <c r="B107" s="29" t="str">
        <f>IF(ROW()-1&gt;MAX($A$2:$A$10000),"",INDEX('Export détaillé'!$Y$3:$Y$10001,MATCH(ROW()-1,$A$2:$A$10000,0)))</f>
        <v>FG22186</v>
      </c>
    </row>
    <row r="108" spans="1:2" x14ac:dyDescent="0.25">
      <c r="A108" s="28">
        <f>IF(COUNTIF('Export détaillé'!$Y$2:$Y108,'Export détaillé'!Y109)=0,MAX($A$1:A107)+1,0)</f>
        <v>107</v>
      </c>
      <c r="B108" s="29" t="str">
        <f>IF(ROW()-1&gt;MAX($A$2:$A$10000),"",INDEX('Export détaillé'!$Y$3:$Y$10001,MATCH(ROW()-1,$A$2:$A$10000,0)))</f>
        <v>FG21979</v>
      </c>
    </row>
    <row r="109" spans="1:2" x14ac:dyDescent="0.25">
      <c r="A109" s="28">
        <f>IF(COUNTIF('Export détaillé'!$Y$2:$Y109,'Export détaillé'!Y110)=0,MAX($A$1:A108)+1,0)</f>
        <v>108</v>
      </c>
      <c r="B109" s="29" t="str">
        <f>IF(ROW()-1&gt;MAX($A$2:$A$10000),"",INDEX('Export détaillé'!$Y$3:$Y$10001,MATCH(ROW()-1,$A$2:$A$10000,0)))</f>
        <v>F88624</v>
      </c>
    </row>
    <row r="110" spans="1:2" x14ac:dyDescent="0.25">
      <c r="A110" s="28">
        <f>IF(COUNTIF('Export détaillé'!$Y$2:$Y110,'Export détaillé'!Y111)=0,MAX($A$1:A109)+1,0)</f>
        <v>109</v>
      </c>
      <c r="B110" s="29" t="str">
        <f>IF(ROW()-1&gt;MAX($A$2:$A$10000),"",INDEX('Export détaillé'!$Y$3:$Y$10001,MATCH(ROW()-1,$A$2:$A$10000,0)))</f>
        <v>F87934</v>
      </c>
    </row>
    <row r="111" spans="1:2" x14ac:dyDescent="0.25">
      <c r="A111" s="28">
        <f>IF(COUNTIF('Export détaillé'!$Y$2:$Y111,'Export détaillé'!Y112)=0,MAX($A$1:A110)+1,0)</f>
        <v>110</v>
      </c>
      <c r="B111" s="29" t="str">
        <f>IF(ROW()-1&gt;MAX($A$2:$A$10000),"",INDEX('Export détaillé'!$Y$3:$Y$10001,MATCH(ROW()-1,$A$2:$A$10000,0)))</f>
        <v>FG21984</v>
      </c>
    </row>
    <row r="112" spans="1:2" x14ac:dyDescent="0.25">
      <c r="A112" s="28">
        <f>IF(COUNTIF('Export détaillé'!$Y$2:$Y112,'Export détaillé'!Y113)=0,MAX($A$1:A111)+1,0)</f>
        <v>111</v>
      </c>
      <c r="B112" s="29" t="str">
        <f>IF(ROW()-1&gt;MAX($A$2:$A$10000),"",INDEX('Export détaillé'!$Y$3:$Y$10001,MATCH(ROW()-1,$A$2:$A$10000,0)))</f>
        <v>F88329</v>
      </c>
    </row>
    <row r="113" spans="1:2" x14ac:dyDescent="0.25">
      <c r="A113" s="28">
        <f>IF(COUNTIF('Export détaillé'!$Y$2:$Y113,'Export détaillé'!Y114)=0,MAX($A$1:A112)+1,0)</f>
        <v>112</v>
      </c>
      <c r="B113" s="29" t="str">
        <f>IF(ROW()-1&gt;MAX($A$2:$A$10000),"",INDEX('Export détaillé'!$Y$3:$Y$10001,MATCH(ROW()-1,$A$2:$A$10000,0)))</f>
        <v>FG22088</v>
      </c>
    </row>
    <row r="114" spans="1:2" x14ac:dyDescent="0.25">
      <c r="A114" s="28">
        <f>IF(COUNTIF('Export détaillé'!$Y$2:$Y114,'Export détaillé'!Y115)=0,MAX($A$1:A113)+1,0)</f>
        <v>113</v>
      </c>
      <c r="B114" s="29" t="str">
        <f>IF(ROW()-1&gt;MAX($A$2:$A$10000),"",INDEX('Export détaillé'!$Y$3:$Y$10001,MATCH(ROW()-1,$A$2:$A$10000,0)))</f>
        <v>F88072</v>
      </c>
    </row>
    <row r="115" spans="1:2" x14ac:dyDescent="0.25">
      <c r="A115" s="28">
        <f>IF(COUNTIF('Export détaillé'!$Y$2:$Y115,'Export détaillé'!Y116)=0,MAX($A$1:A114)+1,0)</f>
        <v>114</v>
      </c>
      <c r="B115" s="29" t="str">
        <f>IF(ROW()-1&gt;MAX($A$2:$A$10000),"",INDEX('Export détaillé'!$Y$3:$Y$10001,MATCH(ROW()-1,$A$2:$A$10000,0)))</f>
        <v>F88070</v>
      </c>
    </row>
    <row r="116" spans="1:2" x14ac:dyDescent="0.25">
      <c r="A116" s="28">
        <f>IF(COUNTIF('Export détaillé'!$Y$2:$Y116,'Export détaillé'!Y117)=0,MAX($A$1:A115)+1,0)</f>
        <v>115</v>
      </c>
      <c r="B116" s="29" t="str">
        <f>IF(ROW()-1&gt;MAX($A$2:$A$10000),"",INDEX('Export détaillé'!$Y$3:$Y$10001,MATCH(ROW()-1,$A$2:$A$10000,0)))</f>
        <v>FG22080</v>
      </c>
    </row>
    <row r="117" spans="1:2" x14ac:dyDescent="0.25">
      <c r="A117" s="28">
        <f>IF(COUNTIF('Export détaillé'!$Y$2:$Y117,'Export détaillé'!Y118)=0,MAX($A$1:A116)+1,0)</f>
        <v>116</v>
      </c>
      <c r="B117" s="29" t="str">
        <f>IF(ROW()-1&gt;MAX($A$2:$A$10000),"",INDEX('Export détaillé'!$Y$3:$Y$10001,MATCH(ROW()-1,$A$2:$A$10000,0)))</f>
        <v>F88045</v>
      </c>
    </row>
    <row r="118" spans="1:2" x14ac:dyDescent="0.25">
      <c r="A118" s="28">
        <f>IF(COUNTIF('Export détaillé'!$Y$2:$Y118,'Export détaillé'!Y119)=0,MAX($A$1:A117)+1,0)</f>
        <v>117</v>
      </c>
      <c r="B118" s="29" t="str">
        <f>IF(ROW()-1&gt;MAX($A$2:$A$10000),"",INDEX('Export détaillé'!$Y$3:$Y$10001,MATCH(ROW()-1,$A$2:$A$10000,0)))</f>
        <v>F88134</v>
      </c>
    </row>
    <row r="119" spans="1:2" x14ac:dyDescent="0.25">
      <c r="A119" s="28">
        <f>IF(COUNTIF('Export détaillé'!$Y$2:$Y119,'Export détaillé'!Y120)=0,MAX($A$1:A118)+1,0)</f>
        <v>118</v>
      </c>
      <c r="B119" s="29" t="str">
        <f>IF(ROW()-1&gt;MAX($A$2:$A$10000),"",INDEX('Export détaillé'!$Y$3:$Y$10001,MATCH(ROW()-1,$A$2:$A$10000,0)))</f>
        <v>F88681</v>
      </c>
    </row>
    <row r="120" spans="1:2" x14ac:dyDescent="0.25">
      <c r="A120" s="28">
        <f>IF(COUNTIF('Export détaillé'!$Y$2:$Y120,'Export détaillé'!Y121)=0,MAX($A$1:A119)+1,0)</f>
        <v>119</v>
      </c>
      <c r="B120" s="29" t="str">
        <f>IF(ROW()-1&gt;MAX($A$2:$A$10000),"",INDEX('Export détaillé'!$Y$3:$Y$10001,MATCH(ROW()-1,$A$2:$A$10000,0)))</f>
        <v>F88301</v>
      </c>
    </row>
    <row r="121" spans="1:2" x14ac:dyDescent="0.25">
      <c r="A121" s="28">
        <f>IF(COUNTIF('Export détaillé'!$Y$2:$Y121,'Export détaillé'!Y122)=0,MAX($A$1:A120)+1,0)</f>
        <v>120</v>
      </c>
      <c r="B121" s="29" t="str">
        <f>IF(ROW()-1&gt;MAX($A$2:$A$10000),"",INDEX('Export détaillé'!$Y$3:$Y$10001,MATCH(ROW()-1,$A$2:$A$10000,0)))</f>
        <v>F88971</v>
      </c>
    </row>
    <row r="122" spans="1:2" x14ac:dyDescent="0.25">
      <c r="A122" s="28">
        <f>IF(COUNTIF('Export détaillé'!$Y$2:$Y122,'Export détaillé'!Y123)=0,MAX($A$1:A121)+1,0)</f>
        <v>121</v>
      </c>
      <c r="B122" s="29" t="str">
        <f>IF(ROW()-1&gt;MAX($A$2:$A$10000),"",INDEX('Export détaillé'!$Y$3:$Y$10001,MATCH(ROW()-1,$A$2:$A$10000,0)))</f>
        <v>F88399</v>
      </c>
    </row>
    <row r="123" spans="1:2" x14ac:dyDescent="0.25">
      <c r="A123" s="28">
        <f>IF(COUNTIF('Export détaillé'!$Y$2:$Y123,'Export détaillé'!Y124)=0,MAX($A$1:A122)+1,0)</f>
        <v>122</v>
      </c>
      <c r="B123" s="29" t="str">
        <f>IF(ROW()-1&gt;MAX($A$2:$A$10000),"",INDEX('Export détaillé'!$Y$3:$Y$10001,MATCH(ROW()-1,$A$2:$A$10000,0)))</f>
        <v>FG22518</v>
      </c>
    </row>
    <row r="124" spans="1:2" x14ac:dyDescent="0.25">
      <c r="A124" s="28">
        <f>IF(COUNTIF('Export détaillé'!$Y$2:$Y124,'Export détaillé'!Y125)=0,MAX($A$1:A123)+1,0)</f>
        <v>123</v>
      </c>
      <c r="B124" s="29" t="str">
        <f>IF(ROW()-1&gt;MAX($A$2:$A$10000),"",INDEX('Export détaillé'!$Y$3:$Y$10001,MATCH(ROW()-1,$A$2:$A$10000,0)))</f>
        <v>F88623</v>
      </c>
    </row>
    <row r="125" spans="1:2" x14ac:dyDescent="0.25">
      <c r="A125" s="28">
        <f>IF(COUNTIF('Export détaillé'!$Y$2:$Y125,'Export détaillé'!Y126)=0,MAX($A$1:A124)+1,0)</f>
        <v>124</v>
      </c>
      <c r="B125" s="29" t="str">
        <f>IF(ROW()-1&gt;MAX($A$2:$A$10000),"",INDEX('Export détaillé'!$Y$3:$Y$10001,MATCH(ROW()-1,$A$2:$A$10000,0)))</f>
        <v>F88822</v>
      </c>
    </row>
    <row r="126" spans="1:2" x14ac:dyDescent="0.25">
      <c r="A126" s="28">
        <f>IF(COUNTIF('Export détaillé'!$Y$2:$Y126,'Export détaillé'!Y127)=0,MAX($A$1:A125)+1,0)</f>
        <v>125</v>
      </c>
      <c r="B126" s="29" t="str">
        <f>IF(ROW()-1&gt;MAX($A$2:$A$10000),"",INDEX('Export détaillé'!$Y$3:$Y$10001,MATCH(ROW()-1,$A$2:$A$10000,0)))</f>
        <v>FG22718</v>
      </c>
    </row>
    <row r="127" spans="1:2" x14ac:dyDescent="0.25">
      <c r="A127" s="28">
        <f>IF(COUNTIF('Export détaillé'!$Y$2:$Y127,'Export détaillé'!Y128)=0,MAX($A$1:A126)+1,0)</f>
        <v>126</v>
      </c>
      <c r="B127" s="29" t="str">
        <f>IF(ROW()-1&gt;MAX($A$2:$A$10000),"",INDEX('Export détaillé'!$Y$3:$Y$10001,MATCH(ROW()-1,$A$2:$A$10000,0)))</f>
        <v>F88714</v>
      </c>
    </row>
    <row r="128" spans="1:2" x14ac:dyDescent="0.25">
      <c r="A128" s="28">
        <f>IF(COUNTIF('Export détaillé'!$Y$2:$Y128,'Export détaillé'!Y129)=0,MAX($A$1:A127)+1,0)</f>
        <v>127</v>
      </c>
      <c r="B128" s="29" t="str">
        <f>IF(ROW()-1&gt;MAX($A$2:$A$10000),"",INDEX('Export détaillé'!$Y$3:$Y$10001,MATCH(ROW()-1,$A$2:$A$10000,0)))</f>
        <v>FG22941</v>
      </c>
    </row>
    <row r="129" spans="1:2" x14ac:dyDescent="0.25">
      <c r="A129" s="28">
        <f>IF(COUNTIF('Export détaillé'!$Y$2:$Y129,'Export détaillé'!Y130)=0,MAX($A$1:A128)+1,0)</f>
        <v>128</v>
      </c>
      <c r="B129" s="29" t="str">
        <f>IF(ROW()-1&gt;MAX($A$2:$A$10000),"",INDEX('Export détaillé'!$Y$3:$Y$10001,MATCH(ROW()-1,$A$2:$A$10000,0)))</f>
        <v>F88732</v>
      </c>
    </row>
    <row r="130" spans="1:2" x14ac:dyDescent="0.25">
      <c r="A130" s="28">
        <f>IF(COUNTIF('Export détaillé'!$Y$2:$Y130,'Export détaillé'!Y131)=0,MAX($A$1:A129)+1,0)</f>
        <v>129</v>
      </c>
      <c r="B130" s="29" t="str">
        <f>IF(ROW()-1&gt;MAX($A$2:$A$10000),"",INDEX('Export détaillé'!$Y$3:$Y$10001,MATCH(ROW()-1,$A$2:$A$10000,0)))</f>
        <v>FG22790</v>
      </c>
    </row>
    <row r="131" spans="1:2" x14ac:dyDescent="0.25">
      <c r="A131" s="28">
        <f>IF(COUNTIF('Export détaillé'!$Y$2:$Y131,'Export détaillé'!Y132)=0,MAX($A$1:A130)+1,0)</f>
        <v>130</v>
      </c>
      <c r="B131" s="29" t="str">
        <f>IF(ROW()-1&gt;MAX($A$2:$A$10000),"",INDEX('Export détaillé'!$Y$3:$Y$10001,MATCH(ROW()-1,$A$2:$A$10000,0)))</f>
        <v>F88660</v>
      </c>
    </row>
    <row r="132" spans="1:2" x14ac:dyDescent="0.25">
      <c r="A132" s="28">
        <f>IF(COUNTIF('Export détaillé'!$Y$2:$Y132,'Export détaillé'!Y133)=0,MAX($A$1:A131)+1,0)</f>
        <v>131</v>
      </c>
      <c r="B132" s="29" t="str">
        <f>IF(ROW()-1&gt;MAX($A$2:$A$10000),"",INDEX('Export détaillé'!$Y$3:$Y$10001,MATCH(ROW()-1,$A$2:$A$10000,0)))</f>
        <v>F88972</v>
      </c>
    </row>
    <row r="133" spans="1:2" x14ac:dyDescent="0.25">
      <c r="A133" s="28">
        <f>IF(COUNTIF('Export détaillé'!$Y$2:$Y133,'Export détaillé'!Y134)=0,MAX($A$1:A132)+1,0)</f>
        <v>132</v>
      </c>
      <c r="B133" s="29" t="str">
        <f>IF(ROW()-1&gt;MAX($A$2:$A$10000),"",INDEX('Export détaillé'!$Y$3:$Y$10001,MATCH(ROW()-1,$A$2:$A$10000,0)))</f>
        <v>F88767</v>
      </c>
    </row>
    <row r="134" spans="1:2" x14ac:dyDescent="0.25">
      <c r="A134" s="28">
        <f>IF(COUNTIF('Export détaillé'!$Y$2:$Y134,'Export détaillé'!Y135)=0,MAX($A$1:A133)+1,0)</f>
        <v>133</v>
      </c>
      <c r="B134" s="29" t="str">
        <f>IF(ROW()-1&gt;MAX($A$2:$A$10000),"",INDEX('Export détaillé'!$Y$3:$Y$10001,MATCH(ROW()-1,$A$2:$A$10000,0)))</f>
        <v>FG23060</v>
      </c>
    </row>
    <row r="135" spans="1:2" x14ac:dyDescent="0.25">
      <c r="A135" s="28">
        <f>IF(COUNTIF('Export détaillé'!$Y$2:$Y135,'Export détaillé'!Y136)=0,MAX($A$1:A134)+1,0)</f>
        <v>134</v>
      </c>
      <c r="B135" s="29" t="str">
        <f>IF(ROW()-1&gt;MAX($A$2:$A$10000),"",INDEX('Export détaillé'!$Y$3:$Y$10001,MATCH(ROW()-1,$A$2:$A$10000,0)))</f>
        <v>FG22988</v>
      </c>
    </row>
    <row r="136" spans="1:2" x14ac:dyDescent="0.25">
      <c r="A136" s="28">
        <f>IF(COUNTIF('Export détaillé'!$Y$2:$Y136,'Export détaillé'!Y137)=0,MAX($A$1:A135)+1,0)</f>
        <v>135</v>
      </c>
      <c r="B136" s="29" t="str">
        <f>IF(ROW()-1&gt;MAX($A$2:$A$10000),"",INDEX('Export détaillé'!$Y$3:$Y$10001,MATCH(ROW()-1,$A$2:$A$10000,0)))</f>
        <v>F88819</v>
      </c>
    </row>
    <row r="137" spans="1:2" x14ac:dyDescent="0.25">
      <c r="A137" s="28">
        <f>IF(COUNTIF('Export détaillé'!$Y$2:$Y137,'Export détaillé'!Y138)=0,MAX($A$1:A136)+1,0)</f>
        <v>136</v>
      </c>
      <c r="B137" s="29" t="str">
        <f>IF(ROW()-1&gt;MAX($A$2:$A$10000),"",INDEX('Export détaillé'!$Y$3:$Y$10001,MATCH(ROW()-1,$A$2:$A$10000,0)))</f>
        <v>FG24824</v>
      </c>
    </row>
    <row r="138" spans="1:2" x14ac:dyDescent="0.25">
      <c r="A138" s="28">
        <f>IF(COUNTIF('Export détaillé'!$Y$2:$Y138,'Export détaillé'!Y139)=0,MAX($A$1:A137)+1,0)</f>
        <v>137</v>
      </c>
      <c r="B138" s="29" t="str">
        <f>IF(ROW()-1&gt;MAX($A$2:$A$10000),"",INDEX('Export détaillé'!$Y$3:$Y$10001,MATCH(ROW()-1,$A$2:$A$10000,0)))</f>
        <v>F89073</v>
      </c>
    </row>
    <row r="139" spans="1:2" x14ac:dyDescent="0.25">
      <c r="A139" s="28">
        <f>IF(COUNTIF('Export détaillé'!$Y$2:$Y139,'Export détaillé'!Y140)=0,MAX($A$1:A138)+1,0)</f>
        <v>138</v>
      </c>
      <c r="B139" s="29" t="str">
        <f>IF(ROW()-1&gt;MAX($A$2:$A$10000),"",INDEX('Export détaillé'!$Y$3:$Y$10001,MATCH(ROW()-1,$A$2:$A$10000,0)))</f>
        <v>F88924</v>
      </c>
    </row>
    <row r="140" spans="1:2" x14ac:dyDescent="0.25">
      <c r="A140" s="28">
        <f>IF(COUNTIF('Export détaillé'!$Y$2:$Y140,'Export détaillé'!Y141)=0,MAX($A$1:A139)+1,0)</f>
        <v>139</v>
      </c>
      <c r="B140" s="29" t="str">
        <f>IF(ROW()-1&gt;MAX($A$2:$A$10000),"",INDEX('Export détaillé'!$Y$3:$Y$10001,MATCH(ROW()-1,$A$2:$A$10000,0)))</f>
        <v>FG23899</v>
      </c>
    </row>
    <row r="141" spans="1:2" x14ac:dyDescent="0.25">
      <c r="A141" s="28">
        <f>IF(COUNTIF('Export détaillé'!$Y$2:$Y141,'Export détaillé'!Y142)=0,MAX($A$1:A140)+1,0)</f>
        <v>140</v>
      </c>
      <c r="B141" s="29" t="str">
        <f>IF(ROW()-1&gt;MAX($A$2:$A$10000),"",INDEX('Export détaillé'!$Y$3:$Y$10001,MATCH(ROW()-1,$A$2:$A$10000,0)))</f>
        <v>FG23106</v>
      </c>
    </row>
    <row r="142" spans="1:2" x14ac:dyDescent="0.25">
      <c r="A142" s="28">
        <f>IF(COUNTIF('Export détaillé'!$Y$2:$Y142,'Export détaillé'!Y143)=0,MAX($A$1:A141)+1,0)</f>
        <v>141</v>
      </c>
      <c r="B142" s="29" t="str">
        <f>IF(ROW()-1&gt;MAX($A$2:$A$10000),"",INDEX('Export détaillé'!$Y$3:$Y$10001,MATCH(ROW()-1,$A$2:$A$10000,0)))</f>
        <v>F88875</v>
      </c>
    </row>
    <row r="143" spans="1:2" x14ac:dyDescent="0.25">
      <c r="A143" s="28">
        <f>IF(COUNTIF('Export détaillé'!$Y$2:$Y143,'Export détaillé'!Y144)=0,MAX($A$1:A142)+1,0)</f>
        <v>142</v>
      </c>
      <c r="B143" s="29" t="str">
        <f>IF(ROW()-1&gt;MAX($A$2:$A$10000),"",INDEX('Export détaillé'!$Y$3:$Y$10001,MATCH(ROW()-1,$A$2:$A$10000,0)))</f>
        <v>F88889</v>
      </c>
    </row>
    <row r="144" spans="1:2" x14ac:dyDescent="0.25">
      <c r="A144" s="28">
        <f>IF(COUNTIF('Export détaillé'!$Y$2:$Y144,'Export détaillé'!Y145)=0,MAX($A$1:A143)+1,0)</f>
        <v>143</v>
      </c>
      <c r="B144" s="29" t="str">
        <f>IF(ROW()-1&gt;MAX($A$2:$A$10000),"",INDEX('Export détaillé'!$Y$3:$Y$10001,MATCH(ROW()-1,$A$2:$A$10000,0)))</f>
        <v>FG23111</v>
      </c>
    </row>
    <row r="145" spans="1:2" x14ac:dyDescent="0.25">
      <c r="A145" s="28">
        <f>IF(COUNTIF('Export détaillé'!$Y$2:$Y145,'Export détaillé'!Y146)=0,MAX($A$1:A144)+1,0)</f>
        <v>144</v>
      </c>
      <c r="B145" s="29" t="str">
        <f>IF(ROW()-1&gt;MAX($A$2:$A$10000),"",INDEX('Export détaillé'!$Y$3:$Y$10001,MATCH(ROW()-1,$A$2:$A$10000,0)))</f>
        <v>F89114</v>
      </c>
    </row>
    <row r="146" spans="1:2" x14ac:dyDescent="0.25">
      <c r="A146" s="28">
        <f>IF(COUNTIF('Export détaillé'!$Y$2:$Y146,'Export détaillé'!Y147)=0,MAX($A$1:A145)+1,0)</f>
        <v>145</v>
      </c>
      <c r="B146" s="29" t="str">
        <f>IF(ROW()-1&gt;MAX($A$2:$A$10000),"",INDEX('Export détaillé'!$Y$3:$Y$10001,MATCH(ROW()-1,$A$2:$A$10000,0)))</f>
        <v>F89675</v>
      </c>
    </row>
    <row r="147" spans="1:2" x14ac:dyDescent="0.25">
      <c r="A147" s="28">
        <f>IF(COUNTIF('Export détaillé'!$Y$2:$Y147,'Export détaillé'!Y148)=0,MAX($A$1:A146)+1,0)</f>
        <v>146</v>
      </c>
      <c r="B147" s="29" t="str">
        <f>IF(ROW()-1&gt;MAX($A$2:$A$10000),"",INDEX('Export détaillé'!$Y$3:$Y$10001,MATCH(ROW()-1,$A$2:$A$10000,0)))</f>
        <v>F88986</v>
      </c>
    </row>
    <row r="148" spans="1:2" x14ac:dyDescent="0.25">
      <c r="A148" s="28">
        <f>IF(COUNTIF('Export détaillé'!$Y$2:$Y148,'Export détaillé'!Y149)=0,MAX($A$1:A147)+1,0)</f>
        <v>147</v>
      </c>
      <c r="B148" s="29" t="str">
        <f>IF(ROW()-1&gt;MAX($A$2:$A$10000),"",INDEX('Export détaillé'!$Y$3:$Y$10001,MATCH(ROW()-1,$A$2:$A$10000,0)))</f>
        <v>F89119</v>
      </c>
    </row>
    <row r="149" spans="1:2" x14ac:dyDescent="0.25">
      <c r="A149" s="28">
        <f>IF(COUNTIF('Export détaillé'!$Y$2:$Y149,'Export détaillé'!Y150)=0,MAX($A$1:A148)+1,0)</f>
        <v>148</v>
      </c>
      <c r="B149" s="29" t="str">
        <f>IF(ROW()-1&gt;MAX($A$2:$A$10000),"",INDEX('Export détaillé'!$Y$3:$Y$10001,MATCH(ROW()-1,$A$2:$A$10000,0)))</f>
        <v>FG23298</v>
      </c>
    </row>
    <row r="150" spans="1:2" x14ac:dyDescent="0.25">
      <c r="A150" s="28">
        <f>IF(COUNTIF('Export détaillé'!$Y$2:$Y150,'Export détaillé'!Y151)=0,MAX($A$1:A149)+1,0)</f>
        <v>149</v>
      </c>
      <c r="B150" s="29" t="str">
        <f>IF(ROW()-1&gt;MAX($A$2:$A$10000),"",INDEX('Export détaillé'!$Y$3:$Y$10001,MATCH(ROW()-1,$A$2:$A$10000,0)))</f>
        <v>FG23391</v>
      </c>
    </row>
    <row r="151" spans="1:2" x14ac:dyDescent="0.25">
      <c r="A151" s="28">
        <f>IF(COUNTIF('Export détaillé'!$Y$2:$Y151,'Export détaillé'!Y152)=0,MAX($A$1:A150)+1,0)</f>
        <v>150</v>
      </c>
      <c r="B151" s="29" t="str">
        <f>IF(ROW()-1&gt;MAX($A$2:$A$10000),"",INDEX('Export détaillé'!$Y$3:$Y$10001,MATCH(ROW()-1,$A$2:$A$10000,0)))</f>
        <v>F89625</v>
      </c>
    </row>
    <row r="152" spans="1:2" x14ac:dyDescent="0.25">
      <c r="A152" s="28">
        <f>IF(COUNTIF('Export détaillé'!$Y$2:$Y152,'Export détaillé'!Y153)=0,MAX($A$1:A151)+1,0)</f>
        <v>151</v>
      </c>
      <c r="B152" s="29" t="str">
        <f>IF(ROW()-1&gt;MAX($A$2:$A$10000),"",INDEX('Export détaillé'!$Y$3:$Y$10001,MATCH(ROW()-1,$A$2:$A$10000,0)))</f>
        <v>F89261</v>
      </c>
    </row>
    <row r="153" spans="1:2" x14ac:dyDescent="0.25">
      <c r="A153" s="28">
        <f>IF(COUNTIF('Export détaillé'!$Y$2:$Y153,'Export détaillé'!Y154)=0,MAX($A$1:A152)+1,0)</f>
        <v>152</v>
      </c>
      <c r="B153" s="29" t="str">
        <f>IF(ROW()-1&gt;MAX($A$2:$A$10000),"",INDEX('Export détaillé'!$Y$3:$Y$10001,MATCH(ROW()-1,$A$2:$A$10000,0)))</f>
        <v>F89373</v>
      </c>
    </row>
    <row r="154" spans="1:2" x14ac:dyDescent="0.25">
      <c r="A154" s="28">
        <f>IF(COUNTIF('Export détaillé'!$Y$2:$Y154,'Export détaillé'!Y155)=0,MAX($A$1:A153)+1,0)</f>
        <v>153</v>
      </c>
      <c r="B154" s="29" t="str">
        <f>IF(ROW()-1&gt;MAX($A$2:$A$10000),"",INDEX('Export détaillé'!$Y$3:$Y$10001,MATCH(ROW()-1,$A$2:$A$10000,0)))</f>
        <v>F89297</v>
      </c>
    </row>
    <row r="155" spans="1:2" x14ac:dyDescent="0.25">
      <c r="A155" s="28">
        <f>IF(COUNTIF('Export détaillé'!$Y$2:$Y155,'Export détaillé'!Y156)=0,MAX($A$1:A154)+1,0)</f>
        <v>154</v>
      </c>
      <c r="B155" s="29" t="str">
        <f>IF(ROW()-1&gt;MAX($A$2:$A$10000),"",INDEX('Export détaillé'!$Y$3:$Y$10001,MATCH(ROW()-1,$A$2:$A$10000,0)))</f>
        <v>FG23459</v>
      </c>
    </row>
    <row r="156" spans="1:2" x14ac:dyDescent="0.25">
      <c r="A156" s="28">
        <f>IF(COUNTIF('Export détaillé'!$Y$2:$Y156,'Export détaillé'!Y157)=0,MAX($A$1:A155)+1,0)</f>
        <v>155</v>
      </c>
      <c r="B156" s="29" t="str">
        <f>IF(ROW()-1&gt;MAX($A$2:$A$10000),"",INDEX('Export détaillé'!$Y$3:$Y$10001,MATCH(ROW()-1,$A$2:$A$10000,0)))</f>
        <v>FG23461</v>
      </c>
    </row>
    <row r="157" spans="1:2" x14ac:dyDescent="0.25">
      <c r="A157" s="28">
        <f>IF(COUNTIF('Export détaillé'!$Y$2:$Y157,'Export détaillé'!Y158)=0,MAX($A$1:A156)+1,0)</f>
        <v>156</v>
      </c>
      <c r="B157" s="29" t="str">
        <f>IF(ROW()-1&gt;MAX($A$2:$A$10000),"",INDEX('Export détaillé'!$Y$3:$Y$10001,MATCH(ROW()-1,$A$2:$A$10000,0)))</f>
        <v>FG23436</v>
      </c>
    </row>
    <row r="158" spans="1:2" x14ac:dyDescent="0.25">
      <c r="A158" s="28">
        <f>IF(COUNTIF('Export détaillé'!$Y$2:$Y158,'Export détaillé'!Y159)=0,MAX($A$1:A157)+1,0)</f>
        <v>157</v>
      </c>
      <c r="B158" s="29" t="str">
        <f>IF(ROW()-1&gt;MAX($A$2:$A$10000),"",INDEX('Export détaillé'!$Y$3:$Y$10001,MATCH(ROW()-1,$A$2:$A$10000,0)))</f>
        <v>F89560</v>
      </c>
    </row>
    <row r="159" spans="1:2" x14ac:dyDescent="0.25">
      <c r="A159" s="28">
        <f>IF(COUNTIF('Export détaillé'!$Y$2:$Y159,'Export détaillé'!Y160)=0,MAX($A$1:A158)+1,0)</f>
        <v>158</v>
      </c>
      <c r="B159" s="29" t="str">
        <f>IF(ROW()-1&gt;MAX($A$2:$A$10000),"",INDEX('Export détaillé'!$Y$3:$Y$10001,MATCH(ROW()-1,$A$2:$A$10000,0)))</f>
        <v>FG23469</v>
      </c>
    </row>
    <row r="160" spans="1:2" x14ac:dyDescent="0.25">
      <c r="A160" s="28">
        <f>IF(COUNTIF('Export détaillé'!$Y$2:$Y160,'Export détaillé'!Y161)=0,MAX($A$1:A159)+1,0)</f>
        <v>159</v>
      </c>
      <c r="B160" s="29" t="str">
        <f>IF(ROW()-1&gt;MAX($A$2:$A$10000),"",INDEX('Export détaillé'!$Y$3:$Y$10001,MATCH(ROW()-1,$A$2:$A$10000,0)))</f>
        <v>FG24085</v>
      </c>
    </row>
    <row r="161" spans="1:2" x14ac:dyDescent="0.25">
      <c r="A161" s="28">
        <f>IF(COUNTIF('Export détaillé'!$Y$2:$Y161,'Export détaillé'!Y162)=0,MAX($A$1:A160)+1,0)</f>
        <v>160</v>
      </c>
      <c r="B161" s="29" t="str">
        <f>IF(ROW()-1&gt;MAX($A$2:$A$10000),"",INDEX('Export détaillé'!$Y$3:$Y$10001,MATCH(ROW()-1,$A$2:$A$10000,0)))</f>
        <v>F89561</v>
      </c>
    </row>
    <row r="162" spans="1:2" x14ac:dyDescent="0.25">
      <c r="A162" s="28">
        <f>IF(COUNTIF('Export détaillé'!$Y$2:$Y162,'Export détaillé'!Y163)=0,MAX($A$1:A161)+1,0)</f>
        <v>161</v>
      </c>
      <c r="B162" s="29" t="str">
        <f>IF(ROW()-1&gt;MAX($A$2:$A$10000),"",INDEX('Export détaillé'!$Y$3:$Y$10001,MATCH(ROW()-1,$A$2:$A$10000,0)))</f>
        <v>FG23541</v>
      </c>
    </row>
    <row r="163" spans="1:2" x14ac:dyDescent="0.25">
      <c r="A163" s="28">
        <f>IF(COUNTIF('Export détaillé'!$Y$2:$Y163,'Export détaillé'!Y164)=0,MAX($A$1:A162)+1,0)</f>
        <v>162</v>
      </c>
      <c r="B163" s="29" t="str">
        <f>IF(ROW()-1&gt;MAX($A$2:$A$10000),"",INDEX('Export détaillé'!$Y$3:$Y$10001,MATCH(ROW()-1,$A$2:$A$10000,0)))</f>
        <v>F89610</v>
      </c>
    </row>
    <row r="164" spans="1:2" x14ac:dyDescent="0.25">
      <c r="A164" s="28">
        <f>IF(COUNTIF('Export détaillé'!$Y$2:$Y164,'Export détaillé'!Y165)=0,MAX($A$1:A163)+1,0)</f>
        <v>163</v>
      </c>
      <c r="B164" s="29" t="str">
        <f>IF(ROW()-1&gt;MAX($A$2:$A$10000),"",INDEX('Export détaillé'!$Y$3:$Y$10001,MATCH(ROW()-1,$A$2:$A$10000,0)))</f>
        <v>F89854</v>
      </c>
    </row>
    <row r="165" spans="1:2" x14ac:dyDescent="0.25">
      <c r="A165" s="28">
        <f>IF(COUNTIF('Export détaillé'!$Y$2:$Y165,'Export détaillé'!Y166)=0,MAX($A$1:A164)+1,0)</f>
        <v>164</v>
      </c>
      <c r="B165" s="29" t="str">
        <f>IF(ROW()-1&gt;MAX($A$2:$A$10000),"",INDEX('Export détaillé'!$Y$3:$Y$10001,MATCH(ROW()-1,$A$2:$A$10000,0)))</f>
        <v>F90159</v>
      </c>
    </row>
    <row r="166" spans="1:2" x14ac:dyDescent="0.25">
      <c r="A166" s="28">
        <f>IF(COUNTIF('Export détaillé'!$Y$2:$Y166,'Export détaillé'!Y167)=0,MAX($A$1:A165)+1,0)</f>
        <v>165</v>
      </c>
      <c r="B166" s="29" t="str">
        <f>IF(ROW()-1&gt;MAX($A$2:$A$10000),"",INDEX('Export détaillé'!$Y$3:$Y$10001,MATCH(ROW()-1,$A$2:$A$10000,0)))</f>
        <v>F89740</v>
      </c>
    </row>
    <row r="167" spans="1:2" x14ac:dyDescent="0.25">
      <c r="A167" s="28">
        <f>IF(COUNTIF('Export détaillé'!$Y$2:$Y167,'Export détaillé'!Y168)=0,MAX($A$1:A166)+1,0)</f>
        <v>166</v>
      </c>
      <c r="B167" s="29" t="str">
        <f>IF(ROW()-1&gt;MAX($A$2:$A$10000),"",INDEX('Export détaillé'!$Y$3:$Y$10001,MATCH(ROW()-1,$A$2:$A$10000,0)))</f>
        <v>FG23562</v>
      </c>
    </row>
    <row r="168" spans="1:2" x14ac:dyDescent="0.25">
      <c r="A168" s="28">
        <f>IF(COUNTIF('Export détaillé'!$Y$2:$Y168,'Export détaillé'!Y169)=0,MAX($A$1:A167)+1,0)</f>
        <v>167</v>
      </c>
      <c r="B168" s="29" t="str">
        <f>IF(ROW()-1&gt;MAX($A$2:$A$10000),"",INDEX('Export détaillé'!$Y$3:$Y$10001,MATCH(ROW()-1,$A$2:$A$10000,0)))</f>
        <v>FG23814</v>
      </c>
    </row>
    <row r="169" spans="1:2" x14ac:dyDescent="0.25">
      <c r="A169" s="28">
        <f>IF(COUNTIF('Export détaillé'!$Y$2:$Y169,'Export détaillé'!Y170)=0,MAX($A$1:A168)+1,0)</f>
        <v>168</v>
      </c>
      <c r="B169" s="29" t="str">
        <f>IF(ROW()-1&gt;MAX($A$2:$A$10000),"",INDEX('Export détaillé'!$Y$3:$Y$10001,MATCH(ROW()-1,$A$2:$A$10000,0)))</f>
        <v>F89645</v>
      </c>
    </row>
    <row r="170" spans="1:2" x14ac:dyDescent="0.25">
      <c r="A170" s="28">
        <f>IF(COUNTIF('Export détaillé'!$Y$2:$Y170,'Export détaillé'!Y171)=0,MAX($A$1:A169)+1,0)</f>
        <v>169</v>
      </c>
      <c r="B170" s="29" t="str">
        <f>IF(ROW()-1&gt;MAX($A$2:$A$10000),"",INDEX('Export détaillé'!$Y$3:$Y$10001,MATCH(ROW()-1,$A$2:$A$10000,0)))</f>
        <v>F89698</v>
      </c>
    </row>
    <row r="171" spans="1:2" x14ac:dyDescent="0.25">
      <c r="A171" s="28">
        <f>IF(COUNTIF('Export détaillé'!$Y$2:$Y171,'Export détaillé'!Y172)=0,MAX($A$1:A170)+1,0)</f>
        <v>170</v>
      </c>
      <c r="B171" s="29" t="str">
        <f>IF(ROW()-1&gt;MAX($A$2:$A$10000),"",INDEX('Export détaillé'!$Y$3:$Y$10001,MATCH(ROW()-1,$A$2:$A$10000,0)))</f>
        <v>FG23635</v>
      </c>
    </row>
    <row r="172" spans="1:2" x14ac:dyDescent="0.25">
      <c r="A172" s="28">
        <f>IF(COUNTIF('Export détaillé'!$Y$2:$Y172,'Export détaillé'!Y173)=0,MAX($A$1:A171)+1,0)</f>
        <v>171</v>
      </c>
      <c r="B172" s="29" t="str">
        <f>IF(ROW()-1&gt;MAX($A$2:$A$10000),"",INDEX('Export détaillé'!$Y$3:$Y$10001,MATCH(ROW()-1,$A$2:$A$10000,0)))</f>
        <v>F89655</v>
      </c>
    </row>
    <row r="173" spans="1:2" x14ac:dyDescent="0.25">
      <c r="A173" s="28">
        <f>IF(COUNTIF('Export détaillé'!$Y$2:$Y173,'Export détaillé'!Y174)=0,MAX($A$1:A172)+1,0)</f>
        <v>172</v>
      </c>
      <c r="B173" s="29" t="str">
        <f>IF(ROW()-1&gt;MAX($A$2:$A$10000),"",INDEX('Export détaillé'!$Y$3:$Y$10001,MATCH(ROW()-1,$A$2:$A$10000,0)))</f>
        <v>F89658</v>
      </c>
    </row>
    <row r="174" spans="1:2" x14ac:dyDescent="0.25">
      <c r="A174" s="28">
        <f>IF(COUNTIF('Export détaillé'!$Y$2:$Y174,'Export détaillé'!Y175)=0,MAX($A$1:A173)+1,0)</f>
        <v>173</v>
      </c>
      <c r="B174" s="29" t="str">
        <f>IF(ROW()-1&gt;MAX($A$2:$A$10000),"",INDEX('Export détaillé'!$Y$3:$Y$10001,MATCH(ROW()-1,$A$2:$A$10000,0)))</f>
        <v>FG23816</v>
      </c>
    </row>
    <row r="175" spans="1:2" x14ac:dyDescent="0.25">
      <c r="A175" s="28">
        <f>IF(COUNTIF('Export détaillé'!$Y$2:$Y175,'Export détaillé'!Y176)=0,MAX($A$1:A174)+1,0)</f>
        <v>174</v>
      </c>
      <c r="B175" s="29" t="str">
        <f>IF(ROW()-1&gt;MAX($A$2:$A$10000),"",INDEX('Export détaillé'!$Y$3:$Y$10001,MATCH(ROW()-1,$A$2:$A$10000,0)))</f>
        <v>FG23764</v>
      </c>
    </row>
    <row r="176" spans="1:2" x14ac:dyDescent="0.25">
      <c r="A176" s="28">
        <f>IF(COUNTIF('Export détaillé'!$Y$2:$Y176,'Export détaillé'!Y177)=0,MAX($A$1:A175)+1,0)</f>
        <v>175</v>
      </c>
      <c r="B176" s="29" t="str">
        <f>IF(ROW()-1&gt;MAX($A$2:$A$10000),"",INDEX('Export détaillé'!$Y$3:$Y$10001,MATCH(ROW()-1,$A$2:$A$10000,0)))</f>
        <v>FG24860</v>
      </c>
    </row>
    <row r="177" spans="1:2" x14ac:dyDescent="0.25">
      <c r="A177" s="28">
        <f>IF(COUNTIF('Export détaillé'!$Y$2:$Y177,'Export détaillé'!Y178)=0,MAX($A$1:A176)+1,0)</f>
        <v>176</v>
      </c>
      <c r="B177" s="29" t="str">
        <f>IF(ROW()-1&gt;MAX($A$2:$A$10000),"",INDEX('Export détaillé'!$Y$3:$Y$10001,MATCH(ROW()-1,$A$2:$A$10000,0)))</f>
        <v>F89667</v>
      </c>
    </row>
    <row r="178" spans="1:2" x14ac:dyDescent="0.25">
      <c r="A178" s="28">
        <f>IF(COUNTIF('Export détaillé'!$Y$2:$Y178,'Export détaillé'!Y179)=0,MAX($A$1:A177)+1,0)</f>
        <v>177</v>
      </c>
      <c r="B178" s="29" t="str">
        <f>IF(ROW()-1&gt;MAX($A$2:$A$10000),"",INDEX('Export détaillé'!$Y$3:$Y$10001,MATCH(ROW()-1,$A$2:$A$10000,0)))</f>
        <v>F89707</v>
      </c>
    </row>
    <row r="179" spans="1:2" x14ac:dyDescent="0.25">
      <c r="A179" s="28">
        <f>IF(COUNTIF('Export détaillé'!$Y$2:$Y179,'Export détaillé'!Y180)=0,MAX($A$1:A178)+1,0)</f>
        <v>178</v>
      </c>
      <c r="B179" s="29" t="str">
        <f>IF(ROW()-1&gt;MAX($A$2:$A$10000),"",INDEX('Export détaillé'!$Y$3:$Y$10001,MATCH(ROW()-1,$A$2:$A$10000,0)))</f>
        <v>F90082</v>
      </c>
    </row>
    <row r="180" spans="1:2" x14ac:dyDescent="0.25">
      <c r="A180" s="28">
        <f>IF(COUNTIF('Export détaillé'!$Y$2:$Y180,'Export détaillé'!Y181)=0,MAX($A$1:A179)+1,0)</f>
        <v>179</v>
      </c>
      <c r="B180" s="29" t="str">
        <f>IF(ROW()-1&gt;MAX($A$2:$A$10000),"",INDEX('Export détaillé'!$Y$3:$Y$10001,MATCH(ROW()-1,$A$2:$A$10000,0)))</f>
        <v>F90092</v>
      </c>
    </row>
    <row r="181" spans="1:2" x14ac:dyDescent="0.25">
      <c r="A181" s="28">
        <f>IF(COUNTIF('Export détaillé'!$Y$2:$Y181,'Export détaillé'!Y182)=0,MAX($A$1:A180)+1,0)</f>
        <v>180</v>
      </c>
      <c r="B181" s="29" t="str">
        <f>IF(ROW()-1&gt;MAX($A$2:$A$10000),"",INDEX('Export détaillé'!$Y$3:$Y$10001,MATCH(ROW()-1,$A$2:$A$10000,0)))</f>
        <v>FG23888</v>
      </c>
    </row>
    <row r="182" spans="1:2" x14ac:dyDescent="0.25">
      <c r="A182" s="28">
        <f>IF(COUNTIF('Export détaillé'!$Y$2:$Y182,'Export détaillé'!Y183)=0,MAX($A$1:A181)+1,0)</f>
        <v>181</v>
      </c>
      <c r="B182" s="29" t="str">
        <f>IF(ROW()-1&gt;MAX($A$2:$A$10000),"",INDEX('Export détaillé'!$Y$3:$Y$10001,MATCH(ROW()-1,$A$2:$A$10000,0)))</f>
        <v>FG24161</v>
      </c>
    </row>
    <row r="183" spans="1:2" x14ac:dyDescent="0.25">
      <c r="A183" s="28">
        <f>IF(COUNTIF('Export détaillé'!$Y$2:$Y183,'Export détaillé'!Y184)=0,MAX($A$1:A182)+1,0)</f>
        <v>182</v>
      </c>
      <c r="B183" s="29" t="str">
        <f>IF(ROW()-1&gt;MAX($A$2:$A$10000),"",INDEX('Export détaillé'!$Y$3:$Y$10001,MATCH(ROW()-1,$A$2:$A$10000,0)))</f>
        <v>F89911</v>
      </c>
    </row>
    <row r="184" spans="1:2" x14ac:dyDescent="0.25">
      <c r="A184" s="28">
        <f>IF(COUNTIF('Export détaillé'!$Y$2:$Y184,'Export détaillé'!Y185)=0,MAX($A$1:A183)+1,0)</f>
        <v>183</v>
      </c>
      <c r="B184" s="29" t="str">
        <f>IF(ROW()-1&gt;MAX($A$2:$A$10000),"",INDEX('Export détaillé'!$Y$3:$Y$10001,MATCH(ROW()-1,$A$2:$A$10000,0)))</f>
        <v>FG24284</v>
      </c>
    </row>
    <row r="185" spans="1:2" x14ac:dyDescent="0.25">
      <c r="A185" s="28">
        <f>IF(COUNTIF('Export détaillé'!$Y$2:$Y185,'Export détaillé'!Y186)=0,MAX($A$1:A184)+1,0)</f>
        <v>184</v>
      </c>
      <c r="B185" s="29" t="str">
        <f>IF(ROW()-1&gt;MAX($A$2:$A$10000),"",INDEX('Export détaillé'!$Y$3:$Y$10001,MATCH(ROW()-1,$A$2:$A$10000,0)))</f>
        <v>F90104</v>
      </c>
    </row>
    <row r="186" spans="1:2" x14ac:dyDescent="0.25">
      <c r="A186" s="28">
        <f>IF(COUNTIF('Export détaillé'!$Y$2:$Y186,'Export détaillé'!Y187)=0,MAX($A$1:A185)+1,0)</f>
        <v>185</v>
      </c>
      <c r="B186" s="29" t="str">
        <f>IF(ROW()-1&gt;MAX($A$2:$A$10000),"",INDEX('Export détaillé'!$Y$3:$Y$10001,MATCH(ROW()-1,$A$2:$A$10000,0)))</f>
        <v>F90024</v>
      </c>
    </row>
    <row r="187" spans="1:2" x14ac:dyDescent="0.25">
      <c r="A187" s="28">
        <f>IF(COUNTIF('Export détaillé'!$Y$2:$Y187,'Export détaillé'!Y188)=0,MAX($A$1:A186)+1,0)</f>
        <v>186</v>
      </c>
      <c r="B187" s="29" t="str">
        <f>IF(ROW()-1&gt;MAX($A$2:$A$10000),"",INDEX('Export détaillé'!$Y$3:$Y$10001,MATCH(ROW()-1,$A$2:$A$10000,0)))</f>
        <v>FG24092</v>
      </c>
    </row>
    <row r="188" spans="1:2" x14ac:dyDescent="0.25">
      <c r="A188" s="28">
        <f>IF(COUNTIF('Export détaillé'!$Y$2:$Y188,'Export détaillé'!Y189)=0,MAX($A$1:A187)+1,0)</f>
        <v>187</v>
      </c>
      <c r="B188" s="29" t="str">
        <f>IF(ROW()-1&gt;MAX($A$2:$A$10000),"",INDEX('Export détaillé'!$Y$3:$Y$10001,MATCH(ROW()-1,$A$2:$A$10000,0)))</f>
        <v>F89791</v>
      </c>
    </row>
    <row r="189" spans="1:2" x14ac:dyDescent="0.25">
      <c r="A189" s="28">
        <f>IF(COUNTIF('Export détaillé'!$Y$2:$Y189,'Export détaillé'!Y190)=0,MAX($A$1:A188)+1,0)</f>
        <v>188</v>
      </c>
      <c r="B189" s="29" t="str">
        <f>IF(ROW()-1&gt;MAX($A$2:$A$10000),"",INDEX('Export détaillé'!$Y$3:$Y$10001,MATCH(ROW()-1,$A$2:$A$10000,0)))</f>
        <v>FG24062</v>
      </c>
    </row>
    <row r="190" spans="1:2" x14ac:dyDescent="0.25">
      <c r="A190" s="28">
        <f>IF(COUNTIF('Export détaillé'!$Y$2:$Y190,'Export détaillé'!Y191)=0,MAX($A$1:A189)+1,0)</f>
        <v>189</v>
      </c>
      <c r="B190" s="29" t="str">
        <f>IF(ROW()-1&gt;MAX($A$2:$A$10000),"",INDEX('Export détaillé'!$Y$3:$Y$10001,MATCH(ROW()-1,$A$2:$A$10000,0)))</f>
        <v>F90149</v>
      </c>
    </row>
    <row r="191" spans="1:2" x14ac:dyDescent="0.25">
      <c r="A191" s="28">
        <f>IF(COUNTIF('Export détaillé'!$Y$2:$Y191,'Export détaillé'!Y192)=0,MAX($A$1:A190)+1,0)</f>
        <v>190</v>
      </c>
      <c r="B191" s="29" t="str">
        <f>IF(ROW()-1&gt;MAX($A$2:$A$10000),"",INDEX('Export détaillé'!$Y$3:$Y$10001,MATCH(ROW()-1,$A$2:$A$10000,0)))</f>
        <v>FG24456</v>
      </c>
    </row>
    <row r="192" spans="1:2" x14ac:dyDescent="0.25">
      <c r="A192" s="28">
        <f>IF(COUNTIF('Export détaillé'!$Y$2:$Y192,'Export détaillé'!Y193)=0,MAX($A$1:A191)+1,0)</f>
        <v>191</v>
      </c>
      <c r="B192" s="29" t="str">
        <f>IF(ROW()-1&gt;MAX($A$2:$A$10000),"",INDEX('Export détaillé'!$Y$3:$Y$10001,MATCH(ROW()-1,$A$2:$A$10000,0)))</f>
        <v>F90019</v>
      </c>
    </row>
    <row r="193" spans="1:2" x14ac:dyDescent="0.25">
      <c r="A193" s="28">
        <f>IF(COUNTIF('Export détaillé'!$Y$2:$Y193,'Export détaillé'!Y194)=0,MAX($A$1:A192)+1,0)</f>
        <v>192</v>
      </c>
      <c r="B193" s="29" t="str">
        <f>IF(ROW()-1&gt;MAX($A$2:$A$10000),"",INDEX('Export détaillé'!$Y$3:$Y$10001,MATCH(ROW()-1,$A$2:$A$10000,0)))</f>
        <v>F90063</v>
      </c>
    </row>
    <row r="194" spans="1:2" x14ac:dyDescent="0.25">
      <c r="A194" s="28">
        <f>IF(COUNTIF('Export détaillé'!$Y$2:$Y194,'Export détaillé'!Y195)=0,MAX($A$1:A193)+1,0)</f>
        <v>193</v>
      </c>
      <c r="B194" s="29" t="str">
        <f>IF(ROW()-1&gt;MAX($A$2:$A$10000),"",INDEX('Export détaillé'!$Y$3:$Y$10001,MATCH(ROW()-1,$A$2:$A$10000,0)))</f>
        <v>F90105</v>
      </c>
    </row>
    <row r="195" spans="1:2" x14ac:dyDescent="0.25">
      <c r="A195" s="28">
        <f>IF(COUNTIF('Export détaillé'!$Y$2:$Y195,'Export détaillé'!Y196)=0,MAX($A$1:A194)+1,0)</f>
        <v>194</v>
      </c>
      <c r="B195" s="29" t="str">
        <f>IF(ROW()-1&gt;MAX($A$2:$A$10000),"",INDEX('Export détaillé'!$Y$3:$Y$10001,MATCH(ROW()-1,$A$2:$A$10000,0)))</f>
        <v>FG24587</v>
      </c>
    </row>
    <row r="196" spans="1:2" x14ac:dyDescent="0.25">
      <c r="A196" s="28">
        <f>IF(COUNTIF('Export détaillé'!$Y$2:$Y196,'Export détaillé'!Y197)=0,MAX($A$1:A195)+1,0)</f>
        <v>195</v>
      </c>
      <c r="B196" s="29" t="str">
        <f>IF(ROW()-1&gt;MAX($A$2:$A$10000),"",INDEX('Export détaillé'!$Y$3:$Y$10001,MATCH(ROW()-1,$A$2:$A$10000,0)))</f>
        <v>FG25057</v>
      </c>
    </row>
    <row r="197" spans="1:2" x14ac:dyDescent="0.25">
      <c r="A197" s="28">
        <f>IF(COUNTIF('Export détaillé'!$Y$2:$Y197,'Export détaillé'!Y198)=0,MAX($A$1:A196)+1,0)</f>
        <v>196</v>
      </c>
      <c r="B197" s="29" t="str">
        <f>IF(ROW()-1&gt;MAX($A$2:$A$10000),"",INDEX('Export détaillé'!$Y$3:$Y$10001,MATCH(ROW()-1,$A$2:$A$10000,0)))</f>
        <v>F90207</v>
      </c>
    </row>
    <row r="198" spans="1:2" x14ac:dyDescent="0.25">
      <c r="A198" s="28">
        <f>IF(COUNTIF('Export détaillé'!$Y$2:$Y198,'Export détaillé'!Y199)=0,MAX($A$1:A197)+1,0)</f>
        <v>197</v>
      </c>
      <c r="B198" s="29" t="str">
        <f>IF(ROW()-1&gt;MAX($A$2:$A$10000),"",INDEX('Export détaillé'!$Y$3:$Y$10001,MATCH(ROW()-1,$A$2:$A$10000,0)))</f>
        <v>FG25071</v>
      </c>
    </row>
    <row r="199" spans="1:2" x14ac:dyDescent="0.25">
      <c r="A199" s="28">
        <f>IF(COUNTIF('Export détaillé'!$Y$2:$Y199,'Export détaillé'!Y200)=0,MAX($A$1:A198)+1,0)</f>
        <v>198</v>
      </c>
      <c r="B199" s="29" t="str">
        <f>IF(ROW()-1&gt;MAX($A$2:$A$10000),"",INDEX('Export détaillé'!$Y$3:$Y$10001,MATCH(ROW()-1,$A$2:$A$10000,0)))</f>
        <v>F90241</v>
      </c>
    </row>
    <row r="200" spans="1:2" x14ac:dyDescent="0.25">
      <c r="A200" s="28">
        <f>IF(COUNTIF('Export détaillé'!$Y$2:$Y200,'Export détaillé'!Y201)=0,MAX($A$1:A199)+1,0)</f>
        <v>199</v>
      </c>
      <c r="B200" s="29" t="str">
        <f>IF(ROW()-1&gt;MAX($A$2:$A$10000),"",INDEX('Export détaillé'!$Y$3:$Y$10001,MATCH(ROW()-1,$A$2:$A$10000,0)))</f>
        <v>FG24861</v>
      </c>
    </row>
    <row r="201" spans="1:2" x14ac:dyDescent="0.25">
      <c r="A201" s="28">
        <f>IF(COUNTIF('Export détaillé'!$Y$2:$Y201,'Export détaillé'!Y202)=0,MAX($A$1:A200)+1,0)</f>
        <v>200</v>
      </c>
      <c r="B201" s="29" t="str">
        <f>IF(ROW()-1&gt;MAX($A$2:$A$10000),"",INDEX('Export détaillé'!$Y$3:$Y$10001,MATCH(ROW()-1,$A$2:$A$10000,0)))</f>
        <v>FG24871</v>
      </c>
    </row>
    <row r="202" spans="1:2" x14ac:dyDescent="0.25">
      <c r="A202" s="28">
        <f>IF(COUNTIF('Export détaillé'!$Y$2:$Y202,'Export détaillé'!Y203)=0,MAX($A$1:A201)+1,0)</f>
        <v>201</v>
      </c>
      <c r="B202" s="29" t="str">
        <f>IF(ROW()-1&gt;MAX($A$2:$A$10000),"",INDEX('Export détaillé'!$Y$3:$Y$10001,MATCH(ROW()-1,$A$2:$A$10000,0)))</f>
        <v>FG25723</v>
      </c>
    </row>
    <row r="203" spans="1:2" x14ac:dyDescent="0.25">
      <c r="A203" s="28">
        <f>IF(COUNTIF('Export détaillé'!$Y$2:$Y203,'Export détaillé'!Y204)=0,MAX($A$1:A202)+1,0)</f>
        <v>202</v>
      </c>
      <c r="B203" s="29" t="str">
        <f>IF(ROW()-1&gt;MAX($A$2:$A$10000),"",INDEX('Export détaillé'!$Y$3:$Y$10001,MATCH(ROW()-1,$A$2:$A$10000,0)))</f>
        <v>FG25078</v>
      </c>
    </row>
    <row r="204" spans="1:2" x14ac:dyDescent="0.25">
      <c r="A204" s="28">
        <f>IF(COUNTIF('Export détaillé'!$Y$2:$Y204,'Export détaillé'!Y205)=0,MAX($A$1:A203)+1,0)</f>
        <v>203</v>
      </c>
      <c r="B204" s="29" t="str">
        <f>IF(ROW()-1&gt;MAX($A$2:$A$10000),"",INDEX('Export détaillé'!$Y$3:$Y$10001,MATCH(ROW()-1,$A$2:$A$10000,0)))</f>
        <v>FG25397</v>
      </c>
    </row>
    <row r="205" spans="1:2" x14ac:dyDescent="0.25">
      <c r="A205" s="28">
        <f>IF(COUNTIF('Export détaillé'!$Y$2:$Y205,'Export détaillé'!Y206)=0,MAX($A$1:A204)+1,0)</f>
        <v>204</v>
      </c>
      <c r="B205" s="29" t="str">
        <f>IF(ROW()-1&gt;MAX($A$2:$A$10000),"",INDEX('Export détaillé'!$Y$3:$Y$10001,MATCH(ROW()-1,$A$2:$A$10000,0)))</f>
        <v>F90306</v>
      </c>
    </row>
    <row r="206" spans="1:2" x14ac:dyDescent="0.25">
      <c r="A206" s="28">
        <f>IF(COUNTIF('Export détaillé'!$Y$2:$Y206,'Export détaillé'!Y207)=0,MAX($A$1:A205)+1,0)</f>
        <v>205</v>
      </c>
      <c r="B206" s="29" t="str">
        <f>IF(ROW()-1&gt;MAX($A$2:$A$10000),"",INDEX('Export détaillé'!$Y$3:$Y$10001,MATCH(ROW()-1,$A$2:$A$10000,0)))</f>
        <v>FG25347</v>
      </c>
    </row>
    <row r="207" spans="1:2" x14ac:dyDescent="0.25">
      <c r="A207" s="28">
        <f>IF(COUNTIF('Export détaillé'!$Y$2:$Y207,'Export détaillé'!Y208)=0,MAX($A$1:A206)+1,0)</f>
        <v>206</v>
      </c>
      <c r="B207" s="29" t="str">
        <f>IF(ROW()-1&gt;MAX($A$2:$A$10000),"",INDEX('Export détaillé'!$Y$3:$Y$10001,MATCH(ROW()-1,$A$2:$A$10000,0)))</f>
        <v>FG25817</v>
      </c>
    </row>
    <row r="208" spans="1:2" x14ac:dyDescent="0.25">
      <c r="A208" s="28">
        <f>IF(COUNTIF('Export détaillé'!$Y$2:$Y208,'Export détaillé'!Y209)=0,MAX($A$1:A207)+1,0)</f>
        <v>207</v>
      </c>
      <c r="B208" s="29" t="str">
        <f>IF(ROW()-1&gt;MAX($A$2:$A$10000),"",INDEX('Export détaillé'!$Y$3:$Y$10001,MATCH(ROW()-1,$A$2:$A$10000,0)))</f>
        <v>FG25396</v>
      </c>
    </row>
    <row r="209" spans="1:2" x14ac:dyDescent="0.25">
      <c r="A209" s="28">
        <f>IF(COUNTIF('Export détaillé'!$Y$2:$Y209,'Export détaillé'!Y210)=0,MAX($A$1:A208)+1,0)</f>
        <v>208</v>
      </c>
      <c r="B209" s="29" t="str">
        <f>IF(ROW()-1&gt;MAX($A$2:$A$10000),"",INDEX('Export détaillé'!$Y$3:$Y$10001,MATCH(ROW()-1,$A$2:$A$10000,0)))</f>
        <v>F90359</v>
      </c>
    </row>
    <row r="210" spans="1:2" x14ac:dyDescent="0.25">
      <c r="A210" s="28">
        <f>IF(COUNTIF('Export détaillé'!$Y$2:$Y210,'Export détaillé'!Y211)=0,MAX($A$1:A209)+1,0)</f>
        <v>209</v>
      </c>
      <c r="B210" s="29" t="str">
        <f>IF(ROW()-1&gt;MAX($A$2:$A$10000),"",INDEX('Export détaillé'!$Y$3:$Y$10001,MATCH(ROW()-1,$A$2:$A$10000,0)))</f>
        <v>A85241</v>
      </c>
    </row>
    <row r="211" spans="1:2" x14ac:dyDescent="0.25">
      <c r="A211" s="28">
        <f>IF(COUNTIF('Export détaillé'!$Y$2:$Y211,'Export détaillé'!Y212)=0,MAX($A$1:A210)+1,0)</f>
        <v>210</v>
      </c>
      <c r="B211" s="29" t="str">
        <f>IF(ROW()-1&gt;MAX($A$2:$A$10000),"",INDEX('Export détaillé'!$Y$3:$Y$10001,MATCH(ROW()-1,$A$2:$A$10000,0)))</f>
        <v>A85380</v>
      </c>
    </row>
    <row r="212" spans="1:2" x14ac:dyDescent="0.25">
      <c r="A212" s="28">
        <f>IF(COUNTIF('Export détaillé'!$Y$2:$Y212,'Export détaillé'!Y213)=0,MAX($A$1:A211)+1,0)</f>
        <v>211</v>
      </c>
      <c r="B212" s="29" t="str">
        <f>IF(ROW()-1&gt;MAX($A$2:$A$10000),"",INDEX('Export détaillé'!$Y$3:$Y$10001,MATCH(ROW()-1,$A$2:$A$10000,0)))</f>
        <v>AG21681</v>
      </c>
    </row>
    <row r="213" spans="1:2" x14ac:dyDescent="0.25">
      <c r="A213" s="28">
        <f>IF(COUNTIF('Export détaillé'!$Y$2:$Y213,'Export détaillé'!Y214)=0,MAX($A$1:A212)+1,0)</f>
        <v>212</v>
      </c>
      <c r="B213" s="29" t="str">
        <f>IF(ROW()-1&gt;MAX($A$2:$A$10000),"",INDEX('Export détaillé'!$Y$3:$Y$10001,MATCH(ROW()-1,$A$2:$A$10000,0)))</f>
        <v>AG21703</v>
      </c>
    </row>
    <row r="214" spans="1:2" x14ac:dyDescent="0.25">
      <c r="A214" s="28">
        <f>IF(COUNTIF('Export détaillé'!$Y$2:$Y214,'Export détaillé'!Y215)=0,MAX($A$1:A213)+1,0)</f>
        <v>213</v>
      </c>
      <c r="B214" s="29" t="str">
        <f>IF(ROW()-1&gt;MAX($A$2:$A$10000),"",INDEX('Export détaillé'!$Y$3:$Y$10001,MATCH(ROW()-1,$A$2:$A$10000,0)))</f>
        <v>AG21723</v>
      </c>
    </row>
    <row r="215" spans="1:2" x14ac:dyDescent="0.25">
      <c r="A215" s="28">
        <f>IF(COUNTIF('Export détaillé'!$Y$2:$Y215,'Export détaillé'!Y216)=0,MAX($A$1:A214)+1,0)</f>
        <v>214</v>
      </c>
      <c r="B215" s="29" t="str">
        <f>IF(ROW()-1&gt;MAX($A$2:$A$10000),"",INDEX('Export détaillé'!$Y$3:$Y$10001,MATCH(ROW()-1,$A$2:$A$10000,0)))</f>
        <v>AG21724</v>
      </c>
    </row>
    <row r="216" spans="1:2" x14ac:dyDescent="0.25">
      <c r="A216" s="28">
        <f>IF(COUNTIF('Export détaillé'!$Y$2:$Y216,'Export détaillé'!Y217)=0,MAX($A$1:A215)+1,0)</f>
        <v>215</v>
      </c>
      <c r="B216" s="29" t="str">
        <f>IF(ROW()-1&gt;MAX($A$2:$A$10000),"",INDEX('Export détaillé'!$Y$3:$Y$10001,MATCH(ROW()-1,$A$2:$A$10000,0)))</f>
        <v>AG21726</v>
      </c>
    </row>
    <row r="217" spans="1:2" x14ac:dyDescent="0.25">
      <c r="A217" s="28">
        <f>IF(COUNTIF('Export détaillé'!$Y$2:$Y217,'Export détaillé'!Y218)=0,MAX($A$1:A216)+1,0)</f>
        <v>216</v>
      </c>
      <c r="B217" s="29" t="str">
        <f>IF(ROW()-1&gt;MAX($A$2:$A$10000),"",INDEX('Export détaillé'!$Y$3:$Y$10001,MATCH(ROW()-1,$A$2:$A$10000,0)))</f>
        <v>A88551</v>
      </c>
    </row>
    <row r="218" spans="1:2" x14ac:dyDescent="0.25">
      <c r="A218" s="28">
        <f>IF(COUNTIF('Export détaillé'!$Y$2:$Y218,'Export détaillé'!Y219)=0,MAX($A$1:A217)+1,0)</f>
        <v>217</v>
      </c>
      <c r="B218" s="29" t="str">
        <f>IF(ROW()-1&gt;MAX($A$2:$A$10000),"",INDEX('Export détaillé'!$Y$3:$Y$10001,MATCH(ROW()-1,$A$2:$A$10000,0)))</f>
        <v>A89195</v>
      </c>
    </row>
    <row r="219" spans="1:2" x14ac:dyDescent="0.25">
      <c r="A219" s="28">
        <f>IF(COUNTIF('Export détaillé'!$Y$2:$Y219,'Export détaillé'!Y220)=0,MAX($A$1:A218)+1,0)</f>
        <v>218</v>
      </c>
      <c r="B219" s="29" t="str">
        <f>IF(ROW()-1&gt;MAX($A$2:$A$10000),"",INDEX('Export détaillé'!$Y$3:$Y$10001,MATCH(ROW()-1,$A$2:$A$10000,0)))</f>
        <v>A89659</v>
      </c>
    </row>
    <row r="220" spans="1:2" x14ac:dyDescent="0.25">
      <c r="A220" s="28">
        <f>IF(COUNTIF('Export détaillé'!$Y$2:$Y220,'Export détaillé'!Y221)=0,MAX($A$1:A219)+1,0)</f>
        <v>219</v>
      </c>
      <c r="B220" s="29" t="str">
        <f>IF(ROW()-1&gt;MAX($A$2:$A$10000),"",INDEX('Export détaillé'!$Y$3:$Y$10001,MATCH(ROW()-1,$A$2:$A$10000,0)))</f>
        <v>AG23945</v>
      </c>
    </row>
    <row r="221" spans="1:2" x14ac:dyDescent="0.25">
      <c r="A221" s="28">
        <f>IF(COUNTIF('Export détaillé'!$Y$2:$Y221,'Export détaillé'!Y222)=0,MAX($A$1:A220)+1,0)</f>
        <v>220</v>
      </c>
      <c r="B221" s="29" t="str">
        <f>IF(ROW()-1&gt;MAX($A$2:$A$10000),"",INDEX('Export détaillé'!$Y$3:$Y$10001,MATCH(ROW()-1,$A$2:$A$10000,0)))</f>
        <v>AG25522</v>
      </c>
    </row>
    <row r="222" spans="1:2" x14ac:dyDescent="0.25">
      <c r="A222" s="28">
        <f>IF(COUNTIF('Export détaillé'!$Y$2:$Y222,'Export détaillé'!Y223)=0,MAX($A$1:A221)+1,0)</f>
        <v>221</v>
      </c>
      <c r="B222" s="29" t="str">
        <f>IF(ROW()-1&gt;MAX($A$2:$A$10000),"",INDEX('Export détaillé'!$Y$3:$Y$10001,MATCH(ROW()-1,$A$2:$A$10000,0)))</f>
        <v>AG25628</v>
      </c>
    </row>
    <row r="223" spans="1:2" x14ac:dyDescent="0.25">
      <c r="A223" s="28">
        <f>IF(COUNTIF('Export détaillé'!$Y$2:$Y223,'Export détaillé'!Y224)=0,MAX($A$1:A222)+1,0)</f>
        <v>222</v>
      </c>
      <c r="B223" s="29">
        <f>IF(ROW()-1&gt;MAX($A$2:$A$10000),"",INDEX('Export détaillé'!$Y$3:$Y$10001,MATCH(ROW()-1,$A$2:$A$10000,0)))</f>
        <v>0</v>
      </c>
    </row>
    <row r="224" spans="1:2" x14ac:dyDescent="0.25">
      <c r="A224" s="28">
        <f>IF(COUNTIF('Export détaillé'!$Y$2:$Y224,'Export détaillé'!Y225)=0,MAX($A$1:A223)+1,0)</f>
        <v>223</v>
      </c>
      <c r="B224" s="29">
        <f>IF(ROW()-1&gt;MAX($A$2:$A$10000),"",INDEX('Export détaillé'!$Y$3:$Y$10001,MATCH(ROW()-1,$A$2:$A$10000,0)))</f>
        <v>0</v>
      </c>
    </row>
    <row r="225" spans="1:2" x14ac:dyDescent="0.25">
      <c r="A225" s="28">
        <f>IF(COUNTIF('Export détaillé'!$Y$2:$Y225,'Export détaillé'!Y226)=0,MAX($A$1:A224)+1,0)</f>
        <v>224</v>
      </c>
      <c r="B225" s="29">
        <f>IF(ROW()-1&gt;MAX($A$2:$A$10000),"",INDEX('Export détaillé'!$Y$3:$Y$10001,MATCH(ROW()-1,$A$2:$A$10000,0)))</f>
        <v>0</v>
      </c>
    </row>
    <row r="226" spans="1:2" x14ac:dyDescent="0.25">
      <c r="A226" s="28">
        <f>IF(COUNTIF('Export détaillé'!$Y$2:$Y226,'Export détaillé'!Y227)=0,MAX($A$1:A225)+1,0)</f>
        <v>225</v>
      </c>
      <c r="B226" s="29">
        <f>IF(ROW()-1&gt;MAX($A$2:$A$10000),"",INDEX('Export détaillé'!$Y$3:$Y$10001,MATCH(ROW()-1,$A$2:$A$10000,0)))</f>
        <v>0</v>
      </c>
    </row>
    <row r="227" spans="1:2" x14ac:dyDescent="0.25">
      <c r="A227" s="28">
        <f>IF(COUNTIF('Export détaillé'!$Y$2:$Y227,'Export détaillé'!Y228)=0,MAX($A$1:A226)+1,0)</f>
        <v>226</v>
      </c>
      <c r="B227" s="29">
        <f>IF(ROW()-1&gt;MAX($A$2:$A$10000),"",INDEX('Export détaillé'!$Y$3:$Y$10001,MATCH(ROW()-1,$A$2:$A$10000,0)))</f>
        <v>0</v>
      </c>
    </row>
    <row r="228" spans="1:2" x14ac:dyDescent="0.25">
      <c r="A228" s="28">
        <f>IF(COUNTIF('Export détaillé'!$Y$2:$Y228,'Export détaillé'!Y229)=0,MAX($A$1:A227)+1,0)</f>
        <v>227</v>
      </c>
      <c r="B228" s="29">
        <f>IF(ROW()-1&gt;MAX($A$2:$A$10000),"",INDEX('Export détaillé'!$Y$3:$Y$10001,MATCH(ROW()-1,$A$2:$A$10000,0)))</f>
        <v>0</v>
      </c>
    </row>
    <row r="229" spans="1:2" x14ac:dyDescent="0.25">
      <c r="A229" s="28">
        <f>IF(COUNTIF('Export détaillé'!$Y$2:$Y229,'Export détaillé'!Y230)=0,MAX($A$1:A228)+1,0)</f>
        <v>228</v>
      </c>
      <c r="B229" s="29">
        <f>IF(ROW()-1&gt;MAX($A$2:$A$10000),"",INDEX('Export détaillé'!$Y$3:$Y$10001,MATCH(ROW()-1,$A$2:$A$10000,0)))</f>
        <v>0</v>
      </c>
    </row>
    <row r="230" spans="1:2" x14ac:dyDescent="0.25">
      <c r="A230" s="28">
        <f>IF(COUNTIF('Export détaillé'!$Y$2:$Y230,'Export détaillé'!Y231)=0,MAX($A$1:A229)+1,0)</f>
        <v>229</v>
      </c>
      <c r="B230" s="29">
        <f>IF(ROW()-1&gt;MAX($A$2:$A$10000),"",INDEX('Export détaillé'!$Y$3:$Y$10001,MATCH(ROW()-1,$A$2:$A$10000,0)))</f>
        <v>0</v>
      </c>
    </row>
    <row r="231" spans="1:2" x14ac:dyDescent="0.25">
      <c r="A231" s="28">
        <f>IF(COUNTIF('Export détaillé'!$Y$2:$Y231,'Export détaillé'!Y232)=0,MAX($A$1:A230)+1,0)</f>
        <v>230</v>
      </c>
      <c r="B231" s="29">
        <f>IF(ROW()-1&gt;MAX($A$2:$A$10000),"",INDEX('Export détaillé'!$Y$3:$Y$10001,MATCH(ROW()-1,$A$2:$A$10000,0)))</f>
        <v>0</v>
      </c>
    </row>
    <row r="232" spans="1:2" x14ac:dyDescent="0.25">
      <c r="A232" s="28">
        <f>IF(COUNTIF('Export détaillé'!$Y$2:$Y232,'Export détaillé'!Y233)=0,MAX($A$1:A231)+1,0)</f>
        <v>231</v>
      </c>
      <c r="B232" s="29">
        <f>IF(ROW()-1&gt;MAX($A$2:$A$10000),"",INDEX('Export détaillé'!$Y$3:$Y$10001,MATCH(ROW()-1,$A$2:$A$10000,0)))</f>
        <v>0</v>
      </c>
    </row>
    <row r="233" spans="1:2" x14ac:dyDescent="0.25">
      <c r="A233" s="28">
        <f>IF(COUNTIF('Export détaillé'!$Y$2:$Y233,'Export détaillé'!Y234)=0,MAX($A$1:A232)+1,0)</f>
        <v>232</v>
      </c>
      <c r="B233" s="29">
        <f>IF(ROW()-1&gt;MAX($A$2:$A$10000),"",INDEX('Export détaillé'!$Y$3:$Y$10001,MATCH(ROW()-1,$A$2:$A$10000,0)))</f>
        <v>0</v>
      </c>
    </row>
    <row r="234" spans="1:2" x14ac:dyDescent="0.25">
      <c r="A234" s="28">
        <f>IF(COUNTIF('Export détaillé'!$Y$2:$Y234,'Export détaillé'!Y235)=0,MAX($A$1:A233)+1,0)</f>
        <v>233</v>
      </c>
      <c r="B234" s="29">
        <f>IF(ROW()-1&gt;MAX($A$2:$A$10000),"",INDEX('Export détaillé'!$Y$3:$Y$10001,MATCH(ROW()-1,$A$2:$A$10000,0)))</f>
        <v>0</v>
      </c>
    </row>
    <row r="235" spans="1:2" x14ac:dyDescent="0.25">
      <c r="A235" s="28">
        <f>IF(COUNTIF('Export détaillé'!$Y$2:$Y235,'Export détaillé'!Y236)=0,MAX($A$1:A234)+1,0)</f>
        <v>234</v>
      </c>
      <c r="B235" s="29">
        <f>IF(ROW()-1&gt;MAX($A$2:$A$10000),"",INDEX('Export détaillé'!$Y$3:$Y$10001,MATCH(ROW()-1,$A$2:$A$10000,0)))</f>
        <v>0</v>
      </c>
    </row>
    <row r="236" spans="1:2" x14ac:dyDescent="0.25">
      <c r="A236" s="28">
        <f>IF(COUNTIF('Export détaillé'!$Y$2:$Y236,'Export détaillé'!Y237)=0,MAX($A$1:A235)+1,0)</f>
        <v>235</v>
      </c>
      <c r="B236" s="29">
        <f>IF(ROW()-1&gt;MAX($A$2:$A$10000),"",INDEX('Export détaillé'!$Y$3:$Y$10001,MATCH(ROW()-1,$A$2:$A$10000,0)))</f>
        <v>0</v>
      </c>
    </row>
    <row r="237" spans="1:2" x14ac:dyDescent="0.25">
      <c r="A237" s="28">
        <f>IF(COUNTIF('Export détaillé'!$Y$2:$Y237,'Export détaillé'!Y238)=0,MAX($A$1:A236)+1,0)</f>
        <v>236</v>
      </c>
      <c r="B237" s="29">
        <f>IF(ROW()-1&gt;MAX($A$2:$A$10000),"",INDEX('Export détaillé'!$Y$3:$Y$10001,MATCH(ROW()-1,$A$2:$A$10000,0)))</f>
        <v>0</v>
      </c>
    </row>
    <row r="238" spans="1:2" x14ac:dyDescent="0.25">
      <c r="A238" s="28">
        <f>IF(COUNTIF('Export détaillé'!$Y$2:$Y238,'Export détaillé'!Y239)=0,MAX($A$1:A237)+1,0)</f>
        <v>237</v>
      </c>
      <c r="B238" s="29">
        <f>IF(ROW()-1&gt;MAX($A$2:$A$10000),"",INDEX('Export détaillé'!$Y$3:$Y$10001,MATCH(ROW()-1,$A$2:$A$10000,0)))</f>
        <v>0</v>
      </c>
    </row>
    <row r="239" spans="1:2" x14ac:dyDescent="0.25">
      <c r="A239" s="28">
        <f>IF(COUNTIF('Export détaillé'!$Y$2:$Y239,'Export détaillé'!Y240)=0,MAX($A$1:A238)+1,0)</f>
        <v>238</v>
      </c>
      <c r="B239" s="29">
        <f>IF(ROW()-1&gt;MAX($A$2:$A$10000),"",INDEX('Export détaillé'!$Y$3:$Y$10001,MATCH(ROW()-1,$A$2:$A$10000,0)))</f>
        <v>0</v>
      </c>
    </row>
    <row r="240" spans="1:2" x14ac:dyDescent="0.25">
      <c r="A240" s="28">
        <f>IF(COUNTIF('Export détaillé'!$Y$2:$Y240,'Export détaillé'!Y241)=0,MAX($A$1:A239)+1,0)</f>
        <v>239</v>
      </c>
      <c r="B240" s="29">
        <f>IF(ROW()-1&gt;MAX($A$2:$A$10000),"",INDEX('Export détaillé'!$Y$3:$Y$10001,MATCH(ROW()-1,$A$2:$A$10000,0)))</f>
        <v>0</v>
      </c>
    </row>
    <row r="241" spans="1:2" x14ac:dyDescent="0.25">
      <c r="A241" s="28">
        <f>IF(COUNTIF('Export détaillé'!$Y$2:$Y241,'Export détaillé'!Y242)=0,MAX($A$1:A240)+1,0)</f>
        <v>240</v>
      </c>
      <c r="B241" s="29">
        <f>IF(ROW()-1&gt;MAX($A$2:$A$10000),"",INDEX('Export détaillé'!$Y$3:$Y$10001,MATCH(ROW()-1,$A$2:$A$10000,0)))</f>
        <v>0</v>
      </c>
    </row>
    <row r="242" spans="1:2" x14ac:dyDescent="0.25">
      <c r="A242" s="28">
        <f>IF(COUNTIF('Export détaillé'!$Y$2:$Y242,'Export détaillé'!Y243)=0,MAX($A$1:A241)+1,0)</f>
        <v>241</v>
      </c>
      <c r="B242" s="29">
        <f>IF(ROW()-1&gt;MAX($A$2:$A$10000),"",INDEX('Export détaillé'!$Y$3:$Y$10001,MATCH(ROW()-1,$A$2:$A$10000,0)))</f>
        <v>0</v>
      </c>
    </row>
    <row r="243" spans="1:2" x14ac:dyDescent="0.25">
      <c r="A243" s="28">
        <f>IF(COUNTIF('Export détaillé'!$Y$2:$Y243,'Export détaillé'!Y244)=0,MAX($A$1:A242)+1,0)</f>
        <v>242</v>
      </c>
      <c r="B243" s="29">
        <f>IF(ROW()-1&gt;MAX($A$2:$A$10000),"",INDEX('Export détaillé'!$Y$3:$Y$10001,MATCH(ROW()-1,$A$2:$A$10000,0)))</f>
        <v>0</v>
      </c>
    </row>
    <row r="244" spans="1:2" x14ac:dyDescent="0.25">
      <c r="A244" s="28">
        <f>IF(COUNTIF('Export détaillé'!$Y$2:$Y244,'Export détaillé'!Y245)=0,MAX($A$1:A243)+1,0)</f>
        <v>243</v>
      </c>
      <c r="B244" s="29">
        <f>IF(ROW()-1&gt;MAX($A$2:$A$10000),"",INDEX('Export détaillé'!$Y$3:$Y$10001,MATCH(ROW()-1,$A$2:$A$10000,0)))</f>
        <v>0</v>
      </c>
    </row>
    <row r="245" spans="1:2" x14ac:dyDescent="0.25">
      <c r="A245" s="28">
        <f>IF(COUNTIF('Export détaillé'!$Y$2:$Y245,'Export détaillé'!Y246)=0,MAX($A$1:A244)+1,0)</f>
        <v>244</v>
      </c>
      <c r="B245" s="29">
        <f>IF(ROW()-1&gt;MAX($A$2:$A$10000),"",INDEX('Export détaillé'!$Y$3:$Y$10001,MATCH(ROW()-1,$A$2:$A$10000,0)))</f>
        <v>0</v>
      </c>
    </row>
    <row r="246" spans="1:2" x14ac:dyDescent="0.25">
      <c r="A246" s="28">
        <f>IF(COUNTIF('Export détaillé'!$Y$2:$Y246,'Export détaillé'!Y247)=0,MAX($A$1:A245)+1,0)</f>
        <v>245</v>
      </c>
      <c r="B246" s="29">
        <f>IF(ROW()-1&gt;MAX($A$2:$A$10000),"",INDEX('Export détaillé'!$Y$3:$Y$10001,MATCH(ROW()-1,$A$2:$A$10000,0)))</f>
        <v>0</v>
      </c>
    </row>
    <row r="247" spans="1:2" x14ac:dyDescent="0.25">
      <c r="A247" s="28">
        <f>IF(COUNTIF('Export détaillé'!$Y$2:$Y247,'Export détaillé'!Y248)=0,MAX($A$1:A246)+1,0)</f>
        <v>246</v>
      </c>
      <c r="B247" s="29">
        <f>IF(ROW()-1&gt;MAX($A$2:$A$10000),"",INDEX('Export détaillé'!$Y$3:$Y$10001,MATCH(ROW()-1,$A$2:$A$10000,0)))</f>
        <v>0</v>
      </c>
    </row>
    <row r="248" spans="1:2" x14ac:dyDescent="0.25">
      <c r="A248" s="28">
        <f>IF(COUNTIF('Export détaillé'!$Y$2:$Y248,'Export détaillé'!Y249)=0,MAX($A$1:A247)+1,0)</f>
        <v>247</v>
      </c>
      <c r="B248" s="29">
        <f>IF(ROW()-1&gt;MAX($A$2:$A$10000),"",INDEX('Export détaillé'!$Y$3:$Y$10001,MATCH(ROW()-1,$A$2:$A$10000,0)))</f>
        <v>0</v>
      </c>
    </row>
    <row r="249" spans="1:2" x14ac:dyDescent="0.25">
      <c r="A249" s="28">
        <f>IF(COUNTIF('Export détaillé'!$Y$2:$Y249,'Export détaillé'!Y250)=0,MAX($A$1:A248)+1,0)</f>
        <v>248</v>
      </c>
      <c r="B249" s="29">
        <f>IF(ROW()-1&gt;MAX($A$2:$A$10000),"",INDEX('Export détaillé'!$Y$3:$Y$10001,MATCH(ROW()-1,$A$2:$A$10000,0)))</f>
        <v>0</v>
      </c>
    </row>
    <row r="250" spans="1:2" x14ac:dyDescent="0.25">
      <c r="A250" s="28">
        <f>IF(COUNTIF('Export détaillé'!$Y$2:$Y250,'Export détaillé'!Y251)=0,MAX($A$1:A249)+1,0)</f>
        <v>249</v>
      </c>
      <c r="B250" s="29">
        <f>IF(ROW()-1&gt;MAX($A$2:$A$10000),"",INDEX('Export détaillé'!$Y$3:$Y$10001,MATCH(ROW()-1,$A$2:$A$10000,0)))</f>
        <v>0</v>
      </c>
    </row>
    <row r="251" spans="1:2" x14ac:dyDescent="0.25">
      <c r="A251" s="28">
        <f>IF(COUNTIF('Export détaillé'!$Y$2:$Y251,'Export détaillé'!Y252)=0,MAX($A$1:A250)+1,0)</f>
        <v>250</v>
      </c>
      <c r="B251" s="29">
        <f>IF(ROW()-1&gt;MAX($A$2:$A$10000),"",INDEX('Export détaillé'!$Y$3:$Y$10001,MATCH(ROW()-1,$A$2:$A$10000,0)))</f>
        <v>0</v>
      </c>
    </row>
    <row r="252" spans="1:2" x14ac:dyDescent="0.25">
      <c r="A252" s="28">
        <f>IF(COUNTIF('Export détaillé'!$Y$2:$Y252,'Export détaillé'!Y253)=0,MAX($A$1:A251)+1,0)</f>
        <v>251</v>
      </c>
      <c r="B252" s="29">
        <f>IF(ROW()-1&gt;MAX($A$2:$A$10000),"",INDEX('Export détaillé'!$Y$3:$Y$10001,MATCH(ROW()-1,$A$2:$A$10000,0)))</f>
        <v>0</v>
      </c>
    </row>
    <row r="253" spans="1:2" x14ac:dyDescent="0.25">
      <c r="A253" s="28">
        <f>IF(COUNTIF('Export détaillé'!$Y$2:$Y253,'Export détaillé'!Y254)=0,MAX($A$1:A252)+1,0)</f>
        <v>252</v>
      </c>
      <c r="B253" s="29">
        <f>IF(ROW()-1&gt;MAX($A$2:$A$10000),"",INDEX('Export détaillé'!$Y$3:$Y$10001,MATCH(ROW()-1,$A$2:$A$10000,0)))</f>
        <v>0</v>
      </c>
    </row>
    <row r="254" spans="1:2" x14ac:dyDescent="0.25">
      <c r="A254" s="28">
        <f>IF(COUNTIF('Export détaillé'!$Y$2:$Y254,'Export détaillé'!Y255)=0,MAX($A$1:A253)+1,0)</f>
        <v>253</v>
      </c>
      <c r="B254" s="29">
        <f>IF(ROW()-1&gt;MAX($A$2:$A$10000),"",INDEX('Export détaillé'!$Y$3:$Y$10001,MATCH(ROW()-1,$A$2:$A$10000,0)))</f>
        <v>0</v>
      </c>
    </row>
    <row r="255" spans="1:2" x14ac:dyDescent="0.25">
      <c r="A255" s="28">
        <f>IF(COUNTIF('Export détaillé'!$Y$2:$Y255,'Export détaillé'!Y256)=0,MAX($A$1:A254)+1,0)</f>
        <v>254</v>
      </c>
      <c r="B255" s="29">
        <f>IF(ROW()-1&gt;MAX($A$2:$A$10000),"",INDEX('Export détaillé'!$Y$3:$Y$10001,MATCH(ROW()-1,$A$2:$A$10000,0)))</f>
        <v>0</v>
      </c>
    </row>
    <row r="256" spans="1:2" x14ac:dyDescent="0.25">
      <c r="A256" s="28">
        <f>IF(COUNTIF('Export détaillé'!$Y$2:$Y256,'Export détaillé'!Y257)=0,MAX($A$1:A255)+1,0)</f>
        <v>255</v>
      </c>
      <c r="B256" s="29">
        <f>IF(ROW()-1&gt;MAX($A$2:$A$10000),"",INDEX('Export détaillé'!$Y$3:$Y$10001,MATCH(ROW()-1,$A$2:$A$10000,0)))</f>
        <v>0</v>
      </c>
    </row>
    <row r="257" spans="1:2" x14ac:dyDescent="0.25">
      <c r="A257" s="28">
        <f>IF(COUNTIF('Export détaillé'!$Y$2:$Y257,'Export détaillé'!Y258)=0,MAX($A$1:A256)+1,0)</f>
        <v>256</v>
      </c>
      <c r="B257" s="29">
        <f>IF(ROW()-1&gt;MAX($A$2:$A$10000),"",INDEX('Export détaillé'!$Y$3:$Y$10001,MATCH(ROW()-1,$A$2:$A$10000,0)))</f>
        <v>0</v>
      </c>
    </row>
    <row r="258" spans="1:2" x14ac:dyDescent="0.25">
      <c r="A258" s="28">
        <f>IF(COUNTIF('Export détaillé'!$Y$2:$Y258,'Export détaillé'!Y259)=0,MAX($A$1:A257)+1,0)</f>
        <v>257</v>
      </c>
      <c r="B258" s="29">
        <f>IF(ROW()-1&gt;MAX($A$2:$A$10000),"",INDEX('Export détaillé'!$Y$3:$Y$10001,MATCH(ROW()-1,$A$2:$A$10000,0)))</f>
        <v>0</v>
      </c>
    </row>
    <row r="259" spans="1:2" x14ac:dyDescent="0.25">
      <c r="A259" s="28">
        <f>IF(COUNTIF('Export détaillé'!$Y$2:$Y259,'Export détaillé'!Y260)=0,MAX($A$1:A258)+1,0)</f>
        <v>258</v>
      </c>
      <c r="B259" s="29">
        <f>IF(ROW()-1&gt;MAX($A$2:$A$10000),"",INDEX('Export détaillé'!$Y$3:$Y$10001,MATCH(ROW()-1,$A$2:$A$10000,0)))</f>
        <v>0</v>
      </c>
    </row>
    <row r="260" spans="1:2" x14ac:dyDescent="0.25">
      <c r="A260" s="28">
        <f>IF(COUNTIF('Export détaillé'!$Y$2:$Y260,'Export détaillé'!Y261)=0,MAX($A$1:A259)+1,0)</f>
        <v>259</v>
      </c>
      <c r="B260" s="29">
        <f>IF(ROW()-1&gt;MAX($A$2:$A$10000),"",INDEX('Export détaillé'!$Y$3:$Y$10001,MATCH(ROW()-1,$A$2:$A$10000,0)))</f>
        <v>0</v>
      </c>
    </row>
    <row r="261" spans="1:2" x14ac:dyDescent="0.25">
      <c r="A261" s="28">
        <f>IF(COUNTIF('Export détaillé'!$Y$2:$Y261,'Export détaillé'!Y262)=0,MAX($A$1:A260)+1,0)</f>
        <v>260</v>
      </c>
      <c r="B261" s="29">
        <f>IF(ROW()-1&gt;MAX($A$2:$A$10000),"",INDEX('Export détaillé'!$Y$3:$Y$10001,MATCH(ROW()-1,$A$2:$A$10000,0)))</f>
        <v>0</v>
      </c>
    </row>
    <row r="262" spans="1:2" x14ac:dyDescent="0.25">
      <c r="A262" s="28">
        <f>IF(COUNTIF('Export détaillé'!$Y$2:$Y262,'Export détaillé'!Y263)=0,MAX($A$1:A261)+1,0)</f>
        <v>261</v>
      </c>
      <c r="B262" s="29">
        <f>IF(ROW()-1&gt;MAX($A$2:$A$10000),"",INDEX('Export détaillé'!$Y$3:$Y$10001,MATCH(ROW()-1,$A$2:$A$10000,0)))</f>
        <v>0</v>
      </c>
    </row>
    <row r="263" spans="1:2" x14ac:dyDescent="0.25">
      <c r="A263" s="28">
        <f>IF(COUNTIF('Export détaillé'!$Y$2:$Y263,'Export détaillé'!Y264)=0,MAX($A$1:A262)+1,0)</f>
        <v>262</v>
      </c>
      <c r="B263" s="29">
        <f>IF(ROW()-1&gt;MAX($A$2:$A$10000),"",INDEX('Export détaillé'!$Y$3:$Y$10001,MATCH(ROW()-1,$A$2:$A$10000,0)))</f>
        <v>0</v>
      </c>
    </row>
    <row r="264" spans="1:2" x14ac:dyDescent="0.25">
      <c r="A264" s="28">
        <f>IF(COUNTIF('Export détaillé'!$Y$2:$Y264,'Export détaillé'!Y265)=0,MAX($A$1:A263)+1,0)</f>
        <v>263</v>
      </c>
      <c r="B264" s="29">
        <f>IF(ROW()-1&gt;MAX($A$2:$A$10000),"",INDEX('Export détaillé'!$Y$3:$Y$10001,MATCH(ROW()-1,$A$2:$A$10000,0)))</f>
        <v>0</v>
      </c>
    </row>
    <row r="265" spans="1:2" x14ac:dyDescent="0.25">
      <c r="A265" s="28">
        <f>IF(COUNTIF('Export détaillé'!$Y$2:$Y265,'Export détaillé'!Y266)=0,MAX($A$1:A264)+1,0)</f>
        <v>264</v>
      </c>
      <c r="B265" s="29">
        <f>IF(ROW()-1&gt;MAX($A$2:$A$10000),"",INDEX('Export détaillé'!$Y$3:$Y$10001,MATCH(ROW()-1,$A$2:$A$10000,0)))</f>
        <v>0</v>
      </c>
    </row>
    <row r="266" spans="1:2" x14ac:dyDescent="0.25">
      <c r="A266" s="28">
        <f>IF(COUNTIF('Export détaillé'!$Y$2:$Y266,'Export détaillé'!Y267)=0,MAX($A$1:A265)+1,0)</f>
        <v>265</v>
      </c>
      <c r="B266" s="29">
        <f>IF(ROW()-1&gt;MAX($A$2:$A$10000),"",INDEX('Export détaillé'!$Y$3:$Y$10001,MATCH(ROW()-1,$A$2:$A$10000,0)))</f>
        <v>0</v>
      </c>
    </row>
    <row r="267" spans="1:2" x14ac:dyDescent="0.25">
      <c r="A267" s="28">
        <f>IF(COUNTIF('Export détaillé'!$Y$2:$Y267,'Export détaillé'!Y268)=0,MAX($A$1:A266)+1,0)</f>
        <v>266</v>
      </c>
      <c r="B267" s="29">
        <f>IF(ROW()-1&gt;MAX($A$2:$A$10000),"",INDEX('Export détaillé'!$Y$3:$Y$10001,MATCH(ROW()-1,$A$2:$A$10000,0)))</f>
        <v>0</v>
      </c>
    </row>
    <row r="268" spans="1:2" x14ac:dyDescent="0.25">
      <c r="A268" s="28">
        <f>IF(COUNTIF('Export détaillé'!$Y$2:$Y268,'Export détaillé'!Y269)=0,MAX($A$1:A267)+1,0)</f>
        <v>267</v>
      </c>
      <c r="B268" s="29">
        <f>IF(ROW()-1&gt;MAX($A$2:$A$10000),"",INDEX('Export détaillé'!$Y$3:$Y$10001,MATCH(ROW()-1,$A$2:$A$10000,0)))</f>
        <v>0</v>
      </c>
    </row>
    <row r="269" spans="1:2" x14ac:dyDescent="0.25">
      <c r="A269" s="28">
        <f>IF(COUNTIF('Export détaillé'!$Y$2:$Y269,'Export détaillé'!Y270)=0,MAX($A$1:A268)+1,0)</f>
        <v>268</v>
      </c>
      <c r="B269" s="29">
        <f>IF(ROW()-1&gt;MAX($A$2:$A$10000),"",INDEX('Export détaillé'!$Y$3:$Y$10001,MATCH(ROW()-1,$A$2:$A$10000,0)))</f>
        <v>0</v>
      </c>
    </row>
    <row r="270" spans="1:2" x14ac:dyDescent="0.25">
      <c r="A270" s="28">
        <f>IF(COUNTIF('Export détaillé'!$Y$2:$Y270,'Export détaillé'!Y271)=0,MAX($A$1:A269)+1,0)</f>
        <v>269</v>
      </c>
      <c r="B270" s="29">
        <f>IF(ROW()-1&gt;MAX($A$2:$A$10000),"",INDEX('Export détaillé'!$Y$3:$Y$10001,MATCH(ROW()-1,$A$2:$A$10000,0)))</f>
        <v>0</v>
      </c>
    </row>
    <row r="271" spans="1:2" x14ac:dyDescent="0.25">
      <c r="A271" s="28">
        <f>IF(COUNTIF('Export détaillé'!$Y$2:$Y271,'Export détaillé'!Y272)=0,MAX($A$1:A270)+1,0)</f>
        <v>270</v>
      </c>
      <c r="B271" s="29">
        <f>IF(ROW()-1&gt;MAX($A$2:$A$10000),"",INDEX('Export détaillé'!$Y$3:$Y$10001,MATCH(ROW()-1,$A$2:$A$10000,0)))</f>
        <v>0</v>
      </c>
    </row>
    <row r="272" spans="1:2" x14ac:dyDescent="0.25">
      <c r="A272" s="28">
        <f>IF(COUNTIF('Export détaillé'!$Y$2:$Y272,'Export détaillé'!Y273)=0,MAX($A$1:A271)+1,0)</f>
        <v>271</v>
      </c>
      <c r="B272" s="29">
        <f>IF(ROW()-1&gt;MAX($A$2:$A$10000),"",INDEX('Export détaillé'!$Y$3:$Y$10001,MATCH(ROW()-1,$A$2:$A$10000,0)))</f>
        <v>0</v>
      </c>
    </row>
    <row r="273" spans="1:2" x14ac:dyDescent="0.25">
      <c r="A273" s="28">
        <f>IF(COUNTIF('Export détaillé'!$Y$2:$Y273,'Export détaillé'!Y274)=0,MAX($A$1:A272)+1,0)</f>
        <v>272</v>
      </c>
      <c r="B273" s="29">
        <f>IF(ROW()-1&gt;MAX($A$2:$A$10000),"",INDEX('Export détaillé'!$Y$3:$Y$10001,MATCH(ROW()-1,$A$2:$A$10000,0)))</f>
        <v>0</v>
      </c>
    </row>
    <row r="274" spans="1:2" x14ac:dyDescent="0.25">
      <c r="A274" s="28">
        <f>IF(COUNTIF('Export détaillé'!$Y$2:$Y274,'Export détaillé'!Y275)=0,MAX($A$1:A273)+1,0)</f>
        <v>273</v>
      </c>
      <c r="B274" s="29">
        <f>IF(ROW()-1&gt;MAX($A$2:$A$10000),"",INDEX('Export détaillé'!$Y$3:$Y$10001,MATCH(ROW()-1,$A$2:$A$10000,0)))</f>
        <v>0</v>
      </c>
    </row>
    <row r="275" spans="1:2" x14ac:dyDescent="0.25">
      <c r="A275" s="28">
        <f>IF(COUNTIF('Export détaillé'!$Y$2:$Y275,'Export détaillé'!Y276)=0,MAX($A$1:A274)+1,0)</f>
        <v>274</v>
      </c>
      <c r="B275" s="29">
        <f>IF(ROW()-1&gt;MAX($A$2:$A$10000),"",INDEX('Export détaillé'!$Y$3:$Y$10001,MATCH(ROW()-1,$A$2:$A$10000,0)))</f>
        <v>0</v>
      </c>
    </row>
    <row r="276" spans="1:2" x14ac:dyDescent="0.25">
      <c r="A276" s="28">
        <f>IF(COUNTIF('Export détaillé'!$Y$2:$Y276,'Export détaillé'!Y277)=0,MAX($A$1:A275)+1,0)</f>
        <v>275</v>
      </c>
      <c r="B276" s="29">
        <f>IF(ROW()-1&gt;MAX($A$2:$A$10000),"",INDEX('Export détaillé'!$Y$3:$Y$10001,MATCH(ROW()-1,$A$2:$A$10000,0)))</f>
        <v>0</v>
      </c>
    </row>
    <row r="277" spans="1:2" x14ac:dyDescent="0.25">
      <c r="A277" s="28">
        <f>IF(COUNTIF('Export détaillé'!$Y$2:$Y277,'Export détaillé'!Y278)=0,MAX($A$1:A276)+1,0)</f>
        <v>276</v>
      </c>
      <c r="B277" s="29">
        <f>IF(ROW()-1&gt;MAX($A$2:$A$10000),"",INDEX('Export détaillé'!$Y$3:$Y$10001,MATCH(ROW()-1,$A$2:$A$10000,0)))</f>
        <v>0</v>
      </c>
    </row>
    <row r="278" spans="1:2" x14ac:dyDescent="0.25">
      <c r="A278" s="28">
        <f>IF(COUNTIF('Export détaillé'!$Y$2:$Y278,'Export détaillé'!Y279)=0,MAX($A$1:A277)+1,0)</f>
        <v>277</v>
      </c>
      <c r="B278" s="29">
        <f>IF(ROW()-1&gt;MAX($A$2:$A$10000),"",INDEX('Export détaillé'!$Y$3:$Y$10001,MATCH(ROW()-1,$A$2:$A$10000,0)))</f>
        <v>0</v>
      </c>
    </row>
    <row r="279" spans="1:2" x14ac:dyDescent="0.25">
      <c r="A279" s="28">
        <f>IF(COUNTIF('Export détaillé'!$Y$2:$Y279,'Export détaillé'!Y280)=0,MAX($A$1:A278)+1,0)</f>
        <v>278</v>
      </c>
      <c r="B279" s="29">
        <f>IF(ROW()-1&gt;MAX($A$2:$A$10000),"",INDEX('Export détaillé'!$Y$3:$Y$10001,MATCH(ROW()-1,$A$2:$A$10000,0)))</f>
        <v>0</v>
      </c>
    </row>
    <row r="280" spans="1:2" x14ac:dyDescent="0.25">
      <c r="A280" s="28">
        <f>IF(COUNTIF('Export détaillé'!$Y$2:$Y280,'Export détaillé'!Y281)=0,MAX($A$1:A279)+1,0)</f>
        <v>279</v>
      </c>
      <c r="B280" s="29">
        <f>IF(ROW()-1&gt;MAX($A$2:$A$10000),"",INDEX('Export détaillé'!$Y$3:$Y$10001,MATCH(ROW()-1,$A$2:$A$10000,0)))</f>
        <v>0</v>
      </c>
    </row>
    <row r="281" spans="1:2" x14ac:dyDescent="0.25">
      <c r="A281" s="28">
        <f>IF(COUNTIF('Export détaillé'!$Y$2:$Y281,'Export détaillé'!Y282)=0,MAX($A$1:A280)+1,0)</f>
        <v>280</v>
      </c>
      <c r="B281" s="29">
        <f>IF(ROW()-1&gt;MAX($A$2:$A$10000),"",INDEX('Export détaillé'!$Y$3:$Y$10001,MATCH(ROW()-1,$A$2:$A$10000,0)))</f>
        <v>0</v>
      </c>
    </row>
    <row r="282" spans="1:2" x14ac:dyDescent="0.25">
      <c r="A282" s="28">
        <f>IF(COUNTIF('Export détaillé'!$Y$2:$Y282,'Export détaillé'!Y283)=0,MAX($A$1:A281)+1,0)</f>
        <v>281</v>
      </c>
      <c r="B282" s="29">
        <f>IF(ROW()-1&gt;MAX($A$2:$A$10000),"",INDEX('Export détaillé'!$Y$3:$Y$10001,MATCH(ROW()-1,$A$2:$A$10000,0)))</f>
        <v>0</v>
      </c>
    </row>
    <row r="283" spans="1:2" x14ac:dyDescent="0.25">
      <c r="A283" s="28">
        <f>IF(COUNTIF('Export détaillé'!$Y$2:$Y283,'Export détaillé'!Y284)=0,MAX($A$1:A282)+1,0)</f>
        <v>282</v>
      </c>
      <c r="B283" s="29">
        <f>IF(ROW()-1&gt;MAX($A$2:$A$10000),"",INDEX('Export détaillé'!$Y$3:$Y$10001,MATCH(ROW()-1,$A$2:$A$10000,0)))</f>
        <v>0</v>
      </c>
    </row>
    <row r="284" spans="1:2" x14ac:dyDescent="0.25">
      <c r="A284" s="28">
        <f>IF(COUNTIF('Export détaillé'!$Y$2:$Y284,'Export détaillé'!Y285)=0,MAX($A$1:A283)+1,0)</f>
        <v>283</v>
      </c>
      <c r="B284" s="29">
        <f>IF(ROW()-1&gt;MAX($A$2:$A$10000),"",INDEX('Export détaillé'!$Y$3:$Y$10001,MATCH(ROW()-1,$A$2:$A$10000,0)))</f>
        <v>0</v>
      </c>
    </row>
    <row r="285" spans="1:2" x14ac:dyDescent="0.25">
      <c r="A285" s="28">
        <f>IF(COUNTIF('Export détaillé'!$Y$2:$Y285,'Export détaillé'!Y286)=0,MAX($A$1:A284)+1,0)</f>
        <v>284</v>
      </c>
      <c r="B285" s="29">
        <f>IF(ROW()-1&gt;MAX($A$2:$A$10000),"",INDEX('Export détaillé'!$Y$3:$Y$10001,MATCH(ROW()-1,$A$2:$A$10000,0)))</f>
        <v>0</v>
      </c>
    </row>
    <row r="286" spans="1:2" x14ac:dyDescent="0.25">
      <c r="A286" s="28">
        <f>IF(COUNTIF('Export détaillé'!$Y$2:$Y286,'Export détaillé'!Y287)=0,MAX($A$1:A285)+1,0)</f>
        <v>285</v>
      </c>
      <c r="B286" s="29">
        <f>IF(ROW()-1&gt;MAX($A$2:$A$10000),"",INDEX('Export détaillé'!$Y$3:$Y$10001,MATCH(ROW()-1,$A$2:$A$10000,0)))</f>
        <v>0</v>
      </c>
    </row>
    <row r="287" spans="1:2" x14ac:dyDescent="0.25">
      <c r="A287" s="28">
        <f>IF(COUNTIF('Export détaillé'!$Y$2:$Y287,'Export détaillé'!Y288)=0,MAX($A$1:A286)+1,0)</f>
        <v>286</v>
      </c>
      <c r="B287" s="29">
        <f>IF(ROW()-1&gt;MAX($A$2:$A$10000),"",INDEX('Export détaillé'!$Y$3:$Y$10001,MATCH(ROW()-1,$A$2:$A$10000,0)))</f>
        <v>0</v>
      </c>
    </row>
    <row r="288" spans="1:2" x14ac:dyDescent="0.25">
      <c r="A288" s="28">
        <f>IF(COUNTIF('Export détaillé'!$Y$2:$Y288,'Export détaillé'!Y289)=0,MAX($A$1:A287)+1,0)</f>
        <v>287</v>
      </c>
      <c r="B288" s="29">
        <f>IF(ROW()-1&gt;MAX($A$2:$A$10000),"",INDEX('Export détaillé'!$Y$3:$Y$10001,MATCH(ROW()-1,$A$2:$A$10000,0)))</f>
        <v>0</v>
      </c>
    </row>
    <row r="289" spans="1:2" x14ac:dyDescent="0.25">
      <c r="A289" s="28">
        <f>IF(COUNTIF('Export détaillé'!$Y$2:$Y289,'Export détaillé'!Y290)=0,MAX($A$1:A288)+1,0)</f>
        <v>288</v>
      </c>
      <c r="B289" s="29">
        <f>IF(ROW()-1&gt;MAX($A$2:$A$10000),"",INDEX('Export détaillé'!$Y$3:$Y$10001,MATCH(ROW()-1,$A$2:$A$10000,0)))</f>
        <v>0</v>
      </c>
    </row>
    <row r="290" spans="1:2" x14ac:dyDescent="0.25">
      <c r="A290" s="28">
        <f>IF(COUNTIF('Export détaillé'!$Y$2:$Y290,'Export détaillé'!Y291)=0,MAX($A$1:A289)+1,0)</f>
        <v>289</v>
      </c>
      <c r="B290" s="29">
        <f>IF(ROW()-1&gt;MAX($A$2:$A$10000),"",INDEX('Export détaillé'!$Y$3:$Y$10001,MATCH(ROW()-1,$A$2:$A$10000,0)))</f>
        <v>0</v>
      </c>
    </row>
    <row r="291" spans="1:2" x14ac:dyDescent="0.25">
      <c r="A291" s="28">
        <f>IF(COUNTIF('Export détaillé'!$Y$2:$Y291,'Export détaillé'!Y292)=0,MAX($A$1:A290)+1,0)</f>
        <v>290</v>
      </c>
      <c r="B291" s="29">
        <f>IF(ROW()-1&gt;MAX($A$2:$A$10000),"",INDEX('Export détaillé'!$Y$3:$Y$10001,MATCH(ROW()-1,$A$2:$A$10000,0)))</f>
        <v>0</v>
      </c>
    </row>
    <row r="292" spans="1:2" x14ac:dyDescent="0.25">
      <c r="A292" s="28">
        <f>IF(COUNTIF('Export détaillé'!$Y$2:$Y292,'Export détaillé'!Y293)=0,MAX($A$1:A291)+1,0)</f>
        <v>291</v>
      </c>
      <c r="B292" s="29">
        <f>IF(ROW()-1&gt;MAX($A$2:$A$10000),"",INDEX('Export détaillé'!$Y$3:$Y$10001,MATCH(ROW()-1,$A$2:$A$10000,0)))</f>
        <v>0</v>
      </c>
    </row>
    <row r="293" spans="1:2" x14ac:dyDescent="0.25">
      <c r="A293" s="28">
        <f>IF(COUNTIF('Export détaillé'!$Y$2:$Y293,'Export détaillé'!Y294)=0,MAX($A$1:A292)+1,0)</f>
        <v>292</v>
      </c>
      <c r="B293" s="29">
        <f>IF(ROW()-1&gt;MAX($A$2:$A$10000),"",INDEX('Export détaillé'!$Y$3:$Y$10001,MATCH(ROW()-1,$A$2:$A$10000,0)))</f>
        <v>0</v>
      </c>
    </row>
    <row r="294" spans="1:2" x14ac:dyDescent="0.25">
      <c r="A294" s="28">
        <f>IF(COUNTIF('Export détaillé'!$Y$2:$Y294,'Export détaillé'!Y295)=0,MAX($A$1:A293)+1,0)</f>
        <v>293</v>
      </c>
      <c r="B294" s="29">
        <f>IF(ROW()-1&gt;MAX($A$2:$A$10000),"",INDEX('Export détaillé'!$Y$3:$Y$10001,MATCH(ROW()-1,$A$2:$A$10000,0)))</f>
        <v>0</v>
      </c>
    </row>
    <row r="295" spans="1:2" x14ac:dyDescent="0.25">
      <c r="A295" s="28">
        <f>IF(COUNTIF('Export détaillé'!$Y$2:$Y295,'Export détaillé'!Y296)=0,MAX($A$1:A294)+1,0)</f>
        <v>294</v>
      </c>
      <c r="B295" s="29">
        <f>IF(ROW()-1&gt;MAX($A$2:$A$10000),"",INDEX('Export détaillé'!$Y$3:$Y$10001,MATCH(ROW()-1,$A$2:$A$10000,0)))</f>
        <v>0</v>
      </c>
    </row>
    <row r="296" spans="1:2" x14ac:dyDescent="0.25">
      <c r="A296" s="28">
        <f>IF(COUNTIF('Export détaillé'!$Y$2:$Y296,'Export détaillé'!Y297)=0,MAX($A$1:A295)+1,0)</f>
        <v>295</v>
      </c>
      <c r="B296" s="29">
        <f>IF(ROW()-1&gt;MAX($A$2:$A$10000),"",INDEX('Export détaillé'!$Y$3:$Y$10001,MATCH(ROW()-1,$A$2:$A$10000,0)))</f>
        <v>0</v>
      </c>
    </row>
    <row r="297" spans="1:2" x14ac:dyDescent="0.25">
      <c r="A297" s="28">
        <f>IF(COUNTIF('Export détaillé'!$Y$2:$Y297,'Export détaillé'!Y298)=0,MAX($A$1:A296)+1,0)</f>
        <v>296</v>
      </c>
      <c r="B297" s="29">
        <f>IF(ROW()-1&gt;MAX($A$2:$A$10000),"",INDEX('Export détaillé'!$Y$3:$Y$10001,MATCH(ROW()-1,$A$2:$A$10000,0)))</f>
        <v>0</v>
      </c>
    </row>
    <row r="298" spans="1:2" x14ac:dyDescent="0.25">
      <c r="A298" s="28">
        <f>IF(COUNTIF('Export détaillé'!$Y$2:$Y298,'Export détaillé'!Y299)=0,MAX($A$1:A297)+1,0)</f>
        <v>297</v>
      </c>
      <c r="B298" s="29">
        <f>IF(ROW()-1&gt;MAX($A$2:$A$10000),"",INDEX('Export détaillé'!$Y$3:$Y$10001,MATCH(ROW()-1,$A$2:$A$10000,0)))</f>
        <v>0</v>
      </c>
    </row>
    <row r="299" spans="1:2" x14ac:dyDescent="0.25">
      <c r="A299" s="28">
        <f>IF(COUNTIF('Export détaillé'!$Y$2:$Y299,'Export détaillé'!Y300)=0,MAX($A$1:A298)+1,0)</f>
        <v>298</v>
      </c>
      <c r="B299" s="29">
        <f>IF(ROW()-1&gt;MAX($A$2:$A$10000),"",INDEX('Export détaillé'!$Y$3:$Y$10001,MATCH(ROW()-1,$A$2:$A$10000,0)))</f>
        <v>0</v>
      </c>
    </row>
    <row r="300" spans="1:2" x14ac:dyDescent="0.25">
      <c r="A300" s="28">
        <f>IF(COUNTIF('Export détaillé'!$Y$2:$Y300,'Export détaillé'!Y301)=0,MAX($A$1:A299)+1,0)</f>
        <v>299</v>
      </c>
      <c r="B300" s="29">
        <f>IF(ROW()-1&gt;MAX($A$2:$A$10000),"",INDEX('Export détaillé'!$Y$3:$Y$10001,MATCH(ROW()-1,$A$2:$A$10000,0)))</f>
        <v>0</v>
      </c>
    </row>
    <row r="301" spans="1:2" x14ac:dyDescent="0.25">
      <c r="A301" s="28">
        <f>IF(COUNTIF('Export détaillé'!$Y$2:$Y301,'Export détaillé'!Y302)=0,MAX($A$1:A300)+1,0)</f>
        <v>300</v>
      </c>
      <c r="B301" s="29">
        <f>IF(ROW()-1&gt;MAX($A$2:$A$10000),"",INDEX('Export détaillé'!$Y$3:$Y$10001,MATCH(ROW()-1,$A$2:$A$10000,0)))</f>
        <v>0</v>
      </c>
    </row>
    <row r="302" spans="1:2" x14ac:dyDescent="0.25">
      <c r="A302" s="28">
        <f>IF(COUNTIF('Export détaillé'!$Y$2:$Y302,'Export détaillé'!Y303)=0,MAX($A$1:A301)+1,0)</f>
        <v>301</v>
      </c>
      <c r="B302" s="29">
        <f>IF(ROW()-1&gt;MAX($A$2:$A$10000),"",INDEX('Export détaillé'!$Y$3:$Y$10001,MATCH(ROW()-1,$A$2:$A$10000,0)))</f>
        <v>0</v>
      </c>
    </row>
    <row r="303" spans="1:2" x14ac:dyDescent="0.25">
      <c r="A303" s="28">
        <f>IF(COUNTIF('Export détaillé'!$Y$2:$Y303,'Export détaillé'!Y304)=0,MAX($A$1:A302)+1,0)</f>
        <v>302</v>
      </c>
      <c r="B303" s="29">
        <f>IF(ROW()-1&gt;MAX($A$2:$A$10000),"",INDEX('Export détaillé'!$Y$3:$Y$10001,MATCH(ROW()-1,$A$2:$A$10000,0)))</f>
        <v>0</v>
      </c>
    </row>
    <row r="304" spans="1:2" x14ac:dyDescent="0.25">
      <c r="A304" s="28">
        <f>IF(COUNTIF('Export détaillé'!$Y$2:$Y304,'Export détaillé'!Y305)=0,MAX($A$1:A303)+1,0)</f>
        <v>303</v>
      </c>
      <c r="B304" s="29">
        <f>IF(ROW()-1&gt;MAX($A$2:$A$10000),"",INDEX('Export détaillé'!$Y$3:$Y$10001,MATCH(ROW()-1,$A$2:$A$10000,0)))</f>
        <v>0</v>
      </c>
    </row>
    <row r="305" spans="1:2" x14ac:dyDescent="0.25">
      <c r="A305" s="28">
        <f>IF(COUNTIF('Export détaillé'!$Y$2:$Y305,'Export détaillé'!Y306)=0,MAX($A$1:A304)+1,0)</f>
        <v>304</v>
      </c>
      <c r="B305" s="29">
        <f>IF(ROW()-1&gt;MAX($A$2:$A$10000),"",INDEX('Export détaillé'!$Y$3:$Y$10001,MATCH(ROW()-1,$A$2:$A$10000,0)))</f>
        <v>0</v>
      </c>
    </row>
    <row r="306" spans="1:2" x14ac:dyDescent="0.25">
      <c r="A306" s="28">
        <f>IF(COUNTIF('Export détaillé'!$Y$2:$Y306,'Export détaillé'!Y307)=0,MAX($A$1:A305)+1,0)</f>
        <v>305</v>
      </c>
      <c r="B306" s="29">
        <f>IF(ROW()-1&gt;MAX($A$2:$A$10000),"",INDEX('Export détaillé'!$Y$3:$Y$10001,MATCH(ROW()-1,$A$2:$A$10000,0)))</f>
        <v>0</v>
      </c>
    </row>
    <row r="307" spans="1:2" x14ac:dyDescent="0.25">
      <c r="A307" s="28">
        <f>IF(COUNTIF('Export détaillé'!$Y$2:$Y307,'Export détaillé'!Y308)=0,MAX($A$1:A306)+1,0)</f>
        <v>306</v>
      </c>
      <c r="B307" s="29">
        <f>IF(ROW()-1&gt;MAX($A$2:$A$10000),"",INDEX('Export détaillé'!$Y$3:$Y$10001,MATCH(ROW()-1,$A$2:$A$10000,0)))</f>
        <v>0</v>
      </c>
    </row>
    <row r="308" spans="1:2" x14ac:dyDescent="0.25">
      <c r="A308" s="28">
        <f>IF(COUNTIF('Export détaillé'!$Y$2:$Y308,'Export détaillé'!Y309)=0,MAX($A$1:A307)+1,0)</f>
        <v>307</v>
      </c>
      <c r="B308" s="29">
        <f>IF(ROW()-1&gt;MAX($A$2:$A$10000),"",INDEX('Export détaillé'!$Y$3:$Y$10001,MATCH(ROW()-1,$A$2:$A$10000,0)))</f>
        <v>0</v>
      </c>
    </row>
    <row r="309" spans="1:2" x14ac:dyDescent="0.25">
      <c r="A309" s="28">
        <f>IF(COUNTIF('Export détaillé'!$Y$2:$Y309,'Export détaillé'!Y310)=0,MAX($A$1:A308)+1,0)</f>
        <v>308</v>
      </c>
      <c r="B309" s="29">
        <f>IF(ROW()-1&gt;MAX($A$2:$A$10000),"",INDEX('Export détaillé'!$Y$3:$Y$10001,MATCH(ROW()-1,$A$2:$A$10000,0)))</f>
        <v>0</v>
      </c>
    </row>
    <row r="310" spans="1:2" x14ac:dyDescent="0.25">
      <c r="A310" s="28">
        <f>IF(COUNTIF('Export détaillé'!$Y$2:$Y310,'Export détaillé'!Y311)=0,MAX($A$1:A309)+1,0)</f>
        <v>309</v>
      </c>
      <c r="B310" s="29">
        <f>IF(ROW()-1&gt;MAX($A$2:$A$10000),"",INDEX('Export détaillé'!$Y$3:$Y$10001,MATCH(ROW()-1,$A$2:$A$10000,0)))</f>
        <v>0</v>
      </c>
    </row>
    <row r="311" spans="1:2" x14ac:dyDescent="0.25">
      <c r="A311" s="28">
        <f>IF(COUNTIF('Export détaillé'!$Y$2:$Y311,'Export détaillé'!Y312)=0,MAX($A$1:A310)+1,0)</f>
        <v>310</v>
      </c>
      <c r="B311" s="29">
        <f>IF(ROW()-1&gt;MAX($A$2:$A$10000),"",INDEX('Export détaillé'!$Y$3:$Y$10001,MATCH(ROW()-1,$A$2:$A$10000,0)))</f>
        <v>0</v>
      </c>
    </row>
    <row r="312" spans="1:2" x14ac:dyDescent="0.25">
      <c r="A312" s="28">
        <f>IF(COUNTIF('Export détaillé'!$Y$2:$Y312,'Export détaillé'!Y313)=0,MAX($A$1:A311)+1,0)</f>
        <v>311</v>
      </c>
      <c r="B312" s="29">
        <f>IF(ROW()-1&gt;MAX($A$2:$A$10000),"",INDEX('Export détaillé'!$Y$3:$Y$10001,MATCH(ROW()-1,$A$2:$A$10000,0)))</f>
        <v>0</v>
      </c>
    </row>
    <row r="313" spans="1:2" x14ac:dyDescent="0.25">
      <c r="A313" s="28">
        <f>IF(COUNTIF('Export détaillé'!$Y$2:$Y313,'Export détaillé'!Y314)=0,MAX($A$1:A312)+1,0)</f>
        <v>312</v>
      </c>
      <c r="B313" s="29">
        <f>IF(ROW()-1&gt;MAX($A$2:$A$10000),"",INDEX('Export détaillé'!$Y$3:$Y$10001,MATCH(ROW()-1,$A$2:$A$10000,0)))</f>
        <v>0</v>
      </c>
    </row>
    <row r="314" spans="1:2" x14ac:dyDescent="0.25">
      <c r="A314" s="28">
        <f>IF(COUNTIF('Export détaillé'!$Y$2:$Y314,'Export détaillé'!Y315)=0,MAX($A$1:A313)+1,0)</f>
        <v>313</v>
      </c>
      <c r="B314" s="29">
        <f>IF(ROW()-1&gt;MAX($A$2:$A$10000),"",INDEX('Export détaillé'!$Y$3:$Y$10001,MATCH(ROW()-1,$A$2:$A$10000,0)))</f>
        <v>0</v>
      </c>
    </row>
    <row r="315" spans="1:2" x14ac:dyDescent="0.25">
      <c r="A315" s="28">
        <f>IF(COUNTIF('Export détaillé'!$Y$2:$Y315,'Export détaillé'!Y316)=0,MAX($A$1:A314)+1,0)</f>
        <v>314</v>
      </c>
      <c r="B315" s="29">
        <f>IF(ROW()-1&gt;MAX($A$2:$A$10000),"",INDEX('Export détaillé'!$Y$3:$Y$10001,MATCH(ROW()-1,$A$2:$A$10000,0)))</f>
        <v>0</v>
      </c>
    </row>
    <row r="316" spans="1:2" x14ac:dyDescent="0.25">
      <c r="A316" s="28">
        <f>IF(COUNTIF('Export détaillé'!$Y$2:$Y316,'Export détaillé'!Y317)=0,MAX($A$1:A315)+1,0)</f>
        <v>315</v>
      </c>
      <c r="B316" s="29">
        <f>IF(ROW()-1&gt;MAX($A$2:$A$10000),"",INDEX('Export détaillé'!$Y$3:$Y$10001,MATCH(ROW()-1,$A$2:$A$10000,0)))</f>
        <v>0</v>
      </c>
    </row>
    <row r="317" spans="1:2" x14ac:dyDescent="0.25">
      <c r="A317" s="28">
        <f>IF(COUNTIF('Export détaillé'!$Y$2:$Y317,'Export détaillé'!Y318)=0,MAX($A$1:A316)+1,0)</f>
        <v>316</v>
      </c>
      <c r="B317" s="29">
        <f>IF(ROW()-1&gt;MAX($A$2:$A$10000),"",INDEX('Export détaillé'!$Y$3:$Y$10001,MATCH(ROW()-1,$A$2:$A$10000,0)))</f>
        <v>0</v>
      </c>
    </row>
    <row r="318" spans="1:2" x14ac:dyDescent="0.25">
      <c r="A318" s="28">
        <f>IF(COUNTIF('Export détaillé'!$Y$2:$Y318,'Export détaillé'!Y319)=0,MAX($A$1:A317)+1,0)</f>
        <v>317</v>
      </c>
      <c r="B318" s="29">
        <f>IF(ROW()-1&gt;MAX($A$2:$A$10000),"",INDEX('Export détaillé'!$Y$3:$Y$10001,MATCH(ROW()-1,$A$2:$A$10000,0)))</f>
        <v>0</v>
      </c>
    </row>
    <row r="319" spans="1:2" x14ac:dyDescent="0.25">
      <c r="A319" s="28">
        <f>IF(COUNTIF('Export détaillé'!$Y$2:$Y319,'Export détaillé'!Y320)=0,MAX($A$1:A318)+1,0)</f>
        <v>318</v>
      </c>
      <c r="B319" s="29">
        <f>IF(ROW()-1&gt;MAX($A$2:$A$10000),"",INDEX('Export détaillé'!$Y$3:$Y$10001,MATCH(ROW()-1,$A$2:$A$10000,0)))</f>
        <v>0</v>
      </c>
    </row>
    <row r="320" spans="1:2" x14ac:dyDescent="0.25">
      <c r="A320" s="28">
        <f>IF(COUNTIF('Export détaillé'!$Y$2:$Y320,'Export détaillé'!Y321)=0,MAX($A$1:A319)+1,0)</f>
        <v>319</v>
      </c>
      <c r="B320" s="29">
        <f>IF(ROW()-1&gt;MAX($A$2:$A$10000),"",INDEX('Export détaillé'!$Y$3:$Y$10001,MATCH(ROW()-1,$A$2:$A$10000,0)))</f>
        <v>0</v>
      </c>
    </row>
    <row r="321" spans="1:2" x14ac:dyDescent="0.25">
      <c r="A321" s="28">
        <f>IF(COUNTIF('Export détaillé'!$Y$2:$Y321,'Export détaillé'!Y322)=0,MAX($A$1:A320)+1,0)</f>
        <v>320</v>
      </c>
      <c r="B321" s="29">
        <f>IF(ROW()-1&gt;MAX($A$2:$A$10000),"",INDEX('Export détaillé'!$Y$3:$Y$10001,MATCH(ROW()-1,$A$2:$A$10000,0)))</f>
        <v>0</v>
      </c>
    </row>
    <row r="322" spans="1:2" x14ac:dyDescent="0.25">
      <c r="A322" s="28">
        <f>IF(COUNTIF('Export détaillé'!$Y$2:$Y322,'Export détaillé'!Y323)=0,MAX($A$1:A321)+1,0)</f>
        <v>321</v>
      </c>
      <c r="B322" s="29">
        <f>IF(ROW()-1&gt;MAX($A$2:$A$10000),"",INDEX('Export détaillé'!$Y$3:$Y$10001,MATCH(ROW()-1,$A$2:$A$10000,0)))</f>
        <v>0</v>
      </c>
    </row>
    <row r="323" spans="1:2" x14ac:dyDescent="0.25">
      <c r="A323" s="28">
        <f>IF(COUNTIF('Export détaillé'!$Y$2:$Y323,'Export détaillé'!Y324)=0,MAX($A$1:A322)+1,0)</f>
        <v>322</v>
      </c>
      <c r="B323" s="29">
        <f>IF(ROW()-1&gt;MAX($A$2:$A$10000),"",INDEX('Export détaillé'!$Y$3:$Y$10001,MATCH(ROW()-1,$A$2:$A$10000,0)))</f>
        <v>0</v>
      </c>
    </row>
    <row r="324" spans="1:2" x14ac:dyDescent="0.25">
      <c r="A324" s="28">
        <f>IF(COUNTIF('Export détaillé'!$Y$2:$Y324,'Export détaillé'!Y325)=0,MAX($A$1:A323)+1,0)</f>
        <v>323</v>
      </c>
      <c r="B324" s="29">
        <f>IF(ROW()-1&gt;MAX($A$2:$A$10000),"",INDEX('Export détaillé'!$Y$3:$Y$10001,MATCH(ROW()-1,$A$2:$A$10000,0)))</f>
        <v>0</v>
      </c>
    </row>
    <row r="325" spans="1:2" x14ac:dyDescent="0.25">
      <c r="A325" s="28">
        <f>IF(COUNTIF('Export détaillé'!$Y$2:$Y325,'Export détaillé'!Y326)=0,MAX($A$1:A324)+1,0)</f>
        <v>324</v>
      </c>
      <c r="B325" s="29">
        <f>IF(ROW()-1&gt;MAX($A$2:$A$10000),"",INDEX('Export détaillé'!$Y$3:$Y$10001,MATCH(ROW()-1,$A$2:$A$10000,0)))</f>
        <v>0</v>
      </c>
    </row>
    <row r="326" spans="1:2" x14ac:dyDescent="0.25">
      <c r="A326" s="28">
        <f>IF(COUNTIF('Export détaillé'!$Y$2:$Y326,'Export détaillé'!Y327)=0,MAX($A$1:A325)+1,0)</f>
        <v>325</v>
      </c>
      <c r="B326" s="29">
        <f>IF(ROW()-1&gt;MAX($A$2:$A$10000),"",INDEX('Export détaillé'!$Y$3:$Y$10001,MATCH(ROW()-1,$A$2:$A$10000,0)))</f>
        <v>0</v>
      </c>
    </row>
    <row r="327" spans="1:2" x14ac:dyDescent="0.25">
      <c r="A327" s="28">
        <f>IF(COUNTIF('Export détaillé'!$Y$2:$Y327,'Export détaillé'!Y328)=0,MAX($A$1:A326)+1,0)</f>
        <v>326</v>
      </c>
      <c r="B327" s="29">
        <f>IF(ROW()-1&gt;MAX($A$2:$A$10000),"",INDEX('Export détaillé'!$Y$3:$Y$10001,MATCH(ROW()-1,$A$2:$A$10000,0)))</f>
        <v>0</v>
      </c>
    </row>
    <row r="328" spans="1:2" x14ac:dyDescent="0.25">
      <c r="A328" s="28">
        <f>IF(COUNTIF('Export détaillé'!$Y$2:$Y328,'Export détaillé'!Y329)=0,MAX($A$1:A327)+1,0)</f>
        <v>327</v>
      </c>
      <c r="B328" s="29">
        <f>IF(ROW()-1&gt;MAX($A$2:$A$10000),"",INDEX('Export détaillé'!$Y$3:$Y$10001,MATCH(ROW()-1,$A$2:$A$10000,0)))</f>
        <v>0</v>
      </c>
    </row>
    <row r="329" spans="1:2" x14ac:dyDescent="0.25">
      <c r="A329" s="28">
        <f>IF(COUNTIF('Export détaillé'!$Y$2:$Y329,'Export détaillé'!Y330)=0,MAX($A$1:A328)+1,0)</f>
        <v>328</v>
      </c>
      <c r="B329" s="29">
        <f>IF(ROW()-1&gt;MAX($A$2:$A$10000),"",INDEX('Export détaillé'!$Y$3:$Y$10001,MATCH(ROW()-1,$A$2:$A$10000,0)))</f>
        <v>0</v>
      </c>
    </row>
    <row r="330" spans="1:2" x14ac:dyDescent="0.25">
      <c r="A330" s="28">
        <f>IF(COUNTIF('Export détaillé'!$Y$2:$Y330,'Export détaillé'!Y331)=0,MAX($A$1:A329)+1,0)</f>
        <v>329</v>
      </c>
      <c r="B330" s="29">
        <f>IF(ROW()-1&gt;MAX($A$2:$A$10000),"",INDEX('Export détaillé'!$Y$3:$Y$10001,MATCH(ROW()-1,$A$2:$A$10000,0)))</f>
        <v>0</v>
      </c>
    </row>
    <row r="331" spans="1:2" x14ac:dyDescent="0.25">
      <c r="A331" s="28">
        <f>IF(COUNTIF('Export détaillé'!$Y$2:$Y331,'Export détaillé'!Y332)=0,MAX($A$1:A330)+1,0)</f>
        <v>330</v>
      </c>
      <c r="B331" s="29">
        <f>IF(ROW()-1&gt;MAX($A$2:$A$10000),"",INDEX('Export détaillé'!$Y$3:$Y$10001,MATCH(ROW()-1,$A$2:$A$10000,0)))</f>
        <v>0</v>
      </c>
    </row>
    <row r="332" spans="1:2" x14ac:dyDescent="0.25">
      <c r="A332" s="28">
        <f>IF(COUNTIF('Export détaillé'!$Y$2:$Y332,'Export détaillé'!Y333)=0,MAX($A$1:A331)+1,0)</f>
        <v>331</v>
      </c>
      <c r="B332" s="29">
        <f>IF(ROW()-1&gt;MAX($A$2:$A$10000),"",INDEX('Export détaillé'!$Y$3:$Y$10001,MATCH(ROW()-1,$A$2:$A$10000,0)))</f>
        <v>0</v>
      </c>
    </row>
    <row r="333" spans="1:2" x14ac:dyDescent="0.25">
      <c r="A333" s="28">
        <f>IF(COUNTIF('Export détaillé'!$Y$2:$Y333,'Export détaillé'!Y334)=0,MAX($A$1:A332)+1,0)</f>
        <v>332</v>
      </c>
      <c r="B333" s="29">
        <f>IF(ROW()-1&gt;MAX($A$2:$A$10000),"",INDEX('Export détaillé'!$Y$3:$Y$10001,MATCH(ROW()-1,$A$2:$A$10000,0)))</f>
        <v>0</v>
      </c>
    </row>
    <row r="334" spans="1:2" x14ac:dyDescent="0.25">
      <c r="A334" s="28">
        <f>IF(COUNTIF('Export détaillé'!$Y$2:$Y334,'Export détaillé'!Y335)=0,MAX($A$1:A333)+1,0)</f>
        <v>333</v>
      </c>
      <c r="B334" s="29">
        <f>IF(ROW()-1&gt;MAX($A$2:$A$10000),"",INDEX('Export détaillé'!$Y$3:$Y$10001,MATCH(ROW()-1,$A$2:$A$10000,0)))</f>
        <v>0</v>
      </c>
    </row>
    <row r="335" spans="1:2" x14ac:dyDescent="0.25">
      <c r="A335" s="28">
        <f>IF(COUNTIF('Export détaillé'!$Y$2:$Y335,'Export détaillé'!Y336)=0,MAX($A$1:A334)+1,0)</f>
        <v>334</v>
      </c>
      <c r="B335" s="29">
        <f>IF(ROW()-1&gt;MAX($A$2:$A$10000),"",INDEX('Export détaillé'!$Y$3:$Y$10001,MATCH(ROW()-1,$A$2:$A$10000,0)))</f>
        <v>0</v>
      </c>
    </row>
    <row r="336" spans="1:2" x14ac:dyDescent="0.25">
      <c r="A336" s="28">
        <f>IF(COUNTIF('Export détaillé'!$Y$2:$Y336,'Export détaillé'!Y337)=0,MAX($A$1:A335)+1,0)</f>
        <v>335</v>
      </c>
      <c r="B336" s="29">
        <f>IF(ROW()-1&gt;MAX($A$2:$A$10000),"",INDEX('Export détaillé'!$Y$3:$Y$10001,MATCH(ROW()-1,$A$2:$A$10000,0)))</f>
        <v>0</v>
      </c>
    </row>
    <row r="337" spans="1:2" x14ac:dyDescent="0.25">
      <c r="A337" s="28">
        <f>IF(COUNTIF('Export détaillé'!$Y$2:$Y337,'Export détaillé'!Y338)=0,MAX($A$1:A336)+1,0)</f>
        <v>336</v>
      </c>
      <c r="B337" s="29">
        <f>IF(ROW()-1&gt;MAX($A$2:$A$10000),"",INDEX('Export détaillé'!$Y$3:$Y$10001,MATCH(ROW()-1,$A$2:$A$10000,0)))</f>
        <v>0</v>
      </c>
    </row>
    <row r="338" spans="1:2" x14ac:dyDescent="0.25">
      <c r="A338" s="28">
        <f>IF(COUNTIF('Export détaillé'!$Y$2:$Y338,'Export détaillé'!Y339)=0,MAX($A$1:A337)+1,0)</f>
        <v>337</v>
      </c>
      <c r="B338" s="29">
        <f>IF(ROW()-1&gt;MAX($A$2:$A$10000),"",INDEX('Export détaillé'!$Y$3:$Y$10001,MATCH(ROW()-1,$A$2:$A$10000,0)))</f>
        <v>0</v>
      </c>
    </row>
    <row r="339" spans="1:2" x14ac:dyDescent="0.25">
      <c r="A339" s="28">
        <f>IF(COUNTIF('Export détaillé'!$Y$2:$Y339,'Export détaillé'!Y340)=0,MAX($A$1:A338)+1,0)</f>
        <v>338</v>
      </c>
      <c r="B339" s="29">
        <f>IF(ROW()-1&gt;MAX($A$2:$A$10000),"",INDEX('Export détaillé'!$Y$3:$Y$10001,MATCH(ROW()-1,$A$2:$A$10000,0)))</f>
        <v>0</v>
      </c>
    </row>
    <row r="340" spans="1:2" x14ac:dyDescent="0.25">
      <c r="A340" s="28">
        <f>IF(COUNTIF('Export détaillé'!$Y$2:$Y340,'Export détaillé'!Y341)=0,MAX($A$1:A339)+1,0)</f>
        <v>339</v>
      </c>
      <c r="B340" s="29">
        <f>IF(ROW()-1&gt;MAX($A$2:$A$10000),"",INDEX('Export détaillé'!$Y$3:$Y$10001,MATCH(ROW()-1,$A$2:$A$10000,0)))</f>
        <v>0</v>
      </c>
    </row>
    <row r="341" spans="1:2" x14ac:dyDescent="0.25">
      <c r="A341" s="28">
        <f>IF(COUNTIF('Export détaillé'!$Y$2:$Y341,'Export détaillé'!Y342)=0,MAX($A$1:A340)+1,0)</f>
        <v>340</v>
      </c>
      <c r="B341" s="29">
        <f>IF(ROW()-1&gt;MAX($A$2:$A$10000),"",INDEX('Export détaillé'!$Y$3:$Y$10001,MATCH(ROW()-1,$A$2:$A$10000,0)))</f>
        <v>0</v>
      </c>
    </row>
    <row r="342" spans="1:2" x14ac:dyDescent="0.25">
      <c r="A342" s="28">
        <f>IF(COUNTIF('Export détaillé'!$Y$2:$Y342,'Export détaillé'!Y343)=0,MAX($A$1:A341)+1,0)</f>
        <v>341</v>
      </c>
      <c r="B342" s="29">
        <f>IF(ROW()-1&gt;MAX($A$2:$A$10000),"",INDEX('Export détaillé'!$Y$3:$Y$10001,MATCH(ROW()-1,$A$2:$A$10000,0)))</f>
        <v>0</v>
      </c>
    </row>
    <row r="343" spans="1:2" x14ac:dyDescent="0.25">
      <c r="A343" s="28">
        <f>IF(COUNTIF('Export détaillé'!$Y$2:$Y343,'Export détaillé'!Y344)=0,MAX($A$1:A342)+1,0)</f>
        <v>342</v>
      </c>
      <c r="B343" s="29">
        <f>IF(ROW()-1&gt;MAX($A$2:$A$10000),"",INDEX('Export détaillé'!$Y$3:$Y$10001,MATCH(ROW()-1,$A$2:$A$10000,0)))</f>
        <v>0</v>
      </c>
    </row>
    <row r="344" spans="1:2" x14ac:dyDescent="0.25">
      <c r="A344" s="28">
        <f>IF(COUNTIF('Export détaillé'!$Y$2:$Y344,'Export détaillé'!Y345)=0,MAX($A$1:A343)+1,0)</f>
        <v>343</v>
      </c>
      <c r="B344" s="29">
        <f>IF(ROW()-1&gt;MAX($A$2:$A$10000),"",INDEX('Export détaillé'!$Y$3:$Y$10001,MATCH(ROW()-1,$A$2:$A$10000,0)))</f>
        <v>0</v>
      </c>
    </row>
    <row r="345" spans="1:2" x14ac:dyDescent="0.25">
      <c r="A345" s="28">
        <f>IF(COUNTIF('Export détaillé'!$Y$2:$Y345,'Export détaillé'!Y346)=0,MAX($A$1:A344)+1,0)</f>
        <v>344</v>
      </c>
      <c r="B345" s="29">
        <f>IF(ROW()-1&gt;MAX($A$2:$A$10000),"",INDEX('Export détaillé'!$Y$3:$Y$10001,MATCH(ROW()-1,$A$2:$A$10000,0)))</f>
        <v>0</v>
      </c>
    </row>
    <row r="346" spans="1:2" x14ac:dyDescent="0.25">
      <c r="A346" s="28">
        <f>IF(COUNTIF('Export détaillé'!$Y$2:$Y346,'Export détaillé'!Y347)=0,MAX($A$1:A345)+1,0)</f>
        <v>345</v>
      </c>
      <c r="B346" s="29">
        <f>IF(ROW()-1&gt;MAX($A$2:$A$10000),"",INDEX('Export détaillé'!$Y$3:$Y$10001,MATCH(ROW()-1,$A$2:$A$10000,0)))</f>
        <v>0</v>
      </c>
    </row>
    <row r="347" spans="1:2" x14ac:dyDescent="0.25">
      <c r="A347" s="28">
        <f>IF(COUNTIF('Export détaillé'!$Y$2:$Y347,'Export détaillé'!Y348)=0,MAX($A$1:A346)+1,0)</f>
        <v>346</v>
      </c>
      <c r="B347" s="29">
        <f>IF(ROW()-1&gt;MAX($A$2:$A$10000),"",INDEX('Export détaillé'!$Y$3:$Y$10001,MATCH(ROW()-1,$A$2:$A$10000,0)))</f>
        <v>0</v>
      </c>
    </row>
    <row r="348" spans="1:2" x14ac:dyDescent="0.25">
      <c r="A348" s="28">
        <f>IF(COUNTIF('Export détaillé'!$Y$2:$Y348,'Export détaillé'!Y349)=0,MAX($A$1:A347)+1,0)</f>
        <v>347</v>
      </c>
      <c r="B348" s="29">
        <f>IF(ROW()-1&gt;MAX($A$2:$A$10000),"",INDEX('Export détaillé'!$Y$3:$Y$10001,MATCH(ROW()-1,$A$2:$A$10000,0)))</f>
        <v>0</v>
      </c>
    </row>
    <row r="349" spans="1:2" x14ac:dyDescent="0.25">
      <c r="A349" s="28">
        <f>IF(COUNTIF('Export détaillé'!$Y$2:$Y349,'Export détaillé'!Y350)=0,MAX($A$1:A348)+1,0)</f>
        <v>348</v>
      </c>
      <c r="B349" s="29">
        <f>IF(ROW()-1&gt;MAX($A$2:$A$10000),"",INDEX('Export détaillé'!$Y$3:$Y$10001,MATCH(ROW()-1,$A$2:$A$10000,0)))</f>
        <v>0</v>
      </c>
    </row>
    <row r="350" spans="1:2" x14ac:dyDescent="0.25">
      <c r="A350" s="28">
        <f>IF(COUNTIF('Export détaillé'!$Y$2:$Y350,'Export détaillé'!Y351)=0,MAX($A$1:A349)+1,0)</f>
        <v>349</v>
      </c>
      <c r="B350" s="29">
        <f>IF(ROW()-1&gt;MAX($A$2:$A$10000),"",INDEX('Export détaillé'!$Y$3:$Y$10001,MATCH(ROW()-1,$A$2:$A$10000,0)))</f>
        <v>0</v>
      </c>
    </row>
    <row r="351" spans="1:2" x14ac:dyDescent="0.25">
      <c r="A351" s="28">
        <f>IF(COUNTIF('Export détaillé'!$Y$2:$Y351,'Export détaillé'!Y352)=0,MAX($A$1:A350)+1,0)</f>
        <v>350</v>
      </c>
      <c r="B351" s="29">
        <f>IF(ROW()-1&gt;MAX($A$2:$A$10000),"",INDEX('Export détaillé'!$Y$3:$Y$10001,MATCH(ROW()-1,$A$2:$A$10000,0)))</f>
        <v>0</v>
      </c>
    </row>
    <row r="352" spans="1:2" x14ac:dyDescent="0.25">
      <c r="A352" s="28">
        <f>IF(COUNTIF('Export détaillé'!$Y$2:$Y352,'Export détaillé'!Y353)=0,MAX($A$1:A351)+1,0)</f>
        <v>351</v>
      </c>
      <c r="B352" s="29">
        <f>IF(ROW()-1&gt;MAX($A$2:$A$10000),"",INDEX('Export détaillé'!$Y$3:$Y$10001,MATCH(ROW()-1,$A$2:$A$10000,0)))</f>
        <v>0</v>
      </c>
    </row>
    <row r="353" spans="1:2" x14ac:dyDescent="0.25">
      <c r="A353" s="28">
        <f>IF(COUNTIF('Export détaillé'!$Y$2:$Y353,'Export détaillé'!Y354)=0,MAX($A$1:A352)+1,0)</f>
        <v>352</v>
      </c>
      <c r="B353" s="29">
        <f>IF(ROW()-1&gt;MAX($A$2:$A$10000),"",INDEX('Export détaillé'!$Y$3:$Y$10001,MATCH(ROW()-1,$A$2:$A$10000,0)))</f>
        <v>0</v>
      </c>
    </row>
    <row r="354" spans="1:2" x14ac:dyDescent="0.25">
      <c r="A354" s="28">
        <f>IF(COUNTIF('Export détaillé'!$Y$2:$Y354,'Export détaillé'!Y355)=0,MAX($A$1:A353)+1,0)</f>
        <v>353</v>
      </c>
      <c r="B354" s="29">
        <f>IF(ROW()-1&gt;MAX($A$2:$A$10000),"",INDEX('Export détaillé'!$Y$3:$Y$10001,MATCH(ROW()-1,$A$2:$A$10000,0)))</f>
        <v>0</v>
      </c>
    </row>
    <row r="355" spans="1:2" x14ac:dyDescent="0.25">
      <c r="A355" s="28">
        <f>IF(COUNTIF('Export détaillé'!$Y$2:$Y355,'Export détaillé'!Y356)=0,MAX($A$1:A354)+1,0)</f>
        <v>354</v>
      </c>
      <c r="B355" s="29">
        <f>IF(ROW()-1&gt;MAX($A$2:$A$10000),"",INDEX('Export détaillé'!$Y$3:$Y$10001,MATCH(ROW()-1,$A$2:$A$10000,0)))</f>
        <v>0</v>
      </c>
    </row>
    <row r="356" spans="1:2" x14ac:dyDescent="0.25">
      <c r="A356" s="28">
        <f>IF(COUNTIF('Export détaillé'!$Y$2:$Y356,'Export détaillé'!Y357)=0,MAX($A$1:A355)+1,0)</f>
        <v>355</v>
      </c>
      <c r="B356" s="29">
        <f>IF(ROW()-1&gt;MAX($A$2:$A$10000),"",INDEX('Export détaillé'!$Y$3:$Y$10001,MATCH(ROW()-1,$A$2:$A$10000,0)))</f>
        <v>0</v>
      </c>
    </row>
    <row r="357" spans="1:2" x14ac:dyDescent="0.25">
      <c r="A357" s="28">
        <f>IF(COUNTIF('Export détaillé'!$Y$2:$Y357,'Export détaillé'!Y358)=0,MAX($A$1:A356)+1,0)</f>
        <v>356</v>
      </c>
      <c r="B357" s="29">
        <f>IF(ROW()-1&gt;MAX($A$2:$A$10000),"",INDEX('Export détaillé'!$Y$3:$Y$10001,MATCH(ROW()-1,$A$2:$A$10000,0)))</f>
        <v>0</v>
      </c>
    </row>
    <row r="358" spans="1:2" x14ac:dyDescent="0.25">
      <c r="A358" s="28">
        <f>IF(COUNTIF('Export détaillé'!$Y$2:$Y358,'Export détaillé'!Y359)=0,MAX($A$1:A357)+1,0)</f>
        <v>357</v>
      </c>
      <c r="B358" s="29">
        <f>IF(ROW()-1&gt;MAX($A$2:$A$10000),"",INDEX('Export détaillé'!$Y$3:$Y$10001,MATCH(ROW()-1,$A$2:$A$10000,0)))</f>
        <v>0</v>
      </c>
    </row>
    <row r="359" spans="1:2" x14ac:dyDescent="0.25">
      <c r="A359" s="28">
        <f>IF(COUNTIF('Export détaillé'!$Y$2:$Y359,'Export détaillé'!Y360)=0,MAX($A$1:A358)+1,0)</f>
        <v>358</v>
      </c>
      <c r="B359" s="29">
        <f>IF(ROW()-1&gt;MAX($A$2:$A$10000),"",INDEX('Export détaillé'!$Y$3:$Y$10001,MATCH(ROW()-1,$A$2:$A$10000,0)))</f>
        <v>0</v>
      </c>
    </row>
    <row r="360" spans="1:2" x14ac:dyDescent="0.25">
      <c r="A360" s="28">
        <f>IF(COUNTIF('Export détaillé'!$Y$2:$Y360,'Export détaillé'!Y361)=0,MAX($A$1:A359)+1,0)</f>
        <v>359</v>
      </c>
      <c r="B360" s="29">
        <f>IF(ROW()-1&gt;MAX($A$2:$A$10000),"",INDEX('Export détaillé'!$Y$3:$Y$10001,MATCH(ROW()-1,$A$2:$A$10000,0)))</f>
        <v>0</v>
      </c>
    </row>
    <row r="361" spans="1:2" x14ac:dyDescent="0.25">
      <c r="A361" s="28">
        <f>IF(COUNTIF('Export détaillé'!$Y$2:$Y361,'Export détaillé'!Y362)=0,MAX($A$1:A360)+1,0)</f>
        <v>360</v>
      </c>
      <c r="B361" s="29">
        <f>IF(ROW()-1&gt;MAX($A$2:$A$10000),"",INDEX('Export détaillé'!$Y$3:$Y$10001,MATCH(ROW()-1,$A$2:$A$10000,0)))</f>
        <v>0</v>
      </c>
    </row>
    <row r="362" spans="1:2" x14ac:dyDescent="0.25">
      <c r="A362" s="28">
        <f>IF(COUNTIF('Export détaillé'!$Y$2:$Y362,'Export détaillé'!Y363)=0,MAX($A$1:A361)+1,0)</f>
        <v>361</v>
      </c>
      <c r="B362" s="29">
        <f>IF(ROW()-1&gt;MAX($A$2:$A$10000),"",INDEX('Export détaillé'!$Y$3:$Y$10001,MATCH(ROW()-1,$A$2:$A$10000,0)))</f>
        <v>0</v>
      </c>
    </row>
    <row r="363" spans="1:2" x14ac:dyDescent="0.25">
      <c r="A363" s="28">
        <f>IF(COUNTIF('Export détaillé'!$Y$2:$Y363,'Export détaillé'!Y364)=0,MAX($A$1:A362)+1,0)</f>
        <v>362</v>
      </c>
      <c r="B363" s="29">
        <f>IF(ROW()-1&gt;MAX($A$2:$A$10000),"",INDEX('Export détaillé'!$Y$3:$Y$10001,MATCH(ROW()-1,$A$2:$A$10000,0)))</f>
        <v>0</v>
      </c>
    </row>
    <row r="364" spans="1:2" x14ac:dyDescent="0.25">
      <c r="A364" s="28">
        <f>IF(COUNTIF('Export détaillé'!$Y$2:$Y364,'Export détaillé'!Y365)=0,MAX($A$1:A363)+1,0)</f>
        <v>363</v>
      </c>
      <c r="B364" s="29">
        <f>IF(ROW()-1&gt;MAX($A$2:$A$10000),"",INDEX('Export détaillé'!$Y$3:$Y$10001,MATCH(ROW()-1,$A$2:$A$10000,0)))</f>
        <v>0</v>
      </c>
    </row>
    <row r="365" spans="1:2" x14ac:dyDescent="0.25">
      <c r="A365" s="28">
        <f>IF(COUNTIF('Export détaillé'!$Y$2:$Y365,'Export détaillé'!Y366)=0,MAX($A$1:A364)+1,0)</f>
        <v>364</v>
      </c>
      <c r="B365" s="29">
        <f>IF(ROW()-1&gt;MAX($A$2:$A$10000),"",INDEX('Export détaillé'!$Y$3:$Y$10001,MATCH(ROW()-1,$A$2:$A$10000,0)))</f>
        <v>0</v>
      </c>
    </row>
    <row r="366" spans="1:2" x14ac:dyDescent="0.25">
      <c r="A366" s="28">
        <f>IF(COUNTIF('Export détaillé'!$Y$2:$Y366,'Export détaillé'!Y367)=0,MAX($A$1:A365)+1,0)</f>
        <v>365</v>
      </c>
      <c r="B366" s="29">
        <f>IF(ROW()-1&gt;MAX($A$2:$A$10000),"",INDEX('Export détaillé'!$Y$3:$Y$10001,MATCH(ROW()-1,$A$2:$A$10000,0)))</f>
        <v>0</v>
      </c>
    </row>
    <row r="367" spans="1:2" x14ac:dyDescent="0.25">
      <c r="A367" s="28">
        <f>IF(COUNTIF('Export détaillé'!$Y$2:$Y367,'Export détaillé'!Y368)=0,MAX($A$1:A366)+1,0)</f>
        <v>366</v>
      </c>
      <c r="B367" s="29">
        <f>IF(ROW()-1&gt;MAX($A$2:$A$10000),"",INDEX('Export détaillé'!$Y$3:$Y$10001,MATCH(ROW()-1,$A$2:$A$10000,0)))</f>
        <v>0</v>
      </c>
    </row>
    <row r="368" spans="1:2" x14ac:dyDescent="0.25">
      <c r="A368" s="28">
        <f>IF(COUNTIF('Export détaillé'!$Y$2:$Y368,'Export détaillé'!Y369)=0,MAX($A$1:A367)+1,0)</f>
        <v>367</v>
      </c>
      <c r="B368" s="29">
        <f>IF(ROW()-1&gt;MAX($A$2:$A$10000),"",INDEX('Export détaillé'!$Y$3:$Y$10001,MATCH(ROW()-1,$A$2:$A$10000,0)))</f>
        <v>0</v>
      </c>
    </row>
    <row r="369" spans="1:2" x14ac:dyDescent="0.25">
      <c r="A369" s="28">
        <f>IF(COUNTIF('Export détaillé'!$Y$2:$Y369,'Export détaillé'!Y370)=0,MAX($A$1:A368)+1,0)</f>
        <v>368</v>
      </c>
      <c r="B369" s="29">
        <f>IF(ROW()-1&gt;MAX($A$2:$A$10000),"",INDEX('Export détaillé'!$Y$3:$Y$10001,MATCH(ROW()-1,$A$2:$A$10000,0)))</f>
        <v>0</v>
      </c>
    </row>
    <row r="370" spans="1:2" x14ac:dyDescent="0.25">
      <c r="A370" s="28">
        <f>IF(COUNTIF('Export détaillé'!$Y$2:$Y370,'Export détaillé'!Y371)=0,MAX($A$1:A369)+1,0)</f>
        <v>369</v>
      </c>
      <c r="B370" s="29">
        <f>IF(ROW()-1&gt;MAX($A$2:$A$10000),"",INDEX('Export détaillé'!$Y$3:$Y$10001,MATCH(ROW()-1,$A$2:$A$10000,0)))</f>
        <v>0</v>
      </c>
    </row>
    <row r="371" spans="1:2" x14ac:dyDescent="0.25">
      <c r="A371" s="28">
        <f>IF(COUNTIF('Export détaillé'!$Y$2:$Y371,'Export détaillé'!Y372)=0,MAX($A$1:A370)+1,0)</f>
        <v>370</v>
      </c>
      <c r="B371" s="29">
        <f>IF(ROW()-1&gt;MAX($A$2:$A$10000),"",INDEX('Export détaillé'!$Y$3:$Y$10001,MATCH(ROW()-1,$A$2:$A$10000,0)))</f>
        <v>0</v>
      </c>
    </row>
    <row r="372" spans="1:2" x14ac:dyDescent="0.25">
      <c r="A372" s="28">
        <f>IF(COUNTIF('Export détaillé'!$Y$2:$Y372,'Export détaillé'!Y373)=0,MAX($A$1:A371)+1,0)</f>
        <v>371</v>
      </c>
      <c r="B372" s="29">
        <f>IF(ROW()-1&gt;MAX($A$2:$A$10000),"",INDEX('Export détaillé'!$Y$3:$Y$10001,MATCH(ROW()-1,$A$2:$A$10000,0)))</f>
        <v>0</v>
      </c>
    </row>
    <row r="373" spans="1:2" x14ac:dyDescent="0.25">
      <c r="A373" s="28">
        <f>IF(COUNTIF('Export détaillé'!$Y$2:$Y373,'Export détaillé'!Y374)=0,MAX($A$1:A372)+1,0)</f>
        <v>372</v>
      </c>
      <c r="B373" s="29">
        <f>IF(ROW()-1&gt;MAX($A$2:$A$10000),"",INDEX('Export détaillé'!$Y$3:$Y$10001,MATCH(ROW()-1,$A$2:$A$10000,0)))</f>
        <v>0</v>
      </c>
    </row>
    <row r="374" spans="1:2" x14ac:dyDescent="0.25">
      <c r="A374" s="28">
        <f>IF(COUNTIF('Export détaillé'!$Y$2:$Y374,'Export détaillé'!Y375)=0,MAX($A$1:A373)+1,0)</f>
        <v>373</v>
      </c>
      <c r="B374" s="29">
        <f>IF(ROW()-1&gt;MAX($A$2:$A$10000),"",INDEX('Export détaillé'!$Y$3:$Y$10001,MATCH(ROW()-1,$A$2:$A$10000,0)))</f>
        <v>0</v>
      </c>
    </row>
    <row r="375" spans="1:2" x14ac:dyDescent="0.25">
      <c r="A375" s="28">
        <f>IF(COUNTIF('Export détaillé'!$Y$2:$Y375,'Export détaillé'!Y376)=0,MAX($A$1:A374)+1,0)</f>
        <v>374</v>
      </c>
      <c r="B375" s="29">
        <f>IF(ROW()-1&gt;MAX($A$2:$A$10000),"",INDEX('Export détaillé'!$Y$3:$Y$10001,MATCH(ROW()-1,$A$2:$A$10000,0)))</f>
        <v>0</v>
      </c>
    </row>
    <row r="376" spans="1:2" x14ac:dyDescent="0.25">
      <c r="A376" s="28">
        <f>IF(COUNTIF('Export détaillé'!$Y$2:$Y376,'Export détaillé'!Y377)=0,MAX($A$1:A375)+1,0)</f>
        <v>375</v>
      </c>
      <c r="B376" s="29">
        <f>IF(ROW()-1&gt;MAX($A$2:$A$10000),"",INDEX('Export détaillé'!$Y$3:$Y$10001,MATCH(ROW()-1,$A$2:$A$10000,0)))</f>
        <v>0</v>
      </c>
    </row>
    <row r="377" spans="1:2" x14ac:dyDescent="0.25">
      <c r="A377" s="28">
        <f>IF(COUNTIF('Export détaillé'!$Y$2:$Y377,'Export détaillé'!Y378)=0,MAX($A$1:A376)+1,0)</f>
        <v>376</v>
      </c>
      <c r="B377" s="29">
        <f>IF(ROW()-1&gt;MAX($A$2:$A$10000),"",INDEX('Export détaillé'!$Y$3:$Y$10001,MATCH(ROW()-1,$A$2:$A$10000,0)))</f>
        <v>0</v>
      </c>
    </row>
    <row r="378" spans="1:2" x14ac:dyDescent="0.25">
      <c r="A378" s="28">
        <f>IF(COUNTIF('Export détaillé'!$Y$2:$Y378,'Export détaillé'!Y379)=0,MAX($A$1:A377)+1,0)</f>
        <v>377</v>
      </c>
      <c r="B378" s="29">
        <f>IF(ROW()-1&gt;MAX($A$2:$A$10000),"",INDEX('Export détaillé'!$Y$3:$Y$10001,MATCH(ROW()-1,$A$2:$A$10000,0)))</f>
        <v>0</v>
      </c>
    </row>
    <row r="379" spans="1:2" x14ac:dyDescent="0.25">
      <c r="A379" s="28">
        <f>IF(COUNTIF('Export détaillé'!$Y$2:$Y379,'Export détaillé'!Y380)=0,MAX($A$1:A378)+1,0)</f>
        <v>378</v>
      </c>
      <c r="B379" s="29">
        <f>IF(ROW()-1&gt;MAX($A$2:$A$10000),"",INDEX('Export détaillé'!$Y$3:$Y$10001,MATCH(ROW()-1,$A$2:$A$10000,0)))</f>
        <v>0</v>
      </c>
    </row>
    <row r="380" spans="1:2" x14ac:dyDescent="0.25">
      <c r="A380" s="28">
        <f>IF(COUNTIF('Export détaillé'!$Y$2:$Y380,'Export détaillé'!Y381)=0,MAX($A$1:A379)+1,0)</f>
        <v>379</v>
      </c>
      <c r="B380" s="29">
        <f>IF(ROW()-1&gt;MAX($A$2:$A$10000),"",INDEX('Export détaillé'!$Y$3:$Y$10001,MATCH(ROW()-1,$A$2:$A$10000,0)))</f>
        <v>0</v>
      </c>
    </row>
    <row r="381" spans="1:2" x14ac:dyDescent="0.25">
      <c r="A381" s="28">
        <f>IF(COUNTIF('Export détaillé'!$Y$2:$Y381,'Export détaillé'!Y382)=0,MAX($A$1:A380)+1,0)</f>
        <v>380</v>
      </c>
      <c r="B381" s="29">
        <f>IF(ROW()-1&gt;MAX($A$2:$A$10000),"",INDEX('Export détaillé'!$Y$3:$Y$10001,MATCH(ROW()-1,$A$2:$A$10000,0)))</f>
        <v>0</v>
      </c>
    </row>
    <row r="382" spans="1:2" x14ac:dyDescent="0.25">
      <c r="A382" s="28">
        <f>IF(COUNTIF('Export détaillé'!$Y$2:$Y382,'Export détaillé'!Y383)=0,MAX($A$1:A381)+1,0)</f>
        <v>381</v>
      </c>
      <c r="B382" s="29">
        <f>IF(ROW()-1&gt;MAX($A$2:$A$10000),"",INDEX('Export détaillé'!$Y$3:$Y$10001,MATCH(ROW()-1,$A$2:$A$10000,0)))</f>
        <v>0</v>
      </c>
    </row>
    <row r="383" spans="1:2" x14ac:dyDescent="0.25">
      <c r="A383" s="28">
        <f>IF(COUNTIF('Export détaillé'!$Y$2:$Y383,'Export détaillé'!Y384)=0,MAX($A$1:A382)+1,0)</f>
        <v>382</v>
      </c>
      <c r="B383" s="29">
        <f>IF(ROW()-1&gt;MAX($A$2:$A$10000),"",INDEX('Export détaillé'!$Y$3:$Y$10001,MATCH(ROW()-1,$A$2:$A$10000,0)))</f>
        <v>0</v>
      </c>
    </row>
    <row r="384" spans="1:2" x14ac:dyDescent="0.25">
      <c r="A384" s="28">
        <f>IF(COUNTIF('Export détaillé'!$Y$2:$Y384,'Export détaillé'!Y385)=0,MAX($A$1:A383)+1,0)</f>
        <v>383</v>
      </c>
      <c r="B384" s="29">
        <f>IF(ROW()-1&gt;MAX($A$2:$A$10000),"",INDEX('Export détaillé'!$Y$3:$Y$10001,MATCH(ROW()-1,$A$2:$A$10000,0)))</f>
        <v>0</v>
      </c>
    </row>
    <row r="385" spans="1:2" x14ac:dyDescent="0.25">
      <c r="A385" s="28">
        <f>IF(COUNTIF('Export détaillé'!$Y$2:$Y385,'Export détaillé'!Y386)=0,MAX($A$1:A384)+1,0)</f>
        <v>384</v>
      </c>
      <c r="B385" s="29">
        <f>IF(ROW()-1&gt;MAX($A$2:$A$10000),"",INDEX('Export détaillé'!$Y$3:$Y$10001,MATCH(ROW()-1,$A$2:$A$10000,0)))</f>
        <v>0</v>
      </c>
    </row>
    <row r="386" spans="1:2" x14ac:dyDescent="0.25">
      <c r="A386" s="28">
        <f>IF(COUNTIF('Export détaillé'!$Y$2:$Y386,'Export détaillé'!Y387)=0,MAX($A$1:A385)+1,0)</f>
        <v>385</v>
      </c>
      <c r="B386" s="29">
        <f>IF(ROW()-1&gt;MAX($A$2:$A$10000),"",INDEX('Export détaillé'!$Y$3:$Y$10001,MATCH(ROW()-1,$A$2:$A$10000,0)))</f>
        <v>0</v>
      </c>
    </row>
    <row r="387" spans="1:2" x14ac:dyDescent="0.25">
      <c r="A387" s="28">
        <f>IF(COUNTIF('Export détaillé'!$Y$2:$Y387,'Export détaillé'!Y388)=0,MAX($A$1:A386)+1,0)</f>
        <v>386</v>
      </c>
      <c r="B387" s="29">
        <f>IF(ROW()-1&gt;MAX($A$2:$A$10000),"",INDEX('Export détaillé'!$Y$3:$Y$10001,MATCH(ROW()-1,$A$2:$A$10000,0)))</f>
        <v>0</v>
      </c>
    </row>
    <row r="388" spans="1:2" x14ac:dyDescent="0.25">
      <c r="A388" s="28">
        <f>IF(COUNTIF('Export détaillé'!$Y$2:$Y388,'Export détaillé'!Y389)=0,MAX($A$1:A387)+1,0)</f>
        <v>387</v>
      </c>
      <c r="B388" s="29">
        <f>IF(ROW()-1&gt;MAX($A$2:$A$10000),"",INDEX('Export détaillé'!$Y$3:$Y$10001,MATCH(ROW()-1,$A$2:$A$10000,0)))</f>
        <v>0</v>
      </c>
    </row>
    <row r="389" spans="1:2" x14ac:dyDescent="0.25">
      <c r="A389" s="28">
        <f>IF(COUNTIF('Export détaillé'!$Y$2:$Y389,'Export détaillé'!Y390)=0,MAX($A$1:A388)+1,0)</f>
        <v>388</v>
      </c>
      <c r="B389" s="29">
        <f>IF(ROW()-1&gt;MAX($A$2:$A$10000),"",INDEX('Export détaillé'!$Y$3:$Y$10001,MATCH(ROW()-1,$A$2:$A$10000,0)))</f>
        <v>0</v>
      </c>
    </row>
    <row r="390" spans="1:2" x14ac:dyDescent="0.25">
      <c r="A390" s="28">
        <f>IF(COUNTIF('Export détaillé'!$Y$2:$Y390,'Export détaillé'!Y391)=0,MAX($A$1:A389)+1,0)</f>
        <v>389</v>
      </c>
      <c r="B390" s="29">
        <f>IF(ROW()-1&gt;MAX($A$2:$A$10000),"",INDEX('Export détaillé'!$Y$3:$Y$10001,MATCH(ROW()-1,$A$2:$A$10000,0)))</f>
        <v>0</v>
      </c>
    </row>
    <row r="391" spans="1:2" x14ac:dyDescent="0.25">
      <c r="A391" s="28">
        <f>IF(COUNTIF('Export détaillé'!$Y$2:$Y391,'Export détaillé'!Y392)=0,MAX($A$1:A390)+1,0)</f>
        <v>390</v>
      </c>
      <c r="B391" s="29">
        <f>IF(ROW()-1&gt;MAX($A$2:$A$10000),"",INDEX('Export détaillé'!$Y$3:$Y$10001,MATCH(ROW()-1,$A$2:$A$10000,0)))</f>
        <v>0</v>
      </c>
    </row>
    <row r="392" spans="1:2" x14ac:dyDescent="0.25">
      <c r="A392" s="28">
        <f>IF(COUNTIF('Export détaillé'!$Y$2:$Y392,'Export détaillé'!Y393)=0,MAX($A$1:A391)+1,0)</f>
        <v>391</v>
      </c>
      <c r="B392" s="29">
        <f>IF(ROW()-1&gt;MAX($A$2:$A$10000),"",INDEX('Export détaillé'!$Y$3:$Y$10001,MATCH(ROW()-1,$A$2:$A$10000,0)))</f>
        <v>0</v>
      </c>
    </row>
    <row r="393" spans="1:2" x14ac:dyDescent="0.25">
      <c r="A393" s="28">
        <f>IF(COUNTIF('Export détaillé'!$Y$2:$Y393,'Export détaillé'!Y394)=0,MAX($A$1:A392)+1,0)</f>
        <v>392</v>
      </c>
      <c r="B393" s="29">
        <f>IF(ROW()-1&gt;MAX($A$2:$A$10000),"",INDEX('Export détaillé'!$Y$3:$Y$10001,MATCH(ROW()-1,$A$2:$A$10000,0)))</f>
        <v>0</v>
      </c>
    </row>
    <row r="394" spans="1:2" x14ac:dyDescent="0.25">
      <c r="A394" s="28">
        <f>IF(COUNTIF('Export détaillé'!$Y$2:$Y394,'Export détaillé'!Y395)=0,MAX($A$1:A393)+1,0)</f>
        <v>393</v>
      </c>
      <c r="B394" s="29">
        <f>IF(ROW()-1&gt;MAX($A$2:$A$10000),"",INDEX('Export détaillé'!$Y$3:$Y$10001,MATCH(ROW()-1,$A$2:$A$10000,0)))</f>
        <v>0</v>
      </c>
    </row>
    <row r="395" spans="1:2" x14ac:dyDescent="0.25">
      <c r="A395" s="28">
        <f>IF(COUNTIF('Export détaillé'!$Y$2:$Y395,'Export détaillé'!Y396)=0,MAX($A$1:A394)+1,0)</f>
        <v>394</v>
      </c>
      <c r="B395" s="29">
        <f>IF(ROW()-1&gt;MAX($A$2:$A$10000),"",INDEX('Export détaillé'!$Y$3:$Y$10001,MATCH(ROW()-1,$A$2:$A$10000,0)))</f>
        <v>0</v>
      </c>
    </row>
    <row r="396" spans="1:2" x14ac:dyDescent="0.25">
      <c r="A396" s="28">
        <f>IF(COUNTIF('Export détaillé'!$Y$2:$Y396,'Export détaillé'!Y397)=0,MAX($A$1:A395)+1,0)</f>
        <v>395</v>
      </c>
      <c r="B396" s="29">
        <f>IF(ROW()-1&gt;MAX($A$2:$A$10000),"",INDEX('Export détaillé'!$Y$3:$Y$10001,MATCH(ROW()-1,$A$2:$A$10000,0)))</f>
        <v>0</v>
      </c>
    </row>
    <row r="397" spans="1:2" x14ac:dyDescent="0.25">
      <c r="A397" s="28">
        <f>IF(COUNTIF('Export détaillé'!$Y$2:$Y397,'Export détaillé'!Y398)=0,MAX($A$1:A396)+1,0)</f>
        <v>396</v>
      </c>
      <c r="B397" s="29">
        <f>IF(ROW()-1&gt;MAX($A$2:$A$10000),"",INDEX('Export détaillé'!$Y$3:$Y$10001,MATCH(ROW()-1,$A$2:$A$10000,0)))</f>
        <v>0</v>
      </c>
    </row>
    <row r="398" spans="1:2" x14ac:dyDescent="0.25">
      <c r="A398" s="28">
        <f>IF(COUNTIF('Export détaillé'!$Y$2:$Y398,'Export détaillé'!Y399)=0,MAX($A$1:A397)+1,0)</f>
        <v>397</v>
      </c>
      <c r="B398" s="29">
        <f>IF(ROW()-1&gt;MAX($A$2:$A$10000),"",INDEX('Export détaillé'!$Y$3:$Y$10001,MATCH(ROW()-1,$A$2:$A$10000,0)))</f>
        <v>0</v>
      </c>
    </row>
    <row r="399" spans="1:2" x14ac:dyDescent="0.25">
      <c r="A399" s="28">
        <f>IF(COUNTIF('Export détaillé'!$Y$2:$Y399,'Export détaillé'!Y400)=0,MAX($A$1:A398)+1,0)</f>
        <v>398</v>
      </c>
      <c r="B399" s="29">
        <f>IF(ROW()-1&gt;MAX($A$2:$A$10000),"",INDEX('Export détaillé'!$Y$3:$Y$10001,MATCH(ROW()-1,$A$2:$A$10000,0)))</f>
        <v>0</v>
      </c>
    </row>
    <row r="400" spans="1:2" x14ac:dyDescent="0.25">
      <c r="A400" s="28">
        <f>IF(COUNTIF('Export détaillé'!$Y$2:$Y400,'Export détaillé'!Y401)=0,MAX($A$1:A399)+1,0)</f>
        <v>399</v>
      </c>
      <c r="B400" s="29">
        <f>IF(ROW()-1&gt;MAX($A$2:$A$10000),"",INDEX('Export détaillé'!$Y$3:$Y$10001,MATCH(ROW()-1,$A$2:$A$10000,0)))</f>
        <v>0</v>
      </c>
    </row>
    <row r="401" spans="1:2" x14ac:dyDescent="0.25">
      <c r="A401" s="28">
        <f>IF(COUNTIF('Export détaillé'!$Y$2:$Y401,'Export détaillé'!Y402)=0,MAX($A$1:A400)+1,0)</f>
        <v>400</v>
      </c>
      <c r="B401" s="29">
        <f>IF(ROW()-1&gt;MAX($A$2:$A$10000),"",INDEX('Export détaillé'!$Y$3:$Y$10001,MATCH(ROW()-1,$A$2:$A$10000,0)))</f>
        <v>0</v>
      </c>
    </row>
    <row r="402" spans="1:2" x14ac:dyDescent="0.25">
      <c r="A402" s="28">
        <f>IF(COUNTIF('Export détaillé'!$Y$2:$Y402,'Export détaillé'!Y403)=0,MAX($A$1:A401)+1,0)</f>
        <v>401</v>
      </c>
      <c r="B402" s="29">
        <f>IF(ROW()-1&gt;MAX($A$2:$A$10000),"",INDEX('Export détaillé'!$Y$3:$Y$10001,MATCH(ROW()-1,$A$2:$A$10000,0)))</f>
        <v>0</v>
      </c>
    </row>
    <row r="403" spans="1:2" x14ac:dyDescent="0.25">
      <c r="A403" s="28">
        <f>IF(COUNTIF('Export détaillé'!$Y$2:$Y403,'Export détaillé'!Y404)=0,MAX($A$1:A402)+1,0)</f>
        <v>402</v>
      </c>
      <c r="B403" s="29">
        <f>IF(ROW()-1&gt;MAX($A$2:$A$10000),"",INDEX('Export détaillé'!$Y$3:$Y$10001,MATCH(ROW()-1,$A$2:$A$10000,0)))</f>
        <v>0</v>
      </c>
    </row>
    <row r="404" spans="1:2" x14ac:dyDescent="0.25">
      <c r="A404" s="28">
        <f>IF(COUNTIF('Export détaillé'!$Y$2:$Y404,'Export détaillé'!Y405)=0,MAX($A$1:A403)+1,0)</f>
        <v>403</v>
      </c>
      <c r="B404" s="29">
        <f>IF(ROW()-1&gt;MAX($A$2:$A$10000),"",INDEX('Export détaillé'!$Y$3:$Y$10001,MATCH(ROW()-1,$A$2:$A$10000,0)))</f>
        <v>0</v>
      </c>
    </row>
    <row r="405" spans="1:2" x14ac:dyDescent="0.25">
      <c r="A405" s="28">
        <f>IF(COUNTIF('Export détaillé'!$Y$2:$Y405,'Export détaillé'!Y406)=0,MAX($A$1:A404)+1,0)</f>
        <v>404</v>
      </c>
      <c r="B405" s="29">
        <f>IF(ROW()-1&gt;MAX($A$2:$A$10000),"",INDEX('Export détaillé'!$Y$3:$Y$10001,MATCH(ROW()-1,$A$2:$A$10000,0)))</f>
        <v>0</v>
      </c>
    </row>
    <row r="406" spans="1:2" x14ac:dyDescent="0.25">
      <c r="A406" s="28">
        <f>IF(COUNTIF('Export détaillé'!$Y$2:$Y406,'Export détaillé'!Y407)=0,MAX($A$1:A405)+1,0)</f>
        <v>405</v>
      </c>
      <c r="B406" s="29">
        <f>IF(ROW()-1&gt;MAX($A$2:$A$10000),"",INDEX('Export détaillé'!$Y$3:$Y$10001,MATCH(ROW()-1,$A$2:$A$10000,0)))</f>
        <v>0</v>
      </c>
    </row>
    <row r="407" spans="1:2" x14ac:dyDescent="0.25">
      <c r="A407" s="28">
        <f>IF(COUNTIF('Export détaillé'!$Y$2:$Y407,'Export détaillé'!Y408)=0,MAX($A$1:A406)+1,0)</f>
        <v>406</v>
      </c>
      <c r="B407" s="29">
        <f>IF(ROW()-1&gt;MAX($A$2:$A$10000),"",INDEX('Export détaillé'!$Y$3:$Y$10001,MATCH(ROW()-1,$A$2:$A$10000,0)))</f>
        <v>0</v>
      </c>
    </row>
    <row r="408" spans="1:2" x14ac:dyDescent="0.25">
      <c r="A408" s="28">
        <f>IF(COUNTIF('Export détaillé'!$Y$2:$Y408,'Export détaillé'!Y409)=0,MAX($A$1:A407)+1,0)</f>
        <v>407</v>
      </c>
      <c r="B408" s="29">
        <f>IF(ROW()-1&gt;MAX($A$2:$A$10000),"",INDEX('Export détaillé'!$Y$3:$Y$10001,MATCH(ROW()-1,$A$2:$A$10000,0)))</f>
        <v>0</v>
      </c>
    </row>
    <row r="409" spans="1:2" x14ac:dyDescent="0.25">
      <c r="A409" s="28">
        <f>IF(COUNTIF('Export détaillé'!$Y$2:$Y409,'Export détaillé'!Y410)=0,MAX($A$1:A408)+1,0)</f>
        <v>408</v>
      </c>
      <c r="B409" s="29">
        <f>IF(ROW()-1&gt;MAX($A$2:$A$10000),"",INDEX('Export détaillé'!$Y$3:$Y$10001,MATCH(ROW()-1,$A$2:$A$10000,0)))</f>
        <v>0</v>
      </c>
    </row>
    <row r="410" spans="1:2" x14ac:dyDescent="0.25">
      <c r="A410" s="28">
        <f>IF(COUNTIF('Export détaillé'!$Y$2:$Y410,'Export détaillé'!Y411)=0,MAX($A$1:A409)+1,0)</f>
        <v>409</v>
      </c>
      <c r="B410" s="29">
        <f>IF(ROW()-1&gt;MAX($A$2:$A$10000),"",INDEX('Export détaillé'!$Y$3:$Y$10001,MATCH(ROW()-1,$A$2:$A$10000,0)))</f>
        <v>0</v>
      </c>
    </row>
    <row r="411" spans="1:2" x14ac:dyDescent="0.25">
      <c r="A411" s="28">
        <f>IF(COUNTIF('Export détaillé'!$Y$2:$Y411,'Export détaillé'!Y412)=0,MAX($A$1:A410)+1,0)</f>
        <v>410</v>
      </c>
      <c r="B411" s="29">
        <f>IF(ROW()-1&gt;MAX($A$2:$A$10000),"",INDEX('Export détaillé'!$Y$3:$Y$10001,MATCH(ROW()-1,$A$2:$A$10000,0)))</f>
        <v>0</v>
      </c>
    </row>
    <row r="412" spans="1:2" x14ac:dyDescent="0.25">
      <c r="A412" s="28">
        <f>IF(COUNTIF('Export détaillé'!$Y$2:$Y412,'Export détaillé'!Y413)=0,MAX($A$1:A411)+1,0)</f>
        <v>411</v>
      </c>
      <c r="B412" s="29">
        <f>IF(ROW()-1&gt;MAX($A$2:$A$10000),"",INDEX('Export détaillé'!$Y$3:$Y$10001,MATCH(ROW()-1,$A$2:$A$10000,0)))</f>
        <v>0</v>
      </c>
    </row>
    <row r="413" spans="1:2" x14ac:dyDescent="0.25">
      <c r="A413" s="28">
        <f>IF(COUNTIF('Export détaillé'!$Y$2:$Y413,'Export détaillé'!Y414)=0,MAX($A$1:A412)+1,0)</f>
        <v>412</v>
      </c>
      <c r="B413" s="29">
        <f>IF(ROW()-1&gt;MAX($A$2:$A$10000),"",INDEX('Export détaillé'!$Y$3:$Y$10001,MATCH(ROW()-1,$A$2:$A$10000,0)))</f>
        <v>0</v>
      </c>
    </row>
    <row r="414" spans="1:2" x14ac:dyDescent="0.25">
      <c r="A414" s="28">
        <f>IF(COUNTIF('Export détaillé'!$Y$2:$Y414,'Export détaillé'!Y415)=0,MAX($A$1:A413)+1,0)</f>
        <v>413</v>
      </c>
      <c r="B414" s="29">
        <f>IF(ROW()-1&gt;MAX($A$2:$A$10000),"",INDEX('Export détaillé'!$Y$3:$Y$10001,MATCH(ROW()-1,$A$2:$A$10000,0)))</f>
        <v>0</v>
      </c>
    </row>
    <row r="415" spans="1:2" x14ac:dyDescent="0.25">
      <c r="A415" s="28">
        <f>IF(COUNTIF('Export détaillé'!$Y$2:$Y415,'Export détaillé'!Y416)=0,MAX($A$1:A414)+1,0)</f>
        <v>414</v>
      </c>
      <c r="B415" s="29">
        <f>IF(ROW()-1&gt;MAX($A$2:$A$10000),"",INDEX('Export détaillé'!$Y$3:$Y$10001,MATCH(ROW()-1,$A$2:$A$10000,0)))</f>
        <v>0</v>
      </c>
    </row>
    <row r="416" spans="1:2" x14ac:dyDescent="0.25">
      <c r="A416" s="28">
        <f>IF(COUNTIF('Export détaillé'!$Y$2:$Y416,'Export détaillé'!Y417)=0,MAX($A$1:A415)+1,0)</f>
        <v>415</v>
      </c>
      <c r="B416" s="29">
        <f>IF(ROW()-1&gt;MAX($A$2:$A$10000),"",INDEX('Export détaillé'!$Y$3:$Y$10001,MATCH(ROW()-1,$A$2:$A$10000,0)))</f>
        <v>0</v>
      </c>
    </row>
    <row r="417" spans="1:2" x14ac:dyDescent="0.25">
      <c r="A417" s="28">
        <f>IF(COUNTIF('Export détaillé'!$Y$2:$Y417,'Export détaillé'!Y418)=0,MAX($A$1:A416)+1,0)</f>
        <v>416</v>
      </c>
      <c r="B417" s="29">
        <f>IF(ROW()-1&gt;MAX($A$2:$A$10000),"",INDEX('Export détaillé'!$Y$3:$Y$10001,MATCH(ROW()-1,$A$2:$A$10000,0)))</f>
        <v>0</v>
      </c>
    </row>
    <row r="418" spans="1:2" x14ac:dyDescent="0.25">
      <c r="A418" s="28">
        <f>IF(COUNTIF('Export détaillé'!$Y$2:$Y418,'Export détaillé'!Y419)=0,MAX($A$1:A417)+1,0)</f>
        <v>417</v>
      </c>
      <c r="B418" s="29">
        <f>IF(ROW()-1&gt;MAX($A$2:$A$10000),"",INDEX('Export détaillé'!$Y$3:$Y$10001,MATCH(ROW()-1,$A$2:$A$10000,0)))</f>
        <v>0</v>
      </c>
    </row>
    <row r="419" spans="1:2" x14ac:dyDescent="0.25">
      <c r="A419" s="28">
        <f>IF(COUNTIF('Export détaillé'!$Y$2:$Y419,'Export détaillé'!Y420)=0,MAX($A$1:A418)+1,0)</f>
        <v>418</v>
      </c>
      <c r="B419" s="29">
        <f>IF(ROW()-1&gt;MAX($A$2:$A$10000),"",INDEX('Export détaillé'!$Y$3:$Y$10001,MATCH(ROW()-1,$A$2:$A$10000,0)))</f>
        <v>0</v>
      </c>
    </row>
    <row r="420" spans="1:2" x14ac:dyDescent="0.25">
      <c r="A420" s="28">
        <f>IF(COUNTIF('Export détaillé'!$Y$2:$Y420,'Export détaillé'!Y421)=0,MAX($A$1:A419)+1,0)</f>
        <v>419</v>
      </c>
      <c r="B420" s="29">
        <f>IF(ROW()-1&gt;MAX($A$2:$A$10000),"",INDEX('Export détaillé'!$Y$3:$Y$10001,MATCH(ROW()-1,$A$2:$A$10000,0)))</f>
        <v>0</v>
      </c>
    </row>
    <row r="421" spans="1:2" x14ac:dyDescent="0.25">
      <c r="A421" s="28">
        <f>IF(COUNTIF('Export détaillé'!$Y$2:$Y421,'Export détaillé'!Y422)=0,MAX($A$1:A420)+1,0)</f>
        <v>420</v>
      </c>
      <c r="B421" s="29">
        <f>IF(ROW()-1&gt;MAX($A$2:$A$10000),"",INDEX('Export détaillé'!$Y$3:$Y$10001,MATCH(ROW()-1,$A$2:$A$10000,0)))</f>
        <v>0</v>
      </c>
    </row>
    <row r="422" spans="1:2" x14ac:dyDescent="0.25">
      <c r="A422" s="28">
        <f>IF(COUNTIF('Export détaillé'!$Y$2:$Y422,'Export détaillé'!Y423)=0,MAX($A$1:A421)+1,0)</f>
        <v>421</v>
      </c>
      <c r="B422" s="29">
        <f>IF(ROW()-1&gt;MAX($A$2:$A$10000),"",INDEX('Export détaillé'!$Y$3:$Y$10001,MATCH(ROW()-1,$A$2:$A$10000,0)))</f>
        <v>0</v>
      </c>
    </row>
    <row r="423" spans="1:2" x14ac:dyDescent="0.25">
      <c r="A423" s="28">
        <f>IF(COUNTIF('Export détaillé'!$Y$2:$Y423,'Export détaillé'!Y424)=0,MAX($A$1:A422)+1,0)</f>
        <v>422</v>
      </c>
      <c r="B423" s="29">
        <f>IF(ROW()-1&gt;MAX($A$2:$A$10000),"",INDEX('Export détaillé'!$Y$3:$Y$10001,MATCH(ROW()-1,$A$2:$A$10000,0)))</f>
        <v>0</v>
      </c>
    </row>
    <row r="424" spans="1:2" x14ac:dyDescent="0.25">
      <c r="A424" s="28">
        <f>IF(COUNTIF('Export détaillé'!$Y$2:$Y424,'Export détaillé'!Y425)=0,MAX($A$1:A423)+1,0)</f>
        <v>423</v>
      </c>
      <c r="B424" s="29">
        <f>IF(ROW()-1&gt;MAX($A$2:$A$10000),"",INDEX('Export détaillé'!$Y$3:$Y$10001,MATCH(ROW()-1,$A$2:$A$10000,0)))</f>
        <v>0</v>
      </c>
    </row>
    <row r="425" spans="1:2" x14ac:dyDescent="0.25">
      <c r="A425" s="28">
        <f>IF(COUNTIF('Export détaillé'!$Y$2:$Y425,'Export détaillé'!Y426)=0,MAX($A$1:A424)+1,0)</f>
        <v>424</v>
      </c>
      <c r="B425" s="29">
        <f>IF(ROW()-1&gt;MAX($A$2:$A$10000),"",INDEX('Export détaillé'!$Y$3:$Y$10001,MATCH(ROW()-1,$A$2:$A$10000,0)))</f>
        <v>0</v>
      </c>
    </row>
    <row r="426" spans="1:2" x14ac:dyDescent="0.25">
      <c r="A426" s="28">
        <f>IF(COUNTIF('Export détaillé'!$Y$2:$Y426,'Export détaillé'!Y427)=0,MAX($A$1:A425)+1,0)</f>
        <v>425</v>
      </c>
      <c r="B426" s="29">
        <f>IF(ROW()-1&gt;MAX($A$2:$A$10000),"",INDEX('Export détaillé'!$Y$3:$Y$10001,MATCH(ROW()-1,$A$2:$A$10000,0)))</f>
        <v>0</v>
      </c>
    </row>
    <row r="427" spans="1:2" x14ac:dyDescent="0.25">
      <c r="A427" s="28">
        <f>IF(COUNTIF('Export détaillé'!$Y$2:$Y427,'Export détaillé'!Y428)=0,MAX($A$1:A426)+1,0)</f>
        <v>426</v>
      </c>
      <c r="B427" s="29">
        <f>IF(ROW()-1&gt;MAX($A$2:$A$10000),"",INDEX('Export détaillé'!$Y$3:$Y$10001,MATCH(ROW()-1,$A$2:$A$10000,0)))</f>
        <v>0</v>
      </c>
    </row>
    <row r="428" spans="1:2" x14ac:dyDescent="0.25">
      <c r="A428" s="28">
        <f>IF(COUNTIF('Export détaillé'!$Y$2:$Y428,'Export détaillé'!Y429)=0,MAX($A$1:A427)+1,0)</f>
        <v>427</v>
      </c>
      <c r="B428" s="29">
        <f>IF(ROW()-1&gt;MAX($A$2:$A$10000),"",INDEX('Export détaillé'!$Y$3:$Y$10001,MATCH(ROW()-1,$A$2:$A$10000,0)))</f>
        <v>0</v>
      </c>
    </row>
    <row r="429" spans="1:2" x14ac:dyDescent="0.25">
      <c r="A429" s="28">
        <f>IF(COUNTIF('Export détaillé'!$Y$2:$Y429,'Export détaillé'!Y430)=0,MAX($A$1:A428)+1,0)</f>
        <v>428</v>
      </c>
      <c r="B429" s="29">
        <f>IF(ROW()-1&gt;MAX($A$2:$A$10000),"",INDEX('Export détaillé'!$Y$3:$Y$10001,MATCH(ROW()-1,$A$2:$A$10000,0)))</f>
        <v>0</v>
      </c>
    </row>
    <row r="430" spans="1:2" x14ac:dyDescent="0.25">
      <c r="A430" s="28">
        <f>IF(COUNTIF('Export détaillé'!$Y$2:$Y430,'Export détaillé'!Y431)=0,MAX($A$1:A429)+1,0)</f>
        <v>429</v>
      </c>
      <c r="B430" s="29">
        <f>IF(ROW()-1&gt;MAX($A$2:$A$10000),"",INDEX('Export détaillé'!$Y$3:$Y$10001,MATCH(ROW()-1,$A$2:$A$10000,0)))</f>
        <v>0</v>
      </c>
    </row>
    <row r="431" spans="1:2" x14ac:dyDescent="0.25">
      <c r="A431" s="28">
        <f>IF(COUNTIF('Export détaillé'!$Y$2:$Y431,'Export détaillé'!Y432)=0,MAX($A$1:A430)+1,0)</f>
        <v>430</v>
      </c>
      <c r="B431" s="29">
        <f>IF(ROW()-1&gt;MAX($A$2:$A$10000),"",INDEX('Export détaillé'!$Y$3:$Y$10001,MATCH(ROW()-1,$A$2:$A$10000,0)))</f>
        <v>0</v>
      </c>
    </row>
    <row r="432" spans="1:2" x14ac:dyDescent="0.25">
      <c r="A432" s="28">
        <f>IF(COUNTIF('Export détaillé'!$Y$2:$Y432,'Export détaillé'!Y433)=0,MAX($A$1:A431)+1,0)</f>
        <v>431</v>
      </c>
      <c r="B432" s="29">
        <f>IF(ROW()-1&gt;MAX($A$2:$A$10000),"",INDEX('Export détaillé'!$Y$3:$Y$10001,MATCH(ROW()-1,$A$2:$A$10000,0)))</f>
        <v>0</v>
      </c>
    </row>
    <row r="433" spans="1:2" x14ac:dyDescent="0.25">
      <c r="A433" s="28">
        <f>IF(COUNTIF('Export détaillé'!$Y$2:$Y433,'Export détaillé'!Y434)=0,MAX($A$1:A432)+1,0)</f>
        <v>432</v>
      </c>
      <c r="B433" s="29">
        <f>IF(ROW()-1&gt;MAX($A$2:$A$10000),"",INDEX('Export détaillé'!$Y$3:$Y$10001,MATCH(ROW()-1,$A$2:$A$10000,0)))</f>
        <v>0</v>
      </c>
    </row>
    <row r="434" spans="1:2" x14ac:dyDescent="0.25">
      <c r="A434" s="28">
        <f>IF(COUNTIF('Export détaillé'!$Y$2:$Y434,'Export détaillé'!Y435)=0,MAX($A$1:A433)+1,0)</f>
        <v>433</v>
      </c>
      <c r="B434" s="29">
        <f>IF(ROW()-1&gt;MAX($A$2:$A$10000),"",INDEX('Export détaillé'!$Y$3:$Y$10001,MATCH(ROW()-1,$A$2:$A$10000,0)))</f>
        <v>0</v>
      </c>
    </row>
    <row r="435" spans="1:2" x14ac:dyDescent="0.25">
      <c r="A435" s="28">
        <f>IF(COUNTIF('Export détaillé'!$Y$2:$Y435,'Export détaillé'!Y436)=0,MAX($A$1:A434)+1,0)</f>
        <v>434</v>
      </c>
      <c r="B435" s="29">
        <f>IF(ROW()-1&gt;MAX($A$2:$A$10000),"",INDEX('Export détaillé'!$Y$3:$Y$10001,MATCH(ROW()-1,$A$2:$A$10000,0)))</f>
        <v>0</v>
      </c>
    </row>
    <row r="436" spans="1:2" x14ac:dyDescent="0.25">
      <c r="A436" s="28">
        <f>IF(COUNTIF('Export détaillé'!$Y$2:$Y436,'Export détaillé'!Y437)=0,MAX($A$1:A435)+1,0)</f>
        <v>435</v>
      </c>
      <c r="B436" s="29">
        <f>IF(ROW()-1&gt;MAX($A$2:$A$10000),"",INDEX('Export détaillé'!$Y$3:$Y$10001,MATCH(ROW()-1,$A$2:$A$10000,0)))</f>
        <v>0</v>
      </c>
    </row>
    <row r="437" spans="1:2" x14ac:dyDescent="0.25">
      <c r="A437" s="28">
        <f>IF(COUNTIF('Export détaillé'!$Y$2:$Y437,'Export détaillé'!Y438)=0,MAX($A$1:A436)+1,0)</f>
        <v>436</v>
      </c>
      <c r="B437" s="29">
        <f>IF(ROW()-1&gt;MAX($A$2:$A$10000),"",INDEX('Export détaillé'!$Y$3:$Y$10001,MATCH(ROW()-1,$A$2:$A$10000,0)))</f>
        <v>0</v>
      </c>
    </row>
    <row r="438" spans="1:2" x14ac:dyDescent="0.25">
      <c r="A438" s="28">
        <f>IF(COUNTIF('Export détaillé'!$Y$2:$Y438,'Export détaillé'!Y439)=0,MAX($A$1:A437)+1,0)</f>
        <v>437</v>
      </c>
      <c r="B438" s="29">
        <f>IF(ROW()-1&gt;MAX($A$2:$A$10000),"",INDEX('Export détaillé'!$Y$3:$Y$10001,MATCH(ROW()-1,$A$2:$A$10000,0)))</f>
        <v>0</v>
      </c>
    </row>
    <row r="439" spans="1:2" x14ac:dyDescent="0.25">
      <c r="A439" s="28">
        <f>IF(COUNTIF('Export détaillé'!$Y$2:$Y439,'Export détaillé'!Y440)=0,MAX($A$1:A438)+1,0)</f>
        <v>438</v>
      </c>
      <c r="B439" s="29">
        <f>IF(ROW()-1&gt;MAX($A$2:$A$10000),"",INDEX('Export détaillé'!$Y$3:$Y$10001,MATCH(ROW()-1,$A$2:$A$10000,0)))</f>
        <v>0</v>
      </c>
    </row>
    <row r="440" spans="1:2" x14ac:dyDescent="0.25">
      <c r="A440" s="28">
        <f>IF(COUNTIF('Export détaillé'!$Y$2:$Y440,'Export détaillé'!Y441)=0,MAX($A$1:A439)+1,0)</f>
        <v>439</v>
      </c>
      <c r="B440" s="29">
        <f>IF(ROW()-1&gt;MAX($A$2:$A$10000),"",INDEX('Export détaillé'!$Y$3:$Y$10001,MATCH(ROW()-1,$A$2:$A$10000,0)))</f>
        <v>0</v>
      </c>
    </row>
    <row r="441" spans="1:2" x14ac:dyDescent="0.25">
      <c r="A441" s="28">
        <f>IF(COUNTIF('Export détaillé'!$Y$2:$Y441,'Export détaillé'!Y442)=0,MAX($A$1:A440)+1,0)</f>
        <v>440</v>
      </c>
      <c r="B441" s="29">
        <f>IF(ROW()-1&gt;MAX($A$2:$A$10000),"",INDEX('Export détaillé'!$Y$3:$Y$10001,MATCH(ROW()-1,$A$2:$A$10000,0)))</f>
        <v>0</v>
      </c>
    </row>
    <row r="442" spans="1:2" x14ac:dyDescent="0.25">
      <c r="A442" s="28">
        <f>IF(COUNTIF('Export détaillé'!$Y$2:$Y442,'Export détaillé'!Y443)=0,MAX($A$1:A441)+1,0)</f>
        <v>441</v>
      </c>
      <c r="B442" s="29">
        <f>IF(ROW()-1&gt;MAX($A$2:$A$10000),"",INDEX('Export détaillé'!$Y$3:$Y$10001,MATCH(ROW()-1,$A$2:$A$10000,0)))</f>
        <v>0</v>
      </c>
    </row>
    <row r="443" spans="1:2" x14ac:dyDescent="0.25">
      <c r="A443" s="28">
        <f>IF(COUNTIF('Export détaillé'!$Y$2:$Y443,'Export détaillé'!Y444)=0,MAX($A$1:A442)+1,0)</f>
        <v>442</v>
      </c>
      <c r="B443" s="29">
        <f>IF(ROW()-1&gt;MAX($A$2:$A$10000),"",INDEX('Export détaillé'!$Y$3:$Y$10001,MATCH(ROW()-1,$A$2:$A$10000,0)))</f>
        <v>0</v>
      </c>
    </row>
    <row r="444" spans="1:2" x14ac:dyDescent="0.25">
      <c r="A444" s="28">
        <f>IF(COUNTIF('Export détaillé'!$Y$2:$Y444,'Export détaillé'!Y445)=0,MAX($A$1:A443)+1,0)</f>
        <v>443</v>
      </c>
      <c r="B444" s="29">
        <f>IF(ROW()-1&gt;MAX($A$2:$A$10000),"",INDEX('Export détaillé'!$Y$3:$Y$10001,MATCH(ROW()-1,$A$2:$A$10000,0)))</f>
        <v>0</v>
      </c>
    </row>
    <row r="445" spans="1:2" x14ac:dyDescent="0.25">
      <c r="A445" s="28">
        <f>IF(COUNTIF('Export détaillé'!$Y$2:$Y445,'Export détaillé'!Y446)=0,MAX($A$1:A444)+1,0)</f>
        <v>444</v>
      </c>
      <c r="B445" s="29">
        <f>IF(ROW()-1&gt;MAX($A$2:$A$10000),"",INDEX('Export détaillé'!$Y$3:$Y$10001,MATCH(ROW()-1,$A$2:$A$10000,0)))</f>
        <v>0</v>
      </c>
    </row>
    <row r="446" spans="1:2" x14ac:dyDescent="0.25">
      <c r="A446" s="28">
        <f>IF(COUNTIF('Export détaillé'!$Y$2:$Y446,'Export détaillé'!Y447)=0,MAX($A$1:A445)+1,0)</f>
        <v>445</v>
      </c>
      <c r="B446" s="29">
        <f>IF(ROW()-1&gt;MAX($A$2:$A$10000),"",INDEX('Export détaillé'!$Y$3:$Y$10001,MATCH(ROW()-1,$A$2:$A$10000,0)))</f>
        <v>0</v>
      </c>
    </row>
    <row r="447" spans="1:2" x14ac:dyDescent="0.25">
      <c r="A447" s="28">
        <f>IF(COUNTIF('Export détaillé'!$Y$2:$Y447,'Export détaillé'!Y448)=0,MAX($A$1:A446)+1,0)</f>
        <v>446</v>
      </c>
      <c r="B447" s="29">
        <f>IF(ROW()-1&gt;MAX($A$2:$A$10000),"",INDEX('Export détaillé'!$Y$3:$Y$10001,MATCH(ROW()-1,$A$2:$A$10000,0)))</f>
        <v>0</v>
      </c>
    </row>
    <row r="448" spans="1:2" x14ac:dyDescent="0.25">
      <c r="A448" s="28">
        <f>IF(COUNTIF('Export détaillé'!$Y$2:$Y448,'Export détaillé'!Y449)=0,MAX($A$1:A447)+1,0)</f>
        <v>447</v>
      </c>
      <c r="B448" s="29">
        <f>IF(ROW()-1&gt;MAX($A$2:$A$10000),"",INDEX('Export détaillé'!$Y$3:$Y$10001,MATCH(ROW()-1,$A$2:$A$10000,0)))</f>
        <v>0</v>
      </c>
    </row>
    <row r="449" spans="1:2" x14ac:dyDescent="0.25">
      <c r="A449" s="28">
        <f>IF(COUNTIF('Export détaillé'!$Y$2:$Y449,'Export détaillé'!Y450)=0,MAX($A$1:A448)+1,0)</f>
        <v>448</v>
      </c>
      <c r="B449" s="29">
        <f>IF(ROW()-1&gt;MAX($A$2:$A$10000),"",INDEX('Export détaillé'!$Y$3:$Y$10001,MATCH(ROW()-1,$A$2:$A$10000,0)))</f>
        <v>0</v>
      </c>
    </row>
    <row r="450" spans="1:2" x14ac:dyDescent="0.25">
      <c r="A450" s="28">
        <f>IF(COUNTIF('Export détaillé'!$Y$2:$Y450,'Export détaillé'!Y451)=0,MAX($A$1:A449)+1,0)</f>
        <v>449</v>
      </c>
      <c r="B450" s="29">
        <f>IF(ROW()-1&gt;MAX($A$2:$A$10000),"",INDEX('Export détaillé'!$Y$3:$Y$10001,MATCH(ROW()-1,$A$2:$A$10000,0)))</f>
        <v>0</v>
      </c>
    </row>
    <row r="451" spans="1:2" x14ac:dyDescent="0.25">
      <c r="A451" s="28">
        <f>IF(COUNTIF('Export détaillé'!$Y$2:$Y451,'Export détaillé'!Y452)=0,MAX($A$1:A450)+1,0)</f>
        <v>450</v>
      </c>
      <c r="B451" s="29">
        <f>IF(ROW()-1&gt;MAX($A$2:$A$10000),"",INDEX('Export détaillé'!$Y$3:$Y$10001,MATCH(ROW()-1,$A$2:$A$10000,0)))</f>
        <v>0</v>
      </c>
    </row>
    <row r="452" spans="1:2" x14ac:dyDescent="0.25">
      <c r="A452" s="28">
        <f>IF(COUNTIF('Export détaillé'!$Y$2:$Y452,'Export détaillé'!Y453)=0,MAX($A$1:A451)+1,0)</f>
        <v>451</v>
      </c>
      <c r="B452" s="29">
        <f>IF(ROW()-1&gt;MAX($A$2:$A$10000),"",INDEX('Export détaillé'!$Y$3:$Y$10001,MATCH(ROW()-1,$A$2:$A$10000,0)))</f>
        <v>0</v>
      </c>
    </row>
    <row r="453" spans="1:2" x14ac:dyDescent="0.25">
      <c r="A453" s="28">
        <f>IF(COUNTIF('Export détaillé'!$Y$2:$Y453,'Export détaillé'!Y454)=0,MAX($A$1:A452)+1,0)</f>
        <v>452</v>
      </c>
      <c r="B453" s="29">
        <f>IF(ROW()-1&gt;MAX($A$2:$A$10000),"",INDEX('Export détaillé'!$Y$3:$Y$10001,MATCH(ROW()-1,$A$2:$A$10000,0)))</f>
        <v>0</v>
      </c>
    </row>
    <row r="454" spans="1:2" x14ac:dyDescent="0.25">
      <c r="A454" s="28">
        <f>IF(COUNTIF('Export détaillé'!$Y$2:$Y454,'Export détaillé'!Y455)=0,MAX($A$1:A453)+1,0)</f>
        <v>453</v>
      </c>
      <c r="B454" s="29">
        <f>IF(ROW()-1&gt;MAX($A$2:$A$10000),"",INDEX('Export détaillé'!$Y$3:$Y$10001,MATCH(ROW()-1,$A$2:$A$10000,0)))</f>
        <v>0</v>
      </c>
    </row>
    <row r="455" spans="1:2" x14ac:dyDescent="0.25">
      <c r="A455" s="28">
        <f>IF(COUNTIF('Export détaillé'!$Y$2:$Y455,'Export détaillé'!Y456)=0,MAX($A$1:A454)+1,0)</f>
        <v>454</v>
      </c>
      <c r="B455" s="29">
        <f>IF(ROW()-1&gt;MAX($A$2:$A$10000),"",INDEX('Export détaillé'!$Y$3:$Y$10001,MATCH(ROW()-1,$A$2:$A$10000,0)))</f>
        <v>0</v>
      </c>
    </row>
    <row r="456" spans="1:2" x14ac:dyDescent="0.25">
      <c r="A456" s="28">
        <f>IF(COUNTIF('Export détaillé'!$Y$2:$Y456,'Export détaillé'!Y457)=0,MAX($A$1:A455)+1,0)</f>
        <v>455</v>
      </c>
      <c r="B456" s="29">
        <f>IF(ROW()-1&gt;MAX($A$2:$A$10000),"",INDEX('Export détaillé'!$Y$3:$Y$10001,MATCH(ROW()-1,$A$2:$A$10000,0)))</f>
        <v>0</v>
      </c>
    </row>
    <row r="457" spans="1:2" x14ac:dyDescent="0.25">
      <c r="A457" s="28">
        <f>IF(COUNTIF('Export détaillé'!$Y$2:$Y457,'Export détaillé'!Y458)=0,MAX($A$1:A456)+1,0)</f>
        <v>456</v>
      </c>
      <c r="B457" s="29">
        <f>IF(ROW()-1&gt;MAX($A$2:$A$10000),"",INDEX('Export détaillé'!$Y$3:$Y$10001,MATCH(ROW()-1,$A$2:$A$10000,0)))</f>
        <v>0</v>
      </c>
    </row>
    <row r="458" spans="1:2" x14ac:dyDescent="0.25">
      <c r="A458" s="28">
        <f>IF(COUNTIF('Export détaillé'!$Y$2:$Y458,'Export détaillé'!Y459)=0,MAX($A$1:A457)+1,0)</f>
        <v>457</v>
      </c>
      <c r="B458" s="29">
        <f>IF(ROW()-1&gt;MAX($A$2:$A$10000),"",INDEX('Export détaillé'!$Y$3:$Y$10001,MATCH(ROW()-1,$A$2:$A$10000,0)))</f>
        <v>0</v>
      </c>
    </row>
    <row r="459" spans="1:2" x14ac:dyDescent="0.25">
      <c r="A459" s="28">
        <f>IF(COUNTIF('Export détaillé'!$Y$2:$Y459,'Export détaillé'!Y460)=0,MAX($A$1:A458)+1,0)</f>
        <v>458</v>
      </c>
      <c r="B459" s="29">
        <f>IF(ROW()-1&gt;MAX($A$2:$A$10000),"",INDEX('Export détaillé'!$Y$3:$Y$10001,MATCH(ROW()-1,$A$2:$A$10000,0)))</f>
        <v>0</v>
      </c>
    </row>
    <row r="460" spans="1:2" x14ac:dyDescent="0.25">
      <c r="A460" s="28">
        <f>IF(COUNTIF('Export détaillé'!$Y$2:$Y460,'Export détaillé'!Y461)=0,MAX($A$1:A459)+1,0)</f>
        <v>459</v>
      </c>
      <c r="B460" s="29">
        <f>IF(ROW()-1&gt;MAX($A$2:$A$10000),"",INDEX('Export détaillé'!$Y$3:$Y$10001,MATCH(ROW()-1,$A$2:$A$10000,0)))</f>
        <v>0</v>
      </c>
    </row>
    <row r="461" spans="1:2" x14ac:dyDescent="0.25">
      <c r="A461" s="28">
        <f>IF(COUNTIF('Export détaillé'!$Y$2:$Y461,'Export détaillé'!Y462)=0,MAX($A$1:A460)+1,0)</f>
        <v>460</v>
      </c>
      <c r="B461" s="29">
        <f>IF(ROW()-1&gt;MAX($A$2:$A$10000),"",INDEX('Export détaillé'!$Y$3:$Y$10001,MATCH(ROW()-1,$A$2:$A$10000,0)))</f>
        <v>0</v>
      </c>
    </row>
    <row r="462" spans="1:2" x14ac:dyDescent="0.25">
      <c r="A462" s="28">
        <f>IF(COUNTIF('Export détaillé'!$Y$2:$Y462,'Export détaillé'!Y463)=0,MAX($A$1:A461)+1,0)</f>
        <v>461</v>
      </c>
      <c r="B462" s="29">
        <f>IF(ROW()-1&gt;MAX($A$2:$A$10000),"",INDEX('Export détaillé'!$Y$3:$Y$10001,MATCH(ROW()-1,$A$2:$A$10000,0)))</f>
        <v>0</v>
      </c>
    </row>
    <row r="463" spans="1:2" x14ac:dyDescent="0.25">
      <c r="A463" s="28">
        <f>IF(COUNTIF('Export détaillé'!$Y$2:$Y463,'Export détaillé'!Y464)=0,MAX($A$1:A462)+1,0)</f>
        <v>462</v>
      </c>
      <c r="B463" s="29">
        <f>IF(ROW()-1&gt;MAX($A$2:$A$10000),"",INDEX('Export détaillé'!$Y$3:$Y$10001,MATCH(ROW()-1,$A$2:$A$10000,0)))</f>
        <v>0</v>
      </c>
    </row>
    <row r="464" spans="1:2" x14ac:dyDescent="0.25">
      <c r="A464" s="28">
        <f>IF(COUNTIF('Export détaillé'!$Y$2:$Y464,'Export détaillé'!Y465)=0,MAX($A$1:A463)+1,0)</f>
        <v>463</v>
      </c>
      <c r="B464" s="29">
        <f>IF(ROW()-1&gt;MAX($A$2:$A$10000),"",INDEX('Export détaillé'!$Y$3:$Y$10001,MATCH(ROW()-1,$A$2:$A$10000,0)))</f>
        <v>0</v>
      </c>
    </row>
    <row r="465" spans="1:2" x14ac:dyDescent="0.25">
      <c r="A465" s="28">
        <f>IF(COUNTIF('Export détaillé'!$Y$2:$Y465,'Export détaillé'!Y466)=0,MAX($A$1:A464)+1,0)</f>
        <v>464</v>
      </c>
      <c r="B465" s="29">
        <f>IF(ROW()-1&gt;MAX($A$2:$A$10000),"",INDEX('Export détaillé'!$Y$3:$Y$10001,MATCH(ROW()-1,$A$2:$A$10000,0)))</f>
        <v>0</v>
      </c>
    </row>
    <row r="466" spans="1:2" x14ac:dyDescent="0.25">
      <c r="A466" s="28">
        <f>IF(COUNTIF('Export détaillé'!$Y$2:$Y466,'Export détaillé'!Y467)=0,MAX($A$1:A465)+1,0)</f>
        <v>465</v>
      </c>
      <c r="B466" s="29">
        <f>IF(ROW()-1&gt;MAX($A$2:$A$10000),"",INDEX('Export détaillé'!$Y$3:$Y$10001,MATCH(ROW()-1,$A$2:$A$10000,0)))</f>
        <v>0</v>
      </c>
    </row>
    <row r="467" spans="1:2" x14ac:dyDescent="0.25">
      <c r="A467" s="28">
        <f>IF(COUNTIF('Export détaillé'!$Y$2:$Y467,'Export détaillé'!Y468)=0,MAX($A$1:A466)+1,0)</f>
        <v>466</v>
      </c>
      <c r="B467" s="29">
        <f>IF(ROW()-1&gt;MAX($A$2:$A$10000),"",INDEX('Export détaillé'!$Y$3:$Y$10001,MATCH(ROW()-1,$A$2:$A$10000,0)))</f>
        <v>0</v>
      </c>
    </row>
    <row r="468" spans="1:2" x14ac:dyDescent="0.25">
      <c r="A468" s="28">
        <f>IF(COUNTIF('Export détaillé'!$Y$2:$Y468,'Export détaillé'!Y469)=0,MAX($A$1:A467)+1,0)</f>
        <v>467</v>
      </c>
      <c r="B468" s="29">
        <f>IF(ROW()-1&gt;MAX($A$2:$A$10000),"",INDEX('Export détaillé'!$Y$3:$Y$10001,MATCH(ROW()-1,$A$2:$A$10000,0)))</f>
        <v>0</v>
      </c>
    </row>
    <row r="469" spans="1:2" x14ac:dyDescent="0.25">
      <c r="A469" s="28">
        <f>IF(COUNTIF('Export détaillé'!$Y$2:$Y469,'Export détaillé'!Y470)=0,MAX($A$1:A468)+1,0)</f>
        <v>468</v>
      </c>
      <c r="B469" s="29">
        <f>IF(ROW()-1&gt;MAX($A$2:$A$10000),"",INDEX('Export détaillé'!$Y$3:$Y$10001,MATCH(ROW()-1,$A$2:$A$10000,0)))</f>
        <v>0</v>
      </c>
    </row>
    <row r="470" spans="1:2" x14ac:dyDescent="0.25">
      <c r="A470" s="28">
        <f>IF(COUNTIF('Export détaillé'!$Y$2:$Y470,'Export détaillé'!Y471)=0,MAX($A$1:A469)+1,0)</f>
        <v>469</v>
      </c>
      <c r="B470" s="29">
        <f>IF(ROW()-1&gt;MAX($A$2:$A$10000),"",INDEX('Export détaillé'!$Y$3:$Y$10001,MATCH(ROW()-1,$A$2:$A$10000,0)))</f>
        <v>0</v>
      </c>
    </row>
    <row r="471" spans="1:2" x14ac:dyDescent="0.25">
      <c r="A471" s="28">
        <f>IF(COUNTIF('Export détaillé'!$Y$2:$Y471,'Export détaillé'!Y472)=0,MAX($A$1:A470)+1,0)</f>
        <v>470</v>
      </c>
      <c r="B471" s="29">
        <f>IF(ROW()-1&gt;MAX($A$2:$A$10000),"",INDEX('Export détaillé'!$Y$3:$Y$10001,MATCH(ROW()-1,$A$2:$A$10000,0)))</f>
        <v>0</v>
      </c>
    </row>
    <row r="472" spans="1:2" x14ac:dyDescent="0.25">
      <c r="A472" s="28">
        <f>IF(COUNTIF('Export détaillé'!$Y$2:$Y472,'Export détaillé'!Y473)=0,MAX($A$1:A471)+1,0)</f>
        <v>471</v>
      </c>
      <c r="B472" s="29">
        <f>IF(ROW()-1&gt;MAX($A$2:$A$10000),"",INDEX('Export détaillé'!$Y$3:$Y$10001,MATCH(ROW()-1,$A$2:$A$10000,0)))</f>
        <v>0</v>
      </c>
    </row>
    <row r="473" spans="1:2" x14ac:dyDescent="0.25">
      <c r="A473" s="28">
        <f>IF(COUNTIF('Export détaillé'!$Y$2:$Y473,'Export détaillé'!Y474)=0,MAX($A$1:A472)+1,0)</f>
        <v>472</v>
      </c>
      <c r="B473" s="29">
        <f>IF(ROW()-1&gt;MAX($A$2:$A$10000),"",INDEX('Export détaillé'!$Y$3:$Y$10001,MATCH(ROW()-1,$A$2:$A$10000,0)))</f>
        <v>0</v>
      </c>
    </row>
    <row r="474" spans="1:2" x14ac:dyDescent="0.25">
      <c r="A474" s="28">
        <f>IF(COUNTIF('Export détaillé'!$Y$2:$Y474,'Export détaillé'!Y475)=0,MAX($A$1:A473)+1,0)</f>
        <v>473</v>
      </c>
      <c r="B474" s="29">
        <f>IF(ROW()-1&gt;MAX($A$2:$A$10000),"",INDEX('Export détaillé'!$Y$3:$Y$10001,MATCH(ROW()-1,$A$2:$A$10000,0)))</f>
        <v>0</v>
      </c>
    </row>
    <row r="475" spans="1:2" x14ac:dyDescent="0.25">
      <c r="A475" s="28">
        <f>IF(COUNTIF('Export détaillé'!$Y$2:$Y475,'Export détaillé'!Y476)=0,MAX($A$1:A474)+1,0)</f>
        <v>474</v>
      </c>
      <c r="B475" s="29">
        <f>IF(ROW()-1&gt;MAX($A$2:$A$10000),"",INDEX('Export détaillé'!$Y$3:$Y$10001,MATCH(ROW()-1,$A$2:$A$10000,0)))</f>
        <v>0</v>
      </c>
    </row>
    <row r="476" spans="1:2" x14ac:dyDescent="0.25">
      <c r="A476" s="28">
        <f>IF(COUNTIF('Export détaillé'!$Y$2:$Y476,'Export détaillé'!Y477)=0,MAX($A$1:A475)+1,0)</f>
        <v>475</v>
      </c>
      <c r="B476" s="29">
        <f>IF(ROW()-1&gt;MAX($A$2:$A$10000),"",INDEX('Export détaillé'!$Y$3:$Y$10001,MATCH(ROW()-1,$A$2:$A$10000,0)))</f>
        <v>0</v>
      </c>
    </row>
    <row r="477" spans="1:2" x14ac:dyDescent="0.25">
      <c r="A477" s="28">
        <f>IF(COUNTIF('Export détaillé'!$Y$2:$Y477,'Export détaillé'!Y478)=0,MAX($A$1:A476)+1,0)</f>
        <v>476</v>
      </c>
      <c r="B477" s="29">
        <f>IF(ROW()-1&gt;MAX($A$2:$A$10000),"",INDEX('Export détaillé'!$Y$3:$Y$10001,MATCH(ROW()-1,$A$2:$A$10000,0)))</f>
        <v>0</v>
      </c>
    </row>
    <row r="478" spans="1:2" x14ac:dyDescent="0.25">
      <c r="A478" s="28">
        <f>IF(COUNTIF('Export détaillé'!$Y$2:$Y478,'Export détaillé'!Y479)=0,MAX($A$1:A477)+1,0)</f>
        <v>477</v>
      </c>
      <c r="B478" s="29">
        <f>IF(ROW()-1&gt;MAX($A$2:$A$10000),"",INDEX('Export détaillé'!$Y$3:$Y$10001,MATCH(ROW()-1,$A$2:$A$10000,0)))</f>
        <v>0</v>
      </c>
    </row>
    <row r="479" spans="1:2" x14ac:dyDescent="0.25">
      <c r="A479" s="28">
        <f>IF(COUNTIF('Export détaillé'!$Y$2:$Y479,'Export détaillé'!Y480)=0,MAX($A$1:A478)+1,0)</f>
        <v>478</v>
      </c>
      <c r="B479" s="29">
        <f>IF(ROW()-1&gt;MAX($A$2:$A$10000),"",INDEX('Export détaillé'!$Y$3:$Y$10001,MATCH(ROW()-1,$A$2:$A$10000,0)))</f>
        <v>0</v>
      </c>
    </row>
    <row r="480" spans="1:2" x14ac:dyDescent="0.25">
      <c r="A480" s="28">
        <f>IF(COUNTIF('Export détaillé'!$Y$2:$Y480,'Export détaillé'!Y481)=0,MAX($A$1:A479)+1,0)</f>
        <v>479</v>
      </c>
      <c r="B480" s="29">
        <f>IF(ROW()-1&gt;MAX($A$2:$A$10000),"",INDEX('Export détaillé'!$Y$3:$Y$10001,MATCH(ROW()-1,$A$2:$A$10000,0)))</f>
        <v>0</v>
      </c>
    </row>
    <row r="481" spans="1:2" x14ac:dyDescent="0.25">
      <c r="A481" s="28">
        <f>IF(COUNTIF('Export détaillé'!$Y$2:$Y481,'Export détaillé'!Y482)=0,MAX($A$1:A480)+1,0)</f>
        <v>480</v>
      </c>
      <c r="B481" s="29">
        <f>IF(ROW()-1&gt;MAX($A$2:$A$10000),"",INDEX('Export détaillé'!$Y$3:$Y$10001,MATCH(ROW()-1,$A$2:$A$10000,0)))</f>
        <v>0</v>
      </c>
    </row>
    <row r="482" spans="1:2" x14ac:dyDescent="0.25">
      <c r="A482" s="28">
        <f>IF(COUNTIF('Export détaillé'!$Y$2:$Y482,'Export détaillé'!Y483)=0,MAX($A$1:A481)+1,0)</f>
        <v>481</v>
      </c>
      <c r="B482" s="29">
        <f>IF(ROW()-1&gt;MAX($A$2:$A$10000),"",INDEX('Export détaillé'!$Y$3:$Y$10001,MATCH(ROW()-1,$A$2:$A$10000,0)))</f>
        <v>0</v>
      </c>
    </row>
    <row r="483" spans="1:2" x14ac:dyDescent="0.25">
      <c r="A483" s="28">
        <f>IF(COUNTIF('Export détaillé'!$Y$2:$Y483,'Export détaillé'!Y484)=0,MAX($A$1:A482)+1,0)</f>
        <v>482</v>
      </c>
      <c r="B483" s="29">
        <f>IF(ROW()-1&gt;MAX($A$2:$A$10000),"",INDEX('Export détaillé'!$Y$3:$Y$10001,MATCH(ROW()-1,$A$2:$A$10000,0)))</f>
        <v>0</v>
      </c>
    </row>
    <row r="484" spans="1:2" x14ac:dyDescent="0.25">
      <c r="A484" s="28">
        <f>IF(COUNTIF('Export détaillé'!$Y$2:$Y484,'Export détaillé'!Y485)=0,MAX($A$1:A483)+1,0)</f>
        <v>483</v>
      </c>
      <c r="B484" s="29">
        <f>IF(ROW()-1&gt;MAX($A$2:$A$10000),"",INDEX('Export détaillé'!$Y$3:$Y$10001,MATCH(ROW()-1,$A$2:$A$10000,0)))</f>
        <v>0</v>
      </c>
    </row>
    <row r="485" spans="1:2" x14ac:dyDescent="0.25">
      <c r="A485" s="28">
        <f>IF(COUNTIF('Export détaillé'!$Y$2:$Y485,'Export détaillé'!Y486)=0,MAX($A$1:A484)+1,0)</f>
        <v>484</v>
      </c>
      <c r="B485" s="29">
        <f>IF(ROW()-1&gt;MAX($A$2:$A$10000),"",INDEX('Export détaillé'!$Y$3:$Y$10001,MATCH(ROW()-1,$A$2:$A$10000,0)))</f>
        <v>0</v>
      </c>
    </row>
    <row r="486" spans="1:2" x14ac:dyDescent="0.25">
      <c r="A486" s="28">
        <f>IF(COUNTIF('Export détaillé'!$Y$2:$Y486,'Export détaillé'!Y487)=0,MAX($A$1:A485)+1,0)</f>
        <v>485</v>
      </c>
      <c r="B486" s="29">
        <f>IF(ROW()-1&gt;MAX($A$2:$A$10000),"",INDEX('Export détaillé'!$Y$3:$Y$10001,MATCH(ROW()-1,$A$2:$A$10000,0)))</f>
        <v>0</v>
      </c>
    </row>
    <row r="487" spans="1:2" x14ac:dyDescent="0.25">
      <c r="A487" s="28">
        <f>IF(COUNTIF('Export détaillé'!$Y$2:$Y487,'Export détaillé'!Y488)=0,MAX($A$1:A486)+1,0)</f>
        <v>486</v>
      </c>
      <c r="B487" s="29">
        <f>IF(ROW()-1&gt;MAX($A$2:$A$10000),"",INDEX('Export détaillé'!$Y$3:$Y$10001,MATCH(ROW()-1,$A$2:$A$10000,0)))</f>
        <v>0</v>
      </c>
    </row>
    <row r="488" spans="1:2" x14ac:dyDescent="0.25">
      <c r="A488" s="28">
        <f>IF(COUNTIF('Export détaillé'!$Y$2:$Y488,'Export détaillé'!Y489)=0,MAX($A$1:A487)+1,0)</f>
        <v>487</v>
      </c>
      <c r="B488" s="29">
        <f>IF(ROW()-1&gt;MAX($A$2:$A$10000),"",INDEX('Export détaillé'!$Y$3:$Y$10001,MATCH(ROW()-1,$A$2:$A$10000,0)))</f>
        <v>0</v>
      </c>
    </row>
    <row r="489" spans="1:2" x14ac:dyDescent="0.25">
      <c r="A489" s="28">
        <f>IF(COUNTIF('Export détaillé'!$Y$2:$Y489,'Export détaillé'!Y490)=0,MAX($A$1:A488)+1,0)</f>
        <v>488</v>
      </c>
      <c r="B489" s="29">
        <f>IF(ROW()-1&gt;MAX($A$2:$A$10000),"",INDEX('Export détaillé'!$Y$3:$Y$10001,MATCH(ROW()-1,$A$2:$A$10000,0)))</f>
        <v>0</v>
      </c>
    </row>
    <row r="490" spans="1:2" x14ac:dyDescent="0.25">
      <c r="A490" s="28">
        <f>IF(COUNTIF('Export détaillé'!$Y$2:$Y490,'Export détaillé'!Y491)=0,MAX($A$1:A489)+1,0)</f>
        <v>489</v>
      </c>
      <c r="B490" s="29">
        <f>IF(ROW()-1&gt;MAX($A$2:$A$10000),"",INDEX('Export détaillé'!$Y$3:$Y$10001,MATCH(ROW()-1,$A$2:$A$10000,0)))</f>
        <v>0</v>
      </c>
    </row>
    <row r="491" spans="1:2" x14ac:dyDescent="0.25">
      <c r="A491" s="28">
        <f>IF(COUNTIF('Export détaillé'!$Y$2:$Y491,'Export détaillé'!Y492)=0,MAX($A$1:A490)+1,0)</f>
        <v>490</v>
      </c>
      <c r="B491" s="29">
        <f>IF(ROW()-1&gt;MAX($A$2:$A$10000),"",INDEX('Export détaillé'!$Y$3:$Y$10001,MATCH(ROW()-1,$A$2:$A$10000,0)))</f>
        <v>0</v>
      </c>
    </row>
    <row r="492" spans="1:2" x14ac:dyDescent="0.25">
      <c r="A492" s="28">
        <f>IF(COUNTIF('Export détaillé'!$Y$2:$Y492,'Export détaillé'!Y493)=0,MAX($A$1:A491)+1,0)</f>
        <v>491</v>
      </c>
      <c r="B492" s="29">
        <f>IF(ROW()-1&gt;MAX($A$2:$A$10000),"",INDEX('Export détaillé'!$Y$3:$Y$10001,MATCH(ROW()-1,$A$2:$A$10000,0)))</f>
        <v>0</v>
      </c>
    </row>
    <row r="493" spans="1:2" x14ac:dyDescent="0.25">
      <c r="A493" s="28">
        <f>IF(COUNTIF('Export détaillé'!$Y$2:$Y493,'Export détaillé'!Y494)=0,MAX($A$1:A492)+1,0)</f>
        <v>492</v>
      </c>
      <c r="B493" s="29">
        <f>IF(ROW()-1&gt;MAX($A$2:$A$10000),"",INDEX('Export détaillé'!$Y$3:$Y$10001,MATCH(ROW()-1,$A$2:$A$10000,0)))</f>
        <v>0</v>
      </c>
    </row>
    <row r="494" spans="1:2" x14ac:dyDescent="0.25">
      <c r="A494" s="28">
        <f>IF(COUNTIF('Export détaillé'!$Y$2:$Y494,'Export détaillé'!Y495)=0,MAX($A$1:A493)+1,0)</f>
        <v>493</v>
      </c>
      <c r="B494" s="29">
        <f>IF(ROW()-1&gt;MAX($A$2:$A$10000),"",INDEX('Export détaillé'!$Y$3:$Y$10001,MATCH(ROW()-1,$A$2:$A$10000,0)))</f>
        <v>0</v>
      </c>
    </row>
    <row r="495" spans="1:2" x14ac:dyDescent="0.25">
      <c r="A495" s="28">
        <f>IF(COUNTIF('Export détaillé'!$Y$2:$Y495,'Export détaillé'!Y496)=0,MAX($A$1:A494)+1,0)</f>
        <v>494</v>
      </c>
      <c r="B495" s="29">
        <f>IF(ROW()-1&gt;MAX($A$2:$A$10000),"",INDEX('Export détaillé'!$Y$3:$Y$10001,MATCH(ROW()-1,$A$2:$A$10000,0)))</f>
        <v>0</v>
      </c>
    </row>
    <row r="496" spans="1:2" x14ac:dyDescent="0.25">
      <c r="A496" s="28">
        <f>IF(COUNTIF('Export détaillé'!$Y$2:$Y496,'Export détaillé'!Y497)=0,MAX($A$1:A495)+1,0)</f>
        <v>495</v>
      </c>
      <c r="B496" s="29">
        <f>IF(ROW()-1&gt;MAX($A$2:$A$10000),"",INDEX('Export détaillé'!$Y$3:$Y$10001,MATCH(ROW()-1,$A$2:$A$10000,0)))</f>
        <v>0</v>
      </c>
    </row>
    <row r="497" spans="1:2" x14ac:dyDescent="0.25">
      <c r="A497" s="28">
        <f>IF(COUNTIF('Export détaillé'!$Y$2:$Y497,'Export détaillé'!Y498)=0,MAX($A$1:A496)+1,0)</f>
        <v>496</v>
      </c>
      <c r="B497" s="29">
        <f>IF(ROW()-1&gt;MAX($A$2:$A$10000),"",INDEX('Export détaillé'!$Y$3:$Y$10001,MATCH(ROW()-1,$A$2:$A$10000,0)))</f>
        <v>0</v>
      </c>
    </row>
    <row r="498" spans="1:2" x14ac:dyDescent="0.25">
      <c r="A498" s="28">
        <f>IF(COUNTIF('Export détaillé'!$Y$2:$Y498,'Export détaillé'!Y499)=0,MAX($A$1:A497)+1,0)</f>
        <v>497</v>
      </c>
      <c r="B498" s="29">
        <f>IF(ROW()-1&gt;MAX($A$2:$A$10000),"",INDEX('Export détaillé'!$Y$3:$Y$10001,MATCH(ROW()-1,$A$2:$A$10000,0)))</f>
        <v>0</v>
      </c>
    </row>
    <row r="499" spans="1:2" x14ac:dyDescent="0.25">
      <c r="A499" s="28">
        <f>IF(COUNTIF('Export détaillé'!$Y$2:$Y499,'Export détaillé'!Y500)=0,MAX($A$1:A498)+1,0)</f>
        <v>498</v>
      </c>
      <c r="B499" s="29">
        <f>IF(ROW()-1&gt;MAX($A$2:$A$10000),"",INDEX('Export détaillé'!$Y$3:$Y$10001,MATCH(ROW()-1,$A$2:$A$10000,0)))</f>
        <v>0</v>
      </c>
    </row>
    <row r="500" spans="1:2" x14ac:dyDescent="0.25">
      <c r="A500" s="28">
        <f>IF(COUNTIF('Export détaillé'!$Y$2:$Y500,'Export détaillé'!Y501)=0,MAX($A$1:A499)+1,0)</f>
        <v>499</v>
      </c>
      <c r="B500" s="29">
        <f>IF(ROW()-1&gt;MAX($A$2:$A$10000),"",INDEX('Export détaillé'!$Y$3:$Y$10001,MATCH(ROW()-1,$A$2:$A$10000,0)))</f>
        <v>0</v>
      </c>
    </row>
    <row r="501" spans="1:2" x14ac:dyDescent="0.25">
      <c r="A501" s="28">
        <f>IF(COUNTIF('Export détaillé'!$Y$2:$Y501,'Export détaillé'!Y502)=0,MAX($A$1:A500)+1,0)</f>
        <v>500</v>
      </c>
      <c r="B501" s="29">
        <f>IF(ROW()-1&gt;MAX($A$2:$A$10000),"",INDEX('Export détaillé'!$Y$3:$Y$10001,MATCH(ROW()-1,$A$2:$A$10000,0)))</f>
        <v>0</v>
      </c>
    </row>
    <row r="502" spans="1:2" x14ac:dyDescent="0.25">
      <c r="A502" s="28">
        <f>IF(COUNTIF('Export détaillé'!$Y$2:$Y502,'Export détaillé'!Y503)=0,MAX($A$1:A501)+1,0)</f>
        <v>501</v>
      </c>
      <c r="B502" s="29">
        <f>IF(ROW()-1&gt;MAX($A$2:$A$10000),"",INDEX('Export détaillé'!$Y$3:$Y$10001,MATCH(ROW()-1,$A$2:$A$10000,0)))</f>
        <v>0</v>
      </c>
    </row>
    <row r="503" spans="1:2" x14ac:dyDescent="0.25">
      <c r="A503" s="28">
        <f>IF(COUNTIF('Export détaillé'!$Y$2:$Y503,'Export détaillé'!Y504)=0,MAX($A$1:A502)+1,0)</f>
        <v>502</v>
      </c>
      <c r="B503" s="29">
        <f>IF(ROW()-1&gt;MAX($A$2:$A$10000),"",INDEX('Export détaillé'!$Y$3:$Y$10001,MATCH(ROW()-1,$A$2:$A$10000,0)))</f>
        <v>0</v>
      </c>
    </row>
    <row r="504" spans="1:2" x14ac:dyDescent="0.25">
      <c r="A504" s="28">
        <f>IF(COUNTIF('Export détaillé'!$Y$2:$Y504,'Export détaillé'!Y505)=0,MAX($A$1:A503)+1,0)</f>
        <v>503</v>
      </c>
      <c r="B504" s="29">
        <f>IF(ROW()-1&gt;MAX($A$2:$A$10000),"",INDEX('Export détaillé'!$Y$3:$Y$10001,MATCH(ROW()-1,$A$2:$A$10000,0)))</f>
        <v>0</v>
      </c>
    </row>
    <row r="505" spans="1:2" x14ac:dyDescent="0.25">
      <c r="A505" s="28">
        <f>IF(COUNTIF('Export détaillé'!$Y$2:$Y505,'Export détaillé'!Y506)=0,MAX($A$1:A504)+1,0)</f>
        <v>504</v>
      </c>
      <c r="B505" s="29">
        <f>IF(ROW()-1&gt;MAX($A$2:$A$10000),"",INDEX('Export détaillé'!$Y$3:$Y$10001,MATCH(ROW()-1,$A$2:$A$10000,0)))</f>
        <v>0</v>
      </c>
    </row>
    <row r="506" spans="1:2" x14ac:dyDescent="0.25">
      <c r="A506" s="28">
        <f>IF(COUNTIF('Export détaillé'!$Y$2:$Y506,'Export détaillé'!Y507)=0,MAX($A$1:A505)+1,0)</f>
        <v>505</v>
      </c>
      <c r="B506" s="29">
        <f>IF(ROW()-1&gt;MAX($A$2:$A$10000),"",INDEX('Export détaillé'!$Y$3:$Y$10001,MATCH(ROW()-1,$A$2:$A$10000,0)))</f>
        <v>0</v>
      </c>
    </row>
    <row r="507" spans="1:2" x14ac:dyDescent="0.25">
      <c r="A507" s="28">
        <f>IF(COUNTIF('Export détaillé'!$Y$2:$Y507,'Export détaillé'!Y508)=0,MAX($A$1:A506)+1,0)</f>
        <v>506</v>
      </c>
      <c r="B507" s="29">
        <f>IF(ROW()-1&gt;MAX($A$2:$A$10000),"",INDEX('Export détaillé'!$Y$3:$Y$10001,MATCH(ROW()-1,$A$2:$A$10000,0)))</f>
        <v>0</v>
      </c>
    </row>
    <row r="508" spans="1:2" x14ac:dyDescent="0.25">
      <c r="A508" s="28">
        <f>IF(COUNTIF('Export détaillé'!$Y$2:$Y508,'Export détaillé'!Y509)=0,MAX($A$1:A507)+1,0)</f>
        <v>507</v>
      </c>
      <c r="B508" s="29">
        <f>IF(ROW()-1&gt;MAX($A$2:$A$10000),"",INDEX('Export détaillé'!$Y$3:$Y$10001,MATCH(ROW()-1,$A$2:$A$10000,0)))</f>
        <v>0</v>
      </c>
    </row>
    <row r="509" spans="1:2" x14ac:dyDescent="0.25">
      <c r="A509" s="28">
        <f>IF(COUNTIF('Export détaillé'!$Y$2:$Y509,'Export détaillé'!Y510)=0,MAX($A$1:A508)+1,0)</f>
        <v>508</v>
      </c>
      <c r="B509" s="29">
        <f>IF(ROW()-1&gt;MAX($A$2:$A$10000),"",INDEX('Export détaillé'!$Y$3:$Y$10001,MATCH(ROW()-1,$A$2:$A$10000,0)))</f>
        <v>0</v>
      </c>
    </row>
    <row r="510" spans="1:2" x14ac:dyDescent="0.25">
      <c r="A510" s="28">
        <f>IF(COUNTIF('Export détaillé'!$Y$2:$Y510,'Export détaillé'!Y511)=0,MAX($A$1:A509)+1,0)</f>
        <v>509</v>
      </c>
      <c r="B510" s="29">
        <f>IF(ROW()-1&gt;MAX($A$2:$A$10000),"",INDEX('Export détaillé'!$Y$3:$Y$10001,MATCH(ROW()-1,$A$2:$A$10000,0)))</f>
        <v>0</v>
      </c>
    </row>
    <row r="511" spans="1:2" x14ac:dyDescent="0.25">
      <c r="A511" s="28">
        <f>IF(COUNTIF('Export détaillé'!$Y$2:$Y511,'Export détaillé'!Y512)=0,MAX($A$1:A510)+1,0)</f>
        <v>510</v>
      </c>
      <c r="B511" s="29">
        <f>IF(ROW()-1&gt;MAX($A$2:$A$10000),"",INDEX('Export détaillé'!$Y$3:$Y$10001,MATCH(ROW()-1,$A$2:$A$10000,0)))</f>
        <v>0</v>
      </c>
    </row>
    <row r="512" spans="1:2" x14ac:dyDescent="0.25">
      <c r="A512" s="28">
        <f>IF(COUNTIF('Export détaillé'!$Y$2:$Y512,'Export détaillé'!Y513)=0,MAX($A$1:A511)+1,0)</f>
        <v>511</v>
      </c>
      <c r="B512" s="29">
        <f>IF(ROW()-1&gt;MAX($A$2:$A$10000),"",INDEX('Export détaillé'!$Y$3:$Y$10001,MATCH(ROW()-1,$A$2:$A$10000,0)))</f>
        <v>0</v>
      </c>
    </row>
    <row r="513" spans="1:2" x14ac:dyDescent="0.25">
      <c r="A513" s="28">
        <f>IF(COUNTIF('Export détaillé'!$Y$2:$Y513,'Export détaillé'!Y514)=0,MAX($A$1:A512)+1,0)</f>
        <v>512</v>
      </c>
      <c r="B513" s="29">
        <f>IF(ROW()-1&gt;MAX($A$2:$A$10000),"",INDEX('Export détaillé'!$Y$3:$Y$10001,MATCH(ROW()-1,$A$2:$A$10000,0)))</f>
        <v>0</v>
      </c>
    </row>
    <row r="514" spans="1:2" x14ac:dyDescent="0.25">
      <c r="A514" s="28">
        <f>IF(COUNTIF('Export détaillé'!$Y$2:$Y514,'Export détaillé'!Y515)=0,MAX($A$1:A513)+1,0)</f>
        <v>513</v>
      </c>
      <c r="B514" s="29">
        <f>IF(ROW()-1&gt;MAX($A$2:$A$10000),"",INDEX('Export détaillé'!$Y$3:$Y$10001,MATCH(ROW()-1,$A$2:$A$10000,0)))</f>
        <v>0</v>
      </c>
    </row>
    <row r="515" spans="1:2" x14ac:dyDescent="0.25">
      <c r="A515" s="28">
        <f>IF(COUNTIF('Export détaillé'!$Y$2:$Y515,'Export détaillé'!Y516)=0,MAX($A$1:A514)+1,0)</f>
        <v>514</v>
      </c>
      <c r="B515" s="29">
        <f>IF(ROW()-1&gt;MAX($A$2:$A$10000),"",INDEX('Export détaillé'!$Y$3:$Y$10001,MATCH(ROW()-1,$A$2:$A$10000,0)))</f>
        <v>0</v>
      </c>
    </row>
    <row r="516" spans="1:2" x14ac:dyDescent="0.25">
      <c r="A516" s="28">
        <f>IF(COUNTIF('Export détaillé'!$Y$2:$Y516,'Export détaillé'!Y517)=0,MAX($A$1:A515)+1,0)</f>
        <v>515</v>
      </c>
      <c r="B516" s="29">
        <f>IF(ROW()-1&gt;MAX($A$2:$A$10000),"",INDEX('Export détaillé'!$Y$3:$Y$10001,MATCH(ROW()-1,$A$2:$A$10000,0)))</f>
        <v>0</v>
      </c>
    </row>
    <row r="517" spans="1:2" x14ac:dyDescent="0.25">
      <c r="A517" s="28">
        <f>IF(COUNTIF('Export détaillé'!$Y$2:$Y517,'Export détaillé'!Y518)=0,MAX($A$1:A516)+1,0)</f>
        <v>516</v>
      </c>
      <c r="B517" s="29">
        <f>IF(ROW()-1&gt;MAX($A$2:$A$10000),"",INDEX('Export détaillé'!$Y$3:$Y$10001,MATCH(ROW()-1,$A$2:$A$10000,0)))</f>
        <v>0</v>
      </c>
    </row>
    <row r="518" spans="1:2" x14ac:dyDescent="0.25">
      <c r="A518" s="28">
        <f>IF(COUNTIF('Export détaillé'!$Y$2:$Y518,'Export détaillé'!Y519)=0,MAX($A$1:A517)+1,0)</f>
        <v>517</v>
      </c>
      <c r="B518" s="29">
        <f>IF(ROW()-1&gt;MAX($A$2:$A$10000),"",INDEX('Export détaillé'!$Y$3:$Y$10001,MATCH(ROW()-1,$A$2:$A$10000,0)))</f>
        <v>0</v>
      </c>
    </row>
    <row r="519" spans="1:2" x14ac:dyDescent="0.25">
      <c r="A519" s="28">
        <f>IF(COUNTIF('Export détaillé'!$Y$2:$Y519,'Export détaillé'!Y520)=0,MAX($A$1:A518)+1,0)</f>
        <v>518</v>
      </c>
      <c r="B519" s="29">
        <f>IF(ROW()-1&gt;MAX($A$2:$A$10000),"",INDEX('Export détaillé'!$Y$3:$Y$10001,MATCH(ROW()-1,$A$2:$A$10000,0)))</f>
        <v>0</v>
      </c>
    </row>
    <row r="520" spans="1:2" x14ac:dyDescent="0.25">
      <c r="A520" s="28">
        <f>IF(COUNTIF('Export détaillé'!$Y$2:$Y520,'Export détaillé'!Y521)=0,MAX($A$1:A519)+1,0)</f>
        <v>519</v>
      </c>
      <c r="B520" s="29">
        <f>IF(ROW()-1&gt;MAX($A$2:$A$10000),"",INDEX('Export détaillé'!$Y$3:$Y$10001,MATCH(ROW()-1,$A$2:$A$10000,0)))</f>
        <v>0</v>
      </c>
    </row>
    <row r="521" spans="1:2" x14ac:dyDescent="0.25">
      <c r="A521" s="28">
        <f>IF(COUNTIF('Export détaillé'!$Y$2:$Y521,'Export détaillé'!Y522)=0,MAX($A$1:A520)+1,0)</f>
        <v>520</v>
      </c>
      <c r="B521" s="29">
        <f>IF(ROW()-1&gt;MAX($A$2:$A$10000),"",INDEX('Export détaillé'!$Y$3:$Y$10001,MATCH(ROW()-1,$A$2:$A$10000,0)))</f>
        <v>0</v>
      </c>
    </row>
    <row r="522" spans="1:2" x14ac:dyDescent="0.25">
      <c r="A522" s="28">
        <f>IF(COUNTIF('Export détaillé'!$Y$2:$Y522,'Export détaillé'!Y523)=0,MAX($A$1:A521)+1,0)</f>
        <v>521</v>
      </c>
      <c r="B522" s="29">
        <f>IF(ROW()-1&gt;MAX($A$2:$A$10000),"",INDEX('Export détaillé'!$Y$3:$Y$10001,MATCH(ROW()-1,$A$2:$A$10000,0)))</f>
        <v>0</v>
      </c>
    </row>
    <row r="523" spans="1:2" x14ac:dyDescent="0.25">
      <c r="A523" s="28">
        <f>IF(COUNTIF('Export détaillé'!$Y$2:$Y523,'Export détaillé'!Y524)=0,MAX($A$1:A522)+1,0)</f>
        <v>522</v>
      </c>
      <c r="B523" s="29">
        <f>IF(ROW()-1&gt;MAX($A$2:$A$10000),"",INDEX('Export détaillé'!$Y$3:$Y$10001,MATCH(ROW()-1,$A$2:$A$10000,0)))</f>
        <v>0</v>
      </c>
    </row>
    <row r="524" spans="1:2" x14ac:dyDescent="0.25">
      <c r="A524" s="28">
        <f>IF(COUNTIF('Export détaillé'!$Y$2:$Y524,'Export détaillé'!Y525)=0,MAX($A$1:A523)+1,0)</f>
        <v>523</v>
      </c>
      <c r="B524" s="29">
        <f>IF(ROW()-1&gt;MAX($A$2:$A$10000),"",INDEX('Export détaillé'!$Y$3:$Y$10001,MATCH(ROW()-1,$A$2:$A$10000,0)))</f>
        <v>0</v>
      </c>
    </row>
    <row r="525" spans="1:2" x14ac:dyDescent="0.25">
      <c r="A525" s="28">
        <f>IF(COUNTIF('Export détaillé'!$Y$2:$Y525,'Export détaillé'!Y526)=0,MAX($A$1:A524)+1,0)</f>
        <v>524</v>
      </c>
      <c r="B525" s="29">
        <f>IF(ROW()-1&gt;MAX($A$2:$A$10000),"",INDEX('Export détaillé'!$Y$3:$Y$10001,MATCH(ROW()-1,$A$2:$A$10000,0)))</f>
        <v>0</v>
      </c>
    </row>
    <row r="526" spans="1:2" x14ac:dyDescent="0.25">
      <c r="A526" s="28">
        <f>IF(COUNTIF('Export détaillé'!$Y$2:$Y526,'Export détaillé'!Y527)=0,MAX($A$1:A525)+1,0)</f>
        <v>525</v>
      </c>
      <c r="B526" s="29">
        <f>IF(ROW()-1&gt;MAX($A$2:$A$10000),"",INDEX('Export détaillé'!$Y$3:$Y$10001,MATCH(ROW()-1,$A$2:$A$10000,0)))</f>
        <v>0</v>
      </c>
    </row>
    <row r="527" spans="1:2" x14ac:dyDescent="0.25">
      <c r="A527" s="28">
        <f>IF(COUNTIF('Export détaillé'!$Y$2:$Y527,'Export détaillé'!Y528)=0,MAX($A$1:A526)+1,0)</f>
        <v>526</v>
      </c>
      <c r="B527" s="29">
        <f>IF(ROW()-1&gt;MAX($A$2:$A$10000),"",INDEX('Export détaillé'!$Y$3:$Y$10001,MATCH(ROW()-1,$A$2:$A$10000,0)))</f>
        <v>0</v>
      </c>
    </row>
    <row r="528" spans="1:2" x14ac:dyDescent="0.25">
      <c r="A528" s="28">
        <f>IF(COUNTIF('Export détaillé'!$Y$2:$Y528,'Export détaillé'!Y529)=0,MAX($A$1:A527)+1,0)</f>
        <v>527</v>
      </c>
      <c r="B528" s="29">
        <f>IF(ROW()-1&gt;MAX($A$2:$A$10000),"",INDEX('Export détaillé'!$Y$3:$Y$10001,MATCH(ROW()-1,$A$2:$A$10000,0)))</f>
        <v>0</v>
      </c>
    </row>
    <row r="529" spans="1:2" x14ac:dyDescent="0.25">
      <c r="A529" s="28">
        <f>IF(COUNTIF('Export détaillé'!$Y$2:$Y529,'Export détaillé'!Y530)=0,MAX($A$1:A528)+1,0)</f>
        <v>528</v>
      </c>
      <c r="B529" s="29">
        <f>IF(ROW()-1&gt;MAX($A$2:$A$10000),"",INDEX('Export détaillé'!$Y$3:$Y$10001,MATCH(ROW()-1,$A$2:$A$10000,0)))</f>
        <v>0</v>
      </c>
    </row>
    <row r="530" spans="1:2" x14ac:dyDescent="0.25">
      <c r="A530" s="28">
        <f>IF(COUNTIF('Export détaillé'!$Y$2:$Y530,'Export détaillé'!Y531)=0,MAX($A$1:A529)+1,0)</f>
        <v>529</v>
      </c>
      <c r="B530" s="29">
        <f>IF(ROW()-1&gt;MAX($A$2:$A$10000),"",INDEX('Export détaillé'!$Y$3:$Y$10001,MATCH(ROW()-1,$A$2:$A$10000,0)))</f>
        <v>0</v>
      </c>
    </row>
    <row r="531" spans="1:2" x14ac:dyDescent="0.25">
      <c r="A531" s="28">
        <f>IF(COUNTIF('Export détaillé'!$Y$2:$Y531,'Export détaillé'!Y532)=0,MAX($A$1:A530)+1,0)</f>
        <v>530</v>
      </c>
      <c r="B531" s="29">
        <f>IF(ROW()-1&gt;MAX($A$2:$A$10000),"",INDEX('Export détaillé'!$Y$3:$Y$10001,MATCH(ROW()-1,$A$2:$A$10000,0)))</f>
        <v>0</v>
      </c>
    </row>
    <row r="532" spans="1:2" x14ac:dyDescent="0.25">
      <c r="A532" s="28">
        <f>IF(COUNTIF('Export détaillé'!$Y$2:$Y532,'Export détaillé'!Y533)=0,MAX($A$1:A531)+1,0)</f>
        <v>531</v>
      </c>
      <c r="B532" s="29">
        <f>IF(ROW()-1&gt;MAX($A$2:$A$10000),"",INDEX('Export détaillé'!$Y$3:$Y$10001,MATCH(ROW()-1,$A$2:$A$10000,0)))</f>
        <v>0</v>
      </c>
    </row>
    <row r="533" spans="1:2" x14ac:dyDescent="0.25">
      <c r="A533" s="28">
        <f>IF(COUNTIF('Export détaillé'!$Y$2:$Y533,'Export détaillé'!Y534)=0,MAX($A$1:A532)+1,0)</f>
        <v>532</v>
      </c>
      <c r="B533" s="29">
        <f>IF(ROW()-1&gt;MAX($A$2:$A$10000),"",INDEX('Export détaillé'!$Y$3:$Y$10001,MATCH(ROW()-1,$A$2:$A$10000,0)))</f>
        <v>0</v>
      </c>
    </row>
    <row r="534" spans="1:2" x14ac:dyDescent="0.25">
      <c r="A534" s="28">
        <f>IF(COUNTIF('Export détaillé'!$Y$2:$Y534,'Export détaillé'!Y535)=0,MAX($A$1:A533)+1,0)</f>
        <v>533</v>
      </c>
      <c r="B534" s="29">
        <f>IF(ROW()-1&gt;MAX($A$2:$A$10000),"",INDEX('Export détaillé'!$Y$3:$Y$10001,MATCH(ROW()-1,$A$2:$A$10000,0)))</f>
        <v>0</v>
      </c>
    </row>
    <row r="535" spans="1:2" x14ac:dyDescent="0.25">
      <c r="A535" s="28">
        <f>IF(COUNTIF('Export détaillé'!$Y$2:$Y535,'Export détaillé'!Y536)=0,MAX($A$1:A534)+1,0)</f>
        <v>534</v>
      </c>
      <c r="B535" s="29">
        <f>IF(ROW()-1&gt;MAX($A$2:$A$10000),"",INDEX('Export détaillé'!$Y$3:$Y$10001,MATCH(ROW()-1,$A$2:$A$10000,0)))</f>
        <v>0</v>
      </c>
    </row>
    <row r="536" spans="1:2" x14ac:dyDescent="0.25">
      <c r="A536" s="28">
        <f>IF(COUNTIF('Export détaillé'!$Y$2:$Y536,'Export détaillé'!Y537)=0,MAX($A$1:A535)+1,0)</f>
        <v>535</v>
      </c>
      <c r="B536" s="29">
        <f>IF(ROW()-1&gt;MAX($A$2:$A$10000),"",INDEX('Export détaillé'!$Y$3:$Y$10001,MATCH(ROW()-1,$A$2:$A$10000,0)))</f>
        <v>0</v>
      </c>
    </row>
    <row r="537" spans="1:2" x14ac:dyDescent="0.25">
      <c r="A537" s="28">
        <f>IF(COUNTIF('Export détaillé'!$Y$2:$Y537,'Export détaillé'!Y538)=0,MAX($A$1:A536)+1,0)</f>
        <v>536</v>
      </c>
      <c r="B537" s="29">
        <f>IF(ROW()-1&gt;MAX($A$2:$A$10000),"",INDEX('Export détaillé'!$Y$3:$Y$10001,MATCH(ROW()-1,$A$2:$A$10000,0)))</f>
        <v>0</v>
      </c>
    </row>
    <row r="538" spans="1:2" x14ac:dyDescent="0.25">
      <c r="A538" s="28">
        <f>IF(COUNTIF('Export détaillé'!$Y$2:$Y538,'Export détaillé'!Y539)=0,MAX($A$1:A537)+1,0)</f>
        <v>537</v>
      </c>
      <c r="B538" s="29">
        <f>IF(ROW()-1&gt;MAX($A$2:$A$10000),"",INDEX('Export détaillé'!$Y$3:$Y$10001,MATCH(ROW()-1,$A$2:$A$10000,0)))</f>
        <v>0</v>
      </c>
    </row>
    <row r="539" spans="1:2" x14ac:dyDescent="0.25">
      <c r="A539" s="28">
        <f>IF(COUNTIF('Export détaillé'!$Y$2:$Y539,'Export détaillé'!Y540)=0,MAX($A$1:A538)+1,0)</f>
        <v>538</v>
      </c>
      <c r="B539" s="29">
        <f>IF(ROW()-1&gt;MAX($A$2:$A$10000),"",INDEX('Export détaillé'!$Y$3:$Y$10001,MATCH(ROW()-1,$A$2:$A$10000,0)))</f>
        <v>0</v>
      </c>
    </row>
    <row r="540" spans="1:2" x14ac:dyDescent="0.25">
      <c r="A540" s="28">
        <f>IF(COUNTIF('Export détaillé'!$Y$2:$Y540,'Export détaillé'!Y541)=0,MAX($A$1:A539)+1,0)</f>
        <v>539</v>
      </c>
      <c r="B540" s="29">
        <f>IF(ROW()-1&gt;MAX($A$2:$A$10000),"",INDEX('Export détaillé'!$Y$3:$Y$10001,MATCH(ROW()-1,$A$2:$A$10000,0)))</f>
        <v>0</v>
      </c>
    </row>
    <row r="541" spans="1:2" x14ac:dyDescent="0.25">
      <c r="A541" s="28">
        <f>IF(COUNTIF('Export détaillé'!$Y$2:$Y541,'Export détaillé'!Y542)=0,MAX($A$1:A540)+1,0)</f>
        <v>540</v>
      </c>
      <c r="B541" s="29">
        <f>IF(ROW()-1&gt;MAX($A$2:$A$10000),"",INDEX('Export détaillé'!$Y$3:$Y$10001,MATCH(ROW()-1,$A$2:$A$10000,0)))</f>
        <v>0</v>
      </c>
    </row>
    <row r="542" spans="1:2" x14ac:dyDescent="0.25">
      <c r="A542" s="28">
        <f>IF(COUNTIF('Export détaillé'!$Y$2:$Y542,'Export détaillé'!Y543)=0,MAX($A$1:A541)+1,0)</f>
        <v>541</v>
      </c>
      <c r="B542" s="29">
        <f>IF(ROW()-1&gt;MAX($A$2:$A$10000),"",INDEX('Export détaillé'!$Y$3:$Y$10001,MATCH(ROW()-1,$A$2:$A$10000,0)))</f>
        <v>0</v>
      </c>
    </row>
    <row r="543" spans="1:2" x14ac:dyDescent="0.25">
      <c r="A543" s="28">
        <f>IF(COUNTIF('Export détaillé'!$Y$2:$Y543,'Export détaillé'!Y544)=0,MAX($A$1:A542)+1,0)</f>
        <v>542</v>
      </c>
      <c r="B543" s="29">
        <f>IF(ROW()-1&gt;MAX($A$2:$A$10000),"",INDEX('Export détaillé'!$Y$3:$Y$10001,MATCH(ROW()-1,$A$2:$A$10000,0)))</f>
        <v>0</v>
      </c>
    </row>
    <row r="544" spans="1:2" x14ac:dyDescent="0.25">
      <c r="A544" s="28">
        <f>IF(COUNTIF('Export détaillé'!$Y$2:$Y544,'Export détaillé'!Y545)=0,MAX($A$1:A543)+1,0)</f>
        <v>543</v>
      </c>
      <c r="B544" s="29">
        <f>IF(ROW()-1&gt;MAX($A$2:$A$10000),"",INDEX('Export détaillé'!$Y$3:$Y$10001,MATCH(ROW()-1,$A$2:$A$10000,0)))</f>
        <v>0</v>
      </c>
    </row>
    <row r="545" spans="1:2" x14ac:dyDescent="0.25">
      <c r="A545" s="28">
        <f>IF(COUNTIF('Export détaillé'!$Y$2:$Y545,'Export détaillé'!Y546)=0,MAX($A$1:A544)+1,0)</f>
        <v>544</v>
      </c>
      <c r="B545" s="29">
        <f>IF(ROW()-1&gt;MAX($A$2:$A$10000),"",INDEX('Export détaillé'!$Y$3:$Y$10001,MATCH(ROW()-1,$A$2:$A$10000,0)))</f>
        <v>0</v>
      </c>
    </row>
    <row r="546" spans="1:2" x14ac:dyDescent="0.25">
      <c r="A546" s="28">
        <f>IF(COUNTIF('Export détaillé'!$Y$2:$Y546,'Export détaillé'!Y547)=0,MAX($A$1:A545)+1,0)</f>
        <v>545</v>
      </c>
      <c r="B546" s="29">
        <f>IF(ROW()-1&gt;MAX($A$2:$A$10000),"",INDEX('Export détaillé'!$Y$3:$Y$10001,MATCH(ROW()-1,$A$2:$A$10000,0)))</f>
        <v>0</v>
      </c>
    </row>
    <row r="547" spans="1:2" x14ac:dyDescent="0.25">
      <c r="A547" s="28">
        <f>IF(COUNTIF('Export détaillé'!$Y$2:$Y547,'Export détaillé'!Y548)=0,MAX($A$1:A546)+1,0)</f>
        <v>546</v>
      </c>
      <c r="B547" s="29">
        <f>IF(ROW()-1&gt;MAX($A$2:$A$10000),"",INDEX('Export détaillé'!$Y$3:$Y$10001,MATCH(ROW()-1,$A$2:$A$10000,0)))</f>
        <v>0</v>
      </c>
    </row>
    <row r="548" spans="1:2" x14ac:dyDescent="0.25">
      <c r="A548" s="28">
        <f>IF(COUNTIF('Export détaillé'!$Y$2:$Y548,'Export détaillé'!Y549)=0,MAX($A$1:A547)+1,0)</f>
        <v>547</v>
      </c>
      <c r="B548" s="29">
        <f>IF(ROW()-1&gt;MAX($A$2:$A$10000),"",INDEX('Export détaillé'!$Y$3:$Y$10001,MATCH(ROW()-1,$A$2:$A$10000,0)))</f>
        <v>0</v>
      </c>
    </row>
    <row r="549" spans="1:2" x14ac:dyDescent="0.25">
      <c r="A549" s="28">
        <f>IF(COUNTIF('Export détaillé'!$Y$2:$Y549,'Export détaillé'!Y550)=0,MAX($A$1:A548)+1,0)</f>
        <v>548</v>
      </c>
      <c r="B549" s="29">
        <f>IF(ROW()-1&gt;MAX($A$2:$A$10000),"",INDEX('Export détaillé'!$Y$3:$Y$10001,MATCH(ROW()-1,$A$2:$A$10000,0)))</f>
        <v>0</v>
      </c>
    </row>
    <row r="550" spans="1:2" x14ac:dyDescent="0.25">
      <c r="A550" s="28">
        <f>IF(COUNTIF('Export détaillé'!$Y$2:$Y550,'Export détaillé'!Y551)=0,MAX($A$1:A549)+1,0)</f>
        <v>549</v>
      </c>
      <c r="B550" s="29">
        <f>IF(ROW()-1&gt;MAX($A$2:$A$10000),"",INDEX('Export détaillé'!$Y$3:$Y$10001,MATCH(ROW()-1,$A$2:$A$10000,0)))</f>
        <v>0</v>
      </c>
    </row>
    <row r="551" spans="1:2" x14ac:dyDescent="0.25">
      <c r="A551" s="28">
        <f>IF(COUNTIF('Export détaillé'!$Y$2:$Y551,'Export détaillé'!Y552)=0,MAX($A$1:A550)+1,0)</f>
        <v>550</v>
      </c>
      <c r="B551" s="29">
        <f>IF(ROW()-1&gt;MAX($A$2:$A$10000),"",INDEX('Export détaillé'!$Y$3:$Y$10001,MATCH(ROW()-1,$A$2:$A$10000,0)))</f>
        <v>0</v>
      </c>
    </row>
    <row r="552" spans="1:2" x14ac:dyDescent="0.25">
      <c r="A552" s="28">
        <f>IF(COUNTIF('Export détaillé'!$Y$2:$Y552,'Export détaillé'!Y553)=0,MAX($A$1:A551)+1,0)</f>
        <v>551</v>
      </c>
      <c r="B552" s="29">
        <f>IF(ROW()-1&gt;MAX($A$2:$A$10000),"",INDEX('Export détaillé'!$Y$3:$Y$10001,MATCH(ROW()-1,$A$2:$A$10000,0)))</f>
        <v>0</v>
      </c>
    </row>
    <row r="553" spans="1:2" x14ac:dyDescent="0.25">
      <c r="A553" s="28">
        <f>IF(COUNTIF('Export détaillé'!$Y$2:$Y553,'Export détaillé'!Y554)=0,MAX($A$1:A552)+1,0)</f>
        <v>552</v>
      </c>
      <c r="B553" s="29">
        <f>IF(ROW()-1&gt;MAX($A$2:$A$10000),"",INDEX('Export détaillé'!$Y$3:$Y$10001,MATCH(ROW()-1,$A$2:$A$10000,0)))</f>
        <v>0</v>
      </c>
    </row>
    <row r="554" spans="1:2" x14ac:dyDescent="0.25">
      <c r="A554" s="28">
        <f>IF(COUNTIF('Export détaillé'!$Y$2:$Y554,'Export détaillé'!Y555)=0,MAX($A$1:A553)+1,0)</f>
        <v>553</v>
      </c>
      <c r="B554" s="29">
        <f>IF(ROW()-1&gt;MAX($A$2:$A$10000),"",INDEX('Export détaillé'!$Y$3:$Y$10001,MATCH(ROW()-1,$A$2:$A$10000,0)))</f>
        <v>0</v>
      </c>
    </row>
    <row r="555" spans="1:2" x14ac:dyDescent="0.25">
      <c r="A555" s="28">
        <f>IF(COUNTIF('Export détaillé'!$Y$2:$Y555,'Export détaillé'!Y556)=0,MAX($A$1:A554)+1,0)</f>
        <v>554</v>
      </c>
      <c r="B555" s="29">
        <f>IF(ROW()-1&gt;MAX($A$2:$A$10000),"",INDEX('Export détaillé'!$Y$3:$Y$10001,MATCH(ROW()-1,$A$2:$A$10000,0)))</f>
        <v>0</v>
      </c>
    </row>
    <row r="556" spans="1:2" x14ac:dyDescent="0.25">
      <c r="A556" s="28">
        <f>IF(COUNTIF('Export détaillé'!$Y$2:$Y556,'Export détaillé'!Y557)=0,MAX($A$1:A555)+1,0)</f>
        <v>555</v>
      </c>
      <c r="B556" s="29">
        <f>IF(ROW()-1&gt;MAX($A$2:$A$10000),"",INDEX('Export détaillé'!$Y$3:$Y$10001,MATCH(ROW()-1,$A$2:$A$10000,0)))</f>
        <v>0</v>
      </c>
    </row>
    <row r="557" spans="1:2" x14ac:dyDescent="0.25">
      <c r="A557" s="28">
        <f>IF(COUNTIF('Export détaillé'!$Y$2:$Y557,'Export détaillé'!Y558)=0,MAX($A$1:A556)+1,0)</f>
        <v>556</v>
      </c>
      <c r="B557" s="29">
        <f>IF(ROW()-1&gt;MAX($A$2:$A$10000),"",INDEX('Export détaillé'!$Y$3:$Y$10001,MATCH(ROW()-1,$A$2:$A$10000,0)))</f>
        <v>0</v>
      </c>
    </row>
    <row r="558" spans="1:2" x14ac:dyDescent="0.25">
      <c r="A558" s="28">
        <f>IF(COUNTIF('Export détaillé'!$Y$2:$Y558,'Export détaillé'!Y559)=0,MAX($A$1:A557)+1,0)</f>
        <v>557</v>
      </c>
      <c r="B558" s="29">
        <f>IF(ROW()-1&gt;MAX($A$2:$A$10000),"",INDEX('Export détaillé'!$Y$3:$Y$10001,MATCH(ROW()-1,$A$2:$A$10000,0)))</f>
        <v>0</v>
      </c>
    </row>
    <row r="559" spans="1:2" x14ac:dyDescent="0.25">
      <c r="A559" s="28">
        <f>IF(COUNTIF('Export détaillé'!$Y$2:$Y559,'Export détaillé'!Y560)=0,MAX($A$1:A558)+1,0)</f>
        <v>558</v>
      </c>
      <c r="B559" s="29">
        <f>IF(ROW()-1&gt;MAX($A$2:$A$10000),"",INDEX('Export détaillé'!$Y$3:$Y$10001,MATCH(ROW()-1,$A$2:$A$10000,0)))</f>
        <v>0</v>
      </c>
    </row>
    <row r="560" spans="1:2" x14ac:dyDescent="0.25">
      <c r="A560" s="28">
        <f>IF(COUNTIF('Export détaillé'!$Y$2:$Y560,'Export détaillé'!Y561)=0,MAX($A$1:A559)+1,0)</f>
        <v>559</v>
      </c>
      <c r="B560" s="29">
        <f>IF(ROW()-1&gt;MAX($A$2:$A$10000),"",INDEX('Export détaillé'!$Y$3:$Y$10001,MATCH(ROW()-1,$A$2:$A$10000,0)))</f>
        <v>0</v>
      </c>
    </row>
    <row r="561" spans="1:2" x14ac:dyDescent="0.25">
      <c r="A561" s="28">
        <f>IF(COUNTIF('Export détaillé'!$Y$2:$Y561,'Export détaillé'!Y562)=0,MAX($A$1:A560)+1,0)</f>
        <v>560</v>
      </c>
      <c r="B561" s="29">
        <f>IF(ROW()-1&gt;MAX($A$2:$A$10000),"",INDEX('Export détaillé'!$Y$3:$Y$10001,MATCH(ROW()-1,$A$2:$A$10000,0)))</f>
        <v>0</v>
      </c>
    </row>
    <row r="562" spans="1:2" x14ac:dyDescent="0.25">
      <c r="A562" s="28">
        <f>IF(COUNTIF('Export détaillé'!$Y$2:$Y562,'Export détaillé'!Y563)=0,MAX($A$1:A561)+1,0)</f>
        <v>561</v>
      </c>
      <c r="B562" s="29">
        <f>IF(ROW()-1&gt;MAX($A$2:$A$10000),"",INDEX('Export détaillé'!$Y$3:$Y$10001,MATCH(ROW()-1,$A$2:$A$10000,0)))</f>
        <v>0</v>
      </c>
    </row>
    <row r="563" spans="1:2" x14ac:dyDescent="0.25">
      <c r="A563" s="28">
        <f>IF(COUNTIF('Export détaillé'!$Y$2:$Y563,'Export détaillé'!Y564)=0,MAX($A$1:A562)+1,0)</f>
        <v>562</v>
      </c>
      <c r="B563" s="29">
        <f>IF(ROW()-1&gt;MAX($A$2:$A$10000),"",INDEX('Export détaillé'!$Y$3:$Y$10001,MATCH(ROW()-1,$A$2:$A$10000,0)))</f>
        <v>0</v>
      </c>
    </row>
    <row r="564" spans="1:2" x14ac:dyDescent="0.25">
      <c r="A564" s="28">
        <f>IF(COUNTIF('Export détaillé'!$Y$2:$Y564,'Export détaillé'!Y565)=0,MAX($A$1:A563)+1,0)</f>
        <v>563</v>
      </c>
      <c r="B564" s="29">
        <f>IF(ROW()-1&gt;MAX($A$2:$A$10000),"",INDEX('Export détaillé'!$Y$3:$Y$10001,MATCH(ROW()-1,$A$2:$A$10000,0)))</f>
        <v>0</v>
      </c>
    </row>
    <row r="565" spans="1:2" x14ac:dyDescent="0.25">
      <c r="A565" s="28">
        <f>IF(COUNTIF('Export détaillé'!$Y$2:$Y565,'Export détaillé'!Y566)=0,MAX($A$1:A564)+1,0)</f>
        <v>564</v>
      </c>
      <c r="B565" s="29">
        <f>IF(ROW()-1&gt;MAX($A$2:$A$10000),"",INDEX('Export détaillé'!$Y$3:$Y$10001,MATCH(ROW()-1,$A$2:$A$10000,0)))</f>
        <v>0</v>
      </c>
    </row>
    <row r="566" spans="1:2" x14ac:dyDescent="0.25">
      <c r="A566" s="28">
        <f>IF(COUNTIF('Export détaillé'!$Y$2:$Y566,'Export détaillé'!Y567)=0,MAX($A$1:A565)+1,0)</f>
        <v>565</v>
      </c>
      <c r="B566" s="29">
        <f>IF(ROW()-1&gt;MAX($A$2:$A$10000),"",INDEX('Export détaillé'!$Y$3:$Y$10001,MATCH(ROW()-1,$A$2:$A$10000,0)))</f>
        <v>0</v>
      </c>
    </row>
    <row r="567" spans="1:2" x14ac:dyDescent="0.25">
      <c r="A567" s="28">
        <f>IF(COUNTIF('Export détaillé'!$Y$2:$Y567,'Export détaillé'!Y568)=0,MAX($A$1:A566)+1,0)</f>
        <v>566</v>
      </c>
      <c r="B567" s="29">
        <f>IF(ROW()-1&gt;MAX($A$2:$A$10000),"",INDEX('Export détaillé'!$Y$3:$Y$10001,MATCH(ROW()-1,$A$2:$A$10000,0)))</f>
        <v>0</v>
      </c>
    </row>
    <row r="568" spans="1:2" x14ac:dyDescent="0.25">
      <c r="A568" s="28">
        <f>IF(COUNTIF('Export détaillé'!$Y$2:$Y568,'Export détaillé'!Y569)=0,MAX($A$1:A567)+1,0)</f>
        <v>567</v>
      </c>
      <c r="B568" s="29">
        <f>IF(ROW()-1&gt;MAX($A$2:$A$10000),"",INDEX('Export détaillé'!$Y$3:$Y$10001,MATCH(ROW()-1,$A$2:$A$10000,0)))</f>
        <v>0</v>
      </c>
    </row>
    <row r="569" spans="1:2" x14ac:dyDescent="0.25">
      <c r="A569" s="28">
        <f>IF(COUNTIF('Export détaillé'!$Y$2:$Y569,'Export détaillé'!Y570)=0,MAX($A$1:A568)+1,0)</f>
        <v>568</v>
      </c>
      <c r="B569" s="29">
        <f>IF(ROW()-1&gt;MAX($A$2:$A$10000),"",INDEX('Export détaillé'!$Y$3:$Y$10001,MATCH(ROW()-1,$A$2:$A$10000,0)))</f>
        <v>0</v>
      </c>
    </row>
    <row r="570" spans="1:2" x14ac:dyDescent="0.25">
      <c r="A570" s="28">
        <f>IF(COUNTIF('Export détaillé'!$Y$2:$Y570,'Export détaillé'!Y571)=0,MAX($A$1:A569)+1,0)</f>
        <v>569</v>
      </c>
      <c r="B570" s="29">
        <f>IF(ROW()-1&gt;MAX($A$2:$A$10000),"",INDEX('Export détaillé'!$Y$3:$Y$10001,MATCH(ROW()-1,$A$2:$A$10000,0)))</f>
        <v>0</v>
      </c>
    </row>
    <row r="571" spans="1:2" x14ac:dyDescent="0.25">
      <c r="A571" s="28">
        <f>IF(COUNTIF('Export détaillé'!$Y$2:$Y571,'Export détaillé'!Y572)=0,MAX($A$1:A570)+1,0)</f>
        <v>570</v>
      </c>
      <c r="B571" s="29">
        <f>IF(ROW()-1&gt;MAX($A$2:$A$10000),"",INDEX('Export détaillé'!$Y$3:$Y$10001,MATCH(ROW()-1,$A$2:$A$10000,0)))</f>
        <v>0</v>
      </c>
    </row>
    <row r="572" spans="1:2" x14ac:dyDescent="0.25">
      <c r="A572" s="28">
        <f>IF(COUNTIF('Export détaillé'!$Y$2:$Y572,'Export détaillé'!Y573)=0,MAX($A$1:A571)+1,0)</f>
        <v>571</v>
      </c>
      <c r="B572" s="29">
        <f>IF(ROW()-1&gt;MAX($A$2:$A$10000),"",INDEX('Export détaillé'!$Y$3:$Y$10001,MATCH(ROW()-1,$A$2:$A$10000,0)))</f>
        <v>0</v>
      </c>
    </row>
    <row r="573" spans="1:2" x14ac:dyDescent="0.25">
      <c r="A573" s="28">
        <f>IF(COUNTIF('Export détaillé'!$Y$2:$Y573,'Export détaillé'!Y574)=0,MAX($A$1:A572)+1,0)</f>
        <v>572</v>
      </c>
      <c r="B573" s="29">
        <f>IF(ROW()-1&gt;MAX($A$2:$A$10000),"",INDEX('Export détaillé'!$Y$3:$Y$10001,MATCH(ROW()-1,$A$2:$A$10000,0)))</f>
        <v>0</v>
      </c>
    </row>
    <row r="574" spans="1:2" x14ac:dyDescent="0.25">
      <c r="A574" s="28">
        <f>IF(COUNTIF('Export détaillé'!$Y$2:$Y574,'Export détaillé'!Y575)=0,MAX($A$1:A573)+1,0)</f>
        <v>573</v>
      </c>
      <c r="B574" s="29">
        <f>IF(ROW()-1&gt;MAX($A$2:$A$10000),"",INDEX('Export détaillé'!$Y$3:$Y$10001,MATCH(ROW()-1,$A$2:$A$10000,0)))</f>
        <v>0</v>
      </c>
    </row>
    <row r="575" spans="1:2" x14ac:dyDescent="0.25">
      <c r="A575" s="28">
        <f>IF(COUNTIF('Export détaillé'!$Y$2:$Y575,'Export détaillé'!Y576)=0,MAX($A$1:A574)+1,0)</f>
        <v>574</v>
      </c>
      <c r="B575" s="29">
        <f>IF(ROW()-1&gt;MAX($A$2:$A$10000),"",INDEX('Export détaillé'!$Y$3:$Y$10001,MATCH(ROW()-1,$A$2:$A$10000,0)))</f>
        <v>0</v>
      </c>
    </row>
    <row r="576" spans="1:2" x14ac:dyDescent="0.25">
      <c r="A576" s="28">
        <f>IF(COUNTIF('Export détaillé'!$Y$2:$Y576,'Export détaillé'!Y577)=0,MAX($A$1:A575)+1,0)</f>
        <v>575</v>
      </c>
      <c r="B576" s="29">
        <f>IF(ROW()-1&gt;MAX($A$2:$A$10000),"",INDEX('Export détaillé'!$Y$3:$Y$10001,MATCH(ROW()-1,$A$2:$A$10000,0)))</f>
        <v>0</v>
      </c>
    </row>
    <row r="577" spans="1:2" x14ac:dyDescent="0.25">
      <c r="A577" s="28">
        <f>IF(COUNTIF('Export détaillé'!$Y$2:$Y577,'Export détaillé'!Y578)=0,MAX($A$1:A576)+1,0)</f>
        <v>576</v>
      </c>
      <c r="B577" s="29">
        <f>IF(ROW()-1&gt;MAX($A$2:$A$10000),"",INDEX('Export détaillé'!$Y$3:$Y$10001,MATCH(ROW()-1,$A$2:$A$10000,0)))</f>
        <v>0</v>
      </c>
    </row>
    <row r="578" spans="1:2" x14ac:dyDescent="0.25">
      <c r="A578" s="28">
        <f>IF(COUNTIF('Export détaillé'!$Y$2:$Y578,'Export détaillé'!Y579)=0,MAX($A$1:A577)+1,0)</f>
        <v>577</v>
      </c>
      <c r="B578" s="29">
        <f>IF(ROW()-1&gt;MAX($A$2:$A$10000),"",INDEX('Export détaillé'!$Y$3:$Y$10001,MATCH(ROW()-1,$A$2:$A$10000,0)))</f>
        <v>0</v>
      </c>
    </row>
    <row r="579" spans="1:2" x14ac:dyDescent="0.25">
      <c r="A579" s="28">
        <f>IF(COUNTIF('Export détaillé'!$Y$2:$Y579,'Export détaillé'!Y580)=0,MAX($A$1:A578)+1,0)</f>
        <v>578</v>
      </c>
      <c r="B579" s="29">
        <f>IF(ROW()-1&gt;MAX($A$2:$A$10000),"",INDEX('Export détaillé'!$Y$3:$Y$10001,MATCH(ROW()-1,$A$2:$A$10000,0)))</f>
        <v>0</v>
      </c>
    </row>
    <row r="580" spans="1:2" x14ac:dyDescent="0.25">
      <c r="A580" s="28">
        <f>IF(COUNTIF('Export détaillé'!$Y$2:$Y580,'Export détaillé'!Y581)=0,MAX($A$1:A579)+1,0)</f>
        <v>579</v>
      </c>
      <c r="B580" s="29">
        <f>IF(ROW()-1&gt;MAX($A$2:$A$10000),"",INDEX('Export détaillé'!$Y$3:$Y$10001,MATCH(ROW()-1,$A$2:$A$10000,0)))</f>
        <v>0</v>
      </c>
    </row>
    <row r="581" spans="1:2" x14ac:dyDescent="0.25">
      <c r="A581" s="28">
        <f>IF(COUNTIF('Export détaillé'!$Y$2:$Y581,'Export détaillé'!Y582)=0,MAX($A$1:A580)+1,0)</f>
        <v>580</v>
      </c>
      <c r="B581" s="29">
        <f>IF(ROW()-1&gt;MAX($A$2:$A$10000),"",INDEX('Export détaillé'!$Y$3:$Y$10001,MATCH(ROW()-1,$A$2:$A$10000,0)))</f>
        <v>0</v>
      </c>
    </row>
    <row r="582" spans="1:2" x14ac:dyDescent="0.25">
      <c r="A582" s="28">
        <f>IF(COUNTIF('Export détaillé'!$Y$2:$Y582,'Export détaillé'!Y583)=0,MAX($A$1:A581)+1,0)</f>
        <v>581</v>
      </c>
      <c r="B582" s="29">
        <f>IF(ROW()-1&gt;MAX($A$2:$A$10000),"",INDEX('Export détaillé'!$Y$3:$Y$10001,MATCH(ROW()-1,$A$2:$A$10000,0)))</f>
        <v>0</v>
      </c>
    </row>
    <row r="583" spans="1:2" x14ac:dyDescent="0.25">
      <c r="A583" s="28">
        <f>IF(COUNTIF('Export détaillé'!$Y$2:$Y583,'Export détaillé'!Y584)=0,MAX($A$1:A582)+1,0)</f>
        <v>582</v>
      </c>
      <c r="B583" s="29">
        <f>IF(ROW()-1&gt;MAX($A$2:$A$10000),"",INDEX('Export détaillé'!$Y$3:$Y$10001,MATCH(ROW()-1,$A$2:$A$10000,0)))</f>
        <v>0</v>
      </c>
    </row>
    <row r="584" spans="1:2" x14ac:dyDescent="0.25">
      <c r="A584" s="28">
        <f>IF(COUNTIF('Export détaillé'!$Y$2:$Y584,'Export détaillé'!Y585)=0,MAX($A$1:A583)+1,0)</f>
        <v>583</v>
      </c>
      <c r="B584" s="29">
        <f>IF(ROW()-1&gt;MAX($A$2:$A$10000),"",INDEX('Export détaillé'!$Y$3:$Y$10001,MATCH(ROW()-1,$A$2:$A$10000,0)))</f>
        <v>0</v>
      </c>
    </row>
    <row r="585" spans="1:2" x14ac:dyDescent="0.25">
      <c r="A585" s="28">
        <f>IF(COUNTIF('Export détaillé'!$Y$2:$Y585,'Export détaillé'!Y586)=0,MAX($A$1:A584)+1,0)</f>
        <v>584</v>
      </c>
      <c r="B585" s="29">
        <f>IF(ROW()-1&gt;MAX($A$2:$A$10000),"",INDEX('Export détaillé'!$Y$3:$Y$10001,MATCH(ROW()-1,$A$2:$A$10000,0)))</f>
        <v>0</v>
      </c>
    </row>
    <row r="586" spans="1:2" x14ac:dyDescent="0.25">
      <c r="A586" s="28">
        <f>IF(COUNTIF('Export détaillé'!$Y$2:$Y586,'Export détaillé'!Y587)=0,MAX($A$1:A585)+1,0)</f>
        <v>585</v>
      </c>
      <c r="B586" s="29">
        <f>IF(ROW()-1&gt;MAX($A$2:$A$10000),"",INDEX('Export détaillé'!$Y$3:$Y$10001,MATCH(ROW()-1,$A$2:$A$10000,0)))</f>
        <v>0</v>
      </c>
    </row>
    <row r="587" spans="1:2" x14ac:dyDescent="0.25">
      <c r="A587" s="28">
        <f>IF(COUNTIF('Export détaillé'!$Y$2:$Y587,'Export détaillé'!Y588)=0,MAX($A$1:A586)+1,0)</f>
        <v>586</v>
      </c>
      <c r="B587" s="29">
        <f>IF(ROW()-1&gt;MAX($A$2:$A$10000),"",INDEX('Export détaillé'!$Y$3:$Y$10001,MATCH(ROW()-1,$A$2:$A$10000,0)))</f>
        <v>0</v>
      </c>
    </row>
    <row r="588" spans="1:2" x14ac:dyDescent="0.25">
      <c r="A588" s="28">
        <f>IF(COUNTIF('Export détaillé'!$Y$2:$Y588,'Export détaillé'!Y589)=0,MAX($A$1:A587)+1,0)</f>
        <v>587</v>
      </c>
      <c r="B588" s="29">
        <f>IF(ROW()-1&gt;MAX($A$2:$A$10000),"",INDEX('Export détaillé'!$Y$3:$Y$10001,MATCH(ROW()-1,$A$2:$A$10000,0)))</f>
        <v>0</v>
      </c>
    </row>
    <row r="589" spans="1:2" x14ac:dyDescent="0.25">
      <c r="A589" s="28">
        <f>IF(COUNTIF('Export détaillé'!$Y$2:$Y589,'Export détaillé'!Y590)=0,MAX($A$1:A588)+1,0)</f>
        <v>588</v>
      </c>
      <c r="B589" s="29">
        <f>IF(ROW()-1&gt;MAX($A$2:$A$10000),"",INDEX('Export détaillé'!$Y$3:$Y$10001,MATCH(ROW()-1,$A$2:$A$10000,0)))</f>
        <v>0</v>
      </c>
    </row>
    <row r="590" spans="1:2" x14ac:dyDescent="0.25">
      <c r="A590" s="28">
        <f>IF(COUNTIF('Export détaillé'!$Y$2:$Y590,'Export détaillé'!Y591)=0,MAX($A$1:A589)+1,0)</f>
        <v>589</v>
      </c>
      <c r="B590" s="29">
        <f>IF(ROW()-1&gt;MAX($A$2:$A$10000),"",INDEX('Export détaillé'!$Y$3:$Y$10001,MATCH(ROW()-1,$A$2:$A$10000,0)))</f>
        <v>0</v>
      </c>
    </row>
    <row r="591" spans="1:2" x14ac:dyDescent="0.25">
      <c r="A591" s="28">
        <f>IF(COUNTIF('Export détaillé'!$Y$2:$Y591,'Export détaillé'!Y592)=0,MAX($A$1:A590)+1,0)</f>
        <v>590</v>
      </c>
      <c r="B591" s="29">
        <f>IF(ROW()-1&gt;MAX($A$2:$A$10000),"",INDEX('Export détaillé'!$Y$3:$Y$10001,MATCH(ROW()-1,$A$2:$A$10000,0)))</f>
        <v>0</v>
      </c>
    </row>
    <row r="592" spans="1:2" x14ac:dyDescent="0.25">
      <c r="A592" s="28">
        <f>IF(COUNTIF('Export détaillé'!$Y$2:$Y592,'Export détaillé'!Y593)=0,MAX($A$1:A591)+1,0)</f>
        <v>591</v>
      </c>
      <c r="B592" s="29">
        <f>IF(ROW()-1&gt;MAX($A$2:$A$10000),"",INDEX('Export détaillé'!$Y$3:$Y$10001,MATCH(ROW()-1,$A$2:$A$10000,0)))</f>
        <v>0</v>
      </c>
    </row>
    <row r="593" spans="1:2" x14ac:dyDescent="0.25">
      <c r="A593" s="28">
        <f>IF(COUNTIF('Export détaillé'!$Y$2:$Y593,'Export détaillé'!Y594)=0,MAX($A$1:A592)+1,0)</f>
        <v>592</v>
      </c>
      <c r="B593" s="29">
        <f>IF(ROW()-1&gt;MAX($A$2:$A$10000),"",INDEX('Export détaillé'!$Y$3:$Y$10001,MATCH(ROW()-1,$A$2:$A$10000,0)))</f>
        <v>0</v>
      </c>
    </row>
    <row r="594" spans="1:2" x14ac:dyDescent="0.25">
      <c r="A594" s="28">
        <f>IF(COUNTIF('Export détaillé'!$Y$2:$Y594,'Export détaillé'!Y595)=0,MAX($A$1:A593)+1,0)</f>
        <v>593</v>
      </c>
      <c r="B594" s="29">
        <f>IF(ROW()-1&gt;MAX($A$2:$A$10000),"",INDEX('Export détaillé'!$Y$3:$Y$10001,MATCH(ROW()-1,$A$2:$A$10000,0)))</f>
        <v>0</v>
      </c>
    </row>
    <row r="595" spans="1:2" x14ac:dyDescent="0.25">
      <c r="A595" s="28">
        <f>IF(COUNTIF('Export détaillé'!$Y$2:$Y595,'Export détaillé'!Y596)=0,MAX($A$1:A594)+1,0)</f>
        <v>594</v>
      </c>
      <c r="B595" s="29">
        <f>IF(ROW()-1&gt;MAX($A$2:$A$10000),"",INDEX('Export détaillé'!$Y$3:$Y$10001,MATCH(ROW()-1,$A$2:$A$10000,0)))</f>
        <v>0</v>
      </c>
    </row>
    <row r="596" spans="1:2" x14ac:dyDescent="0.25">
      <c r="A596" s="28">
        <f>IF(COUNTIF('Export détaillé'!$Y$2:$Y596,'Export détaillé'!Y597)=0,MAX($A$1:A595)+1,0)</f>
        <v>595</v>
      </c>
      <c r="B596" s="29">
        <f>IF(ROW()-1&gt;MAX($A$2:$A$10000),"",INDEX('Export détaillé'!$Y$3:$Y$10001,MATCH(ROW()-1,$A$2:$A$10000,0)))</f>
        <v>0</v>
      </c>
    </row>
    <row r="597" spans="1:2" x14ac:dyDescent="0.25">
      <c r="A597" s="28">
        <f>IF(COUNTIF('Export détaillé'!$Y$2:$Y597,'Export détaillé'!Y598)=0,MAX($A$1:A596)+1,0)</f>
        <v>596</v>
      </c>
      <c r="B597" s="29">
        <f>IF(ROW()-1&gt;MAX($A$2:$A$10000),"",INDEX('Export détaillé'!$Y$3:$Y$10001,MATCH(ROW()-1,$A$2:$A$10000,0)))</f>
        <v>0</v>
      </c>
    </row>
    <row r="598" spans="1:2" x14ac:dyDescent="0.25">
      <c r="A598" s="28">
        <f>IF(COUNTIF('Export détaillé'!$Y$2:$Y598,'Export détaillé'!Y599)=0,MAX($A$1:A597)+1,0)</f>
        <v>597</v>
      </c>
      <c r="B598" s="29">
        <f>IF(ROW()-1&gt;MAX($A$2:$A$10000),"",INDEX('Export détaillé'!$Y$3:$Y$10001,MATCH(ROW()-1,$A$2:$A$10000,0)))</f>
        <v>0</v>
      </c>
    </row>
    <row r="599" spans="1:2" x14ac:dyDescent="0.25">
      <c r="A599" s="28">
        <f>IF(COUNTIF('Export détaillé'!$Y$2:$Y599,'Export détaillé'!Y600)=0,MAX($A$1:A598)+1,0)</f>
        <v>598</v>
      </c>
      <c r="B599" s="29">
        <f>IF(ROW()-1&gt;MAX($A$2:$A$10000),"",INDEX('Export détaillé'!$Y$3:$Y$10001,MATCH(ROW()-1,$A$2:$A$10000,0)))</f>
        <v>0</v>
      </c>
    </row>
    <row r="600" spans="1:2" x14ac:dyDescent="0.25">
      <c r="A600" s="28">
        <f>IF(COUNTIF('Export détaillé'!$Y$2:$Y600,'Export détaillé'!Y601)=0,MAX($A$1:A599)+1,0)</f>
        <v>599</v>
      </c>
      <c r="B600" s="29">
        <f>IF(ROW()-1&gt;MAX($A$2:$A$10000),"",INDEX('Export détaillé'!$Y$3:$Y$10001,MATCH(ROW()-1,$A$2:$A$10000,0)))</f>
        <v>0</v>
      </c>
    </row>
    <row r="601" spans="1:2" x14ac:dyDescent="0.25">
      <c r="A601" s="28">
        <f>IF(COUNTIF('Export détaillé'!$Y$2:$Y601,'Export détaillé'!Y602)=0,MAX($A$1:A600)+1,0)</f>
        <v>600</v>
      </c>
      <c r="B601" s="29">
        <f>IF(ROW()-1&gt;MAX($A$2:$A$10000),"",INDEX('Export détaillé'!$Y$3:$Y$10001,MATCH(ROW()-1,$A$2:$A$10000,0)))</f>
        <v>0</v>
      </c>
    </row>
    <row r="602" spans="1:2" x14ac:dyDescent="0.25">
      <c r="A602" s="28">
        <f>IF(COUNTIF('Export détaillé'!$Y$2:$Y602,'Export détaillé'!Y603)=0,MAX($A$1:A601)+1,0)</f>
        <v>601</v>
      </c>
      <c r="B602" s="29">
        <f>IF(ROW()-1&gt;MAX($A$2:$A$10000),"",INDEX('Export détaillé'!$Y$3:$Y$10001,MATCH(ROW()-1,$A$2:$A$10000,0)))</f>
        <v>0</v>
      </c>
    </row>
    <row r="603" spans="1:2" x14ac:dyDescent="0.25">
      <c r="A603" s="28">
        <f>IF(COUNTIF('Export détaillé'!$Y$2:$Y603,'Export détaillé'!Y604)=0,MAX($A$1:A602)+1,0)</f>
        <v>602</v>
      </c>
      <c r="B603" s="29">
        <f>IF(ROW()-1&gt;MAX($A$2:$A$10000),"",INDEX('Export détaillé'!$Y$3:$Y$10001,MATCH(ROW()-1,$A$2:$A$10000,0)))</f>
        <v>0</v>
      </c>
    </row>
    <row r="604" spans="1:2" x14ac:dyDescent="0.25">
      <c r="A604" s="28">
        <f>IF(COUNTIF('Export détaillé'!$Y$2:$Y604,'Export détaillé'!Y605)=0,MAX($A$1:A603)+1,0)</f>
        <v>603</v>
      </c>
      <c r="B604" s="29">
        <f>IF(ROW()-1&gt;MAX($A$2:$A$10000),"",INDEX('Export détaillé'!$Y$3:$Y$10001,MATCH(ROW()-1,$A$2:$A$10000,0)))</f>
        <v>0</v>
      </c>
    </row>
    <row r="605" spans="1:2" x14ac:dyDescent="0.25">
      <c r="A605" s="28">
        <f>IF(COUNTIF('Export détaillé'!$Y$2:$Y605,'Export détaillé'!Y606)=0,MAX($A$1:A604)+1,0)</f>
        <v>604</v>
      </c>
      <c r="B605" s="29">
        <f>IF(ROW()-1&gt;MAX($A$2:$A$10000),"",INDEX('Export détaillé'!$Y$3:$Y$10001,MATCH(ROW()-1,$A$2:$A$10000,0)))</f>
        <v>0</v>
      </c>
    </row>
    <row r="606" spans="1:2" x14ac:dyDescent="0.25">
      <c r="A606" s="28">
        <f>IF(COUNTIF('Export détaillé'!$Y$2:$Y606,'Export détaillé'!Y607)=0,MAX($A$1:A605)+1,0)</f>
        <v>605</v>
      </c>
      <c r="B606" s="29">
        <f>IF(ROW()-1&gt;MAX($A$2:$A$10000),"",INDEX('Export détaillé'!$Y$3:$Y$10001,MATCH(ROW()-1,$A$2:$A$10000,0)))</f>
        <v>0</v>
      </c>
    </row>
    <row r="607" spans="1:2" x14ac:dyDescent="0.25">
      <c r="A607" s="28">
        <f>IF(COUNTIF('Export détaillé'!$Y$2:$Y607,'Export détaillé'!Y608)=0,MAX($A$1:A606)+1,0)</f>
        <v>606</v>
      </c>
      <c r="B607" s="29">
        <f>IF(ROW()-1&gt;MAX($A$2:$A$10000),"",INDEX('Export détaillé'!$Y$3:$Y$10001,MATCH(ROW()-1,$A$2:$A$10000,0)))</f>
        <v>0</v>
      </c>
    </row>
    <row r="608" spans="1:2" x14ac:dyDescent="0.25">
      <c r="A608" s="28">
        <f>IF(COUNTIF('Export détaillé'!$Y$2:$Y608,'Export détaillé'!Y609)=0,MAX($A$1:A607)+1,0)</f>
        <v>607</v>
      </c>
      <c r="B608" s="29">
        <f>IF(ROW()-1&gt;MAX($A$2:$A$10000),"",INDEX('Export détaillé'!$Y$3:$Y$10001,MATCH(ROW()-1,$A$2:$A$10000,0)))</f>
        <v>0</v>
      </c>
    </row>
    <row r="609" spans="1:2" x14ac:dyDescent="0.25">
      <c r="A609" s="28">
        <f>IF(COUNTIF('Export détaillé'!$Y$2:$Y609,'Export détaillé'!Y610)=0,MAX($A$1:A608)+1,0)</f>
        <v>608</v>
      </c>
      <c r="B609" s="29">
        <f>IF(ROW()-1&gt;MAX($A$2:$A$10000),"",INDEX('Export détaillé'!$Y$3:$Y$10001,MATCH(ROW()-1,$A$2:$A$10000,0)))</f>
        <v>0</v>
      </c>
    </row>
    <row r="610" spans="1:2" x14ac:dyDescent="0.25">
      <c r="A610" s="28">
        <f>IF(COUNTIF('Export détaillé'!$Y$2:$Y610,'Export détaillé'!Y611)=0,MAX($A$1:A609)+1,0)</f>
        <v>609</v>
      </c>
      <c r="B610" s="29">
        <f>IF(ROW()-1&gt;MAX($A$2:$A$10000),"",INDEX('Export détaillé'!$Y$3:$Y$10001,MATCH(ROW()-1,$A$2:$A$10000,0)))</f>
        <v>0</v>
      </c>
    </row>
    <row r="611" spans="1:2" x14ac:dyDescent="0.25">
      <c r="A611" s="28">
        <f>IF(COUNTIF('Export détaillé'!$Y$2:$Y611,'Export détaillé'!Y612)=0,MAX($A$1:A610)+1,0)</f>
        <v>610</v>
      </c>
      <c r="B611" s="29">
        <f>IF(ROW()-1&gt;MAX($A$2:$A$10000),"",INDEX('Export détaillé'!$Y$3:$Y$10001,MATCH(ROW()-1,$A$2:$A$10000,0)))</f>
        <v>0</v>
      </c>
    </row>
    <row r="612" spans="1:2" x14ac:dyDescent="0.25">
      <c r="A612" s="28">
        <f>IF(COUNTIF('Export détaillé'!$Y$2:$Y612,'Export détaillé'!Y613)=0,MAX($A$1:A611)+1,0)</f>
        <v>611</v>
      </c>
      <c r="B612" s="29">
        <f>IF(ROW()-1&gt;MAX($A$2:$A$10000),"",INDEX('Export détaillé'!$Y$3:$Y$10001,MATCH(ROW()-1,$A$2:$A$10000,0)))</f>
        <v>0</v>
      </c>
    </row>
    <row r="613" spans="1:2" x14ac:dyDescent="0.25">
      <c r="A613" s="28">
        <f>IF(COUNTIF('Export détaillé'!$Y$2:$Y613,'Export détaillé'!Y614)=0,MAX($A$1:A612)+1,0)</f>
        <v>612</v>
      </c>
      <c r="B613" s="29">
        <f>IF(ROW()-1&gt;MAX($A$2:$A$10000),"",INDEX('Export détaillé'!$Y$3:$Y$10001,MATCH(ROW()-1,$A$2:$A$10000,0)))</f>
        <v>0</v>
      </c>
    </row>
    <row r="614" spans="1:2" x14ac:dyDescent="0.25">
      <c r="A614" s="28">
        <f>IF(COUNTIF('Export détaillé'!$Y$2:$Y614,'Export détaillé'!Y615)=0,MAX($A$1:A613)+1,0)</f>
        <v>613</v>
      </c>
      <c r="B614" s="29">
        <f>IF(ROW()-1&gt;MAX($A$2:$A$10000),"",INDEX('Export détaillé'!$Y$3:$Y$10001,MATCH(ROW()-1,$A$2:$A$10000,0)))</f>
        <v>0</v>
      </c>
    </row>
    <row r="615" spans="1:2" x14ac:dyDescent="0.25">
      <c r="A615" s="28">
        <f>IF(COUNTIF('Export détaillé'!$Y$2:$Y615,'Export détaillé'!Y616)=0,MAX($A$1:A614)+1,0)</f>
        <v>614</v>
      </c>
      <c r="B615" s="29">
        <f>IF(ROW()-1&gt;MAX($A$2:$A$10000),"",INDEX('Export détaillé'!$Y$3:$Y$10001,MATCH(ROW()-1,$A$2:$A$10000,0)))</f>
        <v>0</v>
      </c>
    </row>
    <row r="616" spans="1:2" x14ac:dyDescent="0.25">
      <c r="A616" s="28">
        <f>IF(COUNTIF('Export détaillé'!$Y$2:$Y616,'Export détaillé'!Y617)=0,MAX($A$1:A615)+1,0)</f>
        <v>615</v>
      </c>
      <c r="B616" s="29">
        <f>IF(ROW()-1&gt;MAX($A$2:$A$10000),"",INDEX('Export détaillé'!$Y$3:$Y$10001,MATCH(ROW()-1,$A$2:$A$10000,0)))</f>
        <v>0</v>
      </c>
    </row>
    <row r="617" spans="1:2" x14ac:dyDescent="0.25">
      <c r="A617" s="28">
        <f>IF(COUNTIF('Export détaillé'!$Y$2:$Y617,'Export détaillé'!Y618)=0,MAX($A$1:A616)+1,0)</f>
        <v>616</v>
      </c>
      <c r="B617" s="29">
        <f>IF(ROW()-1&gt;MAX($A$2:$A$10000),"",INDEX('Export détaillé'!$Y$3:$Y$10001,MATCH(ROW()-1,$A$2:$A$10000,0)))</f>
        <v>0</v>
      </c>
    </row>
    <row r="618" spans="1:2" x14ac:dyDescent="0.25">
      <c r="A618" s="28">
        <f>IF(COUNTIF('Export détaillé'!$Y$2:$Y618,'Export détaillé'!Y619)=0,MAX($A$1:A617)+1,0)</f>
        <v>617</v>
      </c>
      <c r="B618" s="29">
        <f>IF(ROW()-1&gt;MAX($A$2:$A$10000),"",INDEX('Export détaillé'!$Y$3:$Y$10001,MATCH(ROW()-1,$A$2:$A$10000,0)))</f>
        <v>0</v>
      </c>
    </row>
    <row r="619" spans="1:2" x14ac:dyDescent="0.25">
      <c r="A619" s="28">
        <f>IF(COUNTIF('Export détaillé'!$Y$2:$Y619,'Export détaillé'!Y620)=0,MAX($A$1:A618)+1,0)</f>
        <v>618</v>
      </c>
      <c r="B619" s="29">
        <f>IF(ROW()-1&gt;MAX($A$2:$A$10000),"",INDEX('Export détaillé'!$Y$3:$Y$10001,MATCH(ROW()-1,$A$2:$A$10000,0)))</f>
        <v>0</v>
      </c>
    </row>
    <row r="620" spans="1:2" x14ac:dyDescent="0.25">
      <c r="A620" s="28">
        <f>IF(COUNTIF('Export détaillé'!$Y$2:$Y620,'Export détaillé'!Y621)=0,MAX($A$1:A619)+1,0)</f>
        <v>619</v>
      </c>
      <c r="B620" s="29">
        <f>IF(ROW()-1&gt;MAX($A$2:$A$10000),"",INDEX('Export détaillé'!$Y$3:$Y$10001,MATCH(ROW()-1,$A$2:$A$10000,0)))</f>
        <v>0</v>
      </c>
    </row>
    <row r="621" spans="1:2" x14ac:dyDescent="0.25">
      <c r="A621" s="28">
        <f>IF(COUNTIF('Export détaillé'!$Y$2:$Y621,'Export détaillé'!Y622)=0,MAX($A$1:A620)+1,0)</f>
        <v>620</v>
      </c>
      <c r="B621" s="29">
        <f>IF(ROW()-1&gt;MAX($A$2:$A$10000),"",INDEX('Export détaillé'!$Y$3:$Y$10001,MATCH(ROW()-1,$A$2:$A$10000,0)))</f>
        <v>0</v>
      </c>
    </row>
    <row r="622" spans="1:2" x14ac:dyDescent="0.25">
      <c r="A622" s="28">
        <f>IF(COUNTIF('Export détaillé'!$Y$2:$Y622,'Export détaillé'!Y623)=0,MAX($A$1:A621)+1,0)</f>
        <v>621</v>
      </c>
      <c r="B622" s="29">
        <f>IF(ROW()-1&gt;MAX($A$2:$A$10000),"",INDEX('Export détaillé'!$Y$3:$Y$10001,MATCH(ROW()-1,$A$2:$A$10000,0)))</f>
        <v>0</v>
      </c>
    </row>
    <row r="623" spans="1:2" x14ac:dyDescent="0.25">
      <c r="A623" s="28">
        <f>IF(COUNTIF('Export détaillé'!$Y$2:$Y623,'Export détaillé'!Y624)=0,MAX($A$1:A622)+1,0)</f>
        <v>622</v>
      </c>
      <c r="B623" s="29">
        <f>IF(ROW()-1&gt;MAX($A$2:$A$10000),"",INDEX('Export détaillé'!$Y$3:$Y$10001,MATCH(ROW()-1,$A$2:$A$10000,0)))</f>
        <v>0</v>
      </c>
    </row>
    <row r="624" spans="1:2" x14ac:dyDescent="0.25">
      <c r="A624" s="28">
        <f>IF(COUNTIF('Export détaillé'!$Y$2:$Y624,'Export détaillé'!Y625)=0,MAX($A$1:A623)+1,0)</f>
        <v>623</v>
      </c>
      <c r="B624" s="29">
        <f>IF(ROW()-1&gt;MAX($A$2:$A$10000),"",INDEX('Export détaillé'!$Y$3:$Y$10001,MATCH(ROW()-1,$A$2:$A$10000,0)))</f>
        <v>0</v>
      </c>
    </row>
    <row r="625" spans="1:2" x14ac:dyDescent="0.25">
      <c r="A625" s="28">
        <f>IF(COUNTIF('Export détaillé'!$Y$2:$Y625,'Export détaillé'!Y626)=0,MAX($A$1:A624)+1,0)</f>
        <v>624</v>
      </c>
      <c r="B625" s="29">
        <f>IF(ROW()-1&gt;MAX($A$2:$A$10000),"",INDEX('Export détaillé'!$Y$3:$Y$10001,MATCH(ROW()-1,$A$2:$A$10000,0)))</f>
        <v>0</v>
      </c>
    </row>
    <row r="626" spans="1:2" x14ac:dyDescent="0.25">
      <c r="A626" s="28">
        <f>IF(COUNTIF('Export détaillé'!$Y$2:$Y626,'Export détaillé'!Y627)=0,MAX($A$1:A625)+1,0)</f>
        <v>625</v>
      </c>
      <c r="B626" s="29">
        <f>IF(ROW()-1&gt;MAX($A$2:$A$10000),"",INDEX('Export détaillé'!$Y$3:$Y$10001,MATCH(ROW()-1,$A$2:$A$10000,0)))</f>
        <v>0</v>
      </c>
    </row>
    <row r="627" spans="1:2" x14ac:dyDescent="0.25">
      <c r="A627" s="28">
        <f>IF(COUNTIF('Export détaillé'!$Y$2:$Y627,'Export détaillé'!Y628)=0,MAX($A$1:A626)+1,0)</f>
        <v>626</v>
      </c>
      <c r="B627" s="29">
        <f>IF(ROW()-1&gt;MAX($A$2:$A$10000),"",INDEX('Export détaillé'!$Y$3:$Y$10001,MATCH(ROW()-1,$A$2:$A$10000,0)))</f>
        <v>0</v>
      </c>
    </row>
    <row r="628" spans="1:2" x14ac:dyDescent="0.25">
      <c r="A628" s="28">
        <f>IF(COUNTIF('Export détaillé'!$Y$2:$Y628,'Export détaillé'!Y629)=0,MAX($A$1:A627)+1,0)</f>
        <v>627</v>
      </c>
      <c r="B628" s="29">
        <f>IF(ROW()-1&gt;MAX($A$2:$A$10000),"",INDEX('Export détaillé'!$Y$3:$Y$10001,MATCH(ROW()-1,$A$2:$A$10000,0)))</f>
        <v>0</v>
      </c>
    </row>
    <row r="629" spans="1:2" x14ac:dyDescent="0.25">
      <c r="A629" s="28">
        <f>IF(COUNTIF('Export détaillé'!$Y$2:$Y629,'Export détaillé'!Y630)=0,MAX($A$1:A628)+1,0)</f>
        <v>628</v>
      </c>
      <c r="B629" s="29">
        <f>IF(ROW()-1&gt;MAX($A$2:$A$10000),"",INDEX('Export détaillé'!$Y$3:$Y$10001,MATCH(ROW()-1,$A$2:$A$10000,0)))</f>
        <v>0</v>
      </c>
    </row>
    <row r="630" spans="1:2" x14ac:dyDescent="0.25">
      <c r="A630" s="28">
        <f>IF(COUNTIF('Export détaillé'!$Y$2:$Y630,'Export détaillé'!Y631)=0,MAX($A$1:A629)+1,0)</f>
        <v>629</v>
      </c>
      <c r="B630" s="29">
        <f>IF(ROW()-1&gt;MAX($A$2:$A$10000),"",INDEX('Export détaillé'!$Y$3:$Y$10001,MATCH(ROW()-1,$A$2:$A$10000,0)))</f>
        <v>0</v>
      </c>
    </row>
    <row r="631" spans="1:2" x14ac:dyDescent="0.25">
      <c r="A631" s="28">
        <f>IF(COUNTIF('Export détaillé'!$Y$2:$Y631,'Export détaillé'!Y632)=0,MAX($A$1:A630)+1,0)</f>
        <v>630</v>
      </c>
      <c r="B631" s="29">
        <f>IF(ROW()-1&gt;MAX($A$2:$A$10000),"",INDEX('Export détaillé'!$Y$3:$Y$10001,MATCH(ROW()-1,$A$2:$A$10000,0)))</f>
        <v>0</v>
      </c>
    </row>
    <row r="632" spans="1:2" x14ac:dyDescent="0.25">
      <c r="A632" s="28">
        <f>IF(COUNTIF('Export détaillé'!$Y$2:$Y632,'Export détaillé'!Y633)=0,MAX($A$1:A631)+1,0)</f>
        <v>631</v>
      </c>
      <c r="B632" s="29">
        <f>IF(ROW()-1&gt;MAX($A$2:$A$10000),"",INDEX('Export détaillé'!$Y$3:$Y$10001,MATCH(ROW()-1,$A$2:$A$10000,0)))</f>
        <v>0</v>
      </c>
    </row>
    <row r="633" spans="1:2" x14ac:dyDescent="0.25">
      <c r="A633" s="28">
        <f>IF(COUNTIF('Export détaillé'!$Y$2:$Y633,'Export détaillé'!Y634)=0,MAX($A$1:A632)+1,0)</f>
        <v>632</v>
      </c>
      <c r="B633" s="29">
        <f>IF(ROW()-1&gt;MAX($A$2:$A$10000),"",INDEX('Export détaillé'!$Y$3:$Y$10001,MATCH(ROW()-1,$A$2:$A$10000,0)))</f>
        <v>0</v>
      </c>
    </row>
    <row r="634" spans="1:2" x14ac:dyDescent="0.25">
      <c r="A634" s="28">
        <f>IF(COUNTIF('Export détaillé'!$Y$2:$Y634,'Export détaillé'!Y635)=0,MAX($A$1:A633)+1,0)</f>
        <v>633</v>
      </c>
      <c r="B634" s="29">
        <f>IF(ROW()-1&gt;MAX($A$2:$A$10000),"",INDEX('Export détaillé'!$Y$3:$Y$10001,MATCH(ROW()-1,$A$2:$A$10000,0)))</f>
        <v>0</v>
      </c>
    </row>
    <row r="635" spans="1:2" x14ac:dyDescent="0.25">
      <c r="A635" s="28">
        <f>IF(COUNTIF('Export détaillé'!$Y$2:$Y635,'Export détaillé'!Y636)=0,MAX($A$1:A634)+1,0)</f>
        <v>634</v>
      </c>
      <c r="B635" s="29">
        <f>IF(ROW()-1&gt;MAX($A$2:$A$10000),"",INDEX('Export détaillé'!$Y$3:$Y$10001,MATCH(ROW()-1,$A$2:$A$10000,0)))</f>
        <v>0</v>
      </c>
    </row>
    <row r="636" spans="1:2" x14ac:dyDescent="0.25">
      <c r="A636" s="28">
        <f>IF(COUNTIF('Export détaillé'!$Y$2:$Y636,'Export détaillé'!Y637)=0,MAX($A$1:A635)+1,0)</f>
        <v>635</v>
      </c>
      <c r="B636" s="29">
        <f>IF(ROW()-1&gt;MAX($A$2:$A$10000),"",INDEX('Export détaillé'!$Y$3:$Y$10001,MATCH(ROW()-1,$A$2:$A$10000,0)))</f>
        <v>0</v>
      </c>
    </row>
    <row r="637" spans="1:2" x14ac:dyDescent="0.25">
      <c r="A637" s="28">
        <f>IF(COUNTIF('Export détaillé'!$Y$2:$Y637,'Export détaillé'!Y638)=0,MAX($A$1:A636)+1,0)</f>
        <v>636</v>
      </c>
      <c r="B637" s="29">
        <f>IF(ROW()-1&gt;MAX($A$2:$A$10000),"",INDEX('Export détaillé'!$Y$3:$Y$10001,MATCH(ROW()-1,$A$2:$A$10000,0)))</f>
        <v>0</v>
      </c>
    </row>
    <row r="638" spans="1:2" x14ac:dyDescent="0.25">
      <c r="A638" s="28">
        <f>IF(COUNTIF('Export détaillé'!$Y$2:$Y638,'Export détaillé'!Y639)=0,MAX($A$1:A637)+1,0)</f>
        <v>637</v>
      </c>
      <c r="B638" s="29">
        <f>IF(ROW()-1&gt;MAX($A$2:$A$10000),"",INDEX('Export détaillé'!$Y$3:$Y$10001,MATCH(ROW()-1,$A$2:$A$10000,0)))</f>
        <v>0</v>
      </c>
    </row>
    <row r="639" spans="1:2" x14ac:dyDescent="0.25">
      <c r="A639" s="28">
        <f>IF(COUNTIF('Export détaillé'!$Y$2:$Y639,'Export détaillé'!Y640)=0,MAX($A$1:A638)+1,0)</f>
        <v>638</v>
      </c>
      <c r="B639" s="29">
        <f>IF(ROW()-1&gt;MAX($A$2:$A$10000),"",INDEX('Export détaillé'!$Y$3:$Y$10001,MATCH(ROW()-1,$A$2:$A$10000,0)))</f>
        <v>0</v>
      </c>
    </row>
    <row r="640" spans="1:2" x14ac:dyDescent="0.25">
      <c r="A640" s="28">
        <f>IF(COUNTIF('Export détaillé'!$Y$2:$Y640,'Export détaillé'!Y641)=0,MAX($A$1:A639)+1,0)</f>
        <v>639</v>
      </c>
      <c r="B640" s="29">
        <f>IF(ROW()-1&gt;MAX($A$2:$A$10000),"",INDEX('Export détaillé'!$Y$3:$Y$10001,MATCH(ROW()-1,$A$2:$A$10000,0)))</f>
        <v>0</v>
      </c>
    </row>
    <row r="641" spans="1:2" x14ac:dyDescent="0.25">
      <c r="A641" s="28">
        <f>IF(COUNTIF('Export détaillé'!$Y$2:$Y641,'Export détaillé'!Y642)=0,MAX($A$1:A640)+1,0)</f>
        <v>640</v>
      </c>
      <c r="B641" s="29">
        <f>IF(ROW()-1&gt;MAX($A$2:$A$10000),"",INDEX('Export détaillé'!$Y$3:$Y$10001,MATCH(ROW()-1,$A$2:$A$10000,0)))</f>
        <v>0</v>
      </c>
    </row>
    <row r="642" spans="1:2" x14ac:dyDescent="0.25">
      <c r="A642" s="28">
        <f>IF(COUNTIF('Export détaillé'!$Y$2:$Y642,'Export détaillé'!Y643)=0,MAX($A$1:A641)+1,0)</f>
        <v>641</v>
      </c>
      <c r="B642" s="29">
        <f>IF(ROW()-1&gt;MAX($A$2:$A$10000),"",INDEX('Export détaillé'!$Y$3:$Y$10001,MATCH(ROW()-1,$A$2:$A$10000,0)))</f>
        <v>0</v>
      </c>
    </row>
    <row r="643" spans="1:2" x14ac:dyDescent="0.25">
      <c r="A643" s="28">
        <f>IF(COUNTIF('Export détaillé'!$Y$2:$Y643,'Export détaillé'!Y644)=0,MAX($A$1:A642)+1,0)</f>
        <v>642</v>
      </c>
      <c r="B643" s="29">
        <f>IF(ROW()-1&gt;MAX($A$2:$A$10000),"",INDEX('Export détaillé'!$Y$3:$Y$10001,MATCH(ROW()-1,$A$2:$A$10000,0)))</f>
        <v>0</v>
      </c>
    </row>
    <row r="644" spans="1:2" x14ac:dyDescent="0.25">
      <c r="A644" s="28">
        <f>IF(COUNTIF('Export détaillé'!$Y$2:$Y644,'Export détaillé'!Y645)=0,MAX($A$1:A643)+1,0)</f>
        <v>643</v>
      </c>
      <c r="B644" s="29">
        <f>IF(ROW()-1&gt;MAX($A$2:$A$10000),"",INDEX('Export détaillé'!$Y$3:$Y$10001,MATCH(ROW()-1,$A$2:$A$10000,0)))</f>
        <v>0</v>
      </c>
    </row>
    <row r="645" spans="1:2" x14ac:dyDescent="0.25">
      <c r="A645" s="28">
        <f>IF(COUNTIF('Export détaillé'!$Y$2:$Y645,'Export détaillé'!Y646)=0,MAX($A$1:A644)+1,0)</f>
        <v>644</v>
      </c>
      <c r="B645" s="29">
        <f>IF(ROW()-1&gt;MAX($A$2:$A$10000),"",INDEX('Export détaillé'!$Y$3:$Y$10001,MATCH(ROW()-1,$A$2:$A$10000,0)))</f>
        <v>0</v>
      </c>
    </row>
    <row r="646" spans="1:2" x14ac:dyDescent="0.25">
      <c r="A646" s="28">
        <f>IF(COUNTIF('Export détaillé'!$Y$2:$Y646,'Export détaillé'!Y647)=0,MAX($A$1:A645)+1,0)</f>
        <v>645</v>
      </c>
      <c r="B646" s="29">
        <f>IF(ROW()-1&gt;MAX($A$2:$A$10000),"",INDEX('Export détaillé'!$Y$3:$Y$10001,MATCH(ROW()-1,$A$2:$A$10000,0)))</f>
        <v>0</v>
      </c>
    </row>
    <row r="647" spans="1:2" x14ac:dyDescent="0.25">
      <c r="A647" s="28">
        <f>IF(COUNTIF('Export détaillé'!$Y$2:$Y647,'Export détaillé'!Y648)=0,MAX($A$1:A646)+1,0)</f>
        <v>646</v>
      </c>
      <c r="B647" s="29">
        <f>IF(ROW()-1&gt;MAX($A$2:$A$10000),"",INDEX('Export détaillé'!$Y$3:$Y$10001,MATCH(ROW()-1,$A$2:$A$10000,0)))</f>
        <v>0</v>
      </c>
    </row>
    <row r="648" spans="1:2" x14ac:dyDescent="0.25">
      <c r="A648" s="28">
        <f>IF(COUNTIF('Export détaillé'!$Y$2:$Y648,'Export détaillé'!Y649)=0,MAX($A$1:A647)+1,0)</f>
        <v>647</v>
      </c>
      <c r="B648" s="29">
        <f>IF(ROW()-1&gt;MAX($A$2:$A$10000),"",INDEX('Export détaillé'!$Y$3:$Y$10001,MATCH(ROW()-1,$A$2:$A$10000,0)))</f>
        <v>0</v>
      </c>
    </row>
    <row r="649" spans="1:2" x14ac:dyDescent="0.25">
      <c r="A649" s="28">
        <f>IF(COUNTIF('Export détaillé'!$Y$2:$Y649,'Export détaillé'!Y650)=0,MAX($A$1:A648)+1,0)</f>
        <v>648</v>
      </c>
      <c r="B649" s="29">
        <f>IF(ROW()-1&gt;MAX($A$2:$A$10000),"",INDEX('Export détaillé'!$Y$3:$Y$10001,MATCH(ROW()-1,$A$2:$A$10000,0)))</f>
        <v>0</v>
      </c>
    </row>
    <row r="650" spans="1:2" x14ac:dyDescent="0.25">
      <c r="A650" s="28">
        <f>IF(COUNTIF('Export détaillé'!$Y$2:$Y650,'Export détaillé'!Y651)=0,MAX($A$1:A649)+1,0)</f>
        <v>649</v>
      </c>
      <c r="B650" s="29">
        <f>IF(ROW()-1&gt;MAX($A$2:$A$10000),"",INDEX('Export détaillé'!$Y$3:$Y$10001,MATCH(ROW()-1,$A$2:$A$10000,0)))</f>
        <v>0</v>
      </c>
    </row>
    <row r="651" spans="1:2" x14ac:dyDescent="0.25">
      <c r="A651" s="28">
        <f>IF(COUNTIF('Export détaillé'!$Y$2:$Y651,'Export détaillé'!Y652)=0,MAX($A$1:A650)+1,0)</f>
        <v>650</v>
      </c>
      <c r="B651" s="29">
        <f>IF(ROW()-1&gt;MAX($A$2:$A$10000),"",INDEX('Export détaillé'!$Y$3:$Y$10001,MATCH(ROW()-1,$A$2:$A$10000,0)))</f>
        <v>0</v>
      </c>
    </row>
    <row r="652" spans="1:2" x14ac:dyDescent="0.25">
      <c r="A652" s="28">
        <f>IF(COUNTIF('Export détaillé'!$Y$2:$Y652,'Export détaillé'!Y653)=0,MAX($A$1:A651)+1,0)</f>
        <v>651</v>
      </c>
      <c r="B652" s="29">
        <f>IF(ROW()-1&gt;MAX($A$2:$A$10000),"",INDEX('Export détaillé'!$Y$3:$Y$10001,MATCH(ROW()-1,$A$2:$A$10000,0)))</f>
        <v>0</v>
      </c>
    </row>
    <row r="653" spans="1:2" x14ac:dyDescent="0.25">
      <c r="A653" s="28">
        <f>IF(COUNTIF('Export détaillé'!$Y$2:$Y653,'Export détaillé'!Y654)=0,MAX($A$1:A652)+1,0)</f>
        <v>652</v>
      </c>
      <c r="B653" s="29">
        <f>IF(ROW()-1&gt;MAX($A$2:$A$10000),"",INDEX('Export détaillé'!$Y$3:$Y$10001,MATCH(ROW()-1,$A$2:$A$10000,0)))</f>
        <v>0</v>
      </c>
    </row>
    <row r="654" spans="1:2" x14ac:dyDescent="0.25">
      <c r="A654" s="28">
        <f>IF(COUNTIF('Export détaillé'!$Y$2:$Y654,'Export détaillé'!Y655)=0,MAX($A$1:A653)+1,0)</f>
        <v>653</v>
      </c>
      <c r="B654" s="29">
        <f>IF(ROW()-1&gt;MAX($A$2:$A$10000),"",INDEX('Export détaillé'!$Y$3:$Y$10001,MATCH(ROW()-1,$A$2:$A$10000,0)))</f>
        <v>0</v>
      </c>
    </row>
    <row r="655" spans="1:2" x14ac:dyDescent="0.25">
      <c r="A655" s="28">
        <f>IF(COUNTIF('Export détaillé'!$Y$2:$Y655,'Export détaillé'!Y656)=0,MAX($A$1:A654)+1,0)</f>
        <v>654</v>
      </c>
      <c r="B655" s="29">
        <f>IF(ROW()-1&gt;MAX($A$2:$A$10000),"",INDEX('Export détaillé'!$Y$3:$Y$10001,MATCH(ROW()-1,$A$2:$A$10000,0)))</f>
        <v>0</v>
      </c>
    </row>
    <row r="656" spans="1:2" x14ac:dyDescent="0.25">
      <c r="A656" s="28">
        <f>IF(COUNTIF('Export détaillé'!$Y$2:$Y656,'Export détaillé'!Y657)=0,MAX($A$1:A655)+1,0)</f>
        <v>655</v>
      </c>
      <c r="B656" s="29">
        <f>IF(ROW()-1&gt;MAX($A$2:$A$10000),"",INDEX('Export détaillé'!$Y$3:$Y$10001,MATCH(ROW()-1,$A$2:$A$10000,0)))</f>
        <v>0</v>
      </c>
    </row>
    <row r="657" spans="1:2" x14ac:dyDescent="0.25">
      <c r="A657" s="28">
        <f>IF(COUNTIF('Export détaillé'!$Y$2:$Y657,'Export détaillé'!Y658)=0,MAX($A$1:A656)+1,0)</f>
        <v>656</v>
      </c>
      <c r="B657" s="29">
        <f>IF(ROW()-1&gt;MAX($A$2:$A$10000),"",INDEX('Export détaillé'!$Y$3:$Y$10001,MATCH(ROW()-1,$A$2:$A$10000,0)))</f>
        <v>0</v>
      </c>
    </row>
    <row r="658" spans="1:2" x14ac:dyDescent="0.25">
      <c r="A658" s="28">
        <f>IF(COUNTIF('Export détaillé'!$Y$2:$Y658,'Export détaillé'!Y659)=0,MAX($A$1:A657)+1,0)</f>
        <v>657</v>
      </c>
      <c r="B658" s="29">
        <f>IF(ROW()-1&gt;MAX($A$2:$A$10000),"",INDEX('Export détaillé'!$Y$3:$Y$10001,MATCH(ROW()-1,$A$2:$A$10000,0)))</f>
        <v>0</v>
      </c>
    </row>
    <row r="659" spans="1:2" x14ac:dyDescent="0.25">
      <c r="A659" s="28">
        <f>IF(COUNTIF('Export détaillé'!$Y$2:$Y659,'Export détaillé'!Y660)=0,MAX($A$1:A658)+1,0)</f>
        <v>658</v>
      </c>
      <c r="B659" s="29">
        <f>IF(ROW()-1&gt;MAX($A$2:$A$10000),"",INDEX('Export détaillé'!$Y$3:$Y$10001,MATCH(ROW()-1,$A$2:$A$10000,0)))</f>
        <v>0</v>
      </c>
    </row>
    <row r="660" spans="1:2" x14ac:dyDescent="0.25">
      <c r="A660" s="28">
        <f>IF(COUNTIF('Export détaillé'!$Y$2:$Y660,'Export détaillé'!Y661)=0,MAX($A$1:A659)+1,0)</f>
        <v>659</v>
      </c>
      <c r="B660" s="29">
        <f>IF(ROW()-1&gt;MAX($A$2:$A$10000),"",INDEX('Export détaillé'!$Y$3:$Y$10001,MATCH(ROW()-1,$A$2:$A$10000,0)))</f>
        <v>0</v>
      </c>
    </row>
    <row r="661" spans="1:2" x14ac:dyDescent="0.25">
      <c r="A661" s="28">
        <f>IF(COUNTIF('Export détaillé'!$Y$2:$Y661,'Export détaillé'!Y662)=0,MAX($A$1:A660)+1,0)</f>
        <v>660</v>
      </c>
      <c r="B661" s="29">
        <f>IF(ROW()-1&gt;MAX($A$2:$A$10000),"",INDEX('Export détaillé'!$Y$3:$Y$10001,MATCH(ROW()-1,$A$2:$A$10000,0)))</f>
        <v>0</v>
      </c>
    </row>
    <row r="662" spans="1:2" x14ac:dyDescent="0.25">
      <c r="A662" s="28">
        <f>IF(COUNTIF('Export détaillé'!$Y$2:$Y662,'Export détaillé'!Y663)=0,MAX($A$1:A661)+1,0)</f>
        <v>661</v>
      </c>
      <c r="B662" s="29">
        <f>IF(ROW()-1&gt;MAX($A$2:$A$10000),"",INDEX('Export détaillé'!$Y$3:$Y$10001,MATCH(ROW()-1,$A$2:$A$10000,0)))</f>
        <v>0</v>
      </c>
    </row>
    <row r="663" spans="1:2" x14ac:dyDescent="0.25">
      <c r="A663" s="28">
        <f>IF(COUNTIF('Export détaillé'!$Y$2:$Y663,'Export détaillé'!Y664)=0,MAX($A$1:A662)+1,0)</f>
        <v>662</v>
      </c>
      <c r="B663" s="29">
        <f>IF(ROW()-1&gt;MAX($A$2:$A$10000),"",INDEX('Export détaillé'!$Y$3:$Y$10001,MATCH(ROW()-1,$A$2:$A$10000,0)))</f>
        <v>0</v>
      </c>
    </row>
    <row r="664" spans="1:2" x14ac:dyDescent="0.25">
      <c r="A664" s="28">
        <f>IF(COUNTIF('Export détaillé'!$Y$2:$Y664,'Export détaillé'!Y665)=0,MAX($A$1:A663)+1,0)</f>
        <v>663</v>
      </c>
      <c r="B664" s="29">
        <f>IF(ROW()-1&gt;MAX($A$2:$A$10000),"",INDEX('Export détaillé'!$Y$3:$Y$10001,MATCH(ROW()-1,$A$2:$A$10000,0)))</f>
        <v>0</v>
      </c>
    </row>
    <row r="665" spans="1:2" x14ac:dyDescent="0.25">
      <c r="A665" s="28">
        <f>IF(COUNTIF('Export détaillé'!$Y$2:$Y665,'Export détaillé'!Y666)=0,MAX($A$1:A664)+1,0)</f>
        <v>664</v>
      </c>
      <c r="B665" s="29">
        <f>IF(ROW()-1&gt;MAX($A$2:$A$10000),"",INDEX('Export détaillé'!$Y$3:$Y$10001,MATCH(ROW()-1,$A$2:$A$10000,0)))</f>
        <v>0</v>
      </c>
    </row>
    <row r="666" spans="1:2" x14ac:dyDescent="0.25">
      <c r="A666" s="28">
        <f>IF(COUNTIF('Export détaillé'!$Y$2:$Y666,'Export détaillé'!Y667)=0,MAX($A$1:A665)+1,0)</f>
        <v>665</v>
      </c>
      <c r="B666" s="29">
        <f>IF(ROW()-1&gt;MAX($A$2:$A$10000),"",INDEX('Export détaillé'!$Y$3:$Y$10001,MATCH(ROW()-1,$A$2:$A$10000,0)))</f>
        <v>0</v>
      </c>
    </row>
    <row r="667" spans="1:2" x14ac:dyDescent="0.25">
      <c r="A667" s="28">
        <f>IF(COUNTIF('Export détaillé'!$Y$2:$Y667,'Export détaillé'!Y668)=0,MAX($A$1:A666)+1,0)</f>
        <v>666</v>
      </c>
      <c r="B667" s="29">
        <f>IF(ROW()-1&gt;MAX($A$2:$A$10000),"",INDEX('Export détaillé'!$Y$3:$Y$10001,MATCH(ROW()-1,$A$2:$A$10000,0)))</f>
        <v>0</v>
      </c>
    </row>
    <row r="668" spans="1:2" x14ac:dyDescent="0.25">
      <c r="A668" s="28">
        <f>IF(COUNTIF('Export détaillé'!$Y$2:$Y668,'Export détaillé'!Y669)=0,MAX($A$1:A667)+1,0)</f>
        <v>667</v>
      </c>
      <c r="B668" s="29">
        <f>IF(ROW()-1&gt;MAX($A$2:$A$10000),"",INDEX('Export détaillé'!$Y$3:$Y$10001,MATCH(ROW()-1,$A$2:$A$10000,0)))</f>
        <v>0</v>
      </c>
    </row>
    <row r="669" spans="1:2" x14ac:dyDescent="0.25">
      <c r="A669" s="28">
        <f>IF(COUNTIF('Export détaillé'!$Y$2:$Y669,'Export détaillé'!Y670)=0,MAX($A$1:A668)+1,0)</f>
        <v>668</v>
      </c>
      <c r="B669" s="29">
        <f>IF(ROW()-1&gt;MAX($A$2:$A$10000),"",INDEX('Export détaillé'!$Y$3:$Y$10001,MATCH(ROW()-1,$A$2:$A$10000,0)))</f>
        <v>0</v>
      </c>
    </row>
    <row r="670" spans="1:2" x14ac:dyDescent="0.25">
      <c r="A670" s="28">
        <f>IF(COUNTIF('Export détaillé'!$Y$2:$Y670,'Export détaillé'!Y671)=0,MAX($A$1:A669)+1,0)</f>
        <v>669</v>
      </c>
      <c r="B670" s="29">
        <f>IF(ROW()-1&gt;MAX($A$2:$A$10000),"",INDEX('Export détaillé'!$Y$3:$Y$10001,MATCH(ROW()-1,$A$2:$A$10000,0)))</f>
        <v>0</v>
      </c>
    </row>
    <row r="671" spans="1:2" x14ac:dyDescent="0.25">
      <c r="A671" s="28">
        <f>IF(COUNTIF('Export détaillé'!$Y$2:$Y671,'Export détaillé'!Y672)=0,MAX($A$1:A670)+1,0)</f>
        <v>670</v>
      </c>
      <c r="B671" s="29">
        <f>IF(ROW()-1&gt;MAX($A$2:$A$10000),"",INDEX('Export détaillé'!$Y$3:$Y$10001,MATCH(ROW()-1,$A$2:$A$10000,0)))</f>
        <v>0</v>
      </c>
    </row>
    <row r="672" spans="1:2" x14ac:dyDescent="0.25">
      <c r="A672" s="28">
        <f>IF(COUNTIF('Export détaillé'!$Y$2:$Y672,'Export détaillé'!Y673)=0,MAX($A$1:A671)+1,0)</f>
        <v>671</v>
      </c>
      <c r="B672" s="29">
        <f>IF(ROW()-1&gt;MAX($A$2:$A$10000),"",INDEX('Export détaillé'!$Y$3:$Y$10001,MATCH(ROW()-1,$A$2:$A$10000,0)))</f>
        <v>0</v>
      </c>
    </row>
    <row r="673" spans="1:2" x14ac:dyDescent="0.25">
      <c r="A673" s="28">
        <f>IF(COUNTIF('Export détaillé'!$Y$2:$Y673,'Export détaillé'!Y674)=0,MAX($A$1:A672)+1,0)</f>
        <v>672</v>
      </c>
      <c r="B673" s="29">
        <f>IF(ROW()-1&gt;MAX($A$2:$A$10000),"",INDEX('Export détaillé'!$Y$3:$Y$10001,MATCH(ROW()-1,$A$2:$A$10000,0)))</f>
        <v>0</v>
      </c>
    </row>
    <row r="674" spans="1:2" x14ac:dyDescent="0.25">
      <c r="A674" s="28">
        <f>IF(COUNTIF('Export détaillé'!$Y$2:$Y674,'Export détaillé'!Y675)=0,MAX($A$1:A673)+1,0)</f>
        <v>673</v>
      </c>
      <c r="B674" s="29">
        <f>IF(ROW()-1&gt;MAX($A$2:$A$10000),"",INDEX('Export détaillé'!$Y$3:$Y$10001,MATCH(ROW()-1,$A$2:$A$10000,0)))</f>
        <v>0</v>
      </c>
    </row>
    <row r="675" spans="1:2" x14ac:dyDescent="0.25">
      <c r="A675" s="28">
        <f>IF(COUNTIF('Export détaillé'!$Y$2:$Y675,'Export détaillé'!Y676)=0,MAX($A$1:A674)+1,0)</f>
        <v>674</v>
      </c>
      <c r="B675" s="29">
        <f>IF(ROW()-1&gt;MAX($A$2:$A$10000),"",INDEX('Export détaillé'!$Y$3:$Y$10001,MATCH(ROW()-1,$A$2:$A$10000,0)))</f>
        <v>0</v>
      </c>
    </row>
    <row r="676" spans="1:2" x14ac:dyDescent="0.25">
      <c r="A676" s="28">
        <f>IF(COUNTIF('Export détaillé'!$Y$2:$Y676,'Export détaillé'!Y677)=0,MAX($A$1:A675)+1,0)</f>
        <v>675</v>
      </c>
      <c r="B676" s="29">
        <f>IF(ROW()-1&gt;MAX($A$2:$A$10000),"",INDEX('Export détaillé'!$Y$3:$Y$10001,MATCH(ROW()-1,$A$2:$A$10000,0)))</f>
        <v>0</v>
      </c>
    </row>
    <row r="677" spans="1:2" x14ac:dyDescent="0.25">
      <c r="A677" s="28">
        <f>IF(COUNTIF('Export détaillé'!$Y$2:$Y677,'Export détaillé'!Y678)=0,MAX($A$1:A676)+1,0)</f>
        <v>676</v>
      </c>
      <c r="B677" s="29">
        <f>IF(ROW()-1&gt;MAX($A$2:$A$10000),"",INDEX('Export détaillé'!$Y$3:$Y$10001,MATCH(ROW()-1,$A$2:$A$10000,0)))</f>
        <v>0</v>
      </c>
    </row>
    <row r="678" spans="1:2" x14ac:dyDescent="0.25">
      <c r="A678" s="28">
        <f>IF(COUNTIF('Export détaillé'!$Y$2:$Y678,'Export détaillé'!Y679)=0,MAX($A$1:A677)+1,0)</f>
        <v>677</v>
      </c>
      <c r="B678" s="29">
        <f>IF(ROW()-1&gt;MAX($A$2:$A$10000),"",INDEX('Export détaillé'!$Y$3:$Y$10001,MATCH(ROW()-1,$A$2:$A$10000,0)))</f>
        <v>0</v>
      </c>
    </row>
    <row r="679" spans="1:2" x14ac:dyDescent="0.25">
      <c r="A679" s="28">
        <f>IF(COUNTIF('Export détaillé'!$Y$2:$Y679,'Export détaillé'!Y680)=0,MAX($A$1:A678)+1,0)</f>
        <v>678</v>
      </c>
      <c r="B679" s="29">
        <f>IF(ROW()-1&gt;MAX($A$2:$A$10000),"",INDEX('Export détaillé'!$Y$3:$Y$10001,MATCH(ROW()-1,$A$2:$A$10000,0)))</f>
        <v>0</v>
      </c>
    </row>
    <row r="680" spans="1:2" x14ac:dyDescent="0.25">
      <c r="A680" s="28">
        <f>IF(COUNTIF('Export détaillé'!$Y$2:$Y680,'Export détaillé'!Y681)=0,MAX($A$1:A679)+1,0)</f>
        <v>679</v>
      </c>
      <c r="B680" s="29">
        <f>IF(ROW()-1&gt;MAX($A$2:$A$10000),"",INDEX('Export détaillé'!$Y$3:$Y$10001,MATCH(ROW()-1,$A$2:$A$10000,0)))</f>
        <v>0</v>
      </c>
    </row>
    <row r="681" spans="1:2" x14ac:dyDescent="0.25">
      <c r="A681" s="28">
        <f>IF(COUNTIF('Export détaillé'!$Y$2:$Y681,'Export détaillé'!Y682)=0,MAX($A$1:A680)+1,0)</f>
        <v>680</v>
      </c>
      <c r="B681" s="29">
        <f>IF(ROW()-1&gt;MAX($A$2:$A$10000),"",INDEX('Export détaillé'!$Y$3:$Y$10001,MATCH(ROW()-1,$A$2:$A$10000,0)))</f>
        <v>0</v>
      </c>
    </row>
    <row r="682" spans="1:2" x14ac:dyDescent="0.25">
      <c r="A682" s="28">
        <f>IF(COUNTIF('Export détaillé'!$Y$2:$Y682,'Export détaillé'!Y683)=0,MAX($A$1:A681)+1,0)</f>
        <v>681</v>
      </c>
      <c r="B682" s="29">
        <f>IF(ROW()-1&gt;MAX($A$2:$A$10000),"",INDEX('Export détaillé'!$Y$3:$Y$10001,MATCH(ROW()-1,$A$2:$A$10000,0)))</f>
        <v>0</v>
      </c>
    </row>
    <row r="683" spans="1:2" x14ac:dyDescent="0.25">
      <c r="A683" s="28">
        <f>IF(COUNTIF('Export détaillé'!$Y$2:$Y683,'Export détaillé'!Y684)=0,MAX($A$1:A682)+1,0)</f>
        <v>682</v>
      </c>
      <c r="B683" s="29">
        <f>IF(ROW()-1&gt;MAX($A$2:$A$10000),"",INDEX('Export détaillé'!$Y$3:$Y$10001,MATCH(ROW()-1,$A$2:$A$10000,0)))</f>
        <v>0</v>
      </c>
    </row>
    <row r="684" spans="1:2" x14ac:dyDescent="0.25">
      <c r="A684" s="28">
        <f>IF(COUNTIF('Export détaillé'!$Y$2:$Y684,'Export détaillé'!Y685)=0,MAX($A$1:A683)+1,0)</f>
        <v>683</v>
      </c>
      <c r="B684" s="29">
        <f>IF(ROW()-1&gt;MAX($A$2:$A$10000),"",INDEX('Export détaillé'!$Y$3:$Y$10001,MATCH(ROW()-1,$A$2:$A$10000,0)))</f>
        <v>0</v>
      </c>
    </row>
    <row r="685" spans="1:2" x14ac:dyDescent="0.25">
      <c r="A685" s="28">
        <f>IF(COUNTIF('Export détaillé'!$Y$2:$Y685,'Export détaillé'!Y686)=0,MAX($A$1:A684)+1,0)</f>
        <v>684</v>
      </c>
      <c r="B685" s="29">
        <f>IF(ROW()-1&gt;MAX($A$2:$A$10000),"",INDEX('Export détaillé'!$Y$3:$Y$10001,MATCH(ROW()-1,$A$2:$A$10000,0)))</f>
        <v>0</v>
      </c>
    </row>
    <row r="686" spans="1:2" x14ac:dyDescent="0.25">
      <c r="A686" s="28">
        <f>IF(COUNTIF('Export détaillé'!$Y$2:$Y686,'Export détaillé'!Y687)=0,MAX($A$1:A685)+1,0)</f>
        <v>685</v>
      </c>
      <c r="B686" s="29">
        <f>IF(ROW()-1&gt;MAX($A$2:$A$10000),"",INDEX('Export détaillé'!$Y$3:$Y$10001,MATCH(ROW()-1,$A$2:$A$10000,0)))</f>
        <v>0</v>
      </c>
    </row>
    <row r="687" spans="1:2" x14ac:dyDescent="0.25">
      <c r="A687" s="28">
        <f>IF(COUNTIF('Export détaillé'!$Y$2:$Y687,'Export détaillé'!Y688)=0,MAX($A$1:A686)+1,0)</f>
        <v>686</v>
      </c>
      <c r="B687" s="29">
        <f>IF(ROW()-1&gt;MAX($A$2:$A$10000),"",INDEX('Export détaillé'!$Y$3:$Y$10001,MATCH(ROW()-1,$A$2:$A$10000,0)))</f>
        <v>0</v>
      </c>
    </row>
    <row r="688" spans="1:2" x14ac:dyDescent="0.25">
      <c r="A688" s="28">
        <f>IF(COUNTIF('Export détaillé'!$Y$2:$Y688,'Export détaillé'!Y689)=0,MAX($A$1:A687)+1,0)</f>
        <v>687</v>
      </c>
      <c r="B688" s="29">
        <f>IF(ROW()-1&gt;MAX($A$2:$A$10000),"",INDEX('Export détaillé'!$Y$3:$Y$10001,MATCH(ROW()-1,$A$2:$A$10000,0)))</f>
        <v>0</v>
      </c>
    </row>
    <row r="689" spans="1:2" x14ac:dyDescent="0.25">
      <c r="A689" s="28">
        <f>IF(COUNTIF('Export détaillé'!$Y$2:$Y689,'Export détaillé'!Y690)=0,MAX($A$1:A688)+1,0)</f>
        <v>688</v>
      </c>
      <c r="B689" s="29">
        <f>IF(ROW()-1&gt;MAX($A$2:$A$10000),"",INDEX('Export détaillé'!$Y$3:$Y$10001,MATCH(ROW()-1,$A$2:$A$10000,0)))</f>
        <v>0</v>
      </c>
    </row>
    <row r="690" spans="1:2" x14ac:dyDescent="0.25">
      <c r="A690" s="28">
        <f>IF(COUNTIF('Export détaillé'!$Y$2:$Y690,'Export détaillé'!Y691)=0,MAX($A$1:A689)+1,0)</f>
        <v>689</v>
      </c>
      <c r="B690" s="29">
        <f>IF(ROW()-1&gt;MAX($A$2:$A$10000),"",INDEX('Export détaillé'!$Y$3:$Y$10001,MATCH(ROW()-1,$A$2:$A$10000,0)))</f>
        <v>0</v>
      </c>
    </row>
    <row r="691" spans="1:2" x14ac:dyDescent="0.25">
      <c r="A691" s="28">
        <f>IF(COUNTIF('Export détaillé'!$Y$2:$Y691,'Export détaillé'!Y692)=0,MAX($A$1:A690)+1,0)</f>
        <v>690</v>
      </c>
      <c r="B691" s="29">
        <f>IF(ROW()-1&gt;MAX($A$2:$A$10000),"",INDEX('Export détaillé'!$Y$3:$Y$10001,MATCH(ROW()-1,$A$2:$A$10000,0)))</f>
        <v>0</v>
      </c>
    </row>
    <row r="692" spans="1:2" x14ac:dyDescent="0.25">
      <c r="A692" s="28">
        <f>IF(COUNTIF('Export détaillé'!$Y$2:$Y692,'Export détaillé'!Y693)=0,MAX($A$1:A691)+1,0)</f>
        <v>691</v>
      </c>
      <c r="B692" s="29">
        <f>IF(ROW()-1&gt;MAX($A$2:$A$10000),"",INDEX('Export détaillé'!$Y$3:$Y$10001,MATCH(ROW()-1,$A$2:$A$10000,0)))</f>
        <v>0</v>
      </c>
    </row>
    <row r="693" spans="1:2" x14ac:dyDescent="0.25">
      <c r="A693" s="28">
        <f>IF(COUNTIF('Export détaillé'!$Y$2:$Y693,'Export détaillé'!Y694)=0,MAX($A$1:A692)+1,0)</f>
        <v>692</v>
      </c>
      <c r="B693" s="29">
        <f>IF(ROW()-1&gt;MAX($A$2:$A$10000),"",INDEX('Export détaillé'!$Y$3:$Y$10001,MATCH(ROW()-1,$A$2:$A$10000,0)))</f>
        <v>0</v>
      </c>
    </row>
    <row r="694" spans="1:2" x14ac:dyDescent="0.25">
      <c r="A694" s="28">
        <f>IF(COUNTIF('Export détaillé'!$Y$2:$Y694,'Export détaillé'!Y695)=0,MAX($A$1:A693)+1,0)</f>
        <v>693</v>
      </c>
      <c r="B694" s="29">
        <f>IF(ROW()-1&gt;MAX($A$2:$A$10000),"",INDEX('Export détaillé'!$Y$3:$Y$10001,MATCH(ROW()-1,$A$2:$A$10000,0)))</f>
        <v>0</v>
      </c>
    </row>
    <row r="695" spans="1:2" x14ac:dyDescent="0.25">
      <c r="A695" s="28">
        <f>IF(COUNTIF('Export détaillé'!$Y$2:$Y695,'Export détaillé'!Y696)=0,MAX($A$1:A694)+1,0)</f>
        <v>694</v>
      </c>
      <c r="B695" s="29">
        <f>IF(ROW()-1&gt;MAX($A$2:$A$10000),"",INDEX('Export détaillé'!$Y$3:$Y$10001,MATCH(ROW()-1,$A$2:$A$10000,0)))</f>
        <v>0</v>
      </c>
    </row>
    <row r="696" spans="1:2" x14ac:dyDescent="0.25">
      <c r="A696" s="28">
        <f>IF(COUNTIF('Export détaillé'!$Y$2:$Y696,'Export détaillé'!Y697)=0,MAX($A$1:A695)+1,0)</f>
        <v>695</v>
      </c>
      <c r="B696" s="29">
        <f>IF(ROW()-1&gt;MAX($A$2:$A$10000),"",INDEX('Export détaillé'!$Y$3:$Y$10001,MATCH(ROW()-1,$A$2:$A$10000,0)))</f>
        <v>0</v>
      </c>
    </row>
    <row r="697" spans="1:2" x14ac:dyDescent="0.25">
      <c r="A697" s="28">
        <f>IF(COUNTIF('Export détaillé'!$Y$2:$Y697,'Export détaillé'!Y698)=0,MAX($A$1:A696)+1,0)</f>
        <v>696</v>
      </c>
      <c r="B697" s="29">
        <f>IF(ROW()-1&gt;MAX($A$2:$A$10000),"",INDEX('Export détaillé'!$Y$3:$Y$10001,MATCH(ROW()-1,$A$2:$A$10000,0)))</f>
        <v>0</v>
      </c>
    </row>
    <row r="698" spans="1:2" x14ac:dyDescent="0.25">
      <c r="A698" s="28">
        <f>IF(COUNTIF('Export détaillé'!$Y$2:$Y698,'Export détaillé'!Y699)=0,MAX($A$1:A697)+1,0)</f>
        <v>697</v>
      </c>
      <c r="B698" s="29">
        <f>IF(ROW()-1&gt;MAX($A$2:$A$10000),"",INDEX('Export détaillé'!$Y$3:$Y$10001,MATCH(ROW()-1,$A$2:$A$10000,0)))</f>
        <v>0</v>
      </c>
    </row>
    <row r="699" spans="1:2" x14ac:dyDescent="0.25">
      <c r="A699" s="28">
        <f>IF(COUNTIF('Export détaillé'!$Y$2:$Y699,'Export détaillé'!Y700)=0,MAX($A$1:A698)+1,0)</f>
        <v>698</v>
      </c>
      <c r="B699" s="29">
        <f>IF(ROW()-1&gt;MAX($A$2:$A$10000),"",INDEX('Export détaillé'!$Y$3:$Y$10001,MATCH(ROW()-1,$A$2:$A$10000,0)))</f>
        <v>0</v>
      </c>
    </row>
    <row r="700" spans="1:2" x14ac:dyDescent="0.25">
      <c r="A700" s="28">
        <f>IF(COUNTIF('Export détaillé'!$Y$2:$Y700,'Export détaillé'!Y701)=0,MAX($A$1:A699)+1,0)</f>
        <v>699</v>
      </c>
      <c r="B700" s="29">
        <f>IF(ROW()-1&gt;MAX($A$2:$A$10000),"",INDEX('Export détaillé'!$Y$3:$Y$10001,MATCH(ROW()-1,$A$2:$A$10000,0)))</f>
        <v>0</v>
      </c>
    </row>
    <row r="701" spans="1:2" x14ac:dyDescent="0.25">
      <c r="A701" s="28">
        <f>IF(COUNTIF('Export détaillé'!$Y$2:$Y701,'Export détaillé'!Y702)=0,MAX($A$1:A700)+1,0)</f>
        <v>700</v>
      </c>
      <c r="B701" s="29">
        <f>IF(ROW()-1&gt;MAX($A$2:$A$10000),"",INDEX('Export détaillé'!$Y$3:$Y$10001,MATCH(ROW()-1,$A$2:$A$10000,0)))</f>
        <v>0</v>
      </c>
    </row>
    <row r="702" spans="1:2" x14ac:dyDescent="0.25">
      <c r="A702" s="28">
        <f>IF(COUNTIF('Export détaillé'!$Y$2:$Y702,'Export détaillé'!Y703)=0,MAX($A$1:A701)+1,0)</f>
        <v>701</v>
      </c>
      <c r="B702" s="29">
        <f>IF(ROW()-1&gt;MAX($A$2:$A$10000),"",INDEX('Export détaillé'!$Y$3:$Y$10001,MATCH(ROW()-1,$A$2:$A$10000,0)))</f>
        <v>0</v>
      </c>
    </row>
    <row r="703" spans="1:2" x14ac:dyDescent="0.25">
      <c r="A703" s="28">
        <f>IF(COUNTIF('Export détaillé'!$Y$2:$Y703,'Export détaillé'!Y704)=0,MAX($A$1:A702)+1,0)</f>
        <v>702</v>
      </c>
      <c r="B703" s="29">
        <f>IF(ROW()-1&gt;MAX($A$2:$A$10000),"",INDEX('Export détaillé'!$Y$3:$Y$10001,MATCH(ROW()-1,$A$2:$A$10000,0)))</f>
        <v>0</v>
      </c>
    </row>
    <row r="704" spans="1:2" x14ac:dyDescent="0.25">
      <c r="A704" s="28">
        <f>IF(COUNTIF('Export détaillé'!$Y$2:$Y704,'Export détaillé'!Y705)=0,MAX($A$1:A703)+1,0)</f>
        <v>703</v>
      </c>
      <c r="B704" s="29">
        <f>IF(ROW()-1&gt;MAX($A$2:$A$10000),"",INDEX('Export détaillé'!$Y$3:$Y$10001,MATCH(ROW()-1,$A$2:$A$10000,0)))</f>
        <v>0</v>
      </c>
    </row>
    <row r="705" spans="1:2" x14ac:dyDescent="0.25">
      <c r="A705" s="28">
        <f>IF(COUNTIF('Export détaillé'!$Y$2:$Y705,'Export détaillé'!Y706)=0,MAX($A$1:A704)+1,0)</f>
        <v>704</v>
      </c>
      <c r="B705" s="29">
        <f>IF(ROW()-1&gt;MAX($A$2:$A$10000),"",INDEX('Export détaillé'!$Y$3:$Y$10001,MATCH(ROW()-1,$A$2:$A$10000,0)))</f>
        <v>0</v>
      </c>
    </row>
    <row r="706" spans="1:2" x14ac:dyDescent="0.25">
      <c r="A706" s="28">
        <f>IF(COUNTIF('Export détaillé'!$Y$2:$Y706,'Export détaillé'!Y707)=0,MAX($A$1:A705)+1,0)</f>
        <v>705</v>
      </c>
      <c r="B706" s="29">
        <f>IF(ROW()-1&gt;MAX($A$2:$A$10000),"",INDEX('Export détaillé'!$Y$3:$Y$10001,MATCH(ROW()-1,$A$2:$A$10000,0)))</f>
        <v>0</v>
      </c>
    </row>
    <row r="707" spans="1:2" x14ac:dyDescent="0.25">
      <c r="A707" s="28">
        <f>IF(COUNTIF('Export détaillé'!$Y$2:$Y707,'Export détaillé'!Y708)=0,MAX($A$1:A706)+1,0)</f>
        <v>706</v>
      </c>
      <c r="B707" s="29">
        <f>IF(ROW()-1&gt;MAX($A$2:$A$10000),"",INDEX('Export détaillé'!$Y$3:$Y$10001,MATCH(ROW()-1,$A$2:$A$10000,0)))</f>
        <v>0</v>
      </c>
    </row>
    <row r="708" spans="1:2" x14ac:dyDescent="0.25">
      <c r="A708" s="28">
        <f>IF(COUNTIF('Export détaillé'!$Y$2:$Y708,'Export détaillé'!Y709)=0,MAX($A$1:A707)+1,0)</f>
        <v>707</v>
      </c>
      <c r="B708" s="29">
        <f>IF(ROW()-1&gt;MAX($A$2:$A$10000),"",INDEX('Export détaillé'!$Y$3:$Y$10001,MATCH(ROW()-1,$A$2:$A$10000,0)))</f>
        <v>0</v>
      </c>
    </row>
    <row r="709" spans="1:2" x14ac:dyDescent="0.25">
      <c r="A709" s="28">
        <f>IF(COUNTIF('Export détaillé'!$Y$2:$Y709,'Export détaillé'!Y710)=0,MAX($A$1:A708)+1,0)</f>
        <v>708</v>
      </c>
      <c r="B709" s="29">
        <f>IF(ROW()-1&gt;MAX($A$2:$A$10000),"",INDEX('Export détaillé'!$Y$3:$Y$10001,MATCH(ROW()-1,$A$2:$A$10000,0)))</f>
        <v>0</v>
      </c>
    </row>
    <row r="710" spans="1:2" x14ac:dyDescent="0.25">
      <c r="A710" s="28">
        <f>IF(COUNTIF('Export détaillé'!$Y$2:$Y710,'Export détaillé'!Y711)=0,MAX($A$1:A709)+1,0)</f>
        <v>709</v>
      </c>
      <c r="B710" s="29">
        <f>IF(ROW()-1&gt;MAX($A$2:$A$10000),"",INDEX('Export détaillé'!$Y$3:$Y$10001,MATCH(ROW()-1,$A$2:$A$10000,0)))</f>
        <v>0</v>
      </c>
    </row>
    <row r="711" spans="1:2" x14ac:dyDescent="0.25">
      <c r="A711" s="28">
        <f>IF(COUNTIF('Export détaillé'!$Y$2:$Y711,'Export détaillé'!Y712)=0,MAX($A$1:A710)+1,0)</f>
        <v>710</v>
      </c>
      <c r="B711" s="29">
        <f>IF(ROW()-1&gt;MAX($A$2:$A$10000),"",INDEX('Export détaillé'!$Y$3:$Y$10001,MATCH(ROW()-1,$A$2:$A$10000,0)))</f>
        <v>0</v>
      </c>
    </row>
    <row r="712" spans="1:2" x14ac:dyDescent="0.25">
      <c r="A712" s="28">
        <f>IF(COUNTIF('Export détaillé'!$Y$2:$Y712,'Export détaillé'!Y713)=0,MAX($A$1:A711)+1,0)</f>
        <v>711</v>
      </c>
      <c r="B712" s="29">
        <f>IF(ROW()-1&gt;MAX($A$2:$A$10000),"",INDEX('Export détaillé'!$Y$3:$Y$10001,MATCH(ROW()-1,$A$2:$A$10000,0)))</f>
        <v>0</v>
      </c>
    </row>
    <row r="713" spans="1:2" x14ac:dyDescent="0.25">
      <c r="A713" s="28">
        <f>IF(COUNTIF('Export détaillé'!$Y$2:$Y713,'Export détaillé'!Y714)=0,MAX($A$1:A712)+1,0)</f>
        <v>712</v>
      </c>
      <c r="B713" s="29">
        <f>IF(ROW()-1&gt;MAX($A$2:$A$10000),"",INDEX('Export détaillé'!$Y$3:$Y$10001,MATCH(ROW()-1,$A$2:$A$10000,0)))</f>
        <v>0</v>
      </c>
    </row>
    <row r="714" spans="1:2" x14ac:dyDescent="0.25">
      <c r="A714" s="28">
        <f>IF(COUNTIF('Export détaillé'!$Y$2:$Y714,'Export détaillé'!Y715)=0,MAX($A$1:A713)+1,0)</f>
        <v>713</v>
      </c>
      <c r="B714" s="29">
        <f>IF(ROW()-1&gt;MAX($A$2:$A$10000),"",INDEX('Export détaillé'!$Y$3:$Y$10001,MATCH(ROW()-1,$A$2:$A$10000,0)))</f>
        <v>0</v>
      </c>
    </row>
    <row r="715" spans="1:2" x14ac:dyDescent="0.25">
      <c r="A715" s="28">
        <f>IF(COUNTIF('Export détaillé'!$Y$2:$Y715,'Export détaillé'!Y716)=0,MAX($A$1:A714)+1,0)</f>
        <v>714</v>
      </c>
      <c r="B715" s="29">
        <f>IF(ROW()-1&gt;MAX($A$2:$A$10000),"",INDEX('Export détaillé'!$Y$3:$Y$10001,MATCH(ROW()-1,$A$2:$A$10000,0)))</f>
        <v>0</v>
      </c>
    </row>
    <row r="716" spans="1:2" x14ac:dyDescent="0.25">
      <c r="A716" s="28">
        <f>IF(COUNTIF('Export détaillé'!$Y$2:$Y716,'Export détaillé'!Y717)=0,MAX($A$1:A715)+1,0)</f>
        <v>715</v>
      </c>
      <c r="B716" s="29">
        <f>IF(ROW()-1&gt;MAX($A$2:$A$10000),"",INDEX('Export détaillé'!$Y$3:$Y$10001,MATCH(ROW()-1,$A$2:$A$10000,0)))</f>
        <v>0</v>
      </c>
    </row>
    <row r="717" spans="1:2" x14ac:dyDescent="0.25">
      <c r="A717" s="28">
        <f>IF(COUNTIF('Export détaillé'!$Y$2:$Y717,'Export détaillé'!Y718)=0,MAX($A$1:A716)+1,0)</f>
        <v>716</v>
      </c>
      <c r="B717" s="29">
        <f>IF(ROW()-1&gt;MAX($A$2:$A$10000),"",INDEX('Export détaillé'!$Y$3:$Y$10001,MATCH(ROW()-1,$A$2:$A$10000,0)))</f>
        <v>0</v>
      </c>
    </row>
    <row r="718" spans="1:2" x14ac:dyDescent="0.25">
      <c r="A718" s="28">
        <f>IF(COUNTIF('Export détaillé'!$Y$2:$Y718,'Export détaillé'!Y719)=0,MAX($A$1:A717)+1,0)</f>
        <v>717</v>
      </c>
      <c r="B718" s="29">
        <f>IF(ROW()-1&gt;MAX($A$2:$A$10000),"",INDEX('Export détaillé'!$Y$3:$Y$10001,MATCH(ROW()-1,$A$2:$A$10000,0)))</f>
        <v>0</v>
      </c>
    </row>
    <row r="719" spans="1:2" x14ac:dyDescent="0.25">
      <c r="A719" s="28">
        <f>IF(COUNTIF('Export détaillé'!$Y$2:$Y719,'Export détaillé'!Y720)=0,MAX($A$1:A718)+1,0)</f>
        <v>718</v>
      </c>
      <c r="B719" s="29">
        <f>IF(ROW()-1&gt;MAX($A$2:$A$10000),"",INDEX('Export détaillé'!$Y$3:$Y$10001,MATCH(ROW()-1,$A$2:$A$10000,0)))</f>
        <v>0</v>
      </c>
    </row>
    <row r="720" spans="1:2" x14ac:dyDescent="0.25">
      <c r="A720" s="28">
        <f>IF(COUNTIF('Export détaillé'!$Y$2:$Y720,'Export détaillé'!Y721)=0,MAX($A$1:A719)+1,0)</f>
        <v>719</v>
      </c>
      <c r="B720" s="29">
        <f>IF(ROW()-1&gt;MAX($A$2:$A$10000),"",INDEX('Export détaillé'!$Y$3:$Y$10001,MATCH(ROW()-1,$A$2:$A$10000,0)))</f>
        <v>0</v>
      </c>
    </row>
    <row r="721" spans="1:2" x14ac:dyDescent="0.25">
      <c r="A721" s="28">
        <f>IF(COUNTIF('Export détaillé'!$Y$2:$Y721,'Export détaillé'!Y722)=0,MAX($A$1:A720)+1,0)</f>
        <v>720</v>
      </c>
      <c r="B721" s="29">
        <f>IF(ROW()-1&gt;MAX($A$2:$A$10000),"",INDEX('Export détaillé'!$Y$3:$Y$10001,MATCH(ROW()-1,$A$2:$A$10000,0)))</f>
        <v>0</v>
      </c>
    </row>
    <row r="722" spans="1:2" x14ac:dyDescent="0.25">
      <c r="A722" s="28">
        <f>IF(COUNTIF('Export détaillé'!$Y$2:$Y722,'Export détaillé'!Y723)=0,MAX($A$1:A721)+1,0)</f>
        <v>721</v>
      </c>
      <c r="B722" s="29">
        <f>IF(ROW()-1&gt;MAX($A$2:$A$10000),"",INDEX('Export détaillé'!$Y$3:$Y$10001,MATCH(ROW()-1,$A$2:$A$10000,0)))</f>
        <v>0</v>
      </c>
    </row>
    <row r="723" spans="1:2" x14ac:dyDescent="0.25">
      <c r="A723" s="28">
        <f>IF(COUNTIF('Export détaillé'!$Y$2:$Y723,'Export détaillé'!Y724)=0,MAX($A$1:A722)+1,0)</f>
        <v>722</v>
      </c>
      <c r="B723" s="29">
        <f>IF(ROW()-1&gt;MAX($A$2:$A$10000),"",INDEX('Export détaillé'!$Y$3:$Y$10001,MATCH(ROW()-1,$A$2:$A$10000,0)))</f>
        <v>0</v>
      </c>
    </row>
    <row r="724" spans="1:2" x14ac:dyDescent="0.25">
      <c r="A724" s="28">
        <f>IF(COUNTIF('Export détaillé'!$Y$2:$Y724,'Export détaillé'!Y725)=0,MAX($A$1:A723)+1,0)</f>
        <v>723</v>
      </c>
      <c r="B724" s="29">
        <f>IF(ROW()-1&gt;MAX($A$2:$A$10000),"",INDEX('Export détaillé'!$Y$3:$Y$10001,MATCH(ROW()-1,$A$2:$A$10000,0)))</f>
        <v>0</v>
      </c>
    </row>
    <row r="725" spans="1:2" x14ac:dyDescent="0.25">
      <c r="A725" s="28">
        <f>IF(COUNTIF('Export détaillé'!$Y$2:$Y725,'Export détaillé'!Y726)=0,MAX($A$1:A724)+1,0)</f>
        <v>724</v>
      </c>
      <c r="B725" s="29">
        <f>IF(ROW()-1&gt;MAX($A$2:$A$10000),"",INDEX('Export détaillé'!$Y$3:$Y$10001,MATCH(ROW()-1,$A$2:$A$10000,0)))</f>
        <v>0</v>
      </c>
    </row>
    <row r="726" spans="1:2" x14ac:dyDescent="0.25">
      <c r="A726" s="28">
        <f>IF(COUNTIF('Export détaillé'!$Y$2:$Y726,'Export détaillé'!Y727)=0,MAX($A$1:A725)+1,0)</f>
        <v>725</v>
      </c>
      <c r="B726" s="29">
        <f>IF(ROW()-1&gt;MAX($A$2:$A$10000),"",INDEX('Export détaillé'!$Y$3:$Y$10001,MATCH(ROW()-1,$A$2:$A$10000,0)))</f>
        <v>0</v>
      </c>
    </row>
    <row r="727" spans="1:2" x14ac:dyDescent="0.25">
      <c r="A727" s="28">
        <f>IF(COUNTIF('Export détaillé'!$Y$2:$Y727,'Export détaillé'!Y728)=0,MAX($A$1:A726)+1,0)</f>
        <v>726</v>
      </c>
      <c r="B727" s="29">
        <f>IF(ROW()-1&gt;MAX($A$2:$A$10000),"",INDEX('Export détaillé'!$Y$3:$Y$10001,MATCH(ROW()-1,$A$2:$A$10000,0)))</f>
        <v>0</v>
      </c>
    </row>
    <row r="728" spans="1:2" x14ac:dyDescent="0.25">
      <c r="A728" s="28">
        <f>IF(COUNTIF('Export détaillé'!$Y$2:$Y728,'Export détaillé'!Y729)=0,MAX($A$1:A727)+1,0)</f>
        <v>727</v>
      </c>
      <c r="B728" s="29">
        <f>IF(ROW()-1&gt;MAX($A$2:$A$10000),"",INDEX('Export détaillé'!$Y$3:$Y$10001,MATCH(ROW()-1,$A$2:$A$10000,0)))</f>
        <v>0</v>
      </c>
    </row>
    <row r="729" spans="1:2" x14ac:dyDescent="0.25">
      <c r="A729" s="28">
        <f>IF(COUNTIF('Export détaillé'!$Y$2:$Y729,'Export détaillé'!Y730)=0,MAX($A$1:A728)+1,0)</f>
        <v>728</v>
      </c>
      <c r="B729" s="29">
        <f>IF(ROW()-1&gt;MAX($A$2:$A$10000),"",INDEX('Export détaillé'!$Y$3:$Y$10001,MATCH(ROW()-1,$A$2:$A$10000,0)))</f>
        <v>0</v>
      </c>
    </row>
    <row r="730" spans="1:2" x14ac:dyDescent="0.25">
      <c r="A730" s="28">
        <f>IF(COUNTIF('Export détaillé'!$Y$2:$Y730,'Export détaillé'!Y731)=0,MAX($A$1:A729)+1,0)</f>
        <v>729</v>
      </c>
      <c r="B730" s="29">
        <f>IF(ROW()-1&gt;MAX($A$2:$A$10000),"",INDEX('Export détaillé'!$Y$3:$Y$10001,MATCH(ROW()-1,$A$2:$A$10000,0)))</f>
        <v>0</v>
      </c>
    </row>
    <row r="731" spans="1:2" x14ac:dyDescent="0.25">
      <c r="A731" s="28">
        <f>IF(COUNTIF('Export détaillé'!$Y$2:$Y731,'Export détaillé'!Y732)=0,MAX($A$1:A730)+1,0)</f>
        <v>730</v>
      </c>
      <c r="B731" s="29">
        <f>IF(ROW()-1&gt;MAX($A$2:$A$10000),"",INDEX('Export détaillé'!$Y$3:$Y$10001,MATCH(ROW()-1,$A$2:$A$10000,0)))</f>
        <v>0</v>
      </c>
    </row>
    <row r="732" spans="1:2" x14ac:dyDescent="0.25">
      <c r="A732" s="28">
        <f>IF(COUNTIF('Export détaillé'!$Y$2:$Y732,'Export détaillé'!Y733)=0,MAX($A$1:A731)+1,0)</f>
        <v>731</v>
      </c>
      <c r="B732" s="29">
        <f>IF(ROW()-1&gt;MAX($A$2:$A$10000),"",INDEX('Export détaillé'!$Y$3:$Y$10001,MATCH(ROW()-1,$A$2:$A$10000,0)))</f>
        <v>0</v>
      </c>
    </row>
    <row r="733" spans="1:2" x14ac:dyDescent="0.25">
      <c r="A733" s="28">
        <f>IF(COUNTIF('Export détaillé'!$Y$2:$Y733,'Export détaillé'!Y734)=0,MAX($A$1:A732)+1,0)</f>
        <v>732</v>
      </c>
      <c r="B733" s="29">
        <f>IF(ROW()-1&gt;MAX($A$2:$A$10000),"",INDEX('Export détaillé'!$Y$3:$Y$10001,MATCH(ROW()-1,$A$2:$A$10000,0)))</f>
        <v>0</v>
      </c>
    </row>
    <row r="734" spans="1:2" x14ac:dyDescent="0.25">
      <c r="A734" s="28">
        <f>IF(COUNTIF('Export détaillé'!$Y$2:$Y734,'Export détaillé'!Y735)=0,MAX($A$1:A733)+1,0)</f>
        <v>733</v>
      </c>
      <c r="B734" s="29">
        <f>IF(ROW()-1&gt;MAX($A$2:$A$10000),"",INDEX('Export détaillé'!$Y$3:$Y$10001,MATCH(ROW()-1,$A$2:$A$10000,0)))</f>
        <v>0</v>
      </c>
    </row>
    <row r="735" spans="1:2" x14ac:dyDescent="0.25">
      <c r="A735" s="28">
        <f>IF(COUNTIF('Export détaillé'!$Y$2:$Y735,'Export détaillé'!Y736)=0,MAX($A$1:A734)+1,0)</f>
        <v>734</v>
      </c>
      <c r="B735" s="29">
        <f>IF(ROW()-1&gt;MAX($A$2:$A$10000),"",INDEX('Export détaillé'!$Y$3:$Y$10001,MATCH(ROW()-1,$A$2:$A$10000,0)))</f>
        <v>0</v>
      </c>
    </row>
    <row r="736" spans="1:2" x14ac:dyDescent="0.25">
      <c r="A736" s="28">
        <f>IF(COUNTIF('Export détaillé'!$Y$2:$Y736,'Export détaillé'!Y737)=0,MAX($A$1:A735)+1,0)</f>
        <v>735</v>
      </c>
      <c r="B736" s="29">
        <f>IF(ROW()-1&gt;MAX($A$2:$A$10000),"",INDEX('Export détaillé'!$Y$3:$Y$10001,MATCH(ROW()-1,$A$2:$A$10000,0)))</f>
        <v>0</v>
      </c>
    </row>
    <row r="737" spans="1:2" x14ac:dyDescent="0.25">
      <c r="A737" s="28">
        <f>IF(COUNTIF('Export détaillé'!$Y$2:$Y737,'Export détaillé'!Y738)=0,MAX($A$1:A736)+1,0)</f>
        <v>736</v>
      </c>
      <c r="B737" s="29">
        <f>IF(ROW()-1&gt;MAX($A$2:$A$10000),"",INDEX('Export détaillé'!$Y$3:$Y$10001,MATCH(ROW()-1,$A$2:$A$10000,0)))</f>
        <v>0</v>
      </c>
    </row>
    <row r="738" spans="1:2" x14ac:dyDescent="0.25">
      <c r="A738" s="28">
        <f>IF(COUNTIF('Export détaillé'!$Y$2:$Y738,'Export détaillé'!Y739)=0,MAX($A$1:A737)+1,0)</f>
        <v>737</v>
      </c>
      <c r="B738" s="29">
        <f>IF(ROW()-1&gt;MAX($A$2:$A$10000),"",INDEX('Export détaillé'!$Y$3:$Y$10001,MATCH(ROW()-1,$A$2:$A$10000,0)))</f>
        <v>0</v>
      </c>
    </row>
    <row r="739" spans="1:2" x14ac:dyDescent="0.25">
      <c r="A739" s="28">
        <f>IF(COUNTIF('Export détaillé'!$Y$2:$Y739,'Export détaillé'!Y740)=0,MAX($A$1:A738)+1,0)</f>
        <v>738</v>
      </c>
      <c r="B739" s="29">
        <f>IF(ROW()-1&gt;MAX($A$2:$A$10000),"",INDEX('Export détaillé'!$Y$3:$Y$10001,MATCH(ROW()-1,$A$2:$A$10000,0)))</f>
        <v>0</v>
      </c>
    </row>
    <row r="740" spans="1:2" x14ac:dyDescent="0.25">
      <c r="A740" s="28">
        <f>IF(COUNTIF('Export détaillé'!$Y$2:$Y740,'Export détaillé'!Y741)=0,MAX($A$1:A739)+1,0)</f>
        <v>739</v>
      </c>
      <c r="B740" s="29">
        <f>IF(ROW()-1&gt;MAX($A$2:$A$10000),"",INDEX('Export détaillé'!$Y$3:$Y$10001,MATCH(ROW()-1,$A$2:$A$10000,0)))</f>
        <v>0</v>
      </c>
    </row>
    <row r="741" spans="1:2" x14ac:dyDescent="0.25">
      <c r="A741" s="28">
        <f>IF(COUNTIF('Export détaillé'!$Y$2:$Y741,'Export détaillé'!Y742)=0,MAX($A$1:A740)+1,0)</f>
        <v>740</v>
      </c>
      <c r="B741" s="29">
        <f>IF(ROW()-1&gt;MAX($A$2:$A$10000),"",INDEX('Export détaillé'!$Y$3:$Y$10001,MATCH(ROW()-1,$A$2:$A$10000,0)))</f>
        <v>0</v>
      </c>
    </row>
    <row r="742" spans="1:2" x14ac:dyDescent="0.25">
      <c r="A742" s="28">
        <f>IF(COUNTIF('Export détaillé'!$Y$2:$Y742,'Export détaillé'!Y743)=0,MAX($A$1:A741)+1,0)</f>
        <v>741</v>
      </c>
      <c r="B742" s="29">
        <f>IF(ROW()-1&gt;MAX($A$2:$A$10000),"",INDEX('Export détaillé'!$Y$3:$Y$10001,MATCH(ROW()-1,$A$2:$A$10000,0)))</f>
        <v>0</v>
      </c>
    </row>
    <row r="743" spans="1:2" x14ac:dyDescent="0.25">
      <c r="A743" s="28">
        <f>IF(COUNTIF('Export détaillé'!$Y$2:$Y743,'Export détaillé'!Y744)=0,MAX($A$1:A742)+1,0)</f>
        <v>742</v>
      </c>
      <c r="B743" s="29">
        <f>IF(ROW()-1&gt;MAX($A$2:$A$10000),"",INDEX('Export détaillé'!$Y$3:$Y$10001,MATCH(ROW()-1,$A$2:$A$10000,0)))</f>
        <v>0</v>
      </c>
    </row>
    <row r="744" spans="1:2" x14ac:dyDescent="0.25">
      <c r="A744" s="28">
        <f>IF(COUNTIF('Export détaillé'!$Y$2:$Y744,'Export détaillé'!Y745)=0,MAX($A$1:A743)+1,0)</f>
        <v>743</v>
      </c>
      <c r="B744" s="29">
        <f>IF(ROW()-1&gt;MAX($A$2:$A$10000),"",INDEX('Export détaillé'!$Y$3:$Y$10001,MATCH(ROW()-1,$A$2:$A$10000,0)))</f>
        <v>0</v>
      </c>
    </row>
    <row r="745" spans="1:2" x14ac:dyDescent="0.25">
      <c r="A745" s="28">
        <f>IF(COUNTIF('Export détaillé'!$Y$2:$Y745,'Export détaillé'!Y746)=0,MAX($A$1:A744)+1,0)</f>
        <v>744</v>
      </c>
      <c r="B745" s="29">
        <f>IF(ROW()-1&gt;MAX($A$2:$A$10000),"",INDEX('Export détaillé'!$Y$3:$Y$10001,MATCH(ROW()-1,$A$2:$A$10000,0)))</f>
        <v>0</v>
      </c>
    </row>
    <row r="746" spans="1:2" x14ac:dyDescent="0.25">
      <c r="A746" s="28">
        <f>IF(COUNTIF('Export détaillé'!$Y$2:$Y746,'Export détaillé'!Y747)=0,MAX($A$1:A745)+1,0)</f>
        <v>745</v>
      </c>
      <c r="B746" s="29">
        <f>IF(ROW()-1&gt;MAX($A$2:$A$10000),"",INDEX('Export détaillé'!$Y$3:$Y$10001,MATCH(ROW()-1,$A$2:$A$10000,0)))</f>
        <v>0</v>
      </c>
    </row>
    <row r="747" spans="1:2" x14ac:dyDescent="0.25">
      <c r="A747" s="28">
        <f>IF(COUNTIF('Export détaillé'!$Y$2:$Y747,'Export détaillé'!Y748)=0,MAX($A$1:A746)+1,0)</f>
        <v>746</v>
      </c>
      <c r="B747" s="29">
        <f>IF(ROW()-1&gt;MAX($A$2:$A$10000),"",INDEX('Export détaillé'!$Y$3:$Y$10001,MATCH(ROW()-1,$A$2:$A$10000,0)))</f>
        <v>0</v>
      </c>
    </row>
    <row r="748" spans="1:2" x14ac:dyDescent="0.25">
      <c r="A748" s="28">
        <f>IF(COUNTIF('Export détaillé'!$Y$2:$Y748,'Export détaillé'!Y749)=0,MAX($A$1:A747)+1,0)</f>
        <v>747</v>
      </c>
      <c r="B748" s="29">
        <f>IF(ROW()-1&gt;MAX($A$2:$A$10000),"",INDEX('Export détaillé'!$Y$3:$Y$10001,MATCH(ROW()-1,$A$2:$A$10000,0)))</f>
        <v>0</v>
      </c>
    </row>
    <row r="749" spans="1:2" x14ac:dyDescent="0.25">
      <c r="A749" s="28">
        <f>IF(COUNTIF('Export détaillé'!$Y$2:$Y749,'Export détaillé'!Y750)=0,MAX($A$1:A748)+1,0)</f>
        <v>748</v>
      </c>
      <c r="B749" s="29">
        <f>IF(ROW()-1&gt;MAX($A$2:$A$10000),"",INDEX('Export détaillé'!$Y$3:$Y$10001,MATCH(ROW()-1,$A$2:$A$10000,0)))</f>
        <v>0</v>
      </c>
    </row>
    <row r="750" spans="1:2" x14ac:dyDescent="0.25">
      <c r="A750" s="28">
        <f>IF(COUNTIF('Export détaillé'!$Y$2:$Y750,'Export détaillé'!Y751)=0,MAX($A$1:A749)+1,0)</f>
        <v>749</v>
      </c>
      <c r="B750" s="29">
        <f>IF(ROW()-1&gt;MAX($A$2:$A$10000),"",INDEX('Export détaillé'!$Y$3:$Y$10001,MATCH(ROW()-1,$A$2:$A$10000,0)))</f>
        <v>0</v>
      </c>
    </row>
    <row r="751" spans="1:2" x14ac:dyDescent="0.25">
      <c r="A751" s="28">
        <f>IF(COUNTIF('Export détaillé'!$Y$2:$Y751,'Export détaillé'!Y752)=0,MAX($A$1:A750)+1,0)</f>
        <v>750</v>
      </c>
      <c r="B751" s="29">
        <f>IF(ROW()-1&gt;MAX($A$2:$A$10000),"",INDEX('Export détaillé'!$Y$3:$Y$10001,MATCH(ROW()-1,$A$2:$A$10000,0)))</f>
        <v>0</v>
      </c>
    </row>
    <row r="752" spans="1:2" x14ac:dyDescent="0.25">
      <c r="A752" s="28">
        <f>IF(COUNTIF('Export détaillé'!$Y$2:$Y752,'Export détaillé'!Y753)=0,MAX($A$1:A751)+1,0)</f>
        <v>751</v>
      </c>
      <c r="B752" s="29">
        <f>IF(ROW()-1&gt;MAX($A$2:$A$10000),"",INDEX('Export détaillé'!$Y$3:$Y$10001,MATCH(ROW()-1,$A$2:$A$10000,0)))</f>
        <v>0</v>
      </c>
    </row>
    <row r="753" spans="1:2" x14ac:dyDescent="0.25">
      <c r="A753" s="28">
        <f>IF(COUNTIF('Export détaillé'!$Y$2:$Y753,'Export détaillé'!Y754)=0,MAX($A$1:A752)+1,0)</f>
        <v>752</v>
      </c>
      <c r="B753" s="29">
        <f>IF(ROW()-1&gt;MAX($A$2:$A$10000),"",INDEX('Export détaillé'!$Y$3:$Y$10001,MATCH(ROW()-1,$A$2:$A$10000,0)))</f>
        <v>0</v>
      </c>
    </row>
    <row r="754" spans="1:2" x14ac:dyDescent="0.25">
      <c r="A754" s="28">
        <f>IF(COUNTIF('Export détaillé'!$Y$2:$Y754,'Export détaillé'!Y755)=0,MAX($A$1:A753)+1,0)</f>
        <v>753</v>
      </c>
      <c r="B754" s="29">
        <f>IF(ROW()-1&gt;MAX($A$2:$A$10000),"",INDEX('Export détaillé'!$Y$3:$Y$10001,MATCH(ROW()-1,$A$2:$A$10000,0)))</f>
        <v>0</v>
      </c>
    </row>
    <row r="755" spans="1:2" x14ac:dyDescent="0.25">
      <c r="A755" s="28">
        <f>IF(COUNTIF('Export détaillé'!$Y$2:$Y755,'Export détaillé'!Y756)=0,MAX($A$1:A754)+1,0)</f>
        <v>754</v>
      </c>
      <c r="B755" s="29">
        <f>IF(ROW()-1&gt;MAX($A$2:$A$10000),"",INDEX('Export détaillé'!$Y$3:$Y$10001,MATCH(ROW()-1,$A$2:$A$10000,0)))</f>
        <v>0</v>
      </c>
    </row>
    <row r="756" spans="1:2" x14ac:dyDescent="0.25">
      <c r="A756" s="28">
        <f>IF(COUNTIF('Export détaillé'!$Y$2:$Y756,'Export détaillé'!Y757)=0,MAX($A$1:A755)+1,0)</f>
        <v>755</v>
      </c>
      <c r="B756" s="29">
        <f>IF(ROW()-1&gt;MAX($A$2:$A$10000),"",INDEX('Export détaillé'!$Y$3:$Y$10001,MATCH(ROW()-1,$A$2:$A$10000,0)))</f>
        <v>0</v>
      </c>
    </row>
    <row r="757" spans="1:2" x14ac:dyDescent="0.25">
      <c r="A757" s="28">
        <f>IF(COUNTIF('Export détaillé'!$Y$2:$Y757,'Export détaillé'!Y758)=0,MAX($A$1:A756)+1,0)</f>
        <v>756</v>
      </c>
      <c r="B757" s="29">
        <f>IF(ROW()-1&gt;MAX($A$2:$A$10000),"",INDEX('Export détaillé'!$Y$3:$Y$10001,MATCH(ROW()-1,$A$2:$A$10000,0)))</f>
        <v>0</v>
      </c>
    </row>
    <row r="758" spans="1:2" x14ac:dyDescent="0.25">
      <c r="A758" s="28">
        <f>IF(COUNTIF('Export détaillé'!$Y$2:$Y758,'Export détaillé'!Y759)=0,MAX($A$1:A757)+1,0)</f>
        <v>757</v>
      </c>
      <c r="B758" s="29">
        <f>IF(ROW()-1&gt;MAX($A$2:$A$10000),"",INDEX('Export détaillé'!$Y$3:$Y$10001,MATCH(ROW()-1,$A$2:$A$10000,0)))</f>
        <v>0</v>
      </c>
    </row>
    <row r="759" spans="1:2" x14ac:dyDescent="0.25">
      <c r="A759" s="28">
        <f>IF(COUNTIF('Export détaillé'!$Y$2:$Y759,'Export détaillé'!Y760)=0,MAX($A$1:A758)+1,0)</f>
        <v>758</v>
      </c>
      <c r="B759" s="29">
        <f>IF(ROW()-1&gt;MAX($A$2:$A$10000),"",INDEX('Export détaillé'!$Y$3:$Y$10001,MATCH(ROW()-1,$A$2:$A$10000,0)))</f>
        <v>0</v>
      </c>
    </row>
    <row r="760" spans="1:2" x14ac:dyDescent="0.25">
      <c r="A760" s="28">
        <f>IF(COUNTIF('Export détaillé'!$Y$2:$Y760,'Export détaillé'!Y761)=0,MAX($A$1:A759)+1,0)</f>
        <v>759</v>
      </c>
      <c r="B760" s="29">
        <f>IF(ROW()-1&gt;MAX($A$2:$A$10000),"",INDEX('Export détaillé'!$Y$3:$Y$10001,MATCH(ROW()-1,$A$2:$A$10000,0)))</f>
        <v>0</v>
      </c>
    </row>
    <row r="761" spans="1:2" x14ac:dyDescent="0.25">
      <c r="A761" s="28">
        <f>IF(COUNTIF('Export détaillé'!$Y$2:$Y761,'Export détaillé'!Y762)=0,MAX($A$1:A760)+1,0)</f>
        <v>760</v>
      </c>
      <c r="B761" s="29">
        <f>IF(ROW()-1&gt;MAX($A$2:$A$10000),"",INDEX('Export détaillé'!$Y$3:$Y$10001,MATCH(ROW()-1,$A$2:$A$10000,0)))</f>
        <v>0</v>
      </c>
    </row>
    <row r="762" spans="1:2" x14ac:dyDescent="0.25">
      <c r="A762" s="28">
        <f>IF(COUNTIF('Export détaillé'!$Y$2:$Y762,'Export détaillé'!Y763)=0,MAX($A$1:A761)+1,0)</f>
        <v>761</v>
      </c>
      <c r="B762" s="29">
        <f>IF(ROW()-1&gt;MAX($A$2:$A$10000),"",INDEX('Export détaillé'!$Y$3:$Y$10001,MATCH(ROW()-1,$A$2:$A$10000,0)))</f>
        <v>0</v>
      </c>
    </row>
    <row r="763" spans="1:2" x14ac:dyDescent="0.25">
      <c r="A763" s="28">
        <f>IF(COUNTIF('Export détaillé'!$Y$2:$Y763,'Export détaillé'!Y764)=0,MAX($A$1:A762)+1,0)</f>
        <v>762</v>
      </c>
      <c r="B763" s="29">
        <f>IF(ROW()-1&gt;MAX($A$2:$A$10000),"",INDEX('Export détaillé'!$Y$3:$Y$10001,MATCH(ROW()-1,$A$2:$A$10000,0)))</f>
        <v>0</v>
      </c>
    </row>
    <row r="764" spans="1:2" x14ac:dyDescent="0.25">
      <c r="A764" s="28">
        <f>IF(COUNTIF('Export détaillé'!$Y$2:$Y764,'Export détaillé'!Y765)=0,MAX($A$1:A763)+1,0)</f>
        <v>763</v>
      </c>
      <c r="B764" s="29">
        <f>IF(ROW()-1&gt;MAX($A$2:$A$10000),"",INDEX('Export détaillé'!$Y$3:$Y$10001,MATCH(ROW()-1,$A$2:$A$10000,0)))</f>
        <v>0</v>
      </c>
    </row>
    <row r="765" spans="1:2" x14ac:dyDescent="0.25">
      <c r="A765" s="28">
        <f>IF(COUNTIF('Export détaillé'!$Y$2:$Y765,'Export détaillé'!Y766)=0,MAX($A$1:A764)+1,0)</f>
        <v>764</v>
      </c>
      <c r="B765" s="29">
        <f>IF(ROW()-1&gt;MAX($A$2:$A$10000),"",INDEX('Export détaillé'!$Y$3:$Y$10001,MATCH(ROW()-1,$A$2:$A$10000,0)))</f>
        <v>0</v>
      </c>
    </row>
    <row r="766" spans="1:2" x14ac:dyDescent="0.25">
      <c r="A766" s="28">
        <f>IF(COUNTIF('Export détaillé'!$Y$2:$Y766,'Export détaillé'!Y767)=0,MAX($A$1:A765)+1,0)</f>
        <v>765</v>
      </c>
      <c r="B766" s="29">
        <f>IF(ROW()-1&gt;MAX($A$2:$A$10000),"",INDEX('Export détaillé'!$Y$3:$Y$10001,MATCH(ROW()-1,$A$2:$A$10000,0)))</f>
        <v>0</v>
      </c>
    </row>
    <row r="767" spans="1:2" x14ac:dyDescent="0.25">
      <c r="A767" s="28">
        <f>IF(COUNTIF('Export détaillé'!$Y$2:$Y767,'Export détaillé'!Y768)=0,MAX($A$1:A766)+1,0)</f>
        <v>766</v>
      </c>
      <c r="B767" s="29">
        <f>IF(ROW()-1&gt;MAX($A$2:$A$10000),"",INDEX('Export détaillé'!$Y$3:$Y$10001,MATCH(ROW()-1,$A$2:$A$10000,0)))</f>
        <v>0</v>
      </c>
    </row>
    <row r="768" spans="1:2" x14ac:dyDescent="0.25">
      <c r="A768" s="28">
        <f>IF(COUNTIF('Export détaillé'!$Y$2:$Y768,'Export détaillé'!Y769)=0,MAX($A$1:A767)+1,0)</f>
        <v>767</v>
      </c>
      <c r="B768" s="29">
        <f>IF(ROW()-1&gt;MAX($A$2:$A$10000),"",INDEX('Export détaillé'!$Y$3:$Y$10001,MATCH(ROW()-1,$A$2:$A$10000,0)))</f>
        <v>0</v>
      </c>
    </row>
    <row r="769" spans="1:2" x14ac:dyDescent="0.25">
      <c r="A769" s="28">
        <f>IF(COUNTIF('Export détaillé'!$Y$2:$Y769,'Export détaillé'!Y770)=0,MAX($A$1:A768)+1,0)</f>
        <v>768</v>
      </c>
      <c r="B769" s="29">
        <f>IF(ROW()-1&gt;MAX($A$2:$A$10000),"",INDEX('Export détaillé'!$Y$3:$Y$10001,MATCH(ROW()-1,$A$2:$A$10000,0)))</f>
        <v>0</v>
      </c>
    </row>
    <row r="770" spans="1:2" x14ac:dyDescent="0.25">
      <c r="A770" s="28">
        <f>IF(COUNTIF('Export détaillé'!$Y$2:$Y770,'Export détaillé'!Y771)=0,MAX($A$1:A769)+1,0)</f>
        <v>769</v>
      </c>
      <c r="B770" s="29">
        <f>IF(ROW()-1&gt;MAX($A$2:$A$10000),"",INDEX('Export détaillé'!$Y$3:$Y$10001,MATCH(ROW()-1,$A$2:$A$10000,0)))</f>
        <v>0</v>
      </c>
    </row>
    <row r="771" spans="1:2" x14ac:dyDescent="0.25">
      <c r="A771" s="28">
        <f>IF(COUNTIF('Export détaillé'!$Y$2:$Y771,'Export détaillé'!Y772)=0,MAX($A$1:A770)+1,0)</f>
        <v>770</v>
      </c>
      <c r="B771" s="29">
        <f>IF(ROW()-1&gt;MAX($A$2:$A$10000),"",INDEX('Export détaillé'!$Y$3:$Y$10001,MATCH(ROW()-1,$A$2:$A$10000,0)))</f>
        <v>0</v>
      </c>
    </row>
    <row r="772" spans="1:2" x14ac:dyDescent="0.25">
      <c r="A772" s="28">
        <f>IF(COUNTIF('Export détaillé'!$Y$2:$Y772,'Export détaillé'!Y773)=0,MAX($A$1:A771)+1,0)</f>
        <v>771</v>
      </c>
      <c r="B772" s="29">
        <f>IF(ROW()-1&gt;MAX($A$2:$A$10000),"",INDEX('Export détaillé'!$Y$3:$Y$10001,MATCH(ROW()-1,$A$2:$A$10000,0)))</f>
        <v>0</v>
      </c>
    </row>
    <row r="773" spans="1:2" x14ac:dyDescent="0.25">
      <c r="A773" s="28">
        <f>IF(COUNTIF('Export détaillé'!$Y$2:$Y773,'Export détaillé'!Y774)=0,MAX($A$1:A772)+1,0)</f>
        <v>772</v>
      </c>
      <c r="B773" s="29">
        <f>IF(ROW()-1&gt;MAX($A$2:$A$10000),"",INDEX('Export détaillé'!$Y$3:$Y$10001,MATCH(ROW()-1,$A$2:$A$10000,0)))</f>
        <v>0</v>
      </c>
    </row>
    <row r="774" spans="1:2" x14ac:dyDescent="0.25">
      <c r="A774" s="28">
        <f>IF(COUNTIF('Export détaillé'!$Y$2:$Y774,'Export détaillé'!Y775)=0,MAX($A$1:A773)+1,0)</f>
        <v>773</v>
      </c>
      <c r="B774" s="29">
        <f>IF(ROW()-1&gt;MAX($A$2:$A$10000),"",INDEX('Export détaillé'!$Y$3:$Y$10001,MATCH(ROW()-1,$A$2:$A$10000,0)))</f>
        <v>0</v>
      </c>
    </row>
    <row r="775" spans="1:2" x14ac:dyDescent="0.25">
      <c r="A775" s="28">
        <f>IF(COUNTIF('Export détaillé'!$Y$2:$Y775,'Export détaillé'!Y776)=0,MAX($A$1:A774)+1,0)</f>
        <v>774</v>
      </c>
      <c r="B775" s="29">
        <f>IF(ROW()-1&gt;MAX($A$2:$A$10000),"",INDEX('Export détaillé'!$Y$3:$Y$10001,MATCH(ROW()-1,$A$2:$A$10000,0)))</f>
        <v>0</v>
      </c>
    </row>
    <row r="776" spans="1:2" x14ac:dyDescent="0.25">
      <c r="A776" s="28">
        <f>IF(COUNTIF('Export détaillé'!$Y$2:$Y776,'Export détaillé'!Y777)=0,MAX($A$1:A775)+1,0)</f>
        <v>775</v>
      </c>
      <c r="B776" s="29">
        <f>IF(ROW()-1&gt;MAX($A$2:$A$10000),"",INDEX('Export détaillé'!$Y$3:$Y$10001,MATCH(ROW()-1,$A$2:$A$10000,0)))</f>
        <v>0</v>
      </c>
    </row>
    <row r="777" spans="1:2" x14ac:dyDescent="0.25">
      <c r="A777" s="28">
        <f>IF(COUNTIF('Export détaillé'!$Y$2:$Y777,'Export détaillé'!Y778)=0,MAX($A$1:A776)+1,0)</f>
        <v>776</v>
      </c>
      <c r="B777" s="29">
        <f>IF(ROW()-1&gt;MAX($A$2:$A$10000),"",INDEX('Export détaillé'!$Y$3:$Y$10001,MATCH(ROW()-1,$A$2:$A$10000,0)))</f>
        <v>0</v>
      </c>
    </row>
    <row r="778" spans="1:2" x14ac:dyDescent="0.25">
      <c r="A778" s="28">
        <f>IF(COUNTIF('Export détaillé'!$Y$2:$Y778,'Export détaillé'!Y779)=0,MAX($A$1:A777)+1,0)</f>
        <v>777</v>
      </c>
      <c r="B778" s="29">
        <f>IF(ROW()-1&gt;MAX($A$2:$A$10000),"",INDEX('Export détaillé'!$Y$3:$Y$10001,MATCH(ROW()-1,$A$2:$A$10000,0)))</f>
        <v>0</v>
      </c>
    </row>
    <row r="779" spans="1:2" x14ac:dyDescent="0.25">
      <c r="A779" s="28">
        <f>IF(COUNTIF('Export détaillé'!$Y$2:$Y779,'Export détaillé'!Y780)=0,MAX($A$1:A778)+1,0)</f>
        <v>778</v>
      </c>
      <c r="B779" s="29">
        <f>IF(ROW()-1&gt;MAX($A$2:$A$10000),"",INDEX('Export détaillé'!$Y$3:$Y$10001,MATCH(ROW()-1,$A$2:$A$10000,0)))</f>
        <v>0</v>
      </c>
    </row>
    <row r="780" spans="1:2" x14ac:dyDescent="0.25">
      <c r="A780" s="28">
        <f>IF(COUNTIF('Export détaillé'!$Y$2:$Y780,'Export détaillé'!Y781)=0,MAX($A$1:A779)+1,0)</f>
        <v>779</v>
      </c>
      <c r="B780" s="29">
        <f>IF(ROW()-1&gt;MAX($A$2:$A$10000),"",INDEX('Export détaillé'!$Y$3:$Y$10001,MATCH(ROW()-1,$A$2:$A$10000,0)))</f>
        <v>0</v>
      </c>
    </row>
    <row r="781" spans="1:2" x14ac:dyDescent="0.25">
      <c r="A781" s="28">
        <f>IF(COUNTIF('Export détaillé'!$Y$2:$Y781,'Export détaillé'!Y782)=0,MAX($A$1:A780)+1,0)</f>
        <v>780</v>
      </c>
      <c r="B781" s="29">
        <f>IF(ROW()-1&gt;MAX($A$2:$A$10000),"",INDEX('Export détaillé'!$Y$3:$Y$10001,MATCH(ROW()-1,$A$2:$A$10000,0)))</f>
        <v>0</v>
      </c>
    </row>
    <row r="782" spans="1:2" x14ac:dyDescent="0.25">
      <c r="A782" s="28">
        <f>IF(COUNTIF('Export détaillé'!$Y$2:$Y782,'Export détaillé'!Y783)=0,MAX($A$1:A781)+1,0)</f>
        <v>781</v>
      </c>
      <c r="B782" s="29">
        <f>IF(ROW()-1&gt;MAX($A$2:$A$10000),"",INDEX('Export détaillé'!$Y$3:$Y$10001,MATCH(ROW()-1,$A$2:$A$10000,0)))</f>
        <v>0</v>
      </c>
    </row>
    <row r="783" spans="1:2" x14ac:dyDescent="0.25">
      <c r="A783" s="28">
        <f>IF(COUNTIF('Export détaillé'!$Y$2:$Y783,'Export détaillé'!Y784)=0,MAX($A$1:A782)+1,0)</f>
        <v>782</v>
      </c>
      <c r="B783" s="29">
        <f>IF(ROW()-1&gt;MAX($A$2:$A$10000),"",INDEX('Export détaillé'!$Y$3:$Y$10001,MATCH(ROW()-1,$A$2:$A$10000,0)))</f>
        <v>0</v>
      </c>
    </row>
    <row r="784" spans="1:2" x14ac:dyDescent="0.25">
      <c r="A784" s="28">
        <f>IF(COUNTIF('Export détaillé'!$Y$2:$Y784,'Export détaillé'!Y785)=0,MAX($A$1:A783)+1,0)</f>
        <v>783</v>
      </c>
      <c r="B784" s="29">
        <f>IF(ROW()-1&gt;MAX($A$2:$A$10000),"",INDEX('Export détaillé'!$Y$3:$Y$10001,MATCH(ROW()-1,$A$2:$A$10000,0)))</f>
        <v>0</v>
      </c>
    </row>
    <row r="785" spans="1:2" x14ac:dyDescent="0.25">
      <c r="A785" s="28">
        <f>IF(COUNTIF('Export détaillé'!$Y$2:$Y785,'Export détaillé'!Y786)=0,MAX($A$1:A784)+1,0)</f>
        <v>784</v>
      </c>
      <c r="B785" s="29">
        <f>IF(ROW()-1&gt;MAX($A$2:$A$10000),"",INDEX('Export détaillé'!$Y$3:$Y$10001,MATCH(ROW()-1,$A$2:$A$10000,0)))</f>
        <v>0</v>
      </c>
    </row>
    <row r="786" spans="1:2" x14ac:dyDescent="0.25">
      <c r="A786" s="28">
        <f>IF(COUNTIF('Export détaillé'!$Y$2:$Y786,'Export détaillé'!Y787)=0,MAX($A$1:A785)+1,0)</f>
        <v>785</v>
      </c>
      <c r="B786" s="29">
        <f>IF(ROW()-1&gt;MAX($A$2:$A$10000),"",INDEX('Export détaillé'!$Y$3:$Y$10001,MATCH(ROW()-1,$A$2:$A$10000,0)))</f>
        <v>0</v>
      </c>
    </row>
    <row r="787" spans="1:2" x14ac:dyDescent="0.25">
      <c r="A787" s="28">
        <f>IF(COUNTIF('Export détaillé'!$Y$2:$Y787,'Export détaillé'!Y788)=0,MAX($A$1:A786)+1,0)</f>
        <v>786</v>
      </c>
      <c r="B787" s="29">
        <f>IF(ROW()-1&gt;MAX($A$2:$A$10000),"",INDEX('Export détaillé'!$Y$3:$Y$10001,MATCH(ROW()-1,$A$2:$A$10000,0)))</f>
        <v>0</v>
      </c>
    </row>
    <row r="788" spans="1:2" x14ac:dyDescent="0.25">
      <c r="A788" s="28">
        <f>IF(COUNTIF('Export détaillé'!$Y$2:$Y788,'Export détaillé'!Y789)=0,MAX($A$1:A787)+1,0)</f>
        <v>787</v>
      </c>
      <c r="B788" s="29">
        <f>IF(ROW()-1&gt;MAX($A$2:$A$10000),"",INDEX('Export détaillé'!$Y$3:$Y$10001,MATCH(ROW()-1,$A$2:$A$10000,0)))</f>
        <v>0</v>
      </c>
    </row>
    <row r="789" spans="1:2" x14ac:dyDescent="0.25">
      <c r="A789" s="28">
        <f>IF(COUNTIF('Export détaillé'!$Y$2:$Y789,'Export détaillé'!Y790)=0,MAX($A$1:A788)+1,0)</f>
        <v>788</v>
      </c>
      <c r="B789" s="29">
        <f>IF(ROW()-1&gt;MAX($A$2:$A$10000),"",INDEX('Export détaillé'!$Y$3:$Y$10001,MATCH(ROW()-1,$A$2:$A$10000,0)))</f>
        <v>0</v>
      </c>
    </row>
    <row r="790" spans="1:2" x14ac:dyDescent="0.25">
      <c r="A790" s="28">
        <f>IF(COUNTIF('Export détaillé'!$Y$2:$Y790,'Export détaillé'!Y791)=0,MAX($A$1:A789)+1,0)</f>
        <v>789</v>
      </c>
      <c r="B790" s="29">
        <f>IF(ROW()-1&gt;MAX($A$2:$A$10000),"",INDEX('Export détaillé'!$Y$3:$Y$10001,MATCH(ROW()-1,$A$2:$A$10000,0)))</f>
        <v>0</v>
      </c>
    </row>
    <row r="791" spans="1:2" x14ac:dyDescent="0.25">
      <c r="A791" s="28">
        <f>IF(COUNTIF('Export détaillé'!$Y$2:$Y791,'Export détaillé'!Y792)=0,MAX($A$1:A790)+1,0)</f>
        <v>790</v>
      </c>
      <c r="B791" s="29">
        <f>IF(ROW()-1&gt;MAX($A$2:$A$10000),"",INDEX('Export détaillé'!$Y$3:$Y$10001,MATCH(ROW()-1,$A$2:$A$10000,0)))</f>
        <v>0</v>
      </c>
    </row>
    <row r="792" spans="1:2" x14ac:dyDescent="0.25">
      <c r="A792" s="28">
        <f>IF(COUNTIF('Export détaillé'!$Y$2:$Y792,'Export détaillé'!Y793)=0,MAX($A$1:A791)+1,0)</f>
        <v>791</v>
      </c>
      <c r="B792" s="29">
        <f>IF(ROW()-1&gt;MAX($A$2:$A$10000),"",INDEX('Export détaillé'!$Y$3:$Y$10001,MATCH(ROW()-1,$A$2:$A$10000,0)))</f>
        <v>0</v>
      </c>
    </row>
    <row r="793" spans="1:2" x14ac:dyDescent="0.25">
      <c r="A793" s="28">
        <f>IF(COUNTIF('Export détaillé'!$Y$2:$Y793,'Export détaillé'!Y794)=0,MAX($A$1:A792)+1,0)</f>
        <v>792</v>
      </c>
      <c r="B793" s="29">
        <f>IF(ROW()-1&gt;MAX($A$2:$A$10000),"",INDEX('Export détaillé'!$Y$3:$Y$10001,MATCH(ROW()-1,$A$2:$A$10000,0)))</f>
        <v>0</v>
      </c>
    </row>
    <row r="794" spans="1:2" x14ac:dyDescent="0.25">
      <c r="A794" s="28">
        <f>IF(COUNTIF('Export détaillé'!$Y$2:$Y794,'Export détaillé'!Y795)=0,MAX($A$1:A793)+1,0)</f>
        <v>793</v>
      </c>
      <c r="B794" s="29">
        <f>IF(ROW()-1&gt;MAX($A$2:$A$10000),"",INDEX('Export détaillé'!$Y$3:$Y$10001,MATCH(ROW()-1,$A$2:$A$10000,0)))</f>
        <v>0</v>
      </c>
    </row>
    <row r="795" spans="1:2" x14ac:dyDescent="0.25">
      <c r="A795" s="28">
        <f>IF(COUNTIF('Export détaillé'!$Y$2:$Y795,'Export détaillé'!Y796)=0,MAX($A$1:A794)+1,0)</f>
        <v>794</v>
      </c>
      <c r="B795" s="29">
        <f>IF(ROW()-1&gt;MAX($A$2:$A$10000),"",INDEX('Export détaillé'!$Y$3:$Y$10001,MATCH(ROW()-1,$A$2:$A$10000,0)))</f>
        <v>0</v>
      </c>
    </row>
    <row r="796" spans="1:2" x14ac:dyDescent="0.25">
      <c r="A796" s="28">
        <f>IF(COUNTIF('Export détaillé'!$Y$2:$Y796,'Export détaillé'!Y797)=0,MAX($A$1:A795)+1,0)</f>
        <v>795</v>
      </c>
      <c r="B796" s="29">
        <f>IF(ROW()-1&gt;MAX($A$2:$A$10000),"",INDEX('Export détaillé'!$Y$3:$Y$10001,MATCH(ROW()-1,$A$2:$A$10000,0)))</f>
        <v>0</v>
      </c>
    </row>
    <row r="797" spans="1:2" x14ac:dyDescent="0.25">
      <c r="A797" s="28">
        <f>IF(COUNTIF('Export détaillé'!$Y$2:$Y797,'Export détaillé'!Y798)=0,MAX($A$1:A796)+1,0)</f>
        <v>796</v>
      </c>
      <c r="B797" s="29">
        <f>IF(ROW()-1&gt;MAX($A$2:$A$10000),"",INDEX('Export détaillé'!$Y$3:$Y$10001,MATCH(ROW()-1,$A$2:$A$10000,0)))</f>
        <v>0</v>
      </c>
    </row>
    <row r="798" spans="1:2" x14ac:dyDescent="0.25">
      <c r="A798" s="28">
        <f>IF(COUNTIF('Export détaillé'!$Y$2:$Y798,'Export détaillé'!Y799)=0,MAX($A$1:A797)+1,0)</f>
        <v>797</v>
      </c>
      <c r="B798" s="29">
        <f>IF(ROW()-1&gt;MAX($A$2:$A$10000),"",INDEX('Export détaillé'!$Y$3:$Y$10001,MATCH(ROW()-1,$A$2:$A$10000,0)))</f>
        <v>0</v>
      </c>
    </row>
    <row r="799" spans="1:2" x14ac:dyDescent="0.25">
      <c r="A799" s="28">
        <f>IF(COUNTIF('Export détaillé'!$Y$2:$Y799,'Export détaillé'!Y800)=0,MAX($A$1:A798)+1,0)</f>
        <v>798</v>
      </c>
      <c r="B799" s="29">
        <f>IF(ROW()-1&gt;MAX($A$2:$A$10000),"",INDEX('Export détaillé'!$Y$3:$Y$10001,MATCH(ROW()-1,$A$2:$A$10000,0)))</f>
        <v>0</v>
      </c>
    </row>
    <row r="800" spans="1:2" x14ac:dyDescent="0.25">
      <c r="A800" s="28">
        <f>IF(COUNTIF('Export détaillé'!$Y$2:$Y800,'Export détaillé'!Y801)=0,MAX($A$1:A799)+1,0)</f>
        <v>799</v>
      </c>
      <c r="B800" s="29">
        <f>IF(ROW()-1&gt;MAX($A$2:$A$10000),"",INDEX('Export détaillé'!$Y$3:$Y$10001,MATCH(ROW()-1,$A$2:$A$10000,0)))</f>
        <v>0</v>
      </c>
    </row>
    <row r="801" spans="1:2" x14ac:dyDescent="0.25">
      <c r="A801" s="28">
        <f>IF(COUNTIF('Export détaillé'!$Y$2:$Y801,'Export détaillé'!Y802)=0,MAX($A$1:A800)+1,0)</f>
        <v>800</v>
      </c>
      <c r="B801" s="29">
        <f>IF(ROW()-1&gt;MAX($A$2:$A$10000),"",INDEX('Export détaillé'!$Y$3:$Y$10001,MATCH(ROW()-1,$A$2:$A$10000,0)))</f>
        <v>0</v>
      </c>
    </row>
    <row r="802" spans="1:2" x14ac:dyDescent="0.25">
      <c r="A802" s="28">
        <f>IF(COUNTIF('Export détaillé'!$Y$2:$Y802,'Export détaillé'!Y803)=0,MAX($A$1:A801)+1,0)</f>
        <v>801</v>
      </c>
      <c r="B802" s="29">
        <f>IF(ROW()-1&gt;MAX($A$2:$A$10000),"",INDEX('Export détaillé'!$Y$3:$Y$10001,MATCH(ROW()-1,$A$2:$A$10000,0)))</f>
        <v>0</v>
      </c>
    </row>
    <row r="803" spans="1:2" x14ac:dyDescent="0.25">
      <c r="A803" s="28">
        <f>IF(COUNTIF('Export détaillé'!$Y$2:$Y803,'Export détaillé'!Y804)=0,MAX($A$1:A802)+1,0)</f>
        <v>802</v>
      </c>
      <c r="B803" s="29">
        <f>IF(ROW()-1&gt;MAX($A$2:$A$10000),"",INDEX('Export détaillé'!$Y$3:$Y$10001,MATCH(ROW()-1,$A$2:$A$10000,0)))</f>
        <v>0</v>
      </c>
    </row>
    <row r="804" spans="1:2" x14ac:dyDescent="0.25">
      <c r="A804" s="28">
        <f>IF(COUNTIF('Export détaillé'!$Y$2:$Y804,'Export détaillé'!Y805)=0,MAX($A$1:A803)+1,0)</f>
        <v>803</v>
      </c>
      <c r="B804" s="29">
        <f>IF(ROW()-1&gt;MAX($A$2:$A$10000),"",INDEX('Export détaillé'!$Y$3:$Y$10001,MATCH(ROW()-1,$A$2:$A$10000,0)))</f>
        <v>0</v>
      </c>
    </row>
    <row r="805" spans="1:2" x14ac:dyDescent="0.25">
      <c r="A805" s="28">
        <f>IF(COUNTIF('Export détaillé'!$Y$2:$Y805,'Export détaillé'!Y806)=0,MAX($A$1:A804)+1,0)</f>
        <v>804</v>
      </c>
      <c r="B805" s="29">
        <f>IF(ROW()-1&gt;MAX($A$2:$A$10000),"",INDEX('Export détaillé'!$Y$3:$Y$10001,MATCH(ROW()-1,$A$2:$A$10000,0)))</f>
        <v>0</v>
      </c>
    </row>
    <row r="806" spans="1:2" x14ac:dyDescent="0.25">
      <c r="A806" s="28">
        <f>IF(COUNTIF('Export détaillé'!$Y$2:$Y806,'Export détaillé'!Y807)=0,MAX($A$1:A805)+1,0)</f>
        <v>805</v>
      </c>
      <c r="B806" s="29">
        <f>IF(ROW()-1&gt;MAX($A$2:$A$10000),"",INDEX('Export détaillé'!$Y$3:$Y$10001,MATCH(ROW()-1,$A$2:$A$10000,0)))</f>
        <v>0</v>
      </c>
    </row>
    <row r="807" spans="1:2" x14ac:dyDescent="0.25">
      <c r="A807" s="28">
        <f>IF(COUNTIF('Export détaillé'!$Y$2:$Y807,'Export détaillé'!Y808)=0,MAX($A$1:A806)+1,0)</f>
        <v>806</v>
      </c>
      <c r="B807" s="29">
        <f>IF(ROW()-1&gt;MAX($A$2:$A$10000),"",INDEX('Export détaillé'!$Y$3:$Y$10001,MATCH(ROW()-1,$A$2:$A$10000,0)))</f>
        <v>0</v>
      </c>
    </row>
    <row r="808" spans="1:2" x14ac:dyDescent="0.25">
      <c r="A808" s="28">
        <f>IF(COUNTIF('Export détaillé'!$Y$2:$Y808,'Export détaillé'!Y809)=0,MAX($A$1:A807)+1,0)</f>
        <v>807</v>
      </c>
      <c r="B808" s="29">
        <f>IF(ROW()-1&gt;MAX($A$2:$A$10000),"",INDEX('Export détaillé'!$Y$3:$Y$10001,MATCH(ROW()-1,$A$2:$A$10000,0)))</f>
        <v>0</v>
      </c>
    </row>
    <row r="809" spans="1:2" x14ac:dyDescent="0.25">
      <c r="A809" s="28">
        <f>IF(COUNTIF('Export détaillé'!$Y$2:$Y809,'Export détaillé'!Y810)=0,MAX($A$1:A808)+1,0)</f>
        <v>808</v>
      </c>
      <c r="B809" s="29">
        <f>IF(ROW()-1&gt;MAX($A$2:$A$10000),"",INDEX('Export détaillé'!$Y$3:$Y$10001,MATCH(ROW()-1,$A$2:$A$10000,0)))</f>
        <v>0</v>
      </c>
    </row>
    <row r="810" spans="1:2" x14ac:dyDescent="0.25">
      <c r="A810" s="28">
        <f>IF(COUNTIF('Export détaillé'!$Y$2:$Y810,'Export détaillé'!Y811)=0,MAX($A$1:A809)+1,0)</f>
        <v>809</v>
      </c>
      <c r="B810" s="29">
        <f>IF(ROW()-1&gt;MAX($A$2:$A$10000),"",INDEX('Export détaillé'!$Y$3:$Y$10001,MATCH(ROW()-1,$A$2:$A$10000,0)))</f>
        <v>0</v>
      </c>
    </row>
    <row r="811" spans="1:2" x14ac:dyDescent="0.25">
      <c r="A811" s="28">
        <f>IF(COUNTIF('Export détaillé'!$Y$2:$Y811,'Export détaillé'!Y812)=0,MAX($A$1:A810)+1,0)</f>
        <v>810</v>
      </c>
      <c r="B811" s="29">
        <f>IF(ROW()-1&gt;MAX($A$2:$A$10000),"",INDEX('Export détaillé'!$Y$3:$Y$10001,MATCH(ROW()-1,$A$2:$A$10000,0)))</f>
        <v>0</v>
      </c>
    </row>
    <row r="812" spans="1:2" x14ac:dyDescent="0.25">
      <c r="A812" s="28">
        <f>IF(COUNTIF('Export détaillé'!$Y$2:$Y812,'Export détaillé'!Y813)=0,MAX($A$1:A811)+1,0)</f>
        <v>811</v>
      </c>
      <c r="B812" s="29">
        <f>IF(ROW()-1&gt;MAX($A$2:$A$10000),"",INDEX('Export détaillé'!$Y$3:$Y$10001,MATCH(ROW()-1,$A$2:$A$10000,0)))</f>
        <v>0</v>
      </c>
    </row>
    <row r="813" spans="1:2" x14ac:dyDescent="0.25">
      <c r="A813" s="28">
        <f>IF(COUNTIF('Export détaillé'!$Y$2:$Y813,'Export détaillé'!Y814)=0,MAX($A$1:A812)+1,0)</f>
        <v>812</v>
      </c>
      <c r="B813" s="29">
        <f>IF(ROW()-1&gt;MAX($A$2:$A$10000),"",INDEX('Export détaillé'!$Y$3:$Y$10001,MATCH(ROW()-1,$A$2:$A$10000,0)))</f>
        <v>0</v>
      </c>
    </row>
    <row r="814" spans="1:2" x14ac:dyDescent="0.25">
      <c r="A814" s="28">
        <f>IF(COUNTIF('Export détaillé'!$Y$2:$Y814,'Export détaillé'!Y815)=0,MAX($A$1:A813)+1,0)</f>
        <v>813</v>
      </c>
      <c r="B814" s="29">
        <f>IF(ROW()-1&gt;MAX($A$2:$A$10000),"",INDEX('Export détaillé'!$Y$3:$Y$10001,MATCH(ROW()-1,$A$2:$A$10000,0)))</f>
        <v>0</v>
      </c>
    </row>
    <row r="815" spans="1:2" x14ac:dyDescent="0.25">
      <c r="A815" s="28">
        <f>IF(COUNTIF('Export détaillé'!$Y$2:$Y815,'Export détaillé'!Y816)=0,MAX($A$1:A814)+1,0)</f>
        <v>814</v>
      </c>
      <c r="B815" s="29">
        <f>IF(ROW()-1&gt;MAX($A$2:$A$10000),"",INDEX('Export détaillé'!$Y$3:$Y$10001,MATCH(ROW()-1,$A$2:$A$10000,0)))</f>
        <v>0</v>
      </c>
    </row>
    <row r="816" spans="1:2" x14ac:dyDescent="0.25">
      <c r="A816" s="28">
        <f>IF(COUNTIF('Export détaillé'!$Y$2:$Y816,'Export détaillé'!Y817)=0,MAX($A$1:A815)+1,0)</f>
        <v>815</v>
      </c>
      <c r="B816" s="29">
        <f>IF(ROW()-1&gt;MAX($A$2:$A$10000),"",INDEX('Export détaillé'!$Y$3:$Y$10001,MATCH(ROW()-1,$A$2:$A$10000,0)))</f>
        <v>0</v>
      </c>
    </row>
    <row r="817" spans="1:2" x14ac:dyDescent="0.25">
      <c r="A817" s="28">
        <f>IF(COUNTIF('Export détaillé'!$Y$2:$Y817,'Export détaillé'!Y818)=0,MAX($A$1:A816)+1,0)</f>
        <v>816</v>
      </c>
      <c r="B817" s="29">
        <f>IF(ROW()-1&gt;MAX($A$2:$A$10000),"",INDEX('Export détaillé'!$Y$3:$Y$10001,MATCH(ROW()-1,$A$2:$A$10000,0)))</f>
        <v>0</v>
      </c>
    </row>
    <row r="818" spans="1:2" x14ac:dyDescent="0.25">
      <c r="A818" s="28">
        <f>IF(COUNTIF('Export détaillé'!$Y$2:$Y818,'Export détaillé'!Y819)=0,MAX($A$1:A817)+1,0)</f>
        <v>817</v>
      </c>
      <c r="B818" s="29">
        <f>IF(ROW()-1&gt;MAX($A$2:$A$10000),"",INDEX('Export détaillé'!$Y$3:$Y$10001,MATCH(ROW()-1,$A$2:$A$10000,0)))</f>
        <v>0</v>
      </c>
    </row>
    <row r="819" spans="1:2" x14ac:dyDescent="0.25">
      <c r="A819" s="28">
        <f>IF(COUNTIF('Export détaillé'!$Y$2:$Y819,'Export détaillé'!Y820)=0,MAX($A$1:A818)+1,0)</f>
        <v>818</v>
      </c>
      <c r="B819" s="29">
        <f>IF(ROW()-1&gt;MAX($A$2:$A$10000),"",INDEX('Export détaillé'!$Y$3:$Y$10001,MATCH(ROW()-1,$A$2:$A$10000,0)))</f>
        <v>0</v>
      </c>
    </row>
    <row r="820" spans="1:2" x14ac:dyDescent="0.25">
      <c r="A820" s="28">
        <f>IF(COUNTIF('Export détaillé'!$Y$2:$Y820,'Export détaillé'!Y821)=0,MAX($A$1:A819)+1,0)</f>
        <v>819</v>
      </c>
      <c r="B820" s="29">
        <f>IF(ROW()-1&gt;MAX($A$2:$A$10000),"",INDEX('Export détaillé'!$Y$3:$Y$10001,MATCH(ROW()-1,$A$2:$A$10000,0)))</f>
        <v>0</v>
      </c>
    </row>
    <row r="821" spans="1:2" x14ac:dyDescent="0.25">
      <c r="A821" s="28">
        <f>IF(COUNTIF('Export détaillé'!$Y$2:$Y821,'Export détaillé'!Y822)=0,MAX($A$1:A820)+1,0)</f>
        <v>820</v>
      </c>
      <c r="B821" s="29">
        <f>IF(ROW()-1&gt;MAX($A$2:$A$10000),"",INDEX('Export détaillé'!$Y$3:$Y$10001,MATCH(ROW()-1,$A$2:$A$10000,0)))</f>
        <v>0</v>
      </c>
    </row>
    <row r="822" spans="1:2" x14ac:dyDescent="0.25">
      <c r="A822" s="28">
        <f>IF(COUNTIF('Export détaillé'!$Y$2:$Y822,'Export détaillé'!Y823)=0,MAX($A$1:A821)+1,0)</f>
        <v>821</v>
      </c>
      <c r="B822" s="29">
        <f>IF(ROW()-1&gt;MAX($A$2:$A$10000),"",INDEX('Export détaillé'!$Y$3:$Y$10001,MATCH(ROW()-1,$A$2:$A$10000,0)))</f>
        <v>0</v>
      </c>
    </row>
    <row r="823" spans="1:2" x14ac:dyDescent="0.25">
      <c r="A823" s="28">
        <f>IF(COUNTIF('Export détaillé'!$Y$2:$Y823,'Export détaillé'!Y824)=0,MAX($A$1:A822)+1,0)</f>
        <v>822</v>
      </c>
      <c r="B823" s="29">
        <f>IF(ROW()-1&gt;MAX($A$2:$A$10000),"",INDEX('Export détaillé'!$Y$3:$Y$10001,MATCH(ROW()-1,$A$2:$A$10000,0)))</f>
        <v>0</v>
      </c>
    </row>
    <row r="824" spans="1:2" x14ac:dyDescent="0.25">
      <c r="A824" s="28">
        <f>IF(COUNTIF('Export détaillé'!$Y$2:$Y824,'Export détaillé'!Y825)=0,MAX($A$1:A823)+1,0)</f>
        <v>823</v>
      </c>
      <c r="B824" s="29">
        <f>IF(ROW()-1&gt;MAX($A$2:$A$10000),"",INDEX('Export détaillé'!$Y$3:$Y$10001,MATCH(ROW()-1,$A$2:$A$10000,0)))</f>
        <v>0</v>
      </c>
    </row>
    <row r="825" spans="1:2" x14ac:dyDescent="0.25">
      <c r="A825" s="28">
        <f>IF(COUNTIF('Export détaillé'!$Y$2:$Y825,'Export détaillé'!Y826)=0,MAX($A$1:A824)+1,0)</f>
        <v>824</v>
      </c>
      <c r="B825" s="29">
        <f>IF(ROW()-1&gt;MAX($A$2:$A$10000),"",INDEX('Export détaillé'!$Y$3:$Y$10001,MATCH(ROW()-1,$A$2:$A$10000,0)))</f>
        <v>0</v>
      </c>
    </row>
    <row r="826" spans="1:2" x14ac:dyDescent="0.25">
      <c r="A826" s="28">
        <f>IF(COUNTIF('Export détaillé'!$Y$2:$Y826,'Export détaillé'!Y827)=0,MAX($A$1:A825)+1,0)</f>
        <v>825</v>
      </c>
      <c r="B826" s="29">
        <f>IF(ROW()-1&gt;MAX($A$2:$A$10000),"",INDEX('Export détaillé'!$Y$3:$Y$10001,MATCH(ROW()-1,$A$2:$A$10000,0)))</f>
        <v>0</v>
      </c>
    </row>
    <row r="827" spans="1:2" x14ac:dyDescent="0.25">
      <c r="A827" s="28">
        <f>IF(COUNTIF('Export détaillé'!$Y$2:$Y827,'Export détaillé'!Y828)=0,MAX($A$1:A826)+1,0)</f>
        <v>826</v>
      </c>
      <c r="B827" s="29">
        <f>IF(ROW()-1&gt;MAX($A$2:$A$10000),"",INDEX('Export détaillé'!$Y$3:$Y$10001,MATCH(ROW()-1,$A$2:$A$10000,0)))</f>
        <v>0</v>
      </c>
    </row>
    <row r="828" spans="1:2" x14ac:dyDescent="0.25">
      <c r="A828" s="28">
        <f>IF(COUNTIF('Export détaillé'!$Y$2:$Y828,'Export détaillé'!Y829)=0,MAX($A$1:A827)+1,0)</f>
        <v>827</v>
      </c>
      <c r="B828" s="29">
        <f>IF(ROW()-1&gt;MAX($A$2:$A$10000),"",INDEX('Export détaillé'!$Y$3:$Y$10001,MATCH(ROW()-1,$A$2:$A$10000,0)))</f>
        <v>0</v>
      </c>
    </row>
    <row r="829" spans="1:2" x14ac:dyDescent="0.25">
      <c r="A829" s="28">
        <f>IF(COUNTIF('Export détaillé'!$Y$2:$Y829,'Export détaillé'!Y830)=0,MAX($A$1:A828)+1,0)</f>
        <v>828</v>
      </c>
      <c r="B829" s="29">
        <f>IF(ROW()-1&gt;MAX($A$2:$A$10000),"",INDEX('Export détaillé'!$Y$3:$Y$10001,MATCH(ROW()-1,$A$2:$A$10000,0)))</f>
        <v>0</v>
      </c>
    </row>
    <row r="830" spans="1:2" x14ac:dyDescent="0.25">
      <c r="A830" s="28">
        <f>IF(COUNTIF('Export détaillé'!$Y$2:$Y830,'Export détaillé'!Y831)=0,MAX($A$1:A829)+1,0)</f>
        <v>829</v>
      </c>
      <c r="B830" s="29">
        <f>IF(ROW()-1&gt;MAX($A$2:$A$10000),"",INDEX('Export détaillé'!$Y$3:$Y$10001,MATCH(ROW()-1,$A$2:$A$10000,0)))</f>
        <v>0</v>
      </c>
    </row>
    <row r="831" spans="1:2" x14ac:dyDescent="0.25">
      <c r="A831" s="28">
        <f>IF(COUNTIF('Export détaillé'!$Y$2:$Y831,'Export détaillé'!Y832)=0,MAX($A$1:A830)+1,0)</f>
        <v>830</v>
      </c>
      <c r="B831" s="29">
        <f>IF(ROW()-1&gt;MAX($A$2:$A$10000),"",INDEX('Export détaillé'!$Y$3:$Y$10001,MATCH(ROW()-1,$A$2:$A$10000,0)))</f>
        <v>0</v>
      </c>
    </row>
    <row r="832" spans="1:2" x14ac:dyDescent="0.25">
      <c r="A832" s="28">
        <f>IF(COUNTIF('Export détaillé'!$Y$2:$Y832,'Export détaillé'!Y833)=0,MAX($A$1:A831)+1,0)</f>
        <v>831</v>
      </c>
      <c r="B832" s="29">
        <f>IF(ROW()-1&gt;MAX($A$2:$A$10000),"",INDEX('Export détaillé'!$Y$3:$Y$10001,MATCH(ROW()-1,$A$2:$A$10000,0)))</f>
        <v>0</v>
      </c>
    </row>
    <row r="833" spans="1:2" x14ac:dyDescent="0.25">
      <c r="A833" s="28">
        <f>IF(COUNTIF('Export détaillé'!$Y$2:$Y833,'Export détaillé'!Y834)=0,MAX($A$1:A832)+1,0)</f>
        <v>832</v>
      </c>
      <c r="B833" s="29">
        <f>IF(ROW()-1&gt;MAX($A$2:$A$10000),"",INDEX('Export détaillé'!$Y$3:$Y$10001,MATCH(ROW()-1,$A$2:$A$10000,0)))</f>
        <v>0</v>
      </c>
    </row>
    <row r="834" spans="1:2" x14ac:dyDescent="0.25">
      <c r="A834" s="28">
        <f>IF(COUNTIF('Export détaillé'!$Y$2:$Y834,'Export détaillé'!Y835)=0,MAX($A$1:A833)+1,0)</f>
        <v>833</v>
      </c>
      <c r="B834" s="29">
        <f>IF(ROW()-1&gt;MAX($A$2:$A$10000),"",INDEX('Export détaillé'!$Y$3:$Y$10001,MATCH(ROW()-1,$A$2:$A$10000,0)))</f>
        <v>0</v>
      </c>
    </row>
    <row r="835" spans="1:2" x14ac:dyDescent="0.25">
      <c r="A835" s="28">
        <f>IF(COUNTIF('Export détaillé'!$Y$2:$Y835,'Export détaillé'!Y836)=0,MAX($A$1:A834)+1,0)</f>
        <v>834</v>
      </c>
      <c r="B835" s="29">
        <f>IF(ROW()-1&gt;MAX($A$2:$A$10000),"",INDEX('Export détaillé'!$Y$3:$Y$10001,MATCH(ROW()-1,$A$2:$A$10000,0)))</f>
        <v>0</v>
      </c>
    </row>
    <row r="836" spans="1:2" x14ac:dyDescent="0.25">
      <c r="A836" s="28">
        <f>IF(COUNTIF('Export détaillé'!$Y$2:$Y836,'Export détaillé'!Y837)=0,MAX($A$1:A835)+1,0)</f>
        <v>835</v>
      </c>
      <c r="B836" s="29">
        <f>IF(ROW()-1&gt;MAX($A$2:$A$10000),"",INDEX('Export détaillé'!$Y$3:$Y$10001,MATCH(ROW()-1,$A$2:$A$10000,0)))</f>
        <v>0</v>
      </c>
    </row>
    <row r="837" spans="1:2" x14ac:dyDescent="0.25">
      <c r="A837" s="28">
        <f>IF(COUNTIF('Export détaillé'!$Y$2:$Y837,'Export détaillé'!Y838)=0,MAX($A$1:A836)+1,0)</f>
        <v>836</v>
      </c>
      <c r="B837" s="29">
        <f>IF(ROW()-1&gt;MAX($A$2:$A$10000),"",INDEX('Export détaillé'!$Y$3:$Y$10001,MATCH(ROW()-1,$A$2:$A$10000,0)))</f>
        <v>0</v>
      </c>
    </row>
    <row r="838" spans="1:2" x14ac:dyDescent="0.25">
      <c r="A838" s="28">
        <f>IF(COUNTIF('Export détaillé'!$Y$2:$Y838,'Export détaillé'!Y839)=0,MAX($A$1:A837)+1,0)</f>
        <v>837</v>
      </c>
      <c r="B838" s="29">
        <f>IF(ROW()-1&gt;MAX($A$2:$A$10000),"",INDEX('Export détaillé'!$Y$3:$Y$10001,MATCH(ROW()-1,$A$2:$A$10000,0)))</f>
        <v>0</v>
      </c>
    </row>
    <row r="839" spans="1:2" x14ac:dyDescent="0.25">
      <c r="A839" s="28">
        <f>IF(COUNTIF('Export détaillé'!$Y$2:$Y839,'Export détaillé'!Y840)=0,MAX($A$1:A838)+1,0)</f>
        <v>838</v>
      </c>
      <c r="B839" s="29">
        <f>IF(ROW()-1&gt;MAX($A$2:$A$10000),"",INDEX('Export détaillé'!$Y$3:$Y$10001,MATCH(ROW()-1,$A$2:$A$10000,0)))</f>
        <v>0</v>
      </c>
    </row>
    <row r="840" spans="1:2" x14ac:dyDescent="0.25">
      <c r="A840" s="28">
        <f>IF(COUNTIF('Export détaillé'!$Y$2:$Y840,'Export détaillé'!Y841)=0,MAX($A$1:A839)+1,0)</f>
        <v>839</v>
      </c>
      <c r="B840" s="29">
        <f>IF(ROW()-1&gt;MAX($A$2:$A$10000),"",INDEX('Export détaillé'!$Y$3:$Y$10001,MATCH(ROW()-1,$A$2:$A$10000,0)))</f>
        <v>0</v>
      </c>
    </row>
    <row r="841" spans="1:2" x14ac:dyDescent="0.25">
      <c r="A841" s="28">
        <f>IF(COUNTIF('Export détaillé'!$Y$2:$Y841,'Export détaillé'!Y842)=0,MAX($A$1:A840)+1,0)</f>
        <v>840</v>
      </c>
      <c r="B841" s="29">
        <f>IF(ROW()-1&gt;MAX($A$2:$A$10000),"",INDEX('Export détaillé'!$Y$3:$Y$10001,MATCH(ROW()-1,$A$2:$A$10000,0)))</f>
        <v>0</v>
      </c>
    </row>
    <row r="842" spans="1:2" x14ac:dyDescent="0.25">
      <c r="A842" s="28">
        <f>IF(COUNTIF('Export détaillé'!$Y$2:$Y842,'Export détaillé'!Y843)=0,MAX($A$1:A841)+1,0)</f>
        <v>841</v>
      </c>
      <c r="B842" s="29">
        <f>IF(ROW()-1&gt;MAX($A$2:$A$10000),"",INDEX('Export détaillé'!$Y$3:$Y$10001,MATCH(ROW()-1,$A$2:$A$10000,0)))</f>
        <v>0</v>
      </c>
    </row>
    <row r="843" spans="1:2" x14ac:dyDescent="0.25">
      <c r="A843" s="28">
        <f>IF(COUNTIF('Export détaillé'!$Y$2:$Y843,'Export détaillé'!Y844)=0,MAX($A$1:A842)+1,0)</f>
        <v>842</v>
      </c>
      <c r="B843" s="29">
        <f>IF(ROW()-1&gt;MAX($A$2:$A$10000),"",INDEX('Export détaillé'!$Y$3:$Y$10001,MATCH(ROW()-1,$A$2:$A$10000,0)))</f>
        <v>0</v>
      </c>
    </row>
    <row r="844" spans="1:2" x14ac:dyDescent="0.25">
      <c r="A844" s="28">
        <f>IF(COUNTIF('Export détaillé'!$Y$2:$Y844,'Export détaillé'!Y845)=0,MAX($A$1:A843)+1,0)</f>
        <v>843</v>
      </c>
      <c r="B844" s="29">
        <f>IF(ROW()-1&gt;MAX($A$2:$A$10000),"",INDEX('Export détaillé'!$Y$3:$Y$10001,MATCH(ROW()-1,$A$2:$A$10000,0)))</f>
        <v>0</v>
      </c>
    </row>
    <row r="845" spans="1:2" x14ac:dyDescent="0.25">
      <c r="A845" s="28">
        <f>IF(COUNTIF('Export détaillé'!$Y$2:$Y845,'Export détaillé'!Y846)=0,MAX($A$1:A844)+1,0)</f>
        <v>844</v>
      </c>
      <c r="B845" s="29">
        <f>IF(ROW()-1&gt;MAX($A$2:$A$10000),"",INDEX('Export détaillé'!$Y$3:$Y$10001,MATCH(ROW()-1,$A$2:$A$10000,0)))</f>
        <v>0</v>
      </c>
    </row>
    <row r="846" spans="1:2" x14ac:dyDescent="0.25">
      <c r="A846" s="28">
        <f>IF(COUNTIF('Export détaillé'!$Y$2:$Y846,'Export détaillé'!Y847)=0,MAX($A$1:A845)+1,0)</f>
        <v>845</v>
      </c>
      <c r="B846" s="29">
        <f>IF(ROW()-1&gt;MAX($A$2:$A$10000),"",INDEX('Export détaillé'!$Y$3:$Y$10001,MATCH(ROW()-1,$A$2:$A$10000,0)))</f>
        <v>0</v>
      </c>
    </row>
    <row r="847" spans="1:2" x14ac:dyDescent="0.25">
      <c r="A847" s="28">
        <f>IF(COUNTIF('Export détaillé'!$Y$2:$Y847,'Export détaillé'!Y848)=0,MAX($A$1:A846)+1,0)</f>
        <v>846</v>
      </c>
      <c r="B847" s="29">
        <f>IF(ROW()-1&gt;MAX($A$2:$A$10000),"",INDEX('Export détaillé'!$Y$3:$Y$10001,MATCH(ROW()-1,$A$2:$A$10000,0)))</f>
        <v>0</v>
      </c>
    </row>
    <row r="848" spans="1:2" x14ac:dyDescent="0.25">
      <c r="A848" s="28">
        <f>IF(COUNTIF('Export détaillé'!$Y$2:$Y848,'Export détaillé'!Y849)=0,MAX($A$1:A847)+1,0)</f>
        <v>847</v>
      </c>
      <c r="B848" s="29">
        <f>IF(ROW()-1&gt;MAX($A$2:$A$10000),"",INDEX('Export détaillé'!$Y$3:$Y$10001,MATCH(ROW()-1,$A$2:$A$10000,0)))</f>
        <v>0</v>
      </c>
    </row>
    <row r="849" spans="1:2" x14ac:dyDescent="0.25">
      <c r="A849" s="28">
        <f>IF(COUNTIF('Export détaillé'!$Y$2:$Y849,'Export détaillé'!Y850)=0,MAX($A$1:A848)+1,0)</f>
        <v>848</v>
      </c>
      <c r="B849" s="29">
        <f>IF(ROW()-1&gt;MAX($A$2:$A$10000),"",INDEX('Export détaillé'!$Y$3:$Y$10001,MATCH(ROW()-1,$A$2:$A$10000,0)))</f>
        <v>0</v>
      </c>
    </row>
    <row r="850" spans="1:2" x14ac:dyDescent="0.25">
      <c r="A850" s="28">
        <f>IF(COUNTIF('Export détaillé'!$Y$2:$Y850,'Export détaillé'!Y851)=0,MAX($A$1:A849)+1,0)</f>
        <v>849</v>
      </c>
      <c r="B850" s="29">
        <f>IF(ROW()-1&gt;MAX($A$2:$A$10000),"",INDEX('Export détaillé'!$Y$3:$Y$10001,MATCH(ROW()-1,$A$2:$A$10000,0)))</f>
        <v>0</v>
      </c>
    </row>
    <row r="851" spans="1:2" x14ac:dyDescent="0.25">
      <c r="A851" s="28">
        <f>IF(COUNTIF('Export détaillé'!$Y$2:$Y851,'Export détaillé'!Y852)=0,MAX($A$1:A850)+1,0)</f>
        <v>850</v>
      </c>
      <c r="B851" s="29">
        <f>IF(ROW()-1&gt;MAX($A$2:$A$10000),"",INDEX('Export détaillé'!$Y$3:$Y$10001,MATCH(ROW()-1,$A$2:$A$10000,0)))</f>
        <v>0</v>
      </c>
    </row>
    <row r="852" spans="1:2" x14ac:dyDescent="0.25">
      <c r="A852" s="28">
        <f>IF(COUNTIF('Export détaillé'!$Y$2:$Y852,'Export détaillé'!Y853)=0,MAX($A$1:A851)+1,0)</f>
        <v>851</v>
      </c>
      <c r="B852" s="29">
        <f>IF(ROW()-1&gt;MAX($A$2:$A$10000),"",INDEX('Export détaillé'!$Y$3:$Y$10001,MATCH(ROW()-1,$A$2:$A$10000,0)))</f>
        <v>0</v>
      </c>
    </row>
    <row r="853" spans="1:2" x14ac:dyDescent="0.25">
      <c r="A853" s="28">
        <f>IF(COUNTIF('Export détaillé'!$Y$2:$Y853,'Export détaillé'!Y854)=0,MAX($A$1:A852)+1,0)</f>
        <v>852</v>
      </c>
      <c r="B853" s="29">
        <f>IF(ROW()-1&gt;MAX($A$2:$A$10000),"",INDEX('Export détaillé'!$Y$3:$Y$10001,MATCH(ROW()-1,$A$2:$A$10000,0)))</f>
        <v>0</v>
      </c>
    </row>
    <row r="854" spans="1:2" x14ac:dyDescent="0.25">
      <c r="A854" s="28">
        <f>IF(COUNTIF('Export détaillé'!$Y$2:$Y854,'Export détaillé'!Y855)=0,MAX($A$1:A853)+1,0)</f>
        <v>853</v>
      </c>
      <c r="B854" s="29">
        <f>IF(ROW()-1&gt;MAX($A$2:$A$10000),"",INDEX('Export détaillé'!$Y$3:$Y$10001,MATCH(ROW()-1,$A$2:$A$10000,0)))</f>
        <v>0</v>
      </c>
    </row>
    <row r="855" spans="1:2" x14ac:dyDescent="0.25">
      <c r="A855" s="28">
        <f>IF(COUNTIF('Export détaillé'!$Y$2:$Y855,'Export détaillé'!Y856)=0,MAX($A$1:A854)+1,0)</f>
        <v>854</v>
      </c>
      <c r="B855" s="29">
        <f>IF(ROW()-1&gt;MAX($A$2:$A$10000),"",INDEX('Export détaillé'!$Y$3:$Y$10001,MATCH(ROW()-1,$A$2:$A$10000,0)))</f>
        <v>0</v>
      </c>
    </row>
    <row r="856" spans="1:2" x14ac:dyDescent="0.25">
      <c r="A856" s="28">
        <f>IF(COUNTIF('Export détaillé'!$Y$2:$Y856,'Export détaillé'!Y857)=0,MAX($A$1:A855)+1,0)</f>
        <v>855</v>
      </c>
      <c r="B856" s="29">
        <f>IF(ROW()-1&gt;MAX($A$2:$A$10000),"",INDEX('Export détaillé'!$Y$3:$Y$10001,MATCH(ROW()-1,$A$2:$A$10000,0)))</f>
        <v>0</v>
      </c>
    </row>
    <row r="857" spans="1:2" x14ac:dyDescent="0.25">
      <c r="A857" s="28">
        <f>IF(COUNTIF('Export détaillé'!$Y$2:$Y857,'Export détaillé'!Y858)=0,MAX($A$1:A856)+1,0)</f>
        <v>856</v>
      </c>
      <c r="B857" s="29">
        <f>IF(ROW()-1&gt;MAX($A$2:$A$10000),"",INDEX('Export détaillé'!$Y$3:$Y$10001,MATCH(ROW()-1,$A$2:$A$10000,0)))</f>
        <v>0</v>
      </c>
    </row>
    <row r="858" spans="1:2" x14ac:dyDescent="0.25">
      <c r="A858" s="28">
        <f>IF(COUNTIF('Export détaillé'!$Y$2:$Y858,'Export détaillé'!Y859)=0,MAX($A$1:A857)+1,0)</f>
        <v>857</v>
      </c>
      <c r="B858" s="29">
        <f>IF(ROW()-1&gt;MAX($A$2:$A$10000),"",INDEX('Export détaillé'!$Y$3:$Y$10001,MATCH(ROW()-1,$A$2:$A$10000,0)))</f>
        <v>0</v>
      </c>
    </row>
    <row r="859" spans="1:2" x14ac:dyDescent="0.25">
      <c r="A859" s="28">
        <f>IF(COUNTIF('Export détaillé'!$Y$2:$Y859,'Export détaillé'!Y860)=0,MAX($A$1:A858)+1,0)</f>
        <v>858</v>
      </c>
      <c r="B859" s="29">
        <f>IF(ROW()-1&gt;MAX($A$2:$A$10000),"",INDEX('Export détaillé'!$Y$3:$Y$10001,MATCH(ROW()-1,$A$2:$A$10000,0)))</f>
        <v>0</v>
      </c>
    </row>
    <row r="860" spans="1:2" x14ac:dyDescent="0.25">
      <c r="A860" s="28">
        <f>IF(COUNTIF('Export détaillé'!$Y$2:$Y860,'Export détaillé'!Y861)=0,MAX($A$1:A859)+1,0)</f>
        <v>859</v>
      </c>
      <c r="B860" s="29">
        <f>IF(ROW()-1&gt;MAX($A$2:$A$10000),"",INDEX('Export détaillé'!$Y$3:$Y$10001,MATCH(ROW()-1,$A$2:$A$10000,0)))</f>
        <v>0</v>
      </c>
    </row>
    <row r="861" spans="1:2" x14ac:dyDescent="0.25">
      <c r="A861" s="28">
        <f>IF(COUNTIF('Export détaillé'!$Y$2:$Y861,'Export détaillé'!Y862)=0,MAX($A$1:A860)+1,0)</f>
        <v>860</v>
      </c>
      <c r="B861" s="29">
        <f>IF(ROW()-1&gt;MAX($A$2:$A$10000),"",INDEX('Export détaillé'!$Y$3:$Y$10001,MATCH(ROW()-1,$A$2:$A$10000,0)))</f>
        <v>0</v>
      </c>
    </row>
    <row r="862" spans="1:2" x14ac:dyDescent="0.25">
      <c r="A862" s="28">
        <f>IF(COUNTIF('Export détaillé'!$Y$2:$Y862,'Export détaillé'!Y863)=0,MAX($A$1:A861)+1,0)</f>
        <v>861</v>
      </c>
      <c r="B862" s="29">
        <f>IF(ROW()-1&gt;MAX($A$2:$A$10000),"",INDEX('Export détaillé'!$Y$3:$Y$10001,MATCH(ROW()-1,$A$2:$A$10000,0)))</f>
        <v>0</v>
      </c>
    </row>
    <row r="863" spans="1:2" x14ac:dyDescent="0.25">
      <c r="A863" s="28">
        <f>IF(COUNTIF('Export détaillé'!$Y$2:$Y863,'Export détaillé'!Y864)=0,MAX($A$1:A862)+1,0)</f>
        <v>862</v>
      </c>
      <c r="B863" s="29">
        <f>IF(ROW()-1&gt;MAX($A$2:$A$10000),"",INDEX('Export détaillé'!$Y$3:$Y$10001,MATCH(ROW()-1,$A$2:$A$10000,0)))</f>
        <v>0</v>
      </c>
    </row>
    <row r="864" spans="1:2" x14ac:dyDescent="0.25">
      <c r="A864" s="28">
        <f>IF(COUNTIF('Export détaillé'!$Y$2:$Y864,'Export détaillé'!Y865)=0,MAX($A$1:A863)+1,0)</f>
        <v>863</v>
      </c>
      <c r="B864" s="29">
        <f>IF(ROW()-1&gt;MAX($A$2:$A$10000),"",INDEX('Export détaillé'!$Y$3:$Y$10001,MATCH(ROW()-1,$A$2:$A$10000,0)))</f>
        <v>0</v>
      </c>
    </row>
    <row r="865" spans="1:2" x14ac:dyDescent="0.25">
      <c r="A865" s="28">
        <f>IF(COUNTIF('Export détaillé'!$Y$2:$Y865,'Export détaillé'!Y866)=0,MAX($A$1:A864)+1,0)</f>
        <v>864</v>
      </c>
      <c r="B865" s="29">
        <f>IF(ROW()-1&gt;MAX($A$2:$A$10000),"",INDEX('Export détaillé'!$Y$3:$Y$10001,MATCH(ROW()-1,$A$2:$A$10000,0)))</f>
        <v>0</v>
      </c>
    </row>
    <row r="866" spans="1:2" x14ac:dyDescent="0.25">
      <c r="A866" s="28">
        <f>IF(COUNTIF('Export détaillé'!$Y$2:$Y866,'Export détaillé'!Y867)=0,MAX($A$1:A865)+1,0)</f>
        <v>865</v>
      </c>
      <c r="B866" s="29">
        <f>IF(ROW()-1&gt;MAX($A$2:$A$10000),"",INDEX('Export détaillé'!$Y$3:$Y$10001,MATCH(ROW()-1,$A$2:$A$10000,0)))</f>
        <v>0</v>
      </c>
    </row>
    <row r="867" spans="1:2" x14ac:dyDescent="0.25">
      <c r="A867" s="28">
        <f>IF(COUNTIF('Export détaillé'!$Y$2:$Y867,'Export détaillé'!Y868)=0,MAX($A$1:A866)+1,0)</f>
        <v>866</v>
      </c>
      <c r="B867" s="29">
        <f>IF(ROW()-1&gt;MAX($A$2:$A$10000),"",INDEX('Export détaillé'!$Y$3:$Y$10001,MATCH(ROW()-1,$A$2:$A$10000,0)))</f>
        <v>0</v>
      </c>
    </row>
    <row r="868" spans="1:2" x14ac:dyDescent="0.25">
      <c r="A868" s="28">
        <f>IF(COUNTIF('Export détaillé'!$Y$2:$Y868,'Export détaillé'!Y869)=0,MAX($A$1:A867)+1,0)</f>
        <v>867</v>
      </c>
      <c r="B868" s="29">
        <f>IF(ROW()-1&gt;MAX($A$2:$A$10000),"",INDEX('Export détaillé'!$Y$3:$Y$10001,MATCH(ROW()-1,$A$2:$A$10000,0)))</f>
        <v>0</v>
      </c>
    </row>
    <row r="869" spans="1:2" x14ac:dyDescent="0.25">
      <c r="A869" s="28">
        <f>IF(COUNTIF('Export détaillé'!$Y$2:$Y869,'Export détaillé'!Y870)=0,MAX($A$1:A868)+1,0)</f>
        <v>868</v>
      </c>
      <c r="B869" s="29">
        <f>IF(ROW()-1&gt;MAX($A$2:$A$10000),"",INDEX('Export détaillé'!$Y$3:$Y$10001,MATCH(ROW()-1,$A$2:$A$10000,0)))</f>
        <v>0</v>
      </c>
    </row>
    <row r="870" spans="1:2" x14ac:dyDescent="0.25">
      <c r="A870" s="28">
        <f>IF(COUNTIF('Export détaillé'!$Y$2:$Y870,'Export détaillé'!Y871)=0,MAX($A$1:A869)+1,0)</f>
        <v>869</v>
      </c>
      <c r="B870" s="29">
        <f>IF(ROW()-1&gt;MAX($A$2:$A$10000),"",INDEX('Export détaillé'!$Y$3:$Y$10001,MATCH(ROW()-1,$A$2:$A$10000,0)))</f>
        <v>0</v>
      </c>
    </row>
    <row r="871" spans="1:2" x14ac:dyDescent="0.25">
      <c r="A871" s="28">
        <f>IF(COUNTIF('Export détaillé'!$Y$2:$Y871,'Export détaillé'!Y872)=0,MAX($A$1:A870)+1,0)</f>
        <v>870</v>
      </c>
      <c r="B871" s="29">
        <f>IF(ROW()-1&gt;MAX($A$2:$A$10000),"",INDEX('Export détaillé'!$Y$3:$Y$10001,MATCH(ROW()-1,$A$2:$A$10000,0)))</f>
        <v>0</v>
      </c>
    </row>
    <row r="872" spans="1:2" x14ac:dyDescent="0.25">
      <c r="A872" s="28">
        <f>IF(COUNTIF('Export détaillé'!$Y$2:$Y872,'Export détaillé'!Y873)=0,MAX($A$1:A871)+1,0)</f>
        <v>871</v>
      </c>
      <c r="B872" s="29">
        <f>IF(ROW()-1&gt;MAX($A$2:$A$10000),"",INDEX('Export détaillé'!$Y$3:$Y$10001,MATCH(ROW()-1,$A$2:$A$10000,0)))</f>
        <v>0</v>
      </c>
    </row>
    <row r="873" spans="1:2" x14ac:dyDescent="0.25">
      <c r="A873" s="28">
        <f>IF(COUNTIF('Export détaillé'!$Y$2:$Y873,'Export détaillé'!Y874)=0,MAX($A$1:A872)+1,0)</f>
        <v>872</v>
      </c>
      <c r="B873" s="29">
        <f>IF(ROW()-1&gt;MAX($A$2:$A$10000),"",INDEX('Export détaillé'!$Y$3:$Y$10001,MATCH(ROW()-1,$A$2:$A$10000,0)))</f>
        <v>0</v>
      </c>
    </row>
    <row r="874" spans="1:2" x14ac:dyDescent="0.25">
      <c r="A874" s="28">
        <f>IF(COUNTIF('Export détaillé'!$Y$2:$Y874,'Export détaillé'!Y875)=0,MAX($A$1:A873)+1,0)</f>
        <v>873</v>
      </c>
      <c r="B874" s="29">
        <f>IF(ROW()-1&gt;MAX($A$2:$A$10000),"",INDEX('Export détaillé'!$Y$3:$Y$10001,MATCH(ROW()-1,$A$2:$A$10000,0)))</f>
        <v>0</v>
      </c>
    </row>
    <row r="875" spans="1:2" x14ac:dyDescent="0.25">
      <c r="A875" s="28">
        <f>IF(COUNTIF('Export détaillé'!$Y$2:$Y875,'Export détaillé'!Y876)=0,MAX($A$1:A874)+1,0)</f>
        <v>874</v>
      </c>
      <c r="B875" s="29">
        <f>IF(ROW()-1&gt;MAX($A$2:$A$10000),"",INDEX('Export détaillé'!$Y$3:$Y$10001,MATCH(ROW()-1,$A$2:$A$10000,0)))</f>
        <v>0</v>
      </c>
    </row>
    <row r="876" spans="1:2" x14ac:dyDescent="0.25">
      <c r="A876" s="28">
        <f>IF(COUNTIF('Export détaillé'!$Y$2:$Y876,'Export détaillé'!Y877)=0,MAX($A$1:A875)+1,0)</f>
        <v>875</v>
      </c>
      <c r="B876" s="29">
        <f>IF(ROW()-1&gt;MAX($A$2:$A$10000),"",INDEX('Export détaillé'!$Y$3:$Y$10001,MATCH(ROW()-1,$A$2:$A$10000,0)))</f>
        <v>0</v>
      </c>
    </row>
    <row r="877" spans="1:2" x14ac:dyDescent="0.25">
      <c r="A877" s="28">
        <f>IF(COUNTIF('Export détaillé'!$Y$2:$Y877,'Export détaillé'!Y878)=0,MAX($A$1:A876)+1,0)</f>
        <v>876</v>
      </c>
      <c r="B877" s="29">
        <f>IF(ROW()-1&gt;MAX($A$2:$A$10000),"",INDEX('Export détaillé'!$Y$3:$Y$10001,MATCH(ROW()-1,$A$2:$A$10000,0)))</f>
        <v>0</v>
      </c>
    </row>
    <row r="878" spans="1:2" x14ac:dyDescent="0.25">
      <c r="A878" s="28">
        <f>IF(COUNTIF('Export détaillé'!$Y$2:$Y878,'Export détaillé'!Y879)=0,MAX($A$1:A877)+1,0)</f>
        <v>877</v>
      </c>
      <c r="B878" s="29">
        <f>IF(ROW()-1&gt;MAX($A$2:$A$10000),"",INDEX('Export détaillé'!$Y$3:$Y$10001,MATCH(ROW()-1,$A$2:$A$10000,0)))</f>
        <v>0</v>
      </c>
    </row>
    <row r="879" spans="1:2" x14ac:dyDescent="0.25">
      <c r="A879" s="28">
        <f>IF(COUNTIF('Export détaillé'!$Y$2:$Y879,'Export détaillé'!Y880)=0,MAX($A$1:A878)+1,0)</f>
        <v>878</v>
      </c>
      <c r="B879" s="29">
        <f>IF(ROW()-1&gt;MAX($A$2:$A$10000),"",INDEX('Export détaillé'!$Y$3:$Y$10001,MATCH(ROW()-1,$A$2:$A$10000,0)))</f>
        <v>0</v>
      </c>
    </row>
    <row r="880" spans="1:2" x14ac:dyDescent="0.25">
      <c r="A880" s="28">
        <f>IF(COUNTIF('Export détaillé'!$Y$2:$Y880,'Export détaillé'!Y881)=0,MAX($A$1:A879)+1,0)</f>
        <v>879</v>
      </c>
      <c r="B880" s="29">
        <f>IF(ROW()-1&gt;MAX($A$2:$A$10000),"",INDEX('Export détaillé'!$Y$3:$Y$10001,MATCH(ROW()-1,$A$2:$A$10000,0)))</f>
        <v>0</v>
      </c>
    </row>
    <row r="881" spans="1:2" x14ac:dyDescent="0.25">
      <c r="A881" s="28">
        <f>IF(COUNTIF('Export détaillé'!$Y$2:$Y881,'Export détaillé'!Y882)=0,MAX($A$1:A880)+1,0)</f>
        <v>880</v>
      </c>
      <c r="B881" s="29">
        <f>IF(ROW()-1&gt;MAX($A$2:$A$10000),"",INDEX('Export détaillé'!$Y$3:$Y$10001,MATCH(ROW()-1,$A$2:$A$10000,0)))</f>
        <v>0</v>
      </c>
    </row>
    <row r="882" spans="1:2" x14ac:dyDescent="0.25">
      <c r="A882" s="28">
        <f>IF(COUNTIF('Export détaillé'!$Y$2:$Y882,'Export détaillé'!Y883)=0,MAX($A$1:A881)+1,0)</f>
        <v>881</v>
      </c>
      <c r="B882" s="29">
        <f>IF(ROW()-1&gt;MAX($A$2:$A$10000),"",INDEX('Export détaillé'!$Y$3:$Y$10001,MATCH(ROW()-1,$A$2:$A$10000,0)))</f>
        <v>0</v>
      </c>
    </row>
    <row r="883" spans="1:2" x14ac:dyDescent="0.25">
      <c r="A883" s="28">
        <f>IF(COUNTIF('Export détaillé'!$Y$2:$Y883,'Export détaillé'!Y884)=0,MAX($A$1:A882)+1,0)</f>
        <v>882</v>
      </c>
      <c r="B883" s="29">
        <f>IF(ROW()-1&gt;MAX($A$2:$A$10000),"",INDEX('Export détaillé'!$Y$3:$Y$10001,MATCH(ROW()-1,$A$2:$A$10000,0)))</f>
        <v>0</v>
      </c>
    </row>
    <row r="884" spans="1:2" x14ac:dyDescent="0.25">
      <c r="A884" s="28">
        <f>IF(COUNTIF('Export détaillé'!$Y$2:$Y884,'Export détaillé'!Y885)=0,MAX($A$1:A883)+1,0)</f>
        <v>883</v>
      </c>
      <c r="B884" s="29">
        <f>IF(ROW()-1&gt;MAX($A$2:$A$10000),"",INDEX('Export détaillé'!$Y$3:$Y$10001,MATCH(ROW()-1,$A$2:$A$10000,0)))</f>
        <v>0</v>
      </c>
    </row>
    <row r="885" spans="1:2" x14ac:dyDescent="0.25">
      <c r="A885" s="28">
        <f>IF(COUNTIF('Export détaillé'!$Y$2:$Y885,'Export détaillé'!Y886)=0,MAX($A$1:A884)+1,0)</f>
        <v>884</v>
      </c>
      <c r="B885" s="29">
        <f>IF(ROW()-1&gt;MAX($A$2:$A$10000),"",INDEX('Export détaillé'!$Y$3:$Y$10001,MATCH(ROW()-1,$A$2:$A$10000,0)))</f>
        <v>0</v>
      </c>
    </row>
    <row r="886" spans="1:2" x14ac:dyDescent="0.25">
      <c r="A886" s="28">
        <f>IF(COUNTIF('Export détaillé'!$Y$2:$Y886,'Export détaillé'!Y887)=0,MAX($A$1:A885)+1,0)</f>
        <v>885</v>
      </c>
      <c r="B886" s="29">
        <f>IF(ROW()-1&gt;MAX($A$2:$A$10000),"",INDEX('Export détaillé'!$Y$3:$Y$10001,MATCH(ROW()-1,$A$2:$A$10000,0)))</f>
        <v>0</v>
      </c>
    </row>
    <row r="887" spans="1:2" x14ac:dyDescent="0.25">
      <c r="A887" s="28">
        <f>IF(COUNTIF('Export détaillé'!$Y$2:$Y887,'Export détaillé'!Y888)=0,MAX($A$1:A886)+1,0)</f>
        <v>886</v>
      </c>
      <c r="B887" s="29">
        <f>IF(ROW()-1&gt;MAX($A$2:$A$10000),"",INDEX('Export détaillé'!$Y$3:$Y$10001,MATCH(ROW()-1,$A$2:$A$10000,0)))</f>
        <v>0</v>
      </c>
    </row>
    <row r="888" spans="1:2" x14ac:dyDescent="0.25">
      <c r="A888" s="28">
        <f>IF(COUNTIF('Export détaillé'!$Y$2:$Y888,'Export détaillé'!Y889)=0,MAX($A$1:A887)+1,0)</f>
        <v>887</v>
      </c>
      <c r="B888" s="29">
        <f>IF(ROW()-1&gt;MAX($A$2:$A$10000),"",INDEX('Export détaillé'!$Y$3:$Y$10001,MATCH(ROW()-1,$A$2:$A$10000,0)))</f>
        <v>0</v>
      </c>
    </row>
    <row r="889" spans="1:2" x14ac:dyDescent="0.25">
      <c r="A889" s="28">
        <f>IF(COUNTIF('Export détaillé'!$Y$2:$Y889,'Export détaillé'!Y890)=0,MAX($A$1:A888)+1,0)</f>
        <v>888</v>
      </c>
      <c r="B889" s="29">
        <f>IF(ROW()-1&gt;MAX($A$2:$A$10000),"",INDEX('Export détaillé'!$Y$3:$Y$10001,MATCH(ROW()-1,$A$2:$A$10000,0)))</f>
        <v>0</v>
      </c>
    </row>
    <row r="890" spans="1:2" x14ac:dyDescent="0.25">
      <c r="A890" s="28">
        <f>IF(COUNTIF('Export détaillé'!$Y$2:$Y890,'Export détaillé'!Y891)=0,MAX($A$1:A889)+1,0)</f>
        <v>889</v>
      </c>
      <c r="B890" s="29">
        <f>IF(ROW()-1&gt;MAX($A$2:$A$10000),"",INDEX('Export détaillé'!$Y$3:$Y$10001,MATCH(ROW()-1,$A$2:$A$10000,0)))</f>
        <v>0</v>
      </c>
    </row>
    <row r="891" spans="1:2" x14ac:dyDescent="0.25">
      <c r="A891" s="28">
        <f>IF(COUNTIF('Export détaillé'!$Y$2:$Y891,'Export détaillé'!Y892)=0,MAX($A$1:A890)+1,0)</f>
        <v>890</v>
      </c>
      <c r="B891" s="29">
        <f>IF(ROW()-1&gt;MAX($A$2:$A$10000),"",INDEX('Export détaillé'!$Y$3:$Y$10001,MATCH(ROW()-1,$A$2:$A$10000,0)))</f>
        <v>0</v>
      </c>
    </row>
    <row r="892" spans="1:2" x14ac:dyDescent="0.25">
      <c r="A892" s="28">
        <f>IF(COUNTIF('Export détaillé'!$Y$2:$Y892,'Export détaillé'!Y893)=0,MAX($A$1:A891)+1,0)</f>
        <v>891</v>
      </c>
      <c r="B892" s="29">
        <f>IF(ROW()-1&gt;MAX($A$2:$A$10000),"",INDEX('Export détaillé'!$Y$3:$Y$10001,MATCH(ROW()-1,$A$2:$A$10000,0)))</f>
        <v>0</v>
      </c>
    </row>
    <row r="893" spans="1:2" x14ac:dyDescent="0.25">
      <c r="A893" s="28">
        <f>IF(COUNTIF('Export détaillé'!$Y$2:$Y893,'Export détaillé'!Y894)=0,MAX($A$1:A892)+1,0)</f>
        <v>892</v>
      </c>
      <c r="B893" s="29">
        <f>IF(ROW()-1&gt;MAX($A$2:$A$10000),"",INDEX('Export détaillé'!$Y$3:$Y$10001,MATCH(ROW()-1,$A$2:$A$10000,0)))</f>
        <v>0</v>
      </c>
    </row>
    <row r="894" spans="1:2" x14ac:dyDescent="0.25">
      <c r="A894" s="28">
        <f>IF(COUNTIF('Export détaillé'!$Y$2:$Y894,'Export détaillé'!Y895)=0,MAX($A$1:A893)+1,0)</f>
        <v>893</v>
      </c>
      <c r="B894" s="29">
        <f>IF(ROW()-1&gt;MAX($A$2:$A$10000),"",INDEX('Export détaillé'!$Y$3:$Y$10001,MATCH(ROW()-1,$A$2:$A$10000,0)))</f>
        <v>0</v>
      </c>
    </row>
    <row r="895" spans="1:2" x14ac:dyDescent="0.25">
      <c r="A895" s="28">
        <f>IF(COUNTIF('Export détaillé'!$Y$2:$Y895,'Export détaillé'!Y896)=0,MAX($A$1:A894)+1,0)</f>
        <v>894</v>
      </c>
      <c r="B895" s="29">
        <f>IF(ROW()-1&gt;MAX($A$2:$A$10000),"",INDEX('Export détaillé'!$Y$3:$Y$10001,MATCH(ROW()-1,$A$2:$A$10000,0)))</f>
        <v>0</v>
      </c>
    </row>
    <row r="896" spans="1:2" x14ac:dyDescent="0.25">
      <c r="A896" s="28">
        <f>IF(COUNTIF('Export détaillé'!$Y$2:$Y896,'Export détaillé'!Y897)=0,MAX($A$1:A895)+1,0)</f>
        <v>895</v>
      </c>
      <c r="B896" s="29">
        <f>IF(ROW()-1&gt;MAX($A$2:$A$10000),"",INDEX('Export détaillé'!$Y$3:$Y$10001,MATCH(ROW()-1,$A$2:$A$10000,0)))</f>
        <v>0</v>
      </c>
    </row>
    <row r="897" spans="1:2" x14ac:dyDescent="0.25">
      <c r="A897" s="28">
        <f>IF(COUNTIF('Export détaillé'!$Y$2:$Y897,'Export détaillé'!Y898)=0,MAX($A$1:A896)+1,0)</f>
        <v>896</v>
      </c>
      <c r="B897" s="29">
        <f>IF(ROW()-1&gt;MAX($A$2:$A$10000),"",INDEX('Export détaillé'!$Y$3:$Y$10001,MATCH(ROW()-1,$A$2:$A$10000,0)))</f>
        <v>0</v>
      </c>
    </row>
    <row r="898" spans="1:2" x14ac:dyDescent="0.25">
      <c r="A898" s="28">
        <f>IF(COUNTIF('Export détaillé'!$Y$2:$Y898,'Export détaillé'!Y899)=0,MAX($A$1:A897)+1,0)</f>
        <v>897</v>
      </c>
      <c r="B898" s="29">
        <f>IF(ROW()-1&gt;MAX($A$2:$A$10000),"",INDEX('Export détaillé'!$Y$3:$Y$10001,MATCH(ROW()-1,$A$2:$A$10000,0)))</f>
        <v>0</v>
      </c>
    </row>
    <row r="899" spans="1:2" x14ac:dyDescent="0.25">
      <c r="A899" s="28">
        <f>IF(COUNTIF('Export détaillé'!$Y$2:$Y899,'Export détaillé'!Y900)=0,MAX($A$1:A898)+1,0)</f>
        <v>898</v>
      </c>
      <c r="B899" s="29">
        <f>IF(ROW()-1&gt;MAX($A$2:$A$10000),"",INDEX('Export détaillé'!$Y$3:$Y$10001,MATCH(ROW()-1,$A$2:$A$10000,0)))</f>
        <v>0</v>
      </c>
    </row>
    <row r="900" spans="1:2" x14ac:dyDescent="0.25">
      <c r="A900" s="28">
        <f>IF(COUNTIF('Export détaillé'!$Y$2:$Y900,'Export détaillé'!Y901)=0,MAX($A$1:A899)+1,0)</f>
        <v>899</v>
      </c>
      <c r="B900" s="29">
        <f>IF(ROW()-1&gt;MAX($A$2:$A$10000),"",INDEX('Export détaillé'!$Y$3:$Y$10001,MATCH(ROW()-1,$A$2:$A$10000,0)))</f>
        <v>0</v>
      </c>
    </row>
    <row r="901" spans="1:2" x14ac:dyDescent="0.25">
      <c r="A901" s="28">
        <f>IF(COUNTIF('Export détaillé'!$Y$2:$Y901,'Export détaillé'!Y902)=0,MAX($A$1:A900)+1,0)</f>
        <v>900</v>
      </c>
      <c r="B901" s="29">
        <f>IF(ROW()-1&gt;MAX($A$2:$A$10000),"",INDEX('Export détaillé'!$Y$3:$Y$10001,MATCH(ROW()-1,$A$2:$A$10000,0)))</f>
        <v>0</v>
      </c>
    </row>
    <row r="902" spans="1:2" x14ac:dyDescent="0.25">
      <c r="A902" s="28">
        <f>IF(COUNTIF('Export détaillé'!$Y$2:$Y902,'Export détaillé'!Y903)=0,MAX($A$1:A901)+1,0)</f>
        <v>901</v>
      </c>
      <c r="B902" s="29">
        <f>IF(ROW()-1&gt;MAX($A$2:$A$10000),"",INDEX('Export détaillé'!$Y$3:$Y$10001,MATCH(ROW()-1,$A$2:$A$10000,0)))</f>
        <v>0</v>
      </c>
    </row>
    <row r="903" spans="1:2" x14ac:dyDescent="0.25">
      <c r="A903" s="28">
        <f>IF(COUNTIF('Export détaillé'!$Y$2:$Y903,'Export détaillé'!Y904)=0,MAX($A$1:A902)+1,0)</f>
        <v>902</v>
      </c>
      <c r="B903" s="29">
        <f>IF(ROW()-1&gt;MAX($A$2:$A$10000),"",INDEX('Export détaillé'!$Y$3:$Y$10001,MATCH(ROW()-1,$A$2:$A$10000,0)))</f>
        <v>0</v>
      </c>
    </row>
    <row r="904" spans="1:2" x14ac:dyDescent="0.25">
      <c r="A904" s="28">
        <f>IF(COUNTIF('Export détaillé'!$Y$2:$Y904,'Export détaillé'!Y905)=0,MAX($A$1:A903)+1,0)</f>
        <v>903</v>
      </c>
      <c r="B904" s="29">
        <f>IF(ROW()-1&gt;MAX($A$2:$A$10000),"",INDEX('Export détaillé'!$Y$3:$Y$10001,MATCH(ROW()-1,$A$2:$A$10000,0)))</f>
        <v>0</v>
      </c>
    </row>
    <row r="905" spans="1:2" x14ac:dyDescent="0.25">
      <c r="A905" s="28">
        <f>IF(COUNTIF('Export détaillé'!$Y$2:$Y905,'Export détaillé'!Y906)=0,MAX($A$1:A904)+1,0)</f>
        <v>904</v>
      </c>
      <c r="B905" s="29">
        <f>IF(ROW()-1&gt;MAX($A$2:$A$10000),"",INDEX('Export détaillé'!$Y$3:$Y$10001,MATCH(ROW()-1,$A$2:$A$10000,0)))</f>
        <v>0</v>
      </c>
    </row>
    <row r="906" spans="1:2" x14ac:dyDescent="0.25">
      <c r="A906" s="28">
        <f>IF(COUNTIF('Export détaillé'!$Y$2:$Y906,'Export détaillé'!Y907)=0,MAX($A$1:A905)+1,0)</f>
        <v>905</v>
      </c>
      <c r="B906" s="29">
        <f>IF(ROW()-1&gt;MAX($A$2:$A$10000),"",INDEX('Export détaillé'!$Y$3:$Y$10001,MATCH(ROW()-1,$A$2:$A$10000,0)))</f>
        <v>0</v>
      </c>
    </row>
    <row r="907" spans="1:2" x14ac:dyDescent="0.25">
      <c r="A907" s="28">
        <f>IF(COUNTIF('Export détaillé'!$Y$2:$Y907,'Export détaillé'!Y908)=0,MAX($A$1:A906)+1,0)</f>
        <v>906</v>
      </c>
      <c r="B907" s="29">
        <f>IF(ROW()-1&gt;MAX($A$2:$A$10000),"",INDEX('Export détaillé'!$Y$3:$Y$10001,MATCH(ROW()-1,$A$2:$A$10000,0)))</f>
        <v>0</v>
      </c>
    </row>
    <row r="908" spans="1:2" x14ac:dyDescent="0.25">
      <c r="A908" s="28">
        <f>IF(COUNTIF('Export détaillé'!$Y$2:$Y908,'Export détaillé'!Y909)=0,MAX($A$1:A907)+1,0)</f>
        <v>907</v>
      </c>
      <c r="B908" s="29">
        <f>IF(ROW()-1&gt;MAX($A$2:$A$10000),"",INDEX('Export détaillé'!$Y$3:$Y$10001,MATCH(ROW()-1,$A$2:$A$10000,0)))</f>
        <v>0</v>
      </c>
    </row>
    <row r="909" spans="1:2" x14ac:dyDescent="0.25">
      <c r="A909" s="28">
        <f>IF(COUNTIF('Export détaillé'!$Y$2:$Y909,'Export détaillé'!Y910)=0,MAX($A$1:A908)+1,0)</f>
        <v>908</v>
      </c>
      <c r="B909" s="29">
        <f>IF(ROW()-1&gt;MAX($A$2:$A$10000),"",INDEX('Export détaillé'!$Y$3:$Y$10001,MATCH(ROW()-1,$A$2:$A$10000,0)))</f>
        <v>0</v>
      </c>
    </row>
    <row r="910" spans="1:2" x14ac:dyDescent="0.25">
      <c r="A910" s="28">
        <f>IF(COUNTIF('Export détaillé'!$Y$2:$Y910,'Export détaillé'!Y911)=0,MAX($A$1:A909)+1,0)</f>
        <v>909</v>
      </c>
      <c r="B910" s="29">
        <f>IF(ROW()-1&gt;MAX($A$2:$A$10000),"",INDEX('Export détaillé'!$Y$3:$Y$10001,MATCH(ROW()-1,$A$2:$A$10000,0)))</f>
        <v>0</v>
      </c>
    </row>
    <row r="911" spans="1:2" x14ac:dyDescent="0.25">
      <c r="A911" s="28">
        <f>IF(COUNTIF('Export détaillé'!$Y$2:$Y911,'Export détaillé'!Y912)=0,MAX($A$1:A910)+1,0)</f>
        <v>910</v>
      </c>
      <c r="B911" s="29">
        <f>IF(ROW()-1&gt;MAX($A$2:$A$10000),"",INDEX('Export détaillé'!$Y$3:$Y$10001,MATCH(ROW()-1,$A$2:$A$10000,0)))</f>
        <v>0</v>
      </c>
    </row>
    <row r="912" spans="1:2" x14ac:dyDescent="0.25">
      <c r="A912" s="28">
        <f>IF(COUNTIF('Export détaillé'!$Y$2:$Y912,'Export détaillé'!Y913)=0,MAX($A$1:A911)+1,0)</f>
        <v>911</v>
      </c>
      <c r="B912" s="29">
        <f>IF(ROW()-1&gt;MAX($A$2:$A$10000),"",INDEX('Export détaillé'!$Y$3:$Y$10001,MATCH(ROW()-1,$A$2:$A$10000,0)))</f>
        <v>0</v>
      </c>
    </row>
    <row r="913" spans="1:2" x14ac:dyDescent="0.25">
      <c r="A913" s="28">
        <f>IF(COUNTIF('Export détaillé'!$Y$2:$Y913,'Export détaillé'!Y914)=0,MAX($A$1:A912)+1,0)</f>
        <v>912</v>
      </c>
      <c r="B913" s="29">
        <f>IF(ROW()-1&gt;MAX($A$2:$A$10000),"",INDEX('Export détaillé'!$Y$3:$Y$10001,MATCH(ROW()-1,$A$2:$A$10000,0)))</f>
        <v>0</v>
      </c>
    </row>
    <row r="914" spans="1:2" x14ac:dyDescent="0.25">
      <c r="A914" s="28">
        <f>IF(COUNTIF('Export détaillé'!$Y$2:$Y914,'Export détaillé'!Y915)=0,MAX($A$1:A913)+1,0)</f>
        <v>913</v>
      </c>
      <c r="B914" s="29">
        <f>IF(ROW()-1&gt;MAX($A$2:$A$10000),"",INDEX('Export détaillé'!$Y$3:$Y$10001,MATCH(ROW()-1,$A$2:$A$10000,0)))</f>
        <v>0</v>
      </c>
    </row>
    <row r="915" spans="1:2" x14ac:dyDescent="0.25">
      <c r="A915" s="28">
        <f>IF(COUNTIF('Export détaillé'!$Y$2:$Y915,'Export détaillé'!Y916)=0,MAX($A$1:A914)+1,0)</f>
        <v>914</v>
      </c>
      <c r="B915" s="29">
        <f>IF(ROW()-1&gt;MAX($A$2:$A$10000),"",INDEX('Export détaillé'!$Y$3:$Y$10001,MATCH(ROW()-1,$A$2:$A$10000,0)))</f>
        <v>0</v>
      </c>
    </row>
    <row r="916" spans="1:2" x14ac:dyDescent="0.25">
      <c r="A916" s="28">
        <f>IF(COUNTIF('Export détaillé'!$Y$2:$Y916,'Export détaillé'!Y917)=0,MAX($A$1:A915)+1,0)</f>
        <v>915</v>
      </c>
      <c r="B916" s="29">
        <f>IF(ROW()-1&gt;MAX($A$2:$A$10000),"",INDEX('Export détaillé'!$Y$3:$Y$10001,MATCH(ROW()-1,$A$2:$A$10000,0)))</f>
        <v>0</v>
      </c>
    </row>
    <row r="917" spans="1:2" x14ac:dyDescent="0.25">
      <c r="A917" s="28">
        <f>IF(COUNTIF('Export détaillé'!$Y$2:$Y917,'Export détaillé'!Y918)=0,MAX($A$1:A916)+1,0)</f>
        <v>916</v>
      </c>
      <c r="B917" s="29">
        <f>IF(ROW()-1&gt;MAX($A$2:$A$10000),"",INDEX('Export détaillé'!$Y$3:$Y$10001,MATCH(ROW()-1,$A$2:$A$10000,0)))</f>
        <v>0</v>
      </c>
    </row>
    <row r="918" spans="1:2" x14ac:dyDescent="0.25">
      <c r="A918" s="28">
        <f>IF(COUNTIF('Export détaillé'!$Y$2:$Y918,'Export détaillé'!Y919)=0,MAX($A$1:A917)+1,0)</f>
        <v>917</v>
      </c>
      <c r="B918" s="29">
        <f>IF(ROW()-1&gt;MAX($A$2:$A$10000),"",INDEX('Export détaillé'!$Y$3:$Y$10001,MATCH(ROW()-1,$A$2:$A$10000,0)))</f>
        <v>0</v>
      </c>
    </row>
    <row r="919" spans="1:2" x14ac:dyDescent="0.25">
      <c r="A919" s="28">
        <f>IF(COUNTIF('Export détaillé'!$Y$2:$Y919,'Export détaillé'!Y920)=0,MAX($A$1:A918)+1,0)</f>
        <v>918</v>
      </c>
      <c r="B919" s="29">
        <f>IF(ROW()-1&gt;MAX($A$2:$A$10000),"",INDEX('Export détaillé'!$Y$3:$Y$10001,MATCH(ROW()-1,$A$2:$A$10000,0)))</f>
        <v>0</v>
      </c>
    </row>
    <row r="920" spans="1:2" x14ac:dyDescent="0.25">
      <c r="A920" s="28">
        <f>IF(COUNTIF('Export détaillé'!$Y$2:$Y920,'Export détaillé'!Y921)=0,MAX($A$1:A919)+1,0)</f>
        <v>919</v>
      </c>
      <c r="B920" s="29">
        <f>IF(ROW()-1&gt;MAX($A$2:$A$10000),"",INDEX('Export détaillé'!$Y$3:$Y$10001,MATCH(ROW()-1,$A$2:$A$10000,0)))</f>
        <v>0</v>
      </c>
    </row>
    <row r="921" spans="1:2" x14ac:dyDescent="0.25">
      <c r="A921" s="28">
        <f>IF(COUNTIF('Export détaillé'!$Y$2:$Y921,'Export détaillé'!Y922)=0,MAX($A$1:A920)+1,0)</f>
        <v>920</v>
      </c>
      <c r="B921" s="29">
        <f>IF(ROW()-1&gt;MAX($A$2:$A$10000),"",INDEX('Export détaillé'!$Y$3:$Y$10001,MATCH(ROW()-1,$A$2:$A$10000,0)))</f>
        <v>0</v>
      </c>
    </row>
    <row r="922" spans="1:2" x14ac:dyDescent="0.25">
      <c r="A922" s="28">
        <f>IF(COUNTIF('Export détaillé'!$Y$2:$Y922,'Export détaillé'!Y923)=0,MAX($A$1:A921)+1,0)</f>
        <v>921</v>
      </c>
      <c r="B922" s="29">
        <f>IF(ROW()-1&gt;MAX($A$2:$A$10000),"",INDEX('Export détaillé'!$Y$3:$Y$10001,MATCH(ROW()-1,$A$2:$A$10000,0)))</f>
        <v>0</v>
      </c>
    </row>
    <row r="923" spans="1:2" x14ac:dyDescent="0.25">
      <c r="A923" s="28">
        <f>IF(COUNTIF('Export détaillé'!$Y$2:$Y923,'Export détaillé'!Y924)=0,MAX($A$1:A922)+1,0)</f>
        <v>922</v>
      </c>
      <c r="B923" s="29">
        <f>IF(ROW()-1&gt;MAX($A$2:$A$10000),"",INDEX('Export détaillé'!$Y$3:$Y$10001,MATCH(ROW()-1,$A$2:$A$10000,0)))</f>
        <v>0</v>
      </c>
    </row>
    <row r="924" spans="1:2" x14ac:dyDescent="0.25">
      <c r="A924" s="28">
        <f>IF(COUNTIF('Export détaillé'!$Y$2:$Y924,'Export détaillé'!Y925)=0,MAX($A$1:A923)+1,0)</f>
        <v>923</v>
      </c>
      <c r="B924" s="29">
        <f>IF(ROW()-1&gt;MAX($A$2:$A$10000),"",INDEX('Export détaillé'!$Y$3:$Y$10001,MATCH(ROW()-1,$A$2:$A$10000,0)))</f>
        <v>0</v>
      </c>
    </row>
    <row r="925" spans="1:2" x14ac:dyDescent="0.25">
      <c r="A925" s="28">
        <f>IF(COUNTIF('Export détaillé'!$Y$2:$Y925,'Export détaillé'!Y926)=0,MAX($A$1:A924)+1,0)</f>
        <v>924</v>
      </c>
      <c r="B925" s="29">
        <f>IF(ROW()-1&gt;MAX($A$2:$A$10000),"",INDEX('Export détaillé'!$Y$3:$Y$10001,MATCH(ROW()-1,$A$2:$A$10000,0)))</f>
        <v>0</v>
      </c>
    </row>
    <row r="926" spans="1:2" x14ac:dyDescent="0.25">
      <c r="A926" s="28">
        <f>IF(COUNTIF('Export détaillé'!$Y$2:$Y926,'Export détaillé'!Y927)=0,MAX($A$1:A925)+1,0)</f>
        <v>925</v>
      </c>
      <c r="B926" s="29">
        <f>IF(ROW()-1&gt;MAX($A$2:$A$10000),"",INDEX('Export détaillé'!$Y$3:$Y$10001,MATCH(ROW()-1,$A$2:$A$10000,0)))</f>
        <v>0</v>
      </c>
    </row>
    <row r="927" spans="1:2" x14ac:dyDescent="0.25">
      <c r="A927" s="28">
        <f>IF(COUNTIF('Export détaillé'!$Y$2:$Y927,'Export détaillé'!Y928)=0,MAX($A$1:A926)+1,0)</f>
        <v>926</v>
      </c>
      <c r="B927" s="29">
        <f>IF(ROW()-1&gt;MAX($A$2:$A$10000),"",INDEX('Export détaillé'!$Y$3:$Y$10001,MATCH(ROW()-1,$A$2:$A$10000,0)))</f>
        <v>0</v>
      </c>
    </row>
    <row r="928" spans="1:2" x14ac:dyDescent="0.25">
      <c r="A928" s="28">
        <f>IF(COUNTIF('Export détaillé'!$Y$2:$Y928,'Export détaillé'!Y929)=0,MAX($A$1:A927)+1,0)</f>
        <v>927</v>
      </c>
      <c r="B928" s="29">
        <f>IF(ROW()-1&gt;MAX($A$2:$A$10000),"",INDEX('Export détaillé'!$Y$3:$Y$10001,MATCH(ROW()-1,$A$2:$A$10000,0)))</f>
        <v>0</v>
      </c>
    </row>
    <row r="929" spans="1:2" x14ac:dyDescent="0.25">
      <c r="A929" s="28">
        <f>IF(COUNTIF('Export détaillé'!$Y$2:$Y929,'Export détaillé'!Y930)=0,MAX($A$1:A928)+1,0)</f>
        <v>928</v>
      </c>
      <c r="B929" s="29">
        <f>IF(ROW()-1&gt;MAX($A$2:$A$10000),"",INDEX('Export détaillé'!$Y$3:$Y$10001,MATCH(ROW()-1,$A$2:$A$10000,0)))</f>
        <v>0</v>
      </c>
    </row>
    <row r="930" spans="1:2" x14ac:dyDescent="0.25">
      <c r="A930" s="28">
        <f>IF(COUNTIF('Export détaillé'!$Y$2:$Y930,'Export détaillé'!Y931)=0,MAX($A$1:A929)+1,0)</f>
        <v>929</v>
      </c>
      <c r="B930" s="29">
        <f>IF(ROW()-1&gt;MAX($A$2:$A$10000),"",INDEX('Export détaillé'!$Y$3:$Y$10001,MATCH(ROW()-1,$A$2:$A$10000,0)))</f>
        <v>0</v>
      </c>
    </row>
    <row r="931" spans="1:2" x14ac:dyDescent="0.25">
      <c r="A931" s="28">
        <f>IF(COUNTIF('Export détaillé'!$Y$2:$Y931,'Export détaillé'!Y932)=0,MAX($A$1:A930)+1,0)</f>
        <v>930</v>
      </c>
      <c r="B931" s="29">
        <f>IF(ROW()-1&gt;MAX($A$2:$A$10000),"",INDEX('Export détaillé'!$Y$3:$Y$10001,MATCH(ROW()-1,$A$2:$A$10000,0)))</f>
        <v>0</v>
      </c>
    </row>
    <row r="932" spans="1:2" x14ac:dyDescent="0.25">
      <c r="A932" s="28">
        <f>IF(COUNTIF('Export détaillé'!$Y$2:$Y932,'Export détaillé'!Y933)=0,MAX($A$1:A931)+1,0)</f>
        <v>931</v>
      </c>
      <c r="B932" s="29">
        <f>IF(ROW()-1&gt;MAX($A$2:$A$10000),"",INDEX('Export détaillé'!$Y$3:$Y$10001,MATCH(ROW()-1,$A$2:$A$10000,0)))</f>
        <v>0</v>
      </c>
    </row>
    <row r="933" spans="1:2" x14ac:dyDescent="0.25">
      <c r="A933" s="28">
        <f>IF(COUNTIF('Export détaillé'!$Y$2:$Y933,'Export détaillé'!Y934)=0,MAX($A$1:A932)+1,0)</f>
        <v>932</v>
      </c>
      <c r="B933" s="29">
        <f>IF(ROW()-1&gt;MAX($A$2:$A$10000),"",INDEX('Export détaillé'!$Y$3:$Y$10001,MATCH(ROW()-1,$A$2:$A$10000,0)))</f>
        <v>0</v>
      </c>
    </row>
    <row r="934" spans="1:2" x14ac:dyDescent="0.25">
      <c r="A934" s="28">
        <f>IF(COUNTIF('Export détaillé'!$Y$2:$Y934,'Export détaillé'!Y935)=0,MAX($A$1:A933)+1,0)</f>
        <v>933</v>
      </c>
      <c r="B934" s="29">
        <f>IF(ROW()-1&gt;MAX($A$2:$A$10000),"",INDEX('Export détaillé'!$Y$3:$Y$10001,MATCH(ROW()-1,$A$2:$A$10000,0)))</f>
        <v>0</v>
      </c>
    </row>
    <row r="935" spans="1:2" x14ac:dyDescent="0.25">
      <c r="A935" s="28">
        <f>IF(COUNTIF('Export détaillé'!$Y$2:$Y935,'Export détaillé'!Y936)=0,MAX($A$1:A934)+1,0)</f>
        <v>934</v>
      </c>
      <c r="B935" s="29">
        <f>IF(ROW()-1&gt;MAX($A$2:$A$10000),"",INDEX('Export détaillé'!$Y$3:$Y$10001,MATCH(ROW()-1,$A$2:$A$10000,0)))</f>
        <v>0</v>
      </c>
    </row>
    <row r="936" spans="1:2" x14ac:dyDescent="0.25">
      <c r="A936" s="28">
        <f>IF(COUNTIF('Export détaillé'!$Y$2:$Y936,'Export détaillé'!Y937)=0,MAX($A$1:A935)+1,0)</f>
        <v>935</v>
      </c>
      <c r="B936" s="29">
        <f>IF(ROW()-1&gt;MAX($A$2:$A$10000),"",INDEX('Export détaillé'!$Y$3:$Y$10001,MATCH(ROW()-1,$A$2:$A$10000,0)))</f>
        <v>0</v>
      </c>
    </row>
    <row r="937" spans="1:2" x14ac:dyDescent="0.25">
      <c r="A937" s="28">
        <f>IF(COUNTIF('Export détaillé'!$Y$2:$Y937,'Export détaillé'!Y938)=0,MAX($A$1:A936)+1,0)</f>
        <v>936</v>
      </c>
      <c r="B937" s="29">
        <f>IF(ROW()-1&gt;MAX($A$2:$A$10000),"",INDEX('Export détaillé'!$Y$3:$Y$10001,MATCH(ROW()-1,$A$2:$A$10000,0)))</f>
        <v>0</v>
      </c>
    </row>
    <row r="938" spans="1:2" x14ac:dyDescent="0.25">
      <c r="A938" s="28">
        <f>IF(COUNTIF('Export détaillé'!$Y$2:$Y938,'Export détaillé'!Y939)=0,MAX($A$1:A937)+1,0)</f>
        <v>937</v>
      </c>
      <c r="B938" s="29">
        <f>IF(ROW()-1&gt;MAX($A$2:$A$10000),"",INDEX('Export détaillé'!$Y$3:$Y$10001,MATCH(ROW()-1,$A$2:$A$10000,0)))</f>
        <v>0</v>
      </c>
    </row>
    <row r="939" spans="1:2" x14ac:dyDescent="0.25">
      <c r="A939" s="28">
        <f>IF(COUNTIF('Export détaillé'!$Y$2:$Y939,'Export détaillé'!Y940)=0,MAX($A$1:A938)+1,0)</f>
        <v>938</v>
      </c>
      <c r="B939" s="29">
        <f>IF(ROW()-1&gt;MAX($A$2:$A$10000),"",INDEX('Export détaillé'!$Y$3:$Y$10001,MATCH(ROW()-1,$A$2:$A$10000,0)))</f>
        <v>0</v>
      </c>
    </row>
    <row r="940" spans="1:2" x14ac:dyDescent="0.25">
      <c r="A940" s="28">
        <f>IF(COUNTIF('Export détaillé'!$Y$2:$Y940,'Export détaillé'!Y941)=0,MAX($A$1:A939)+1,0)</f>
        <v>939</v>
      </c>
      <c r="B940" s="29">
        <f>IF(ROW()-1&gt;MAX($A$2:$A$10000),"",INDEX('Export détaillé'!$Y$3:$Y$10001,MATCH(ROW()-1,$A$2:$A$10000,0)))</f>
        <v>0</v>
      </c>
    </row>
    <row r="941" spans="1:2" x14ac:dyDescent="0.25">
      <c r="A941" s="28">
        <f>IF(COUNTIF('Export détaillé'!$Y$2:$Y941,'Export détaillé'!Y942)=0,MAX($A$1:A940)+1,0)</f>
        <v>940</v>
      </c>
      <c r="B941" s="29">
        <f>IF(ROW()-1&gt;MAX($A$2:$A$10000),"",INDEX('Export détaillé'!$Y$3:$Y$10001,MATCH(ROW()-1,$A$2:$A$10000,0)))</f>
        <v>0</v>
      </c>
    </row>
    <row r="942" spans="1:2" x14ac:dyDescent="0.25">
      <c r="A942" s="28">
        <f>IF(COUNTIF('Export détaillé'!$Y$2:$Y942,'Export détaillé'!Y943)=0,MAX($A$1:A941)+1,0)</f>
        <v>941</v>
      </c>
      <c r="B942" s="29">
        <f>IF(ROW()-1&gt;MAX($A$2:$A$10000),"",INDEX('Export détaillé'!$Y$3:$Y$10001,MATCH(ROW()-1,$A$2:$A$10000,0)))</f>
        <v>0</v>
      </c>
    </row>
    <row r="943" spans="1:2" x14ac:dyDescent="0.25">
      <c r="A943" s="28">
        <f>IF(COUNTIF('Export détaillé'!$Y$2:$Y943,'Export détaillé'!Y944)=0,MAX($A$1:A942)+1,0)</f>
        <v>942</v>
      </c>
      <c r="B943" s="29">
        <f>IF(ROW()-1&gt;MAX($A$2:$A$10000),"",INDEX('Export détaillé'!$Y$3:$Y$10001,MATCH(ROW()-1,$A$2:$A$10000,0)))</f>
        <v>0</v>
      </c>
    </row>
    <row r="944" spans="1:2" x14ac:dyDescent="0.25">
      <c r="A944" s="28">
        <f>IF(COUNTIF('Export détaillé'!$Y$2:$Y944,'Export détaillé'!Y945)=0,MAX($A$1:A943)+1,0)</f>
        <v>943</v>
      </c>
      <c r="B944" s="29">
        <f>IF(ROW()-1&gt;MAX($A$2:$A$10000),"",INDEX('Export détaillé'!$Y$3:$Y$10001,MATCH(ROW()-1,$A$2:$A$10000,0)))</f>
        <v>0</v>
      </c>
    </row>
    <row r="945" spans="1:2" x14ac:dyDescent="0.25">
      <c r="A945" s="28">
        <f>IF(COUNTIF('Export détaillé'!$Y$2:$Y945,'Export détaillé'!Y946)=0,MAX($A$1:A944)+1,0)</f>
        <v>944</v>
      </c>
      <c r="B945" s="29">
        <f>IF(ROW()-1&gt;MAX($A$2:$A$10000),"",INDEX('Export détaillé'!$Y$3:$Y$10001,MATCH(ROW()-1,$A$2:$A$10000,0)))</f>
        <v>0</v>
      </c>
    </row>
    <row r="946" spans="1:2" x14ac:dyDescent="0.25">
      <c r="A946" s="28">
        <f>IF(COUNTIF('Export détaillé'!$Y$2:$Y946,'Export détaillé'!Y947)=0,MAX($A$1:A945)+1,0)</f>
        <v>945</v>
      </c>
      <c r="B946" s="29">
        <f>IF(ROW()-1&gt;MAX($A$2:$A$10000),"",INDEX('Export détaillé'!$Y$3:$Y$10001,MATCH(ROW()-1,$A$2:$A$10000,0)))</f>
        <v>0</v>
      </c>
    </row>
    <row r="947" spans="1:2" x14ac:dyDescent="0.25">
      <c r="A947" s="28">
        <f>IF(COUNTIF('Export détaillé'!$Y$2:$Y947,'Export détaillé'!Y948)=0,MAX($A$1:A946)+1,0)</f>
        <v>946</v>
      </c>
      <c r="B947" s="29">
        <f>IF(ROW()-1&gt;MAX($A$2:$A$10000),"",INDEX('Export détaillé'!$Y$3:$Y$10001,MATCH(ROW()-1,$A$2:$A$10000,0)))</f>
        <v>0</v>
      </c>
    </row>
    <row r="948" spans="1:2" x14ac:dyDescent="0.25">
      <c r="A948" s="28">
        <f>IF(COUNTIF('Export détaillé'!$Y$2:$Y948,'Export détaillé'!Y949)=0,MAX($A$1:A947)+1,0)</f>
        <v>947</v>
      </c>
      <c r="B948" s="29">
        <f>IF(ROW()-1&gt;MAX($A$2:$A$10000),"",INDEX('Export détaillé'!$Y$3:$Y$10001,MATCH(ROW()-1,$A$2:$A$10000,0)))</f>
        <v>0</v>
      </c>
    </row>
    <row r="949" spans="1:2" x14ac:dyDescent="0.25">
      <c r="A949" s="28">
        <f>IF(COUNTIF('Export détaillé'!$Y$2:$Y949,'Export détaillé'!Y950)=0,MAX($A$1:A948)+1,0)</f>
        <v>948</v>
      </c>
      <c r="B949" s="29">
        <f>IF(ROW()-1&gt;MAX($A$2:$A$10000),"",INDEX('Export détaillé'!$Y$3:$Y$10001,MATCH(ROW()-1,$A$2:$A$10000,0)))</f>
        <v>0</v>
      </c>
    </row>
    <row r="950" spans="1:2" x14ac:dyDescent="0.25">
      <c r="A950" s="28">
        <f>IF(COUNTIF('Export détaillé'!$Y$2:$Y950,'Export détaillé'!Y951)=0,MAX($A$1:A949)+1,0)</f>
        <v>949</v>
      </c>
      <c r="B950" s="29">
        <f>IF(ROW()-1&gt;MAX($A$2:$A$10000),"",INDEX('Export détaillé'!$Y$3:$Y$10001,MATCH(ROW()-1,$A$2:$A$10000,0)))</f>
        <v>0</v>
      </c>
    </row>
    <row r="951" spans="1:2" x14ac:dyDescent="0.25">
      <c r="A951" s="28">
        <f>IF(COUNTIF('Export détaillé'!$Y$2:$Y951,'Export détaillé'!Y952)=0,MAX($A$1:A950)+1,0)</f>
        <v>950</v>
      </c>
      <c r="B951" s="29">
        <f>IF(ROW()-1&gt;MAX($A$2:$A$10000),"",INDEX('Export détaillé'!$Y$3:$Y$10001,MATCH(ROW()-1,$A$2:$A$10000,0)))</f>
        <v>0</v>
      </c>
    </row>
    <row r="952" spans="1:2" x14ac:dyDescent="0.25">
      <c r="A952" s="28">
        <f>IF(COUNTIF('Export détaillé'!$Y$2:$Y952,'Export détaillé'!Y953)=0,MAX($A$1:A951)+1,0)</f>
        <v>951</v>
      </c>
      <c r="B952" s="29">
        <f>IF(ROW()-1&gt;MAX($A$2:$A$10000),"",INDEX('Export détaillé'!$Y$3:$Y$10001,MATCH(ROW()-1,$A$2:$A$10000,0)))</f>
        <v>0</v>
      </c>
    </row>
    <row r="953" spans="1:2" x14ac:dyDescent="0.25">
      <c r="A953" s="28">
        <f>IF(COUNTIF('Export détaillé'!$Y$2:$Y953,'Export détaillé'!Y954)=0,MAX($A$1:A952)+1,0)</f>
        <v>952</v>
      </c>
      <c r="B953" s="29">
        <f>IF(ROW()-1&gt;MAX($A$2:$A$10000),"",INDEX('Export détaillé'!$Y$3:$Y$10001,MATCH(ROW()-1,$A$2:$A$10000,0)))</f>
        <v>0</v>
      </c>
    </row>
    <row r="954" spans="1:2" x14ac:dyDescent="0.25">
      <c r="A954" s="28">
        <f>IF(COUNTIF('Export détaillé'!$Y$2:$Y954,'Export détaillé'!Y955)=0,MAX($A$1:A953)+1,0)</f>
        <v>953</v>
      </c>
      <c r="B954" s="29">
        <f>IF(ROW()-1&gt;MAX($A$2:$A$10000),"",INDEX('Export détaillé'!$Y$3:$Y$10001,MATCH(ROW()-1,$A$2:$A$10000,0)))</f>
        <v>0</v>
      </c>
    </row>
    <row r="955" spans="1:2" x14ac:dyDescent="0.25">
      <c r="A955" s="28">
        <f>IF(COUNTIF('Export détaillé'!$Y$2:$Y955,'Export détaillé'!Y956)=0,MAX($A$1:A954)+1,0)</f>
        <v>954</v>
      </c>
      <c r="B955" s="29">
        <f>IF(ROW()-1&gt;MAX($A$2:$A$10000),"",INDEX('Export détaillé'!$Y$3:$Y$10001,MATCH(ROW()-1,$A$2:$A$10000,0)))</f>
        <v>0</v>
      </c>
    </row>
    <row r="956" spans="1:2" x14ac:dyDescent="0.25">
      <c r="A956" s="28">
        <f>IF(COUNTIF('Export détaillé'!$Y$2:$Y956,'Export détaillé'!Y957)=0,MAX($A$1:A955)+1,0)</f>
        <v>955</v>
      </c>
      <c r="B956" s="29">
        <f>IF(ROW()-1&gt;MAX($A$2:$A$10000),"",INDEX('Export détaillé'!$Y$3:$Y$10001,MATCH(ROW()-1,$A$2:$A$10000,0)))</f>
        <v>0</v>
      </c>
    </row>
    <row r="957" spans="1:2" x14ac:dyDescent="0.25">
      <c r="A957" s="28">
        <f>IF(COUNTIF('Export détaillé'!$Y$2:$Y957,'Export détaillé'!Y958)=0,MAX($A$1:A956)+1,0)</f>
        <v>956</v>
      </c>
      <c r="B957" s="29">
        <f>IF(ROW()-1&gt;MAX($A$2:$A$10000),"",INDEX('Export détaillé'!$Y$3:$Y$10001,MATCH(ROW()-1,$A$2:$A$10000,0)))</f>
        <v>0</v>
      </c>
    </row>
    <row r="958" spans="1:2" x14ac:dyDescent="0.25">
      <c r="A958" s="28">
        <f>IF(COUNTIF('Export détaillé'!$Y$2:$Y958,'Export détaillé'!Y959)=0,MAX($A$1:A957)+1,0)</f>
        <v>957</v>
      </c>
      <c r="B958" s="29">
        <f>IF(ROW()-1&gt;MAX($A$2:$A$10000),"",INDEX('Export détaillé'!$Y$3:$Y$10001,MATCH(ROW()-1,$A$2:$A$10000,0)))</f>
        <v>0</v>
      </c>
    </row>
    <row r="959" spans="1:2" x14ac:dyDescent="0.25">
      <c r="A959" s="28">
        <f>IF(COUNTIF('Export détaillé'!$Y$2:$Y959,'Export détaillé'!Y960)=0,MAX($A$1:A958)+1,0)</f>
        <v>958</v>
      </c>
      <c r="B959" s="29">
        <f>IF(ROW()-1&gt;MAX($A$2:$A$10000),"",INDEX('Export détaillé'!$Y$3:$Y$10001,MATCH(ROW()-1,$A$2:$A$10000,0)))</f>
        <v>0</v>
      </c>
    </row>
    <row r="960" spans="1:2" x14ac:dyDescent="0.25">
      <c r="A960" s="28">
        <f>IF(COUNTIF('Export détaillé'!$Y$2:$Y960,'Export détaillé'!Y961)=0,MAX($A$1:A959)+1,0)</f>
        <v>959</v>
      </c>
      <c r="B960" s="29">
        <f>IF(ROW()-1&gt;MAX($A$2:$A$10000),"",INDEX('Export détaillé'!$Y$3:$Y$10001,MATCH(ROW()-1,$A$2:$A$10000,0)))</f>
        <v>0</v>
      </c>
    </row>
    <row r="961" spans="1:2" x14ac:dyDescent="0.25">
      <c r="A961" s="28">
        <f>IF(COUNTIF('Export détaillé'!$Y$2:$Y961,'Export détaillé'!Y962)=0,MAX($A$1:A960)+1,0)</f>
        <v>960</v>
      </c>
      <c r="B961" s="29">
        <f>IF(ROW()-1&gt;MAX($A$2:$A$10000),"",INDEX('Export détaillé'!$Y$3:$Y$10001,MATCH(ROW()-1,$A$2:$A$10000,0)))</f>
        <v>0</v>
      </c>
    </row>
    <row r="962" spans="1:2" x14ac:dyDescent="0.25">
      <c r="A962" s="28">
        <f>IF(COUNTIF('Export détaillé'!$Y$2:$Y962,'Export détaillé'!Y963)=0,MAX($A$1:A961)+1,0)</f>
        <v>961</v>
      </c>
      <c r="B962" s="29">
        <f>IF(ROW()-1&gt;MAX($A$2:$A$10000),"",INDEX('Export détaillé'!$Y$3:$Y$10001,MATCH(ROW()-1,$A$2:$A$10000,0)))</f>
        <v>0</v>
      </c>
    </row>
    <row r="963" spans="1:2" x14ac:dyDescent="0.25">
      <c r="A963" s="28">
        <f>IF(COUNTIF('Export détaillé'!$Y$2:$Y963,'Export détaillé'!Y964)=0,MAX($A$1:A962)+1,0)</f>
        <v>962</v>
      </c>
      <c r="B963" s="29">
        <f>IF(ROW()-1&gt;MAX($A$2:$A$10000),"",INDEX('Export détaillé'!$Y$3:$Y$10001,MATCH(ROW()-1,$A$2:$A$10000,0)))</f>
        <v>0</v>
      </c>
    </row>
    <row r="964" spans="1:2" x14ac:dyDescent="0.25">
      <c r="A964" s="28">
        <f>IF(COUNTIF('Export détaillé'!$Y$2:$Y964,'Export détaillé'!Y965)=0,MAX($A$1:A963)+1,0)</f>
        <v>963</v>
      </c>
      <c r="B964" s="29">
        <f>IF(ROW()-1&gt;MAX($A$2:$A$10000),"",INDEX('Export détaillé'!$Y$3:$Y$10001,MATCH(ROW()-1,$A$2:$A$10000,0)))</f>
        <v>0</v>
      </c>
    </row>
    <row r="965" spans="1:2" x14ac:dyDescent="0.25">
      <c r="A965" s="28">
        <f>IF(COUNTIF('Export détaillé'!$Y$2:$Y965,'Export détaillé'!Y966)=0,MAX($A$1:A964)+1,0)</f>
        <v>964</v>
      </c>
      <c r="B965" s="29">
        <f>IF(ROW()-1&gt;MAX($A$2:$A$10000),"",INDEX('Export détaillé'!$Y$3:$Y$10001,MATCH(ROW()-1,$A$2:$A$10000,0)))</f>
        <v>0</v>
      </c>
    </row>
    <row r="966" spans="1:2" x14ac:dyDescent="0.25">
      <c r="A966" s="28">
        <f>IF(COUNTIF('Export détaillé'!$Y$2:$Y966,'Export détaillé'!Y967)=0,MAX($A$1:A965)+1,0)</f>
        <v>965</v>
      </c>
      <c r="B966" s="29">
        <f>IF(ROW()-1&gt;MAX($A$2:$A$10000),"",INDEX('Export détaillé'!$Y$3:$Y$10001,MATCH(ROW()-1,$A$2:$A$10000,0)))</f>
        <v>0</v>
      </c>
    </row>
    <row r="967" spans="1:2" x14ac:dyDescent="0.25">
      <c r="A967" s="28">
        <f>IF(COUNTIF('Export détaillé'!$Y$2:$Y967,'Export détaillé'!Y968)=0,MAX($A$1:A966)+1,0)</f>
        <v>966</v>
      </c>
      <c r="B967" s="29">
        <f>IF(ROW()-1&gt;MAX($A$2:$A$10000),"",INDEX('Export détaillé'!$Y$3:$Y$10001,MATCH(ROW()-1,$A$2:$A$10000,0)))</f>
        <v>0</v>
      </c>
    </row>
    <row r="968" spans="1:2" x14ac:dyDescent="0.25">
      <c r="A968" s="28">
        <f>IF(COUNTIF('Export détaillé'!$Y$2:$Y968,'Export détaillé'!Y969)=0,MAX($A$1:A967)+1,0)</f>
        <v>967</v>
      </c>
      <c r="B968" s="29">
        <f>IF(ROW()-1&gt;MAX($A$2:$A$10000),"",INDEX('Export détaillé'!$Y$3:$Y$10001,MATCH(ROW()-1,$A$2:$A$10000,0)))</f>
        <v>0</v>
      </c>
    </row>
    <row r="969" spans="1:2" x14ac:dyDescent="0.25">
      <c r="A969" s="28">
        <f>IF(COUNTIF('Export détaillé'!$Y$2:$Y969,'Export détaillé'!Y970)=0,MAX($A$1:A968)+1,0)</f>
        <v>968</v>
      </c>
      <c r="B969" s="29">
        <f>IF(ROW()-1&gt;MAX($A$2:$A$10000),"",INDEX('Export détaillé'!$Y$3:$Y$10001,MATCH(ROW()-1,$A$2:$A$10000,0)))</f>
        <v>0</v>
      </c>
    </row>
    <row r="970" spans="1:2" x14ac:dyDescent="0.25">
      <c r="A970" s="28">
        <f>IF(COUNTIF('Export détaillé'!$Y$2:$Y970,'Export détaillé'!Y971)=0,MAX($A$1:A969)+1,0)</f>
        <v>969</v>
      </c>
      <c r="B970" s="29">
        <f>IF(ROW()-1&gt;MAX($A$2:$A$10000),"",INDEX('Export détaillé'!$Y$3:$Y$10001,MATCH(ROW()-1,$A$2:$A$10000,0)))</f>
        <v>0</v>
      </c>
    </row>
    <row r="971" spans="1:2" x14ac:dyDescent="0.25">
      <c r="A971" s="28">
        <f>IF(COUNTIF('Export détaillé'!$Y$2:$Y971,'Export détaillé'!Y972)=0,MAX($A$1:A970)+1,0)</f>
        <v>970</v>
      </c>
      <c r="B971" s="29">
        <f>IF(ROW()-1&gt;MAX($A$2:$A$10000),"",INDEX('Export détaillé'!$Y$3:$Y$10001,MATCH(ROW()-1,$A$2:$A$10000,0)))</f>
        <v>0</v>
      </c>
    </row>
    <row r="972" spans="1:2" x14ac:dyDescent="0.25">
      <c r="A972" s="28">
        <f>IF(COUNTIF('Export détaillé'!$Y$2:$Y972,'Export détaillé'!Y973)=0,MAX($A$1:A971)+1,0)</f>
        <v>971</v>
      </c>
      <c r="B972" s="29">
        <f>IF(ROW()-1&gt;MAX($A$2:$A$10000),"",INDEX('Export détaillé'!$Y$3:$Y$10001,MATCH(ROW()-1,$A$2:$A$10000,0)))</f>
        <v>0</v>
      </c>
    </row>
    <row r="973" spans="1:2" x14ac:dyDescent="0.25">
      <c r="A973" s="28">
        <f>IF(COUNTIF('Export détaillé'!$Y$2:$Y973,'Export détaillé'!Y974)=0,MAX($A$1:A972)+1,0)</f>
        <v>972</v>
      </c>
      <c r="B973" s="29">
        <f>IF(ROW()-1&gt;MAX($A$2:$A$10000),"",INDEX('Export détaillé'!$Y$3:$Y$10001,MATCH(ROW()-1,$A$2:$A$10000,0)))</f>
        <v>0</v>
      </c>
    </row>
    <row r="974" spans="1:2" x14ac:dyDescent="0.25">
      <c r="A974" s="28">
        <f>IF(COUNTIF('Export détaillé'!$Y$2:$Y974,'Export détaillé'!Y975)=0,MAX($A$1:A973)+1,0)</f>
        <v>973</v>
      </c>
      <c r="B974" s="29">
        <f>IF(ROW()-1&gt;MAX($A$2:$A$10000),"",INDEX('Export détaillé'!$Y$3:$Y$10001,MATCH(ROW()-1,$A$2:$A$10000,0)))</f>
        <v>0</v>
      </c>
    </row>
    <row r="975" spans="1:2" x14ac:dyDescent="0.25">
      <c r="A975" s="28">
        <f>IF(COUNTIF('Export détaillé'!$Y$2:$Y975,'Export détaillé'!Y976)=0,MAX($A$1:A974)+1,0)</f>
        <v>974</v>
      </c>
      <c r="B975" s="29">
        <f>IF(ROW()-1&gt;MAX($A$2:$A$10000),"",INDEX('Export détaillé'!$Y$3:$Y$10001,MATCH(ROW()-1,$A$2:$A$10000,0)))</f>
        <v>0</v>
      </c>
    </row>
    <row r="976" spans="1:2" x14ac:dyDescent="0.25">
      <c r="A976" s="28">
        <f>IF(COUNTIF('Export détaillé'!$Y$2:$Y976,'Export détaillé'!Y977)=0,MAX($A$1:A975)+1,0)</f>
        <v>975</v>
      </c>
      <c r="B976" s="29">
        <f>IF(ROW()-1&gt;MAX($A$2:$A$10000),"",INDEX('Export détaillé'!$Y$3:$Y$10001,MATCH(ROW()-1,$A$2:$A$10000,0)))</f>
        <v>0</v>
      </c>
    </row>
    <row r="977" spans="1:2" x14ac:dyDescent="0.25">
      <c r="A977" s="28">
        <f>IF(COUNTIF('Export détaillé'!$Y$2:$Y977,'Export détaillé'!Y978)=0,MAX($A$1:A976)+1,0)</f>
        <v>976</v>
      </c>
      <c r="B977" s="29">
        <f>IF(ROW()-1&gt;MAX($A$2:$A$10000),"",INDEX('Export détaillé'!$Y$3:$Y$10001,MATCH(ROW()-1,$A$2:$A$10000,0)))</f>
        <v>0</v>
      </c>
    </row>
    <row r="978" spans="1:2" x14ac:dyDescent="0.25">
      <c r="A978" s="28">
        <f>IF(COUNTIF('Export détaillé'!$Y$2:$Y978,'Export détaillé'!Y979)=0,MAX($A$1:A977)+1,0)</f>
        <v>977</v>
      </c>
      <c r="B978" s="29">
        <f>IF(ROW()-1&gt;MAX($A$2:$A$10000),"",INDEX('Export détaillé'!$Y$3:$Y$10001,MATCH(ROW()-1,$A$2:$A$10000,0)))</f>
        <v>0</v>
      </c>
    </row>
    <row r="979" spans="1:2" x14ac:dyDescent="0.25">
      <c r="A979" s="28">
        <f>IF(COUNTIF('Export détaillé'!$Y$2:$Y979,'Export détaillé'!Y980)=0,MAX($A$1:A978)+1,0)</f>
        <v>978</v>
      </c>
      <c r="B979" s="29">
        <f>IF(ROW()-1&gt;MAX($A$2:$A$10000),"",INDEX('Export détaillé'!$Y$3:$Y$10001,MATCH(ROW()-1,$A$2:$A$10000,0)))</f>
        <v>0</v>
      </c>
    </row>
    <row r="980" spans="1:2" x14ac:dyDescent="0.25">
      <c r="A980" s="28">
        <f>IF(COUNTIF('Export détaillé'!$Y$2:$Y980,'Export détaillé'!Y981)=0,MAX($A$1:A979)+1,0)</f>
        <v>979</v>
      </c>
      <c r="B980" s="29">
        <f>IF(ROW()-1&gt;MAX($A$2:$A$10000),"",INDEX('Export détaillé'!$Y$3:$Y$10001,MATCH(ROW()-1,$A$2:$A$10000,0)))</f>
        <v>0</v>
      </c>
    </row>
    <row r="981" spans="1:2" x14ac:dyDescent="0.25">
      <c r="A981" s="28">
        <f>IF(COUNTIF('Export détaillé'!$Y$2:$Y981,'Export détaillé'!Y982)=0,MAX($A$1:A980)+1,0)</f>
        <v>980</v>
      </c>
      <c r="B981" s="29">
        <f>IF(ROW()-1&gt;MAX($A$2:$A$10000),"",INDEX('Export détaillé'!$Y$3:$Y$10001,MATCH(ROW()-1,$A$2:$A$10000,0)))</f>
        <v>0</v>
      </c>
    </row>
    <row r="982" spans="1:2" x14ac:dyDescent="0.25">
      <c r="A982" s="28">
        <f>IF(COUNTIF('Export détaillé'!$Y$2:$Y982,'Export détaillé'!Y983)=0,MAX($A$1:A981)+1,0)</f>
        <v>981</v>
      </c>
      <c r="B982" s="29">
        <f>IF(ROW()-1&gt;MAX($A$2:$A$10000),"",INDEX('Export détaillé'!$Y$3:$Y$10001,MATCH(ROW()-1,$A$2:$A$10000,0)))</f>
        <v>0</v>
      </c>
    </row>
    <row r="983" spans="1:2" x14ac:dyDescent="0.25">
      <c r="A983" s="28">
        <f>IF(COUNTIF('Export détaillé'!$Y$2:$Y983,'Export détaillé'!Y984)=0,MAX($A$1:A982)+1,0)</f>
        <v>982</v>
      </c>
      <c r="B983" s="29">
        <f>IF(ROW()-1&gt;MAX($A$2:$A$10000),"",INDEX('Export détaillé'!$Y$3:$Y$10001,MATCH(ROW()-1,$A$2:$A$10000,0)))</f>
        <v>0</v>
      </c>
    </row>
    <row r="984" spans="1:2" x14ac:dyDescent="0.25">
      <c r="A984" s="28">
        <f>IF(COUNTIF('Export détaillé'!$Y$2:$Y984,'Export détaillé'!Y985)=0,MAX($A$1:A983)+1,0)</f>
        <v>983</v>
      </c>
      <c r="B984" s="29">
        <f>IF(ROW()-1&gt;MAX($A$2:$A$10000),"",INDEX('Export détaillé'!$Y$3:$Y$10001,MATCH(ROW()-1,$A$2:$A$10000,0)))</f>
        <v>0</v>
      </c>
    </row>
    <row r="985" spans="1:2" x14ac:dyDescent="0.25">
      <c r="A985" s="28">
        <f>IF(COUNTIF('Export détaillé'!$Y$2:$Y985,'Export détaillé'!Y986)=0,MAX($A$1:A984)+1,0)</f>
        <v>984</v>
      </c>
      <c r="B985" s="29">
        <f>IF(ROW()-1&gt;MAX($A$2:$A$10000),"",INDEX('Export détaillé'!$Y$3:$Y$10001,MATCH(ROW()-1,$A$2:$A$10000,0)))</f>
        <v>0</v>
      </c>
    </row>
    <row r="986" spans="1:2" x14ac:dyDescent="0.25">
      <c r="A986" s="28">
        <f>IF(COUNTIF('Export détaillé'!$Y$2:$Y986,'Export détaillé'!Y987)=0,MAX($A$1:A985)+1,0)</f>
        <v>985</v>
      </c>
      <c r="B986" s="29">
        <f>IF(ROW()-1&gt;MAX($A$2:$A$10000),"",INDEX('Export détaillé'!$Y$3:$Y$10001,MATCH(ROW()-1,$A$2:$A$10000,0)))</f>
        <v>0</v>
      </c>
    </row>
    <row r="987" spans="1:2" x14ac:dyDescent="0.25">
      <c r="A987" s="28">
        <f>IF(COUNTIF('Export détaillé'!$Y$2:$Y987,'Export détaillé'!Y988)=0,MAX($A$1:A986)+1,0)</f>
        <v>986</v>
      </c>
      <c r="B987" s="29">
        <f>IF(ROW()-1&gt;MAX($A$2:$A$10000),"",INDEX('Export détaillé'!$Y$3:$Y$10001,MATCH(ROW()-1,$A$2:$A$10000,0)))</f>
        <v>0</v>
      </c>
    </row>
    <row r="988" spans="1:2" x14ac:dyDescent="0.25">
      <c r="A988" s="28">
        <f>IF(COUNTIF('Export détaillé'!$Y$2:$Y988,'Export détaillé'!Y989)=0,MAX($A$1:A987)+1,0)</f>
        <v>987</v>
      </c>
      <c r="B988" s="29">
        <f>IF(ROW()-1&gt;MAX($A$2:$A$10000),"",INDEX('Export détaillé'!$Y$3:$Y$10001,MATCH(ROW()-1,$A$2:$A$10000,0)))</f>
        <v>0</v>
      </c>
    </row>
    <row r="989" spans="1:2" x14ac:dyDescent="0.25">
      <c r="A989" s="28">
        <f>IF(COUNTIF('Export détaillé'!$Y$2:$Y989,'Export détaillé'!Y990)=0,MAX($A$1:A988)+1,0)</f>
        <v>988</v>
      </c>
      <c r="B989" s="29">
        <f>IF(ROW()-1&gt;MAX($A$2:$A$10000),"",INDEX('Export détaillé'!$Y$3:$Y$10001,MATCH(ROW()-1,$A$2:$A$10000,0)))</f>
        <v>0</v>
      </c>
    </row>
    <row r="990" spans="1:2" x14ac:dyDescent="0.25">
      <c r="A990" s="28">
        <f>IF(COUNTIF('Export détaillé'!$Y$2:$Y990,'Export détaillé'!Y991)=0,MAX($A$1:A989)+1,0)</f>
        <v>989</v>
      </c>
      <c r="B990" s="29">
        <f>IF(ROW()-1&gt;MAX($A$2:$A$10000),"",INDEX('Export détaillé'!$Y$3:$Y$10001,MATCH(ROW()-1,$A$2:$A$10000,0)))</f>
        <v>0</v>
      </c>
    </row>
    <row r="991" spans="1:2" x14ac:dyDescent="0.25">
      <c r="A991" s="28">
        <f>IF(COUNTIF('Export détaillé'!$Y$2:$Y991,'Export détaillé'!Y992)=0,MAX($A$1:A990)+1,0)</f>
        <v>990</v>
      </c>
      <c r="B991" s="29">
        <f>IF(ROW()-1&gt;MAX($A$2:$A$10000),"",INDEX('Export détaillé'!$Y$3:$Y$10001,MATCH(ROW()-1,$A$2:$A$10000,0)))</f>
        <v>0</v>
      </c>
    </row>
    <row r="992" spans="1:2" x14ac:dyDescent="0.25">
      <c r="A992" s="28">
        <f>IF(COUNTIF('Export détaillé'!$Y$2:$Y992,'Export détaillé'!Y993)=0,MAX($A$1:A991)+1,0)</f>
        <v>991</v>
      </c>
      <c r="B992" s="29">
        <f>IF(ROW()-1&gt;MAX($A$2:$A$10000),"",INDEX('Export détaillé'!$Y$3:$Y$10001,MATCH(ROW()-1,$A$2:$A$10000,0)))</f>
        <v>0</v>
      </c>
    </row>
    <row r="993" spans="1:2" x14ac:dyDescent="0.25">
      <c r="A993" s="28">
        <f>IF(COUNTIF('Export détaillé'!$Y$2:$Y993,'Export détaillé'!Y994)=0,MAX($A$1:A992)+1,0)</f>
        <v>992</v>
      </c>
      <c r="B993" s="29">
        <f>IF(ROW()-1&gt;MAX($A$2:$A$10000),"",INDEX('Export détaillé'!$Y$3:$Y$10001,MATCH(ROW()-1,$A$2:$A$10000,0)))</f>
        <v>0</v>
      </c>
    </row>
    <row r="994" spans="1:2" x14ac:dyDescent="0.25">
      <c r="A994" s="28">
        <f>IF(COUNTIF('Export détaillé'!$Y$2:$Y994,'Export détaillé'!Y995)=0,MAX($A$1:A993)+1,0)</f>
        <v>993</v>
      </c>
      <c r="B994" s="29">
        <f>IF(ROW()-1&gt;MAX($A$2:$A$10000),"",INDEX('Export détaillé'!$Y$3:$Y$10001,MATCH(ROW()-1,$A$2:$A$10000,0)))</f>
        <v>0</v>
      </c>
    </row>
    <row r="995" spans="1:2" x14ac:dyDescent="0.25">
      <c r="A995" s="28">
        <f>IF(COUNTIF('Export détaillé'!$Y$2:$Y995,'Export détaillé'!Y996)=0,MAX($A$1:A994)+1,0)</f>
        <v>994</v>
      </c>
      <c r="B995" s="29">
        <f>IF(ROW()-1&gt;MAX($A$2:$A$10000),"",INDEX('Export détaillé'!$Y$3:$Y$10001,MATCH(ROW()-1,$A$2:$A$10000,0)))</f>
        <v>0</v>
      </c>
    </row>
    <row r="996" spans="1:2" x14ac:dyDescent="0.25">
      <c r="A996" s="28">
        <f>IF(COUNTIF('Export détaillé'!$Y$2:$Y996,'Export détaillé'!Y997)=0,MAX($A$1:A995)+1,0)</f>
        <v>995</v>
      </c>
      <c r="B996" s="29">
        <f>IF(ROW()-1&gt;MAX($A$2:$A$10000),"",INDEX('Export détaillé'!$Y$3:$Y$10001,MATCH(ROW()-1,$A$2:$A$10000,0)))</f>
        <v>0</v>
      </c>
    </row>
    <row r="997" spans="1:2" x14ac:dyDescent="0.25">
      <c r="A997" s="28">
        <f>IF(COUNTIF('Export détaillé'!$Y$2:$Y997,'Export détaillé'!Y998)=0,MAX($A$1:A996)+1,0)</f>
        <v>996</v>
      </c>
      <c r="B997" s="29">
        <f>IF(ROW()-1&gt;MAX($A$2:$A$10000),"",INDEX('Export détaillé'!$Y$3:$Y$10001,MATCH(ROW()-1,$A$2:$A$10000,0)))</f>
        <v>0</v>
      </c>
    </row>
    <row r="998" spans="1:2" x14ac:dyDescent="0.25">
      <c r="A998" s="28">
        <f>IF(COUNTIF('Export détaillé'!$Y$2:$Y998,'Export détaillé'!Y999)=0,MAX($A$1:A997)+1,0)</f>
        <v>997</v>
      </c>
      <c r="B998" s="29">
        <f>IF(ROW()-1&gt;MAX($A$2:$A$10000),"",INDEX('Export détaillé'!$Y$3:$Y$10001,MATCH(ROW()-1,$A$2:$A$10000,0)))</f>
        <v>0</v>
      </c>
    </row>
    <row r="999" spans="1:2" x14ac:dyDescent="0.25">
      <c r="A999" s="28">
        <f>IF(COUNTIF('Export détaillé'!$Y$2:$Y999,'Export détaillé'!Y1000)=0,MAX($A$1:A998)+1,0)</f>
        <v>998</v>
      </c>
      <c r="B999" s="29">
        <f>IF(ROW()-1&gt;MAX($A$2:$A$10000),"",INDEX('Export détaillé'!$Y$3:$Y$10001,MATCH(ROW()-1,$A$2:$A$10000,0)))</f>
        <v>0</v>
      </c>
    </row>
    <row r="1000" spans="1:2" x14ac:dyDescent="0.25">
      <c r="A1000" s="28">
        <f>IF(COUNTIF('Export détaillé'!$Y$2:$Y1000,'Export détaillé'!Y1001)=0,MAX($A$1:A999)+1,0)</f>
        <v>999</v>
      </c>
      <c r="B1000" s="29">
        <f>IF(ROW()-1&gt;MAX($A$2:$A$10000),"",INDEX('Export détaillé'!$Y$3:$Y$10001,MATCH(ROW()-1,$A$2:$A$10000,0)))</f>
        <v>0</v>
      </c>
    </row>
    <row r="1001" spans="1:2" x14ac:dyDescent="0.25">
      <c r="A1001" s="28">
        <f>IF(COUNTIF('Export détaillé'!$Y$2:$Y1001,'Export détaillé'!Y1002)=0,MAX($A$1:A1000)+1,0)</f>
        <v>1000</v>
      </c>
      <c r="B1001" s="29">
        <f>IF(ROW()-1&gt;MAX($A$2:$A$10000),"",INDEX('Export détaillé'!$Y$3:$Y$10001,MATCH(ROW()-1,$A$2:$A$10000,0)))</f>
        <v>0</v>
      </c>
    </row>
    <row r="1002" spans="1:2" x14ac:dyDescent="0.25">
      <c r="A1002" s="28">
        <f>IF(COUNTIF('Export détaillé'!$Y$2:$Y1002,'Export détaillé'!Y1003)=0,MAX($A$1:A1001)+1,0)</f>
        <v>1001</v>
      </c>
      <c r="B1002" s="29">
        <f>IF(ROW()-1&gt;MAX($A$2:$A$10000),"",INDEX('Export détaillé'!$Y$3:$Y$10001,MATCH(ROW()-1,$A$2:$A$10000,0)))</f>
        <v>0</v>
      </c>
    </row>
    <row r="1003" spans="1:2" x14ac:dyDescent="0.25">
      <c r="A1003" s="28">
        <f>IF(COUNTIF('Export détaillé'!$Y$2:$Y1003,'Export détaillé'!Y1004)=0,MAX($A$1:A1002)+1,0)</f>
        <v>1002</v>
      </c>
      <c r="B1003" s="29">
        <f>IF(ROW()-1&gt;MAX($A$2:$A$10000),"",INDEX('Export détaillé'!$Y$3:$Y$10001,MATCH(ROW()-1,$A$2:$A$10000,0)))</f>
        <v>0</v>
      </c>
    </row>
    <row r="1004" spans="1:2" x14ac:dyDescent="0.25">
      <c r="A1004" s="28">
        <f>IF(COUNTIF('Export détaillé'!$Y$2:$Y1004,'Export détaillé'!Y1005)=0,MAX($A$1:A1003)+1,0)</f>
        <v>1003</v>
      </c>
      <c r="B1004" s="29">
        <f>IF(ROW()-1&gt;MAX($A$2:$A$10000),"",INDEX('Export détaillé'!$Y$3:$Y$10001,MATCH(ROW()-1,$A$2:$A$10000,0)))</f>
        <v>0</v>
      </c>
    </row>
    <row r="1005" spans="1:2" x14ac:dyDescent="0.25">
      <c r="A1005" s="28">
        <f>IF(COUNTIF('Export détaillé'!$Y$2:$Y1005,'Export détaillé'!Y1006)=0,MAX($A$1:A1004)+1,0)</f>
        <v>1004</v>
      </c>
      <c r="B1005" s="29">
        <f>IF(ROW()-1&gt;MAX($A$2:$A$10000),"",INDEX('Export détaillé'!$Y$3:$Y$10001,MATCH(ROW()-1,$A$2:$A$10000,0)))</f>
        <v>0</v>
      </c>
    </row>
    <row r="1006" spans="1:2" x14ac:dyDescent="0.25">
      <c r="A1006" s="28">
        <f>IF(COUNTIF('Export détaillé'!$Y$2:$Y1006,'Export détaillé'!Y1007)=0,MAX($A$1:A1005)+1,0)</f>
        <v>1005</v>
      </c>
      <c r="B1006" s="29">
        <f>IF(ROW()-1&gt;MAX($A$2:$A$10000),"",INDEX('Export détaillé'!$Y$3:$Y$10001,MATCH(ROW()-1,$A$2:$A$10000,0)))</f>
        <v>0</v>
      </c>
    </row>
    <row r="1007" spans="1:2" x14ac:dyDescent="0.25">
      <c r="A1007" s="28">
        <f>IF(COUNTIF('Export détaillé'!$Y$2:$Y1007,'Export détaillé'!Y1008)=0,MAX($A$1:A1006)+1,0)</f>
        <v>1006</v>
      </c>
      <c r="B1007" s="29">
        <f>IF(ROW()-1&gt;MAX($A$2:$A$10000),"",INDEX('Export détaillé'!$Y$3:$Y$10001,MATCH(ROW()-1,$A$2:$A$10000,0)))</f>
        <v>0</v>
      </c>
    </row>
    <row r="1008" spans="1:2" x14ac:dyDescent="0.25">
      <c r="A1008" s="28">
        <f>IF(COUNTIF('Export détaillé'!$Y$2:$Y1008,'Export détaillé'!Y1009)=0,MAX($A$1:A1007)+1,0)</f>
        <v>1007</v>
      </c>
      <c r="B1008" s="29">
        <f>IF(ROW()-1&gt;MAX($A$2:$A$10000),"",INDEX('Export détaillé'!$Y$3:$Y$10001,MATCH(ROW()-1,$A$2:$A$10000,0)))</f>
        <v>0</v>
      </c>
    </row>
    <row r="1009" spans="1:2" x14ac:dyDescent="0.25">
      <c r="A1009" s="28">
        <f>IF(COUNTIF('Export détaillé'!$Y$2:$Y1009,'Export détaillé'!Y1010)=0,MAX($A$1:A1008)+1,0)</f>
        <v>1008</v>
      </c>
      <c r="B1009" s="29">
        <f>IF(ROW()-1&gt;MAX($A$2:$A$10000),"",INDEX('Export détaillé'!$Y$3:$Y$10001,MATCH(ROW()-1,$A$2:$A$10000,0)))</f>
        <v>0</v>
      </c>
    </row>
    <row r="1010" spans="1:2" x14ac:dyDescent="0.25">
      <c r="A1010" s="28">
        <f>IF(COUNTIF('Export détaillé'!$Y$2:$Y1010,'Export détaillé'!Y1011)=0,MAX($A$1:A1009)+1,0)</f>
        <v>1009</v>
      </c>
      <c r="B1010" s="29">
        <f>IF(ROW()-1&gt;MAX($A$2:$A$10000),"",INDEX('Export détaillé'!$Y$3:$Y$10001,MATCH(ROW()-1,$A$2:$A$10000,0)))</f>
        <v>0</v>
      </c>
    </row>
    <row r="1011" spans="1:2" x14ac:dyDescent="0.25">
      <c r="A1011" s="28">
        <f>IF(COUNTIF('Export détaillé'!$Y$2:$Y1011,'Export détaillé'!Y1012)=0,MAX($A$1:A1010)+1,0)</f>
        <v>1010</v>
      </c>
      <c r="B1011" s="29">
        <f>IF(ROW()-1&gt;MAX($A$2:$A$10000),"",INDEX('Export détaillé'!$Y$3:$Y$10001,MATCH(ROW()-1,$A$2:$A$10000,0)))</f>
        <v>0</v>
      </c>
    </row>
    <row r="1012" spans="1:2" x14ac:dyDescent="0.25">
      <c r="A1012" s="28">
        <f>IF(COUNTIF('Export détaillé'!$Y$2:$Y1012,'Export détaillé'!Y1013)=0,MAX($A$1:A1011)+1,0)</f>
        <v>1011</v>
      </c>
      <c r="B1012" s="29">
        <f>IF(ROW()-1&gt;MAX($A$2:$A$10000),"",INDEX('Export détaillé'!$Y$3:$Y$10001,MATCH(ROW()-1,$A$2:$A$10000,0)))</f>
        <v>0</v>
      </c>
    </row>
    <row r="1013" spans="1:2" x14ac:dyDescent="0.25">
      <c r="A1013" s="28">
        <f>IF(COUNTIF('Export détaillé'!$Y$2:$Y1013,'Export détaillé'!Y1014)=0,MAX($A$1:A1012)+1,0)</f>
        <v>1012</v>
      </c>
      <c r="B1013" s="29">
        <f>IF(ROW()-1&gt;MAX($A$2:$A$10000),"",INDEX('Export détaillé'!$Y$3:$Y$10001,MATCH(ROW()-1,$A$2:$A$10000,0)))</f>
        <v>0</v>
      </c>
    </row>
    <row r="1014" spans="1:2" x14ac:dyDescent="0.25">
      <c r="A1014" s="28">
        <f>IF(COUNTIF('Export détaillé'!$Y$2:$Y1014,'Export détaillé'!Y1015)=0,MAX($A$1:A1013)+1,0)</f>
        <v>1013</v>
      </c>
      <c r="B1014" s="29">
        <f>IF(ROW()-1&gt;MAX($A$2:$A$10000),"",INDEX('Export détaillé'!$Y$3:$Y$10001,MATCH(ROW()-1,$A$2:$A$10000,0)))</f>
        <v>0</v>
      </c>
    </row>
    <row r="1015" spans="1:2" x14ac:dyDescent="0.25">
      <c r="A1015" s="28">
        <f>IF(COUNTIF('Export détaillé'!$Y$2:$Y1015,'Export détaillé'!Y1016)=0,MAX($A$1:A1014)+1,0)</f>
        <v>1014</v>
      </c>
      <c r="B1015" s="29">
        <f>IF(ROW()-1&gt;MAX($A$2:$A$10000),"",INDEX('Export détaillé'!$Y$3:$Y$10001,MATCH(ROW()-1,$A$2:$A$10000,0)))</f>
        <v>0</v>
      </c>
    </row>
    <row r="1016" spans="1:2" x14ac:dyDescent="0.25">
      <c r="A1016" s="28">
        <f>IF(COUNTIF('Export détaillé'!$Y$2:$Y1016,'Export détaillé'!Y1017)=0,MAX($A$1:A1015)+1,0)</f>
        <v>1015</v>
      </c>
      <c r="B1016" s="29">
        <f>IF(ROW()-1&gt;MAX($A$2:$A$10000),"",INDEX('Export détaillé'!$Y$3:$Y$10001,MATCH(ROW()-1,$A$2:$A$10000,0)))</f>
        <v>0</v>
      </c>
    </row>
    <row r="1017" spans="1:2" x14ac:dyDescent="0.25">
      <c r="A1017" s="28">
        <f>IF(COUNTIF('Export détaillé'!$Y$2:$Y1017,'Export détaillé'!Y1018)=0,MAX($A$1:A1016)+1,0)</f>
        <v>1016</v>
      </c>
      <c r="B1017" s="29">
        <f>IF(ROW()-1&gt;MAX($A$2:$A$10000),"",INDEX('Export détaillé'!$Y$3:$Y$10001,MATCH(ROW()-1,$A$2:$A$10000,0)))</f>
        <v>0</v>
      </c>
    </row>
    <row r="1018" spans="1:2" x14ac:dyDescent="0.25">
      <c r="A1018" s="28">
        <f>IF(COUNTIF('Export détaillé'!$Y$2:$Y1018,'Export détaillé'!Y1019)=0,MAX($A$1:A1017)+1,0)</f>
        <v>1017</v>
      </c>
      <c r="B1018" s="29">
        <f>IF(ROW()-1&gt;MAX($A$2:$A$10000),"",INDEX('Export détaillé'!$Y$3:$Y$10001,MATCH(ROW()-1,$A$2:$A$10000,0)))</f>
        <v>0</v>
      </c>
    </row>
    <row r="1019" spans="1:2" x14ac:dyDescent="0.25">
      <c r="A1019" s="28">
        <f>IF(COUNTIF('Export détaillé'!$Y$2:$Y1019,'Export détaillé'!Y1020)=0,MAX($A$1:A1018)+1,0)</f>
        <v>1018</v>
      </c>
      <c r="B1019" s="29">
        <f>IF(ROW()-1&gt;MAX($A$2:$A$10000),"",INDEX('Export détaillé'!$Y$3:$Y$10001,MATCH(ROW()-1,$A$2:$A$10000,0)))</f>
        <v>0</v>
      </c>
    </row>
    <row r="1020" spans="1:2" x14ac:dyDescent="0.25">
      <c r="A1020" s="28">
        <f>IF(COUNTIF('Export détaillé'!$Y$2:$Y1020,'Export détaillé'!Y1021)=0,MAX($A$1:A1019)+1,0)</f>
        <v>1019</v>
      </c>
      <c r="B1020" s="29">
        <f>IF(ROW()-1&gt;MAX($A$2:$A$10000),"",INDEX('Export détaillé'!$Y$3:$Y$10001,MATCH(ROW()-1,$A$2:$A$10000,0)))</f>
        <v>0</v>
      </c>
    </row>
    <row r="1021" spans="1:2" x14ac:dyDescent="0.25">
      <c r="A1021" s="28">
        <f>IF(COUNTIF('Export détaillé'!$Y$2:$Y1021,'Export détaillé'!Y1022)=0,MAX($A$1:A1020)+1,0)</f>
        <v>1020</v>
      </c>
      <c r="B1021" s="29">
        <f>IF(ROW()-1&gt;MAX($A$2:$A$10000),"",INDEX('Export détaillé'!$Y$3:$Y$10001,MATCH(ROW()-1,$A$2:$A$10000,0)))</f>
        <v>0</v>
      </c>
    </row>
    <row r="1022" spans="1:2" x14ac:dyDescent="0.25">
      <c r="A1022" s="28">
        <f>IF(COUNTIF('Export détaillé'!$Y$2:$Y1022,'Export détaillé'!Y1023)=0,MAX($A$1:A1021)+1,0)</f>
        <v>1021</v>
      </c>
      <c r="B1022" s="29">
        <f>IF(ROW()-1&gt;MAX($A$2:$A$10000),"",INDEX('Export détaillé'!$Y$3:$Y$10001,MATCH(ROW()-1,$A$2:$A$10000,0)))</f>
        <v>0</v>
      </c>
    </row>
    <row r="1023" spans="1:2" x14ac:dyDescent="0.25">
      <c r="A1023" s="28">
        <f>IF(COUNTIF('Export détaillé'!$Y$2:$Y1023,'Export détaillé'!Y1024)=0,MAX($A$1:A1022)+1,0)</f>
        <v>1022</v>
      </c>
      <c r="B1023" s="29">
        <f>IF(ROW()-1&gt;MAX($A$2:$A$10000),"",INDEX('Export détaillé'!$Y$3:$Y$10001,MATCH(ROW()-1,$A$2:$A$10000,0)))</f>
        <v>0</v>
      </c>
    </row>
    <row r="1024" spans="1:2" x14ac:dyDescent="0.25">
      <c r="A1024" s="28">
        <f>IF(COUNTIF('Export détaillé'!$Y$2:$Y1024,'Export détaillé'!Y1025)=0,MAX($A$1:A1023)+1,0)</f>
        <v>1023</v>
      </c>
      <c r="B1024" s="29">
        <f>IF(ROW()-1&gt;MAX($A$2:$A$10000),"",INDEX('Export détaillé'!$Y$3:$Y$10001,MATCH(ROW()-1,$A$2:$A$10000,0)))</f>
        <v>0</v>
      </c>
    </row>
    <row r="1025" spans="1:2" x14ac:dyDescent="0.25">
      <c r="A1025" s="28">
        <f>IF(COUNTIF('Export détaillé'!$Y$2:$Y1025,'Export détaillé'!Y1026)=0,MAX($A$1:A1024)+1,0)</f>
        <v>1024</v>
      </c>
      <c r="B1025" s="29">
        <f>IF(ROW()-1&gt;MAX($A$2:$A$10000),"",INDEX('Export détaillé'!$Y$3:$Y$10001,MATCH(ROW()-1,$A$2:$A$10000,0)))</f>
        <v>0</v>
      </c>
    </row>
    <row r="1026" spans="1:2" x14ac:dyDescent="0.25">
      <c r="A1026" s="28">
        <f>IF(COUNTIF('Export détaillé'!$Y$2:$Y1026,'Export détaillé'!Y1027)=0,MAX($A$1:A1025)+1,0)</f>
        <v>1025</v>
      </c>
      <c r="B1026" s="29">
        <f>IF(ROW()-1&gt;MAX($A$2:$A$10000),"",INDEX('Export détaillé'!$Y$3:$Y$10001,MATCH(ROW()-1,$A$2:$A$10000,0)))</f>
        <v>0</v>
      </c>
    </row>
    <row r="1027" spans="1:2" x14ac:dyDescent="0.25">
      <c r="A1027" s="28">
        <f>IF(COUNTIF('Export détaillé'!$Y$2:$Y1027,'Export détaillé'!Y1028)=0,MAX($A$1:A1026)+1,0)</f>
        <v>1026</v>
      </c>
      <c r="B1027" s="29">
        <f>IF(ROW()-1&gt;MAX($A$2:$A$10000),"",INDEX('Export détaillé'!$Y$3:$Y$10001,MATCH(ROW()-1,$A$2:$A$10000,0)))</f>
        <v>0</v>
      </c>
    </row>
    <row r="1028" spans="1:2" x14ac:dyDescent="0.25">
      <c r="A1028" s="28">
        <f>IF(COUNTIF('Export détaillé'!$Y$2:$Y1028,'Export détaillé'!Y1029)=0,MAX($A$1:A1027)+1,0)</f>
        <v>1027</v>
      </c>
      <c r="B1028" s="29">
        <f>IF(ROW()-1&gt;MAX($A$2:$A$10000),"",INDEX('Export détaillé'!$Y$3:$Y$10001,MATCH(ROW()-1,$A$2:$A$10000,0)))</f>
        <v>0</v>
      </c>
    </row>
    <row r="1029" spans="1:2" x14ac:dyDescent="0.25">
      <c r="A1029" s="28">
        <f>IF(COUNTIF('Export détaillé'!$Y$2:$Y1029,'Export détaillé'!Y1030)=0,MAX($A$1:A1028)+1,0)</f>
        <v>1028</v>
      </c>
      <c r="B1029" s="29">
        <f>IF(ROW()-1&gt;MAX($A$2:$A$10000),"",INDEX('Export détaillé'!$Y$3:$Y$10001,MATCH(ROW()-1,$A$2:$A$10000,0)))</f>
        <v>0</v>
      </c>
    </row>
    <row r="1030" spans="1:2" x14ac:dyDescent="0.25">
      <c r="A1030" s="28">
        <f>IF(COUNTIF('Export détaillé'!$Y$2:$Y1030,'Export détaillé'!Y1031)=0,MAX($A$1:A1029)+1,0)</f>
        <v>1029</v>
      </c>
      <c r="B1030" s="29">
        <f>IF(ROW()-1&gt;MAX($A$2:$A$10000),"",INDEX('Export détaillé'!$Y$3:$Y$10001,MATCH(ROW()-1,$A$2:$A$10000,0)))</f>
        <v>0</v>
      </c>
    </row>
    <row r="1031" spans="1:2" x14ac:dyDescent="0.25">
      <c r="A1031" s="28">
        <f>IF(COUNTIF('Export détaillé'!$Y$2:$Y1031,'Export détaillé'!Y1032)=0,MAX($A$1:A1030)+1,0)</f>
        <v>1030</v>
      </c>
      <c r="B1031" s="29">
        <f>IF(ROW()-1&gt;MAX($A$2:$A$10000),"",INDEX('Export détaillé'!$Y$3:$Y$10001,MATCH(ROW()-1,$A$2:$A$10000,0)))</f>
        <v>0</v>
      </c>
    </row>
    <row r="1032" spans="1:2" x14ac:dyDescent="0.25">
      <c r="A1032" s="28">
        <f>IF(COUNTIF('Export détaillé'!$Y$2:$Y1032,'Export détaillé'!Y1033)=0,MAX($A$1:A1031)+1,0)</f>
        <v>1031</v>
      </c>
      <c r="B1032" s="29">
        <f>IF(ROW()-1&gt;MAX($A$2:$A$10000),"",INDEX('Export détaillé'!$Y$3:$Y$10001,MATCH(ROW()-1,$A$2:$A$10000,0)))</f>
        <v>0</v>
      </c>
    </row>
    <row r="1033" spans="1:2" x14ac:dyDescent="0.25">
      <c r="A1033" s="28">
        <f>IF(COUNTIF('Export détaillé'!$Y$2:$Y1033,'Export détaillé'!Y1034)=0,MAX($A$1:A1032)+1,0)</f>
        <v>1032</v>
      </c>
      <c r="B1033" s="29">
        <f>IF(ROW()-1&gt;MAX($A$2:$A$10000),"",INDEX('Export détaillé'!$Y$3:$Y$10001,MATCH(ROW()-1,$A$2:$A$10000,0)))</f>
        <v>0</v>
      </c>
    </row>
    <row r="1034" spans="1:2" x14ac:dyDescent="0.25">
      <c r="A1034" s="28">
        <f>IF(COUNTIF('Export détaillé'!$Y$2:$Y1034,'Export détaillé'!Y1035)=0,MAX($A$1:A1033)+1,0)</f>
        <v>1033</v>
      </c>
      <c r="B1034" s="29">
        <f>IF(ROW()-1&gt;MAX($A$2:$A$10000),"",INDEX('Export détaillé'!$Y$3:$Y$10001,MATCH(ROW()-1,$A$2:$A$10000,0)))</f>
        <v>0</v>
      </c>
    </row>
    <row r="1035" spans="1:2" x14ac:dyDescent="0.25">
      <c r="A1035" s="28">
        <f>IF(COUNTIF('Export détaillé'!$Y$2:$Y1035,'Export détaillé'!Y1036)=0,MAX($A$1:A1034)+1,0)</f>
        <v>1034</v>
      </c>
      <c r="B1035" s="29">
        <f>IF(ROW()-1&gt;MAX($A$2:$A$10000),"",INDEX('Export détaillé'!$Y$3:$Y$10001,MATCH(ROW()-1,$A$2:$A$10000,0)))</f>
        <v>0</v>
      </c>
    </row>
    <row r="1036" spans="1:2" x14ac:dyDescent="0.25">
      <c r="A1036" s="28">
        <f>IF(COUNTIF('Export détaillé'!$Y$2:$Y1036,'Export détaillé'!Y1037)=0,MAX($A$1:A1035)+1,0)</f>
        <v>1035</v>
      </c>
      <c r="B1036" s="29">
        <f>IF(ROW()-1&gt;MAX($A$2:$A$10000),"",INDEX('Export détaillé'!$Y$3:$Y$10001,MATCH(ROW()-1,$A$2:$A$10000,0)))</f>
        <v>0</v>
      </c>
    </row>
    <row r="1037" spans="1:2" x14ac:dyDescent="0.25">
      <c r="A1037" s="28">
        <f>IF(COUNTIF('Export détaillé'!$Y$2:$Y1037,'Export détaillé'!Y1038)=0,MAX($A$1:A1036)+1,0)</f>
        <v>1036</v>
      </c>
      <c r="B1037" s="29">
        <f>IF(ROW()-1&gt;MAX($A$2:$A$10000),"",INDEX('Export détaillé'!$Y$3:$Y$10001,MATCH(ROW()-1,$A$2:$A$10000,0)))</f>
        <v>0</v>
      </c>
    </row>
    <row r="1038" spans="1:2" x14ac:dyDescent="0.25">
      <c r="A1038" s="28">
        <f>IF(COUNTIF('Export détaillé'!$Y$2:$Y1038,'Export détaillé'!Y1039)=0,MAX($A$1:A1037)+1,0)</f>
        <v>1037</v>
      </c>
      <c r="B1038" s="29">
        <f>IF(ROW()-1&gt;MAX($A$2:$A$10000),"",INDEX('Export détaillé'!$Y$3:$Y$10001,MATCH(ROW()-1,$A$2:$A$10000,0)))</f>
        <v>0</v>
      </c>
    </row>
    <row r="1039" spans="1:2" x14ac:dyDescent="0.25">
      <c r="A1039" s="28">
        <f>IF(COUNTIF('Export détaillé'!$Y$2:$Y1039,'Export détaillé'!Y1040)=0,MAX($A$1:A1038)+1,0)</f>
        <v>1038</v>
      </c>
      <c r="B1039" s="29">
        <f>IF(ROW()-1&gt;MAX($A$2:$A$10000),"",INDEX('Export détaillé'!$Y$3:$Y$10001,MATCH(ROW()-1,$A$2:$A$10000,0)))</f>
        <v>0</v>
      </c>
    </row>
    <row r="1040" spans="1:2" x14ac:dyDescent="0.25">
      <c r="A1040" s="28">
        <f>IF(COUNTIF('Export détaillé'!$Y$2:$Y1040,'Export détaillé'!Y1041)=0,MAX($A$1:A1039)+1,0)</f>
        <v>1039</v>
      </c>
      <c r="B1040" s="29">
        <f>IF(ROW()-1&gt;MAX($A$2:$A$10000),"",INDEX('Export détaillé'!$Y$3:$Y$10001,MATCH(ROW()-1,$A$2:$A$10000,0)))</f>
        <v>0</v>
      </c>
    </row>
    <row r="1041" spans="1:2" x14ac:dyDescent="0.25">
      <c r="A1041" s="28">
        <f>IF(COUNTIF('Export détaillé'!$Y$2:$Y1041,'Export détaillé'!Y1042)=0,MAX($A$1:A1040)+1,0)</f>
        <v>1040</v>
      </c>
      <c r="B1041" s="29">
        <f>IF(ROW()-1&gt;MAX($A$2:$A$10000),"",INDEX('Export détaillé'!$Y$3:$Y$10001,MATCH(ROW()-1,$A$2:$A$10000,0)))</f>
        <v>0</v>
      </c>
    </row>
    <row r="1042" spans="1:2" x14ac:dyDescent="0.25">
      <c r="A1042" s="28">
        <f>IF(COUNTIF('Export détaillé'!$Y$2:$Y1042,'Export détaillé'!Y1043)=0,MAX($A$1:A1041)+1,0)</f>
        <v>1041</v>
      </c>
      <c r="B1042" s="29">
        <f>IF(ROW()-1&gt;MAX($A$2:$A$10000),"",INDEX('Export détaillé'!$Y$3:$Y$10001,MATCH(ROW()-1,$A$2:$A$10000,0)))</f>
        <v>0</v>
      </c>
    </row>
    <row r="1043" spans="1:2" x14ac:dyDescent="0.25">
      <c r="A1043" s="28">
        <f>IF(COUNTIF('Export détaillé'!$Y$2:$Y1043,'Export détaillé'!Y1044)=0,MAX($A$1:A1042)+1,0)</f>
        <v>1042</v>
      </c>
      <c r="B1043" s="29">
        <f>IF(ROW()-1&gt;MAX($A$2:$A$10000),"",INDEX('Export détaillé'!$Y$3:$Y$10001,MATCH(ROW()-1,$A$2:$A$10000,0)))</f>
        <v>0</v>
      </c>
    </row>
    <row r="1044" spans="1:2" x14ac:dyDescent="0.25">
      <c r="A1044" s="28">
        <f>IF(COUNTIF('Export détaillé'!$Y$2:$Y1044,'Export détaillé'!Y1045)=0,MAX($A$1:A1043)+1,0)</f>
        <v>1043</v>
      </c>
      <c r="B1044" s="29">
        <f>IF(ROW()-1&gt;MAX($A$2:$A$10000),"",INDEX('Export détaillé'!$Y$3:$Y$10001,MATCH(ROW()-1,$A$2:$A$10000,0)))</f>
        <v>0</v>
      </c>
    </row>
    <row r="1045" spans="1:2" x14ac:dyDescent="0.25">
      <c r="A1045" s="28">
        <f>IF(COUNTIF('Export détaillé'!$Y$2:$Y1045,'Export détaillé'!Y1046)=0,MAX($A$1:A1044)+1,0)</f>
        <v>1044</v>
      </c>
      <c r="B1045" s="29">
        <f>IF(ROW()-1&gt;MAX($A$2:$A$10000),"",INDEX('Export détaillé'!$Y$3:$Y$10001,MATCH(ROW()-1,$A$2:$A$10000,0)))</f>
        <v>0</v>
      </c>
    </row>
    <row r="1046" spans="1:2" x14ac:dyDescent="0.25">
      <c r="A1046" s="28">
        <f>IF(COUNTIF('Export détaillé'!$Y$2:$Y1046,'Export détaillé'!Y1047)=0,MAX($A$1:A1045)+1,0)</f>
        <v>1045</v>
      </c>
      <c r="B1046" s="29">
        <f>IF(ROW()-1&gt;MAX($A$2:$A$10000),"",INDEX('Export détaillé'!$Y$3:$Y$10001,MATCH(ROW()-1,$A$2:$A$10000,0)))</f>
        <v>0</v>
      </c>
    </row>
    <row r="1047" spans="1:2" x14ac:dyDescent="0.25">
      <c r="A1047" s="28">
        <f>IF(COUNTIF('Export détaillé'!$Y$2:$Y1047,'Export détaillé'!Y1048)=0,MAX($A$1:A1046)+1,0)</f>
        <v>1046</v>
      </c>
      <c r="B1047" s="29">
        <f>IF(ROW()-1&gt;MAX($A$2:$A$10000),"",INDEX('Export détaillé'!$Y$3:$Y$10001,MATCH(ROW()-1,$A$2:$A$10000,0)))</f>
        <v>0</v>
      </c>
    </row>
    <row r="1048" spans="1:2" x14ac:dyDescent="0.25">
      <c r="A1048" s="28">
        <f>IF(COUNTIF('Export détaillé'!$Y$2:$Y1048,'Export détaillé'!Y1049)=0,MAX($A$1:A1047)+1,0)</f>
        <v>1047</v>
      </c>
      <c r="B1048" s="29">
        <f>IF(ROW()-1&gt;MAX($A$2:$A$10000),"",INDEX('Export détaillé'!$Y$3:$Y$10001,MATCH(ROW()-1,$A$2:$A$10000,0)))</f>
        <v>0</v>
      </c>
    </row>
    <row r="1049" spans="1:2" x14ac:dyDescent="0.25">
      <c r="A1049" s="28">
        <f>IF(COUNTIF('Export détaillé'!$Y$2:$Y1049,'Export détaillé'!Y1050)=0,MAX($A$1:A1048)+1,0)</f>
        <v>1048</v>
      </c>
      <c r="B1049" s="29">
        <f>IF(ROW()-1&gt;MAX($A$2:$A$10000),"",INDEX('Export détaillé'!$Y$3:$Y$10001,MATCH(ROW()-1,$A$2:$A$10000,0)))</f>
        <v>0</v>
      </c>
    </row>
    <row r="1050" spans="1:2" x14ac:dyDescent="0.25">
      <c r="A1050" s="28">
        <f>IF(COUNTIF('Export détaillé'!$Y$2:$Y1050,'Export détaillé'!Y1051)=0,MAX($A$1:A1049)+1,0)</f>
        <v>1049</v>
      </c>
      <c r="B1050" s="29">
        <f>IF(ROW()-1&gt;MAX($A$2:$A$10000),"",INDEX('Export détaillé'!$Y$3:$Y$10001,MATCH(ROW()-1,$A$2:$A$10000,0)))</f>
        <v>0</v>
      </c>
    </row>
    <row r="1051" spans="1:2" x14ac:dyDescent="0.25">
      <c r="A1051" s="28">
        <f>IF(COUNTIF('Export détaillé'!$Y$2:$Y1051,'Export détaillé'!Y1052)=0,MAX($A$1:A1050)+1,0)</f>
        <v>1050</v>
      </c>
      <c r="B1051" s="29">
        <f>IF(ROW()-1&gt;MAX($A$2:$A$10000),"",INDEX('Export détaillé'!$Y$3:$Y$10001,MATCH(ROW()-1,$A$2:$A$10000,0)))</f>
        <v>0</v>
      </c>
    </row>
    <row r="1052" spans="1:2" x14ac:dyDescent="0.25">
      <c r="A1052" s="28">
        <f>IF(COUNTIF('Export détaillé'!$Y$2:$Y1052,'Export détaillé'!Y1053)=0,MAX($A$1:A1051)+1,0)</f>
        <v>1051</v>
      </c>
      <c r="B1052" s="29">
        <f>IF(ROW()-1&gt;MAX($A$2:$A$10000),"",INDEX('Export détaillé'!$Y$3:$Y$10001,MATCH(ROW()-1,$A$2:$A$10000,0)))</f>
        <v>0</v>
      </c>
    </row>
    <row r="1053" spans="1:2" x14ac:dyDescent="0.25">
      <c r="A1053" s="28">
        <f>IF(COUNTIF('Export détaillé'!$Y$2:$Y1053,'Export détaillé'!Y1054)=0,MAX($A$1:A1052)+1,0)</f>
        <v>1052</v>
      </c>
      <c r="B1053" s="29">
        <f>IF(ROW()-1&gt;MAX($A$2:$A$10000),"",INDEX('Export détaillé'!$Y$3:$Y$10001,MATCH(ROW()-1,$A$2:$A$10000,0)))</f>
        <v>0</v>
      </c>
    </row>
    <row r="1054" spans="1:2" x14ac:dyDescent="0.25">
      <c r="A1054" s="28">
        <f>IF(COUNTIF('Export détaillé'!$Y$2:$Y1054,'Export détaillé'!Y1055)=0,MAX($A$1:A1053)+1,0)</f>
        <v>1053</v>
      </c>
      <c r="B1054" s="29">
        <f>IF(ROW()-1&gt;MAX($A$2:$A$10000),"",INDEX('Export détaillé'!$Y$3:$Y$10001,MATCH(ROW()-1,$A$2:$A$10000,0)))</f>
        <v>0</v>
      </c>
    </row>
    <row r="1055" spans="1:2" x14ac:dyDescent="0.25">
      <c r="A1055" s="28">
        <f>IF(COUNTIF('Export détaillé'!$Y$2:$Y1055,'Export détaillé'!Y1056)=0,MAX($A$1:A1054)+1,0)</f>
        <v>1054</v>
      </c>
      <c r="B1055" s="29">
        <f>IF(ROW()-1&gt;MAX($A$2:$A$10000),"",INDEX('Export détaillé'!$Y$3:$Y$10001,MATCH(ROW()-1,$A$2:$A$10000,0)))</f>
        <v>0</v>
      </c>
    </row>
    <row r="1056" spans="1:2" x14ac:dyDescent="0.25">
      <c r="A1056" s="28">
        <f>IF(COUNTIF('Export détaillé'!$Y$2:$Y1056,'Export détaillé'!Y1057)=0,MAX($A$1:A1055)+1,0)</f>
        <v>1055</v>
      </c>
      <c r="B1056" s="29">
        <f>IF(ROW()-1&gt;MAX($A$2:$A$10000),"",INDEX('Export détaillé'!$Y$3:$Y$10001,MATCH(ROW()-1,$A$2:$A$10000,0)))</f>
        <v>0</v>
      </c>
    </row>
    <row r="1057" spans="1:2" x14ac:dyDescent="0.25">
      <c r="A1057" s="28">
        <f>IF(COUNTIF('Export détaillé'!$Y$2:$Y1057,'Export détaillé'!Y1058)=0,MAX($A$1:A1056)+1,0)</f>
        <v>1056</v>
      </c>
      <c r="B1057" s="29">
        <f>IF(ROW()-1&gt;MAX($A$2:$A$10000),"",INDEX('Export détaillé'!$Y$3:$Y$10001,MATCH(ROW()-1,$A$2:$A$10000,0)))</f>
        <v>0</v>
      </c>
    </row>
    <row r="1058" spans="1:2" x14ac:dyDescent="0.25">
      <c r="A1058" s="28">
        <f>IF(COUNTIF('Export détaillé'!$Y$2:$Y1058,'Export détaillé'!Y1059)=0,MAX($A$1:A1057)+1,0)</f>
        <v>1057</v>
      </c>
      <c r="B1058" s="29">
        <f>IF(ROW()-1&gt;MAX($A$2:$A$10000),"",INDEX('Export détaillé'!$Y$3:$Y$10001,MATCH(ROW()-1,$A$2:$A$10000,0)))</f>
        <v>0</v>
      </c>
    </row>
    <row r="1059" spans="1:2" x14ac:dyDescent="0.25">
      <c r="A1059" s="28">
        <f>IF(COUNTIF('Export détaillé'!$Y$2:$Y1059,'Export détaillé'!Y1060)=0,MAX($A$1:A1058)+1,0)</f>
        <v>1058</v>
      </c>
      <c r="B1059" s="29">
        <f>IF(ROW()-1&gt;MAX($A$2:$A$10000),"",INDEX('Export détaillé'!$Y$3:$Y$10001,MATCH(ROW()-1,$A$2:$A$10000,0)))</f>
        <v>0</v>
      </c>
    </row>
    <row r="1060" spans="1:2" x14ac:dyDescent="0.25">
      <c r="A1060" s="28">
        <f>IF(COUNTIF('Export détaillé'!$Y$2:$Y1060,'Export détaillé'!Y1061)=0,MAX($A$1:A1059)+1,0)</f>
        <v>1059</v>
      </c>
      <c r="B1060" s="29">
        <f>IF(ROW()-1&gt;MAX($A$2:$A$10000),"",INDEX('Export détaillé'!$Y$3:$Y$10001,MATCH(ROW()-1,$A$2:$A$10000,0)))</f>
        <v>0</v>
      </c>
    </row>
    <row r="1061" spans="1:2" x14ac:dyDescent="0.25">
      <c r="A1061" s="28">
        <f>IF(COUNTIF('Export détaillé'!$Y$2:$Y1061,'Export détaillé'!Y1062)=0,MAX($A$1:A1060)+1,0)</f>
        <v>1060</v>
      </c>
      <c r="B1061" s="29">
        <f>IF(ROW()-1&gt;MAX($A$2:$A$10000),"",INDEX('Export détaillé'!$Y$3:$Y$10001,MATCH(ROW()-1,$A$2:$A$10000,0)))</f>
        <v>0</v>
      </c>
    </row>
    <row r="1062" spans="1:2" x14ac:dyDescent="0.25">
      <c r="A1062" s="28">
        <f>IF(COUNTIF('Export détaillé'!$Y$2:$Y1062,'Export détaillé'!Y1063)=0,MAX($A$1:A1061)+1,0)</f>
        <v>1061</v>
      </c>
      <c r="B1062" s="29">
        <f>IF(ROW()-1&gt;MAX($A$2:$A$10000),"",INDEX('Export détaillé'!$Y$3:$Y$10001,MATCH(ROW()-1,$A$2:$A$10000,0)))</f>
        <v>0</v>
      </c>
    </row>
    <row r="1063" spans="1:2" x14ac:dyDescent="0.25">
      <c r="A1063" s="28">
        <f>IF(COUNTIF('Export détaillé'!$Y$2:$Y1063,'Export détaillé'!Y1064)=0,MAX($A$1:A1062)+1,0)</f>
        <v>1062</v>
      </c>
      <c r="B1063" s="29">
        <f>IF(ROW()-1&gt;MAX($A$2:$A$10000),"",INDEX('Export détaillé'!$Y$3:$Y$10001,MATCH(ROW()-1,$A$2:$A$10000,0)))</f>
        <v>0</v>
      </c>
    </row>
    <row r="1064" spans="1:2" x14ac:dyDescent="0.25">
      <c r="A1064" s="28">
        <f>IF(COUNTIF('Export détaillé'!$Y$2:$Y1064,'Export détaillé'!Y1065)=0,MAX($A$1:A1063)+1,0)</f>
        <v>1063</v>
      </c>
      <c r="B1064" s="29">
        <f>IF(ROW()-1&gt;MAX($A$2:$A$10000),"",INDEX('Export détaillé'!$Y$3:$Y$10001,MATCH(ROW()-1,$A$2:$A$10000,0)))</f>
        <v>0</v>
      </c>
    </row>
    <row r="1065" spans="1:2" x14ac:dyDescent="0.25">
      <c r="A1065" s="28">
        <f>IF(COUNTIF('Export détaillé'!$Y$2:$Y1065,'Export détaillé'!Y1066)=0,MAX($A$1:A1064)+1,0)</f>
        <v>1064</v>
      </c>
      <c r="B1065" s="29">
        <f>IF(ROW()-1&gt;MAX($A$2:$A$10000),"",INDEX('Export détaillé'!$Y$3:$Y$10001,MATCH(ROW()-1,$A$2:$A$10000,0)))</f>
        <v>0</v>
      </c>
    </row>
    <row r="1066" spans="1:2" x14ac:dyDescent="0.25">
      <c r="A1066" s="28">
        <f>IF(COUNTIF('Export détaillé'!$Y$2:$Y1066,'Export détaillé'!Y1067)=0,MAX($A$1:A1065)+1,0)</f>
        <v>1065</v>
      </c>
      <c r="B1066" s="29">
        <f>IF(ROW()-1&gt;MAX($A$2:$A$10000),"",INDEX('Export détaillé'!$Y$3:$Y$10001,MATCH(ROW()-1,$A$2:$A$10000,0)))</f>
        <v>0</v>
      </c>
    </row>
    <row r="1067" spans="1:2" x14ac:dyDescent="0.25">
      <c r="A1067" s="28">
        <f>IF(COUNTIF('Export détaillé'!$Y$2:$Y1067,'Export détaillé'!Y1068)=0,MAX($A$1:A1066)+1,0)</f>
        <v>1066</v>
      </c>
      <c r="B1067" s="29">
        <f>IF(ROW()-1&gt;MAX($A$2:$A$10000),"",INDEX('Export détaillé'!$Y$3:$Y$10001,MATCH(ROW()-1,$A$2:$A$10000,0)))</f>
        <v>0</v>
      </c>
    </row>
    <row r="1068" spans="1:2" x14ac:dyDescent="0.25">
      <c r="A1068" s="28">
        <f>IF(COUNTIF('Export détaillé'!$Y$2:$Y1068,'Export détaillé'!Y1069)=0,MAX($A$1:A1067)+1,0)</f>
        <v>1067</v>
      </c>
      <c r="B1068" s="29">
        <f>IF(ROW()-1&gt;MAX($A$2:$A$10000),"",INDEX('Export détaillé'!$Y$3:$Y$10001,MATCH(ROW()-1,$A$2:$A$10000,0)))</f>
        <v>0</v>
      </c>
    </row>
    <row r="1069" spans="1:2" x14ac:dyDescent="0.25">
      <c r="A1069" s="28">
        <f>IF(COUNTIF('Export détaillé'!$Y$2:$Y1069,'Export détaillé'!Y1070)=0,MAX($A$1:A1068)+1,0)</f>
        <v>1068</v>
      </c>
      <c r="B1069" s="29">
        <f>IF(ROW()-1&gt;MAX($A$2:$A$10000),"",INDEX('Export détaillé'!$Y$3:$Y$10001,MATCH(ROW()-1,$A$2:$A$10000,0)))</f>
        <v>0</v>
      </c>
    </row>
    <row r="1070" spans="1:2" x14ac:dyDescent="0.25">
      <c r="A1070" s="28">
        <f>IF(COUNTIF('Export détaillé'!$Y$2:$Y1070,'Export détaillé'!Y1071)=0,MAX($A$1:A1069)+1,0)</f>
        <v>1069</v>
      </c>
      <c r="B1070" s="29">
        <f>IF(ROW()-1&gt;MAX($A$2:$A$10000),"",INDEX('Export détaillé'!$Y$3:$Y$10001,MATCH(ROW()-1,$A$2:$A$10000,0)))</f>
        <v>0</v>
      </c>
    </row>
    <row r="1071" spans="1:2" x14ac:dyDescent="0.25">
      <c r="A1071" s="28">
        <f>IF(COUNTIF('Export détaillé'!$Y$2:$Y1071,'Export détaillé'!Y1072)=0,MAX($A$1:A1070)+1,0)</f>
        <v>1070</v>
      </c>
      <c r="B1071" s="29">
        <f>IF(ROW()-1&gt;MAX($A$2:$A$10000),"",INDEX('Export détaillé'!$Y$3:$Y$10001,MATCH(ROW()-1,$A$2:$A$10000,0)))</f>
        <v>0</v>
      </c>
    </row>
    <row r="1072" spans="1:2" x14ac:dyDescent="0.25">
      <c r="A1072" s="28">
        <f>IF(COUNTIF('Export détaillé'!$Y$2:$Y1072,'Export détaillé'!Y1073)=0,MAX($A$1:A1071)+1,0)</f>
        <v>1071</v>
      </c>
      <c r="B1072" s="29">
        <f>IF(ROW()-1&gt;MAX($A$2:$A$10000),"",INDEX('Export détaillé'!$Y$3:$Y$10001,MATCH(ROW()-1,$A$2:$A$10000,0)))</f>
        <v>0</v>
      </c>
    </row>
    <row r="1073" spans="1:2" x14ac:dyDescent="0.25">
      <c r="A1073" s="28">
        <f>IF(COUNTIF('Export détaillé'!$Y$2:$Y1073,'Export détaillé'!Y1074)=0,MAX($A$1:A1072)+1,0)</f>
        <v>1072</v>
      </c>
      <c r="B1073" s="29">
        <f>IF(ROW()-1&gt;MAX($A$2:$A$10000),"",INDEX('Export détaillé'!$Y$3:$Y$10001,MATCH(ROW()-1,$A$2:$A$10000,0)))</f>
        <v>0</v>
      </c>
    </row>
    <row r="1074" spans="1:2" x14ac:dyDescent="0.25">
      <c r="A1074" s="28">
        <f>IF(COUNTIF('Export détaillé'!$Y$2:$Y1074,'Export détaillé'!Y1075)=0,MAX($A$1:A1073)+1,0)</f>
        <v>1073</v>
      </c>
      <c r="B1074" s="29">
        <f>IF(ROW()-1&gt;MAX($A$2:$A$10000),"",INDEX('Export détaillé'!$Y$3:$Y$10001,MATCH(ROW()-1,$A$2:$A$10000,0)))</f>
        <v>0</v>
      </c>
    </row>
    <row r="1075" spans="1:2" x14ac:dyDescent="0.25">
      <c r="A1075" s="28">
        <f>IF(COUNTIF('Export détaillé'!$Y$2:$Y1075,'Export détaillé'!Y1076)=0,MAX($A$1:A1074)+1,0)</f>
        <v>1074</v>
      </c>
      <c r="B1075" s="29">
        <f>IF(ROW()-1&gt;MAX($A$2:$A$10000),"",INDEX('Export détaillé'!$Y$3:$Y$10001,MATCH(ROW()-1,$A$2:$A$10000,0)))</f>
        <v>0</v>
      </c>
    </row>
    <row r="1076" spans="1:2" x14ac:dyDescent="0.25">
      <c r="A1076" s="28">
        <f>IF(COUNTIF('Export détaillé'!$Y$2:$Y1076,'Export détaillé'!Y1077)=0,MAX($A$1:A1075)+1,0)</f>
        <v>1075</v>
      </c>
      <c r="B1076" s="29">
        <f>IF(ROW()-1&gt;MAX($A$2:$A$10000),"",INDEX('Export détaillé'!$Y$3:$Y$10001,MATCH(ROW()-1,$A$2:$A$10000,0)))</f>
        <v>0</v>
      </c>
    </row>
    <row r="1077" spans="1:2" x14ac:dyDescent="0.25">
      <c r="A1077" s="28">
        <f>IF(COUNTIF('Export détaillé'!$Y$2:$Y1077,'Export détaillé'!Y1078)=0,MAX($A$1:A1076)+1,0)</f>
        <v>1076</v>
      </c>
      <c r="B1077" s="29">
        <f>IF(ROW()-1&gt;MAX($A$2:$A$10000),"",INDEX('Export détaillé'!$Y$3:$Y$10001,MATCH(ROW()-1,$A$2:$A$10000,0)))</f>
        <v>0</v>
      </c>
    </row>
    <row r="1078" spans="1:2" x14ac:dyDescent="0.25">
      <c r="A1078" s="28">
        <f>IF(COUNTIF('Export détaillé'!$Y$2:$Y1078,'Export détaillé'!Y1079)=0,MAX($A$1:A1077)+1,0)</f>
        <v>1077</v>
      </c>
      <c r="B1078" s="29">
        <f>IF(ROW()-1&gt;MAX($A$2:$A$10000),"",INDEX('Export détaillé'!$Y$3:$Y$10001,MATCH(ROW()-1,$A$2:$A$10000,0)))</f>
        <v>0</v>
      </c>
    </row>
    <row r="1079" spans="1:2" x14ac:dyDescent="0.25">
      <c r="A1079" s="28">
        <f>IF(COUNTIF('Export détaillé'!$Y$2:$Y1079,'Export détaillé'!Y1080)=0,MAX($A$1:A1078)+1,0)</f>
        <v>1078</v>
      </c>
      <c r="B1079" s="29">
        <f>IF(ROW()-1&gt;MAX($A$2:$A$10000),"",INDEX('Export détaillé'!$Y$3:$Y$10001,MATCH(ROW()-1,$A$2:$A$10000,0)))</f>
        <v>0</v>
      </c>
    </row>
    <row r="1080" spans="1:2" x14ac:dyDescent="0.25">
      <c r="A1080" s="28">
        <f>IF(COUNTIF('Export détaillé'!$Y$2:$Y1080,'Export détaillé'!Y1081)=0,MAX($A$1:A1079)+1,0)</f>
        <v>1079</v>
      </c>
      <c r="B1080" s="29">
        <f>IF(ROW()-1&gt;MAX($A$2:$A$10000),"",INDEX('Export détaillé'!$Y$3:$Y$10001,MATCH(ROW()-1,$A$2:$A$10000,0)))</f>
        <v>0</v>
      </c>
    </row>
    <row r="1081" spans="1:2" x14ac:dyDescent="0.25">
      <c r="A1081" s="28">
        <f>IF(COUNTIF('Export détaillé'!$Y$2:$Y1081,'Export détaillé'!Y1082)=0,MAX($A$1:A1080)+1,0)</f>
        <v>1080</v>
      </c>
      <c r="B1081" s="29">
        <f>IF(ROW()-1&gt;MAX($A$2:$A$10000),"",INDEX('Export détaillé'!$Y$3:$Y$10001,MATCH(ROW()-1,$A$2:$A$10000,0)))</f>
        <v>0</v>
      </c>
    </row>
    <row r="1082" spans="1:2" x14ac:dyDescent="0.25">
      <c r="A1082" s="28">
        <f>IF(COUNTIF('Export détaillé'!$Y$2:$Y1082,'Export détaillé'!Y1083)=0,MAX($A$1:A1081)+1,0)</f>
        <v>1081</v>
      </c>
      <c r="B1082" s="29">
        <f>IF(ROW()-1&gt;MAX($A$2:$A$10000),"",INDEX('Export détaillé'!$Y$3:$Y$10001,MATCH(ROW()-1,$A$2:$A$10000,0)))</f>
        <v>0</v>
      </c>
    </row>
    <row r="1083" spans="1:2" x14ac:dyDescent="0.25">
      <c r="A1083" s="28">
        <f>IF(COUNTIF('Export détaillé'!$Y$2:$Y1083,'Export détaillé'!Y1084)=0,MAX($A$1:A1082)+1,0)</f>
        <v>1082</v>
      </c>
      <c r="B1083" s="29">
        <f>IF(ROW()-1&gt;MAX($A$2:$A$10000),"",INDEX('Export détaillé'!$Y$3:$Y$10001,MATCH(ROW()-1,$A$2:$A$10000,0)))</f>
        <v>0</v>
      </c>
    </row>
    <row r="1084" spans="1:2" x14ac:dyDescent="0.25">
      <c r="A1084" s="28">
        <f>IF(COUNTIF('Export détaillé'!$Y$2:$Y1084,'Export détaillé'!Y1085)=0,MAX($A$1:A1083)+1,0)</f>
        <v>1083</v>
      </c>
      <c r="B1084" s="29">
        <f>IF(ROW()-1&gt;MAX($A$2:$A$10000),"",INDEX('Export détaillé'!$Y$3:$Y$10001,MATCH(ROW()-1,$A$2:$A$10000,0)))</f>
        <v>0</v>
      </c>
    </row>
    <row r="1085" spans="1:2" x14ac:dyDescent="0.25">
      <c r="A1085" s="28">
        <f>IF(COUNTIF('Export détaillé'!$Y$2:$Y1085,'Export détaillé'!Y1086)=0,MAX($A$1:A1084)+1,0)</f>
        <v>1084</v>
      </c>
      <c r="B1085" s="29">
        <f>IF(ROW()-1&gt;MAX($A$2:$A$10000),"",INDEX('Export détaillé'!$Y$3:$Y$10001,MATCH(ROW()-1,$A$2:$A$10000,0)))</f>
        <v>0</v>
      </c>
    </row>
    <row r="1086" spans="1:2" x14ac:dyDescent="0.25">
      <c r="A1086" s="28">
        <f>IF(COUNTIF('Export détaillé'!$Y$2:$Y1086,'Export détaillé'!Y1087)=0,MAX($A$1:A1085)+1,0)</f>
        <v>1085</v>
      </c>
      <c r="B1086" s="29">
        <f>IF(ROW()-1&gt;MAX($A$2:$A$10000),"",INDEX('Export détaillé'!$Y$3:$Y$10001,MATCH(ROW()-1,$A$2:$A$10000,0)))</f>
        <v>0</v>
      </c>
    </row>
    <row r="1087" spans="1:2" x14ac:dyDescent="0.25">
      <c r="A1087" s="28">
        <f>IF(COUNTIF('Export détaillé'!$Y$2:$Y1087,'Export détaillé'!Y1088)=0,MAX($A$1:A1086)+1,0)</f>
        <v>1086</v>
      </c>
      <c r="B1087" s="29">
        <f>IF(ROW()-1&gt;MAX($A$2:$A$10000),"",INDEX('Export détaillé'!$Y$3:$Y$10001,MATCH(ROW()-1,$A$2:$A$10000,0)))</f>
        <v>0</v>
      </c>
    </row>
    <row r="1088" spans="1:2" x14ac:dyDescent="0.25">
      <c r="A1088" s="28">
        <f>IF(COUNTIF('Export détaillé'!$Y$2:$Y1088,'Export détaillé'!Y1089)=0,MAX($A$1:A1087)+1,0)</f>
        <v>1087</v>
      </c>
      <c r="B1088" s="29">
        <f>IF(ROW()-1&gt;MAX($A$2:$A$10000),"",INDEX('Export détaillé'!$Y$3:$Y$10001,MATCH(ROW()-1,$A$2:$A$10000,0)))</f>
        <v>0</v>
      </c>
    </row>
    <row r="1089" spans="1:2" x14ac:dyDescent="0.25">
      <c r="A1089" s="28">
        <f>IF(COUNTIF('Export détaillé'!$Y$2:$Y1089,'Export détaillé'!Y1090)=0,MAX($A$1:A1088)+1,0)</f>
        <v>1088</v>
      </c>
      <c r="B1089" s="29">
        <f>IF(ROW()-1&gt;MAX($A$2:$A$10000),"",INDEX('Export détaillé'!$Y$3:$Y$10001,MATCH(ROW()-1,$A$2:$A$10000,0)))</f>
        <v>0</v>
      </c>
    </row>
    <row r="1090" spans="1:2" x14ac:dyDescent="0.25">
      <c r="A1090" s="28">
        <f>IF(COUNTIF('Export détaillé'!$Y$2:$Y1090,'Export détaillé'!Y1091)=0,MAX($A$1:A1089)+1,0)</f>
        <v>1089</v>
      </c>
      <c r="B1090" s="29">
        <f>IF(ROW()-1&gt;MAX($A$2:$A$10000),"",INDEX('Export détaillé'!$Y$3:$Y$10001,MATCH(ROW()-1,$A$2:$A$10000,0)))</f>
        <v>0</v>
      </c>
    </row>
    <row r="1091" spans="1:2" x14ac:dyDescent="0.25">
      <c r="A1091" s="28">
        <f>IF(COUNTIF('Export détaillé'!$Y$2:$Y1091,'Export détaillé'!Y1092)=0,MAX($A$1:A1090)+1,0)</f>
        <v>1090</v>
      </c>
      <c r="B1091" s="29">
        <f>IF(ROW()-1&gt;MAX($A$2:$A$10000),"",INDEX('Export détaillé'!$Y$3:$Y$10001,MATCH(ROW()-1,$A$2:$A$10000,0)))</f>
        <v>0</v>
      </c>
    </row>
    <row r="1092" spans="1:2" x14ac:dyDescent="0.25">
      <c r="A1092" s="28">
        <f>IF(COUNTIF('Export détaillé'!$Y$2:$Y1092,'Export détaillé'!Y1093)=0,MAX($A$1:A1091)+1,0)</f>
        <v>1091</v>
      </c>
      <c r="B1092" s="29">
        <f>IF(ROW()-1&gt;MAX($A$2:$A$10000),"",INDEX('Export détaillé'!$Y$3:$Y$10001,MATCH(ROW()-1,$A$2:$A$10000,0)))</f>
        <v>0</v>
      </c>
    </row>
    <row r="1093" spans="1:2" x14ac:dyDescent="0.25">
      <c r="A1093" s="28">
        <f>IF(COUNTIF('Export détaillé'!$Y$2:$Y1093,'Export détaillé'!Y1094)=0,MAX($A$1:A1092)+1,0)</f>
        <v>1092</v>
      </c>
      <c r="B1093" s="29">
        <f>IF(ROW()-1&gt;MAX($A$2:$A$10000),"",INDEX('Export détaillé'!$Y$3:$Y$10001,MATCH(ROW()-1,$A$2:$A$10000,0)))</f>
        <v>0</v>
      </c>
    </row>
    <row r="1094" spans="1:2" x14ac:dyDescent="0.25">
      <c r="A1094" s="28">
        <f>IF(COUNTIF('Export détaillé'!$Y$2:$Y1094,'Export détaillé'!Y1095)=0,MAX($A$1:A1093)+1,0)</f>
        <v>1093</v>
      </c>
      <c r="B1094" s="29">
        <f>IF(ROW()-1&gt;MAX($A$2:$A$10000),"",INDEX('Export détaillé'!$Y$3:$Y$10001,MATCH(ROW()-1,$A$2:$A$10000,0)))</f>
        <v>0</v>
      </c>
    </row>
    <row r="1095" spans="1:2" x14ac:dyDescent="0.25">
      <c r="A1095" s="28">
        <f>IF(COUNTIF('Export détaillé'!$Y$2:$Y1095,'Export détaillé'!Y1096)=0,MAX($A$1:A1094)+1,0)</f>
        <v>1094</v>
      </c>
      <c r="B1095" s="29">
        <f>IF(ROW()-1&gt;MAX($A$2:$A$10000),"",INDEX('Export détaillé'!$Y$3:$Y$10001,MATCH(ROW()-1,$A$2:$A$10000,0)))</f>
        <v>0</v>
      </c>
    </row>
    <row r="1096" spans="1:2" x14ac:dyDescent="0.25">
      <c r="A1096" s="28">
        <f>IF(COUNTIF('Export détaillé'!$Y$2:$Y1096,'Export détaillé'!Y1097)=0,MAX($A$1:A1095)+1,0)</f>
        <v>1095</v>
      </c>
      <c r="B1096" s="29">
        <f>IF(ROW()-1&gt;MAX($A$2:$A$10000),"",INDEX('Export détaillé'!$Y$3:$Y$10001,MATCH(ROW()-1,$A$2:$A$10000,0)))</f>
        <v>0</v>
      </c>
    </row>
    <row r="1097" spans="1:2" x14ac:dyDescent="0.25">
      <c r="A1097" s="28">
        <f>IF(COUNTIF('Export détaillé'!$Y$2:$Y1097,'Export détaillé'!Y1098)=0,MAX($A$1:A1096)+1,0)</f>
        <v>1096</v>
      </c>
      <c r="B1097" s="29">
        <f>IF(ROW()-1&gt;MAX($A$2:$A$10000),"",INDEX('Export détaillé'!$Y$3:$Y$10001,MATCH(ROW()-1,$A$2:$A$10000,0)))</f>
        <v>0</v>
      </c>
    </row>
    <row r="1098" spans="1:2" x14ac:dyDescent="0.25">
      <c r="A1098" s="28">
        <f>IF(COUNTIF('Export détaillé'!$Y$2:$Y1098,'Export détaillé'!Y1099)=0,MAX($A$1:A1097)+1,0)</f>
        <v>1097</v>
      </c>
      <c r="B1098" s="29">
        <f>IF(ROW()-1&gt;MAX($A$2:$A$10000),"",INDEX('Export détaillé'!$Y$3:$Y$10001,MATCH(ROW()-1,$A$2:$A$10000,0)))</f>
        <v>0</v>
      </c>
    </row>
    <row r="1099" spans="1:2" x14ac:dyDescent="0.25">
      <c r="A1099" s="28">
        <f>IF(COUNTIF('Export détaillé'!$Y$2:$Y1099,'Export détaillé'!Y1100)=0,MAX($A$1:A1098)+1,0)</f>
        <v>1098</v>
      </c>
      <c r="B1099" s="29">
        <f>IF(ROW()-1&gt;MAX($A$2:$A$10000),"",INDEX('Export détaillé'!$Y$3:$Y$10001,MATCH(ROW()-1,$A$2:$A$10000,0)))</f>
        <v>0</v>
      </c>
    </row>
    <row r="1100" spans="1:2" x14ac:dyDescent="0.25">
      <c r="A1100" s="28">
        <f>IF(COUNTIF('Export détaillé'!$Y$2:$Y1100,'Export détaillé'!Y1101)=0,MAX($A$1:A1099)+1,0)</f>
        <v>1099</v>
      </c>
      <c r="B1100" s="29">
        <f>IF(ROW()-1&gt;MAX($A$2:$A$10000),"",INDEX('Export détaillé'!$Y$3:$Y$10001,MATCH(ROW()-1,$A$2:$A$10000,0)))</f>
        <v>0</v>
      </c>
    </row>
    <row r="1101" spans="1:2" x14ac:dyDescent="0.25">
      <c r="A1101" s="28">
        <f>IF(COUNTIF('Export détaillé'!$Y$2:$Y1101,'Export détaillé'!Y1102)=0,MAX($A$1:A1100)+1,0)</f>
        <v>1100</v>
      </c>
      <c r="B1101" s="29">
        <f>IF(ROW()-1&gt;MAX($A$2:$A$10000),"",INDEX('Export détaillé'!$Y$3:$Y$10001,MATCH(ROW()-1,$A$2:$A$10000,0)))</f>
        <v>0</v>
      </c>
    </row>
    <row r="1102" spans="1:2" x14ac:dyDescent="0.25">
      <c r="A1102" s="28">
        <f>IF(COUNTIF('Export détaillé'!$Y$2:$Y1102,'Export détaillé'!Y1103)=0,MAX($A$1:A1101)+1,0)</f>
        <v>1101</v>
      </c>
      <c r="B1102" s="29">
        <f>IF(ROW()-1&gt;MAX($A$2:$A$10000),"",INDEX('Export détaillé'!$Y$3:$Y$10001,MATCH(ROW()-1,$A$2:$A$10000,0)))</f>
        <v>0</v>
      </c>
    </row>
    <row r="1103" spans="1:2" x14ac:dyDescent="0.25">
      <c r="A1103" s="28">
        <f>IF(COUNTIF('Export détaillé'!$Y$2:$Y1103,'Export détaillé'!Y1104)=0,MAX($A$1:A1102)+1,0)</f>
        <v>1102</v>
      </c>
      <c r="B1103" s="29">
        <f>IF(ROW()-1&gt;MAX($A$2:$A$10000),"",INDEX('Export détaillé'!$Y$3:$Y$10001,MATCH(ROW()-1,$A$2:$A$10000,0)))</f>
        <v>0</v>
      </c>
    </row>
    <row r="1104" spans="1:2" x14ac:dyDescent="0.25">
      <c r="A1104" s="28">
        <f>IF(COUNTIF('Export détaillé'!$Y$2:$Y1104,'Export détaillé'!Y1105)=0,MAX($A$1:A1103)+1,0)</f>
        <v>1103</v>
      </c>
      <c r="B1104" s="29">
        <f>IF(ROW()-1&gt;MAX($A$2:$A$10000),"",INDEX('Export détaillé'!$Y$3:$Y$10001,MATCH(ROW()-1,$A$2:$A$10000,0)))</f>
        <v>0</v>
      </c>
    </row>
    <row r="1105" spans="1:2" x14ac:dyDescent="0.25">
      <c r="A1105" s="28">
        <f>IF(COUNTIF('Export détaillé'!$Y$2:$Y1105,'Export détaillé'!Y1106)=0,MAX($A$1:A1104)+1,0)</f>
        <v>1104</v>
      </c>
      <c r="B1105" s="29">
        <f>IF(ROW()-1&gt;MAX($A$2:$A$10000),"",INDEX('Export détaillé'!$Y$3:$Y$10001,MATCH(ROW()-1,$A$2:$A$10000,0)))</f>
        <v>0</v>
      </c>
    </row>
    <row r="1106" spans="1:2" x14ac:dyDescent="0.25">
      <c r="A1106" s="28">
        <f>IF(COUNTIF('Export détaillé'!$Y$2:$Y1106,'Export détaillé'!Y1107)=0,MAX($A$1:A1105)+1,0)</f>
        <v>1105</v>
      </c>
      <c r="B1106" s="29">
        <f>IF(ROW()-1&gt;MAX($A$2:$A$10000),"",INDEX('Export détaillé'!$Y$3:$Y$10001,MATCH(ROW()-1,$A$2:$A$10000,0)))</f>
        <v>0</v>
      </c>
    </row>
    <row r="1107" spans="1:2" x14ac:dyDescent="0.25">
      <c r="A1107" s="28">
        <f>IF(COUNTIF('Export détaillé'!$Y$2:$Y1107,'Export détaillé'!Y1108)=0,MAX($A$1:A1106)+1,0)</f>
        <v>1106</v>
      </c>
      <c r="B1107" s="29">
        <f>IF(ROW()-1&gt;MAX($A$2:$A$10000),"",INDEX('Export détaillé'!$Y$3:$Y$10001,MATCH(ROW()-1,$A$2:$A$10000,0)))</f>
        <v>0</v>
      </c>
    </row>
    <row r="1108" spans="1:2" x14ac:dyDescent="0.25">
      <c r="A1108" s="28">
        <f>IF(COUNTIF('Export détaillé'!$Y$2:$Y1108,'Export détaillé'!Y1109)=0,MAX($A$1:A1107)+1,0)</f>
        <v>1107</v>
      </c>
      <c r="B1108" s="29">
        <f>IF(ROW()-1&gt;MAX($A$2:$A$10000),"",INDEX('Export détaillé'!$Y$3:$Y$10001,MATCH(ROW()-1,$A$2:$A$10000,0)))</f>
        <v>0</v>
      </c>
    </row>
    <row r="1109" spans="1:2" x14ac:dyDescent="0.25">
      <c r="A1109" s="28">
        <f>IF(COUNTIF('Export détaillé'!$Y$2:$Y1109,'Export détaillé'!Y1110)=0,MAX($A$1:A1108)+1,0)</f>
        <v>1108</v>
      </c>
      <c r="B1109" s="29">
        <f>IF(ROW()-1&gt;MAX($A$2:$A$10000),"",INDEX('Export détaillé'!$Y$3:$Y$10001,MATCH(ROW()-1,$A$2:$A$10000,0)))</f>
        <v>0</v>
      </c>
    </row>
    <row r="1110" spans="1:2" x14ac:dyDescent="0.25">
      <c r="A1110" s="28">
        <f>IF(COUNTIF('Export détaillé'!$Y$2:$Y1110,'Export détaillé'!Y1111)=0,MAX($A$1:A1109)+1,0)</f>
        <v>1109</v>
      </c>
      <c r="B1110" s="29">
        <f>IF(ROW()-1&gt;MAX($A$2:$A$10000),"",INDEX('Export détaillé'!$Y$3:$Y$10001,MATCH(ROW()-1,$A$2:$A$10000,0)))</f>
        <v>0</v>
      </c>
    </row>
    <row r="1111" spans="1:2" x14ac:dyDescent="0.25">
      <c r="A1111" s="28">
        <f>IF(COUNTIF('Export détaillé'!$Y$2:$Y1111,'Export détaillé'!Y1112)=0,MAX($A$1:A1110)+1,0)</f>
        <v>1110</v>
      </c>
      <c r="B1111" s="29">
        <f>IF(ROW()-1&gt;MAX($A$2:$A$10000),"",INDEX('Export détaillé'!$Y$3:$Y$10001,MATCH(ROW()-1,$A$2:$A$10000,0)))</f>
        <v>0</v>
      </c>
    </row>
    <row r="1112" spans="1:2" x14ac:dyDescent="0.25">
      <c r="A1112" s="28">
        <f>IF(COUNTIF('Export détaillé'!$Y$2:$Y1112,'Export détaillé'!Y1113)=0,MAX($A$1:A1111)+1,0)</f>
        <v>1111</v>
      </c>
      <c r="B1112" s="29">
        <f>IF(ROW()-1&gt;MAX($A$2:$A$10000),"",INDEX('Export détaillé'!$Y$3:$Y$10001,MATCH(ROW()-1,$A$2:$A$10000,0)))</f>
        <v>0</v>
      </c>
    </row>
    <row r="1113" spans="1:2" x14ac:dyDescent="0.25">
      <c r="A1113" s="28">
        <f>IF(COUNTIF('Export détaillé'!$Y$2:$Y1113,'Export détaillé'!Y1114)=0,MAX($A$1:A1112)+1,0)</f>
        <v>1112</v>
      </c>
      <c r="B1113" s="29">
        <f>IF(ROW()-1&gt;MAX($A$2:$A$10000),"",INDEX('Export détaillé'!$Y$3:$Y$10001,MATCH(ROW()-1,$A$2:$A$10000,0)))</f>
        <v>0</v>
      </c>
    </row>
    <row r="1114" spans="1:2" x14ac:dyDescent="0.25">
      <c r="A1114" s="28">
        <f>IF(COUNTIF('Export détaillé'!$Y$2:$Y1114,'Export détaillé'!Y1115)=0,MAX($A$1:A1113)+1,0)</f>
        <v>1113</v>
      </c>
      <c r="B1114" s="29">
        <f>IF(ROW()-1&gt;MAX($A$2:$A$10000),"",INDEX('Export détaillé'!$Y$3:$Y$10001,MATCH(ROW()-1,$A$2:$A$10000,0)))</f>
        <v>0</v>
      </c>
    </row>
    <row r="1115" spans="1:2" x14ac:dyDescent="0.25">
      <c r="A1115" s="28">
        <f>IF(COUNTIF('Export détaillé'!$Y$2:$Y1115,'Export détaillé'!Y1116)=0,MAX($A$1:A1114)+1,0)</f>
        <v>1114</v>
      </c>
      <c r="B1115" s="29">
        <f>IF(ROW()-1&gt;MAX($A$2:$A$10000),"",INDEX('Export détaillé'!$Y$3:$Y$10001,MATCH(ROW()-1,$A$2:$A$10000,0)))</f>
        <v>0</v>
      </c>
    </row>
    <row r="1116" spans="1:2" x14ac:dyDescent="0.25">
      <c r="A1116" s="28">
        <f>IF(COUNTIF('Export détaillé'!$Y$2:$Y1116,'Export détaillé'!Y1117)=0,MAX($A$1:A1115)+1,0)</f>
        <v>1115</v>
      </c>
      <c r="B1116" s="29">
        <f>IF(ROW()-1&gt;MAX($A$2:$A$10000),"",INDEX('Export détaillé'!$Y$3:$Y$10001,MATCH(ROW()-1,$A$2:$A$10000,0)))</f>
        <v>0</v>
      </c>
    </row>
    <row r="1117" spans="1:2" x14ac:dyDescent="0.25">
      <c r="A1117" s="28">
        <f>IF(COUNTIF('Export détaillé'!$Y$2:$Y1117,'Export détaillé'!Y1118)=0,MAX($A$1:A1116)+1,0)</f>
        <v>1116</v>
      </c>
      <c r="B1117" s="29">
        <f>IF(ROW()-1&gt;MAX($A$2:$A$10000),"",INDEX('Export détaillé'!$Y$3:$Y$10001,MATCH(ROW()-1,$A$2:$A$10000,0)))</f>
        <v>0</v>
      </c>
    </row>
    <row r="1118" spans="1:2" x14ac:dyDescent="0.25">
      <c r="A1118" s="28">
        <f>IF(COUNTIF('Export détaillé'!$Y$2:$Y1118,'Export détaillé'!Y1119)=0,MAX($A$1:A1117)+1,0)</f>
        <v>1117</v>
      </c>
      <c r="B1118" s="29">
        <f>IF(ROW()-1&gt;MAX($A$2:$A$10000),"",INDEX('Export détaillé'!$Y$3:$Y$10001,MATCH(ROW()-1,$A$2:$A$10000,0)))</f>
        <v>0</v>
      </c>
    </row>
    <row r="1119" spans="1:2" x14ac:dyDescent="0.25">
      <c r="A1119" s="28">
        <f>IF(COUNTIF('Export détaillé'!$Y$2:$Y1119,'Export détaillé'!Y1120)=0,MAX($A$1:A1118)+1,0)</f>
        <v>1118</v>
      </c>
      <c r="B1119" s="29">
        <f>IF(ROW()-1&gt;MAX($A$2:$A$10000),"",INDEX('Export détaillé'!$Y$3:$Y$10001,MATCH(ROW()-1,$A$2:$A$10000,0)))</f>
        <v>0</v>
      </c>
    </row>
    <row r="1120" spans="1:2" x14ac:dyDescent="0.25">
      <c r="A1120" s="28">
        <f>IF(COUNTIF('Export détaillé'!$Y$2:$Y1120,'Export détaillé'!Y1121)=0,MAX($A$1:A1119)+1,0)</f>
        <v>1119</v>
      </c>
      <c r="B1120" s="29">
        <f>IF(ROW()-1&gt;MAX($A$2:$A$10000),"",INDEX('Export détaillé'!$Y$3:$Y$10001,MATCH(ROW()-1,$A$2:$A$10000,0)))</f>
        <v>0</v>
      </c>
    </row>
    <row r="1121" spans="1:2" x14ac:dyDescent="0.25">
      <c r="A1121" s="28">
        <f>IF(COUNTIF('Export détaillé'!$Y$2:$Y1121,'Export détaillé'!Y1122)=0,MAX($A$1:A1120)+1,0)</f>
        <v>1120</v>
      </c>
      <c r="B1121" s="29">
        <f>IF(ROW()-1&gt;MAX($A$2:$A$10000),"",INDEX('Export détaillé'!$Y$3:$Y$10001,MATCH(ROW()-1,$A$2:$A$10000,0)))</f>
        <v>0</v>
      </c>
    </row>
    <row r="1122" spans="1:2" x14ac:dyDescent="0.25">
      <c r="A1122" s="28">
        <f>IF(COUNTIF('Export détaillé'!$Y$2:$Y1122,'Export détaillé'!Y1123)=0,MAX($A$1:A1121)+1,0)</f>
        <v>1121</v>
      </c>
      <c r="B1122" s="29">
        <f>IF(ROW()-1&gt;MAX($A$2:$A$10000),"",INDEX('Export détaillé'!$Y$3:$Y$10001,MATCH(ROW()-1,$A$2:$A$10000,0)))</f>
        <v>0</v>
      </c>
    </row>
    <row r="1123" spans="1:2" x14ac:dyDescent="0.25">
      <c r="A1123" s="28">
        <f>IF(COUNTIF('Export détaillé'!$Y$2:$Y1123,'Export détaillé'!Y1124)=0,MAX($A$1:A1122)+1,0)</f>
        <v>1122</v>
      </c>
      <c r="B1123" s="29">
        <f>IF(ROW()-1&gt;MAX($A$2:$A$10000),"",INDEX('Export détaillé'!$Y$3:$Y$10001,MATCH(ROW()-1,$A$2:$A$10000,0)))</f>
        <v>0</v>
      </c>
    </row>
    <row r="1124" spans="1:2" x14ac:dyDescent="0.25">
      <c r="A1124" s="28">
        <f>IF(COUNTIF('Export détaillé'!$Y$2:$Y1124,'Export détaillé'!Y1125)=0,MAX($A$1:A1123)+1,0)</f>
        <v>1123</v>
      </c>
      <c r="B1124" s="29">
        <f>IF(ROW()-1&gt;MAX($A$2:$A$10000),"",INDEX('Export détaillé'!$Y$3:$Y$10001,MATCH(ROW()-1,$A$2:$A$10000,0)))</f>
        <v>0</v>
      </c>
    </row>
    <row r="1125" spans="1:2" x14ac:dyDescent="0.25">
      <c r="A1125" s="28">
        <f>IF(COUNTIF('Export détaillé'!$Y$2:$Y1125,'Export détaillé'!Y1126)=0,MAX($A$1:A1124)+1,0)</f>
        <v>1124</v>
      </c>
      <c r="B1125" s="29">
        <f>IF(ROW()-1&gt;MAX($A$2:$A$10000),"",INDEX('Export détaillé'!$Y$3:$Y$10001,MATCH(ROW()-1,$A$2:$A$10000,0)))</f>
        <v>0</v>
      </c>
    </row>
    <row r="1126" spans="1:2" x14ac:dyDescent="0.25">
      <c r="A1126" s="28">
        <f>IF(COUNTIF('Export détaillé'!$Y$2:$Y1126,'Export détaillé'!Y1127)=0,MAX($A$1:A1125)+1,0)</f>
        <v>1125</v>
      </c>
      <c r="B1126" s="29">
        <f>IF(ROW()-1&gt;MAX($A$2:$A$10000),"",INDEX('Export détaillé'!$Y$3:$Y$10001,MATCH(ROW()-1,$A$2:$A$10000,0)))</f>
        <v>0</v>
      </c>
    </row>
    <row r="1127" spans="1:2" x14ac:dyDescent="0.25">
      <c r="A1127" s="28">
        <f>IF(COUNTIF('Export détaillé'!$Y$2:$Y1127,'Export détaillé'!Y1128)=0,MAX($A$1:A1126)+1,0)</f>
        <v>1126</v>
      </c>
      <c r="B1127" s="29">
        <f>IF(ROW()-1&gt;MAX($A$2:$A$10000),"",INDEX('Export détaillé'!$Y$3:$Y$10001,MATCH(ROW()-1,$A$2:$A$10000,0)))</f>
        <v>0</v>
      </c>
    </row>
    <row r="1128" spans="1:2" x14ac:dyDescent="0.25">
      <c r="A1128" s="28">
        <f>IF(COUNTIF('Export détaillé'!$Y$2:$Y1128,'Export détaillé'!Y1129)=0,MAX($A$1:A1127)+1,0)</f>
        <v>1127</v>
      </c>
      <c r="B1128" s="29">
        <f>IF(ROW()-1&gt;MAX($A$2:$A$10000),"",INDEX('Export détaillé'!$Y$3:$Y$10001,MATCH(ROW()-1,$A$2:$A$10000,0)))</f>
        <v>0</v>
      </c>
    </row>
    <row r="1129" spans="1:2" x14ac:dyDescent="0.25">
      <c r="A1129" s="28">
        <f>IF(COUNTIF('Export détaillé'!$Y$2:$Y1129,'Export détaillé'!Y1130)=0,MAX($A$1:A1128)+1,0)</f>
        <v>1128</v>
      </c>
      <c r="B1129" s="29">
        <f>IF(ROW()-1&gt;MAX($A$2:$A$10000),"",INDEX('Export détaillé'!$Y$3:$Y$10001,MATCH(ROW()-1,$A$2:$A$10000,0)))</f>
        <v>0</v>
      </c>
    </row>
    <row r="1130" spans="1:2" x14ac:dyDescent="0.25">
      <c r="A1130" s="28">
        <f>IF(COUNTIF('Export détaillé'!$Y$2:$Y1130,'Export détaillé'!Y1131)=0,MAX($A$1:A1129)+1,0)</f>
        <v>1129</v>
      </c>
      <c r="B1130" s="29">
        <f>IF(ROW()-1&gt;MAX($A$2:$A$10000),"",INDEX('Export détaillé'!$Y$3:$Y$10001,MATCH(ROW()-1,$A$2:$A$10000,0)))</f>
        <v>0</v>
      </c>
    </row>
    <row r="1131" spans="1:2" x14ac:dyDescent="0.25">
      <c r="A1131" s="28">
        <f>IF(COUNTIF('Export détaillé'!$Y$2:$Y1131,'Export détaillé'!Y1132)=0,MAX($A$1:A1130)+1,0)</f>
        <v>1130</v>
      </c>
      <c r="B1131" s="29">
        <f>IF(ROW()-1&gt;MAX($A$2:$A$10000),"",INDEX('Export détaillé'!$Y$3:$Y$10001,MATCH(ROW()-1,$A$2:$A$10000,0)))</f>
        <v>0</v>
      </c>
    </row>
    <row r="1132" spans="1:2" x14ac:dyDescent="0.25">
      <c r="A1132" s="28">
        <f>IF(COUNTIF('Export détaillé'!$Y$2:$Y1132,'Export détaillé'!Y1133)=0,MAX($A$1:A1131)+1,0)</f>
        <v>1131</v>
      </c>
      <c r="B1132" s="29">
        <f>IF(ROW()-1&gt;MAX($A$2:$A$10000),"",INDEX('Export détaillé'!$Y$3:$Y$10001,MATCH(ROW()-1,$A$2:$A$10000,0)))</f>
        <v>0</v>
      </c>
    </row>
    <row r="1133" spans="1:2" x14ac:dyDescent="0.25">
      <c r="A1133" s="28">
        <f>IF(COUNTIF('Export détaillé'!$Y$2:$Y1133,'Export détaillé'!Y1134)=0,MAX($A$1:A1132)+1,0)</f>
        <v>1132</v>
      </c>
      <c r="B1133" s="29">
        <f>IF(ROW()-1&gt;MAX($A$2:$A$10000),"",INDEX('Export détaillé'!$Y$3:$Y$10001,MATCH(ROW()-1,$A$2:$A$10000,0)))</f>
        <v>0</v>
      </c>
    </row>
    <row r="1134" spans="1:2" x14ac:dyDescent="0.25">
      <c r="A1134" s="28">
        <f>IF(COUNTIF('Export détaillé'!$Y$2:$Y1134,'Export détaillé'!Y1135)=0,MAX($A$1:A1133)+1,0)</f>
        <v>1133</v>
      </c>
      <c r="B1134" s="29">
        <f>IF(ROW()-1&gt;MAX($A$2:$A$10000),"",INDEX('Export détaillé'!$Y$3:$Y$10001,MATCH(ROW()-1,$A$2:$A$10000,0)))</f>
        <v>0</v>
      </c>
    </row>
    <row r="1135" spans="1:2" x14ac:dyDescent="0.25">
      <c r="A1135" s="28">
        <f>IF(COUNTIF('Export détaillé'!$Y$2:$Y1135,'Export détaillé'!Y1136)=0,MAX($A$1:A1134)+1,0)</f>
        <v>1134</v>
      </c>
      <c r="B1135" s="29">
        <f>IF(ROW()-1&gt;MAX($A$2:$A$10000),"",INDEX('Export détaillé'!$Y$3:$Y$10001,MATCH(ROW()-1,$A$2:$A$10000,0)))</f>
        <v>0</v>
      </c>
    </row>
    <row r="1136" spans="1:2" x14ac:dyDescent="0.25">
      <c r="A1136" s="28">
        <f>IF(COUNTIF('Export détaillé'!$Y$2:$Y1136,'Export détaillé'!Y1137)=0,MAX($A$1:A1135)+1,0)</f>
        <v>1135</v>
      </c>
      <c r="B1136" s="29">
        <f>IF(ROW()-1&gt;MAX($A$2:$A$10000),"",INDEX('Export détaillé'!$Y$3:$Y$10001,MATCH(ROW()-1,$A$2:$A$10000,0)))</f>
        <v>0</v>
      </c>
    </row>
    <row r="1137" spans="1:2" x14ac:dyDescent="0.25">
      <c r="A1137" s="28">
        <f>IF(COUNTIF('Export détaillé'!$Y$2:$Y1137,'Export détaillé'!Y1138)=0,MAX($A$1:A1136)+1,0)</f>
        <v>1136</v>
      </c>
      <c r="B1137" s="29">
        <f>IF(ROW()-1&gt;MAX($A$2:$A$10000),"",INDEX('Export détaillé'!$Y$3:$Y$10001,MATCH(ROW()-1,$A$2:$A$10000,0)))</f>
        <v>0</v>
      </c>
    </row>
    <row r="1138" spans="1:2" x14ac:dyDescent="0.25">
      <c r="A1138" s="28">
        <f>IF(COUNTIF('Export détaillé'!$Y$2:$Y1138,'Export détaillé'!Y1139)=0,MAX($A$1:A1137)+1,0)</f>
        <v>1137</v>
      </c>
      <c r="B1138" s="29">
        <f>IF(ROW()-1&gt;MAX($A$2:$A$10000),"",INDEX('Export détaillé'!$Y$3:$Y$10001,MATCH(ROW()-1,$A$2:$A$10000,0)))</f>
        <v>0</v>
      </c>
    </row>
    <row r="1139" spans="1:2" x14ac:dyDescent="0.25">
      <c r="A1139" s="28">
        <f>IF(COUNTIF('Export détaillé'!$Y$2:$Y1139,'Export détaillé'!Y1140)=0,MAX($A$1:A1138)+1,0)</f>
        <v>1138</v>
      </c>
      <c r="B1139" s="29">
        <f>IF(ROW()-1&gt;MAX($A$2:$A$10000),"",INDEX('Export détaillé'!$Y$3:$Y$10001,MATCH(ROW()-1,$A$2:$A$10000,0)))</f>
        <v>0</v>
      </c>
    </row>
    <row r="1140" spans="1:2" x14ac:dyDescent="0.25">
      <c r="A1140" s="28">
        <f>IF(COUNTIF('Export détaillé'!$Y$2:$Y1140,'Export détaillé'!Y1141)=0,MAX($A$1:A1139)+1,0)</f>
        <v>1139</v>
      </c>
      <c r="B1140" s="29">
        <f>IF(ROW()-1&gt;MAX($A$2:$A$10000),"",INDEX('Export détaillé'!$Y$3:$Y$10001,MATCH(ROW()-1,$A$2:$A$10000,0)))</f>
        <v>0</v>
      </c>
    </row>
    <row r="1141" spans="1:2" x14ac:dyDescent="0.25">
      <c r="A1141" s="28">
        <f>IF(COUNTIF('Export détaillé'!$Y$2:$Y1141,'Export détaillé'!Y1142)=0,MAX($A$1:A1140)+1,0)</f>
        <v>1140</v>
      </c>
      <c r="B1141" s="29">
        <f>IF(ROW()-1&gt;MAX($A$2:$A$10000),"",INDEX('Export détaillé'!$Y$3:$Y$10001,MATCH(ROW()-1,$A$2:$A$10000,0)))</f>
        <v>0</v>
      </c>
    </row>
    <row r="1142" spans="1:2" x14ac:dyDescent="0.25">
      <c r="A1142" s="28">
        <f>IF(COUNTIF('Export détaillé'!$Y$2:$Y1142,'Export détaillé'!Y1143)=0,MAX($A$1:A1141)+1,0)</f>
        <v>1141</v>
      </c>
      <c r="B1142" s="29">
        <f>IF(ROW()-1&gt;MAX($A$2:$A$10000),"",INDEX('Export détaillé'!$Y$3:$Y$10001,MATCH(ROW()-1,$A$2:$A$10000,0)))</f>
        <v>0</v>
      </c>
    </row>
    <row r="1143" spans="1:2" x14ac:dyDescent="0.25">
      <c r="A1143" s="28">
        <f>IF(COUNTIF('Export détaillé'!$Y$2:$Y1143,'Export détaillé'!Y1144)=0,MAX($A$1:A1142)+1,0)</f>
        <v>1142</v>
      </c>
      <c r="B1143" s="29">
        <f>IF(ROW()-1&gt;MAX($A$2:$A$10000),"",INDEX('Export détaillé'!$Y$3:$Y$10001,MATCH(ROW()-1,$A$2:$A$10000,0)))</f>
        <v>0</v>
      </c>
    </row>
    <row r="1144" spans="1:2" x14ac:dyDescent="0.25">
      <c r="A1144" s="28">
        <f>IF(COUNTIF('Export détaillé'!$Y$2:$Y1144,'Export détaillé'!Y1145)=0,MAX($A$1:A1143)+1,0)</f>
        <v>1143</v>
      </c>
      <c r="B1144" s="29">
        <f>IF(ROW()-1&gt;MAX($A$2:$A$10000),"",INDEX('Export détaillé'!$Y$3:$Y$10001,MATCH(ROW()-1,$A$2:$A$10000,0)))</f>
        <v>0</v>
      </c>
    </row>
    <row r="1145" spans="1:2" x14ac:dyDescent="0.25">
      <c r="A1145" s="28">
        <f>IF(COUNTIF('Export détaillé'!$Y$2:$Y1145,'Export détaillé'!Y1146)=0,MAX($A$1:A1144)+1,0)</f>
        <v>1144</v>
      </c>
      <c r="B1145" s="29">
        <f>IF(ROW()-1&gt;MAX($A$2:$A$10000),"",INDEX('Export détaillé'!$Y$3:$Y$10001,MATCH(ROW()-1,$A$2:$A$10000,0)))</f>
        <v>0</v>
      </c>
    </row>
    <row r="1146" spans="1:2" x14ac:dyDescent="0.25">
      <c r="A1146" s="28">
        <f>IF(COUNTIF('Export détaillé'!$Y$2:$Y1146,'Export détaillé'!Y1147)=0,MAX($A$1:A1145)+1,0)</f>
        <v>1145</v>
      </c>
      <c r="B1146" s="29">
        <f>IF(ROW()-1&gt;MAX($A$2:$A$10000),"",INDEX('Export détaillé'!$Y$3:$Y$10001,MATCH(ROW()-1,$A$2:$A$10000,0)))</f>
        <v>0</v>
      </c>
    </row>
    <row r="1147" spans="1:2" x14ac:dyDescent="0.25">
      <c r="A1147" s="28">
        <f>IF(COUNTIF('Export détaillé'!$Y$2:$Y1147,'Export détaillé'!Y1148)=0,MAX($A$1:A1146)+1,0)</f>
        <v>1146</v>
      </c>
      <c r="B1147" s="29">
        <f>IF(ROW()-1&gt;MAX($A$2:$A$10000),"",INDEX('Export détaillé'!$Y$3:$Y$10001,MATCH(ROW()-1,$A$2:$A$10000,0)))</f>
        <v>0</v>
      </c>
    </row>
    <row r="1148" spans="1:2" x14ac:dyDescent="0.25">
      <c r="A1148" s="28">
        <f>IF(COUNTIF('Export détaillé'!$Y$2:$Y1148,'Export détaillé'!Y1149)=0,MAX($A$1:A1147)+1,0)</f>
        <v>1147</v>
      </c>
      <c r="B1148" s="29">
        <f>IF(ROW()-1&gt;MAX($A$2:$A$10000),"",INDEX('Export détaillé'!$Y$3:$Y$10001,MATCH(ROW()-1,$A$2:$A$10000,0)))</f>
        <v>0</v>
      </c>
    </row>
    <row r="1149" spans="1:2" x14ac:dyDescent="0.25">
      <c r="A1149" s="28">
        <f>IF(COUNTIF('Export détaillé'!$Y$2:$Y1149,'Export détaillé'!Y1150)=0,MAX($A$1:A1148)+1,0)</f>
        <v>1148</v>
      </c>
      <c r="B1149" s="29">
        <f>IF(ROW()-1&gt;MAX($A$2:$A$10000),"",INDEX('Export détaillé'!$Y$3:$Y$10001,MATCH(ROW()-1,$A$2:$A$10000,0)))</f>
        <v>0</v>
      </c>
    </row>
    <row r="1150" spans="1:2" x14ac:dyDescent="0.25">
      <c r="A1150" s="28">
        <f>IF(COUNTIF('Export détaillé'!$Y$2:$Y1150,'Export détaillé'!Y1151)=0,MAX($A$1:A1149)+1,0)</f>
        <v>1149</v>
      </c>
      <c r="B1150" s="29">
        <f>IF(ROW()-1&gt;MAX($A$2:$A$10000),"",INDEX('Export détaillé'!$Y$3:$Y$10001,MATCH(ROW()-1,$A$2:$A$10000,0)))</f>
        <v>0</v>
      </c>
    </row>
    <row r="1151" spans="1:2" x14ac:dyDescent="0.25">
      <c r="A1151" s="28">
        <f>IF(COUNTIF('Export détaillé'!$Y$2:$Y1151,'Export détaillé'!Y1152)=0,MAX($A$1:A1150)+1,0)</f>
        <v>1150</v>
      </c>
      <c r="B1151" s="29">
        <f>IF(ROW()-1&gt;MAX($A$2:$A$10000),"",INDEX('Export détaillé'!$Y$3:$Y$10001,MATCH(ROW()-1,$A$2:$A$10000,0)))</f>
        <v>0</v>
      </c>
    </row>
    <row r="1152" spans="1:2" x14ac:dyDescent="0.25">
      <c r="A1152" s="28">
        <f>IF(COUNTIF('Export détaillé'!$Y$2:$Y1152,'Export détaillé'!Y1153)=0,MAX($A$1:A1151)+1,0)</f>
        <v>1151</v>
      </c>
      <c r="B1152" s="29">
        <f>IF(ROW()-1&gt;MAX($A$2:$A$10000),"",INDEX('Export détaillé'!$Y$3:$Y$10001,MATCH(ROW()-1,$A$2:$A$10000,0)))</f>
        <v>0</v>
      </c>
    </row>
    <row r="1153" spans="1:2" x14ac:dyDescent="0.25">
      <c r="A1153" s="28">
        <f>IF(COUNTIF('Export détaillé'!$Y$2:$Y1153,'Export détaillé'!Y1154)=0,MAX($A$1:A1152)+1,0)</f>
        <v>1152</v>
      </c>
      <c r="B1153" s="29">
        <f>IF(ROW()-1&gt;MAX($A$2:$A$10000),"",INDEX('Export détaillé'!$Y$3:$Y$10001,MATCH(ROW()-1,$A$2:$A$10000,0)))</f>
        <v>0</v>
      </c>
    </row>
    <row r="1154" spans="1:2" x14ac:dyDescent="0.25">
      <c r="A1154" s="28">
        <f>IF(COUNTIF('Export détaillé'!$Y$2:$Y1154,'Export détaillé'!Y1155)=0,MAX($A$1:A1153)+1,0)</f>
        <v>1153</v>
      </c>
      <c r="B1154" s="29">
        <f>IF(ROW()-1&gt;MAX($A$2:$A$10000),"",INDEX('Export détaillé'!$Y$3:$Y$10001,MATCH(ROW()-1,$A$2:$A$10000,0)))</f>
        <v>0</v>
      </c>
    </row>
    <row r="1155" spans="1:2" x14ac:dyDescent="0.25">
      <c r="A1155" s="28">
        <f>IF(COUNTIF('Export détaillé'!$Y$2:$Y1155,'Export détaillé'!Y1156)=0,MAX($A$1:A1154)+1,0)</f>
        <v>1154</v>
      </c>
      <c r="B1155" s="29">
        <f>IF(ROW()-1&gt;MAX($A$2:$A$10000),"",INDEX('Export détaillé'!$Y$3:$Y$10001,MATCH(ROW()-1,$A$2:$A$10000,0)))</f>
        <v>0</v>
      </c>
    </row>
    <row r="1156" spans="1:2" x14ac:dyDescent="0.25">
      <c r="A1156" s="28">
        <f>IF(COUNTIF('Export détaillé'!$Y$2:$Y1156,'Export détaillé'!Y1157)=0,MAX($A$1:A1155)+1,0)</f>
        <v>1155</v>
      </c>
      <c r="B1156" s="29">
        <f>IF(ROW()-1&gt;MAX($A$2:$A$10000),"",INDEX('Export détaillé'!$Y$3:$Y$10001,MATCH(ROW()-1,$A$2:$A$10000,0)))</f>
        <v>0</v>
      </c>
    </row>
    <row r="1157" spans="1:2" x14ac:dyDescent="0.25">
      <c r="A1157" s="28">
        <f>IF(COUNTIF('Export détaillé'!$Y$2:$Y1157,'Export détaillé'!Y1158)=0,MAX($A$1:A1156)+1,0)</f>
        <v>1156</v>
      </c>
      <c r="B1157" s="29">
        <f>IF(ROW()-1&gt;MAX($A$2:$A$10000),"",INDEX('Export détaillé'!$Y$3:$Y$10001,MATCH(ROW()-1,$A$2:$A$10000,0)))</f>
        <v>0</v>
      </c>
    </row>
    <row r="1158" spans="1:2" x14ac:dyDescent="0.25">
      <c r="A1158" s="28">
        <f>IF(COUNTIF('Export détaillé'!$Y$2:$Y1158,'Export détaillé'!Y1159)=0,MAX($A$1:A1157)+1,0)</f>
        <v>1157</v>
      </c>
      <c r="B1158" s="29">
        <f>IF(ROW()-1&gt;MAX($A$2:$A$10000),"",INDEX('Export détaillé'!$Y$3:$Y$10001,MATCH(ROW()-1,$A$2:$A$10000,0)))</f>
        <v>0</v>
      </c>
    </row>
    <row r="1159" spans="1:2" x14ac:dyDescent="0.25">
      <c r="A1159" s="28">
        <f>IF(COUNTIF('Export détaillé'!$Y$2:$Y1159,'Export détaillé'!Y1160)=0,MAX($A$1:A1158)+1,0)</f>
        <v>1158</v>
      </c>
      <c r="B1159" s="29">
        <f>IF(ROW()-1&gt;MAX($A$2:$A$10000),"",INDEX('Export détaillé'!$Y$3:$Y$10001,MATCH(ROW()-1,$A$2:$A$10000,0)))</f>
        <v>0</v>
      </c>
    </row>
    <row r="1160" spans="1:2" x14ac:dyDescent="0.25">
      <c r="A1160" s="28">
        <f>IF(COUNTIF('Export détaillé'!$Y$2:$Y1160,'Export détaillé'!Y1161)=0,MAX($A$1:A1159)+1,0)</f>
        <v>1159</v>
      </c>
      <c r="B1160" s="29">
        <f>IF(ROW()-1&gt;MAX($A$2:$A$10000),"",INDEX('Export détaillé'!$Y$3:$Y$10001,MATCH(ROW()-1,$A$2:$A$10000,0)))</f>
        <v>0</v>
      </c>
    </row>
    <row r="1161" spans="1:2" x14ac:dyDescent="0.25">
      <c r="A1161" s="28">
        <f>IF(COUNTIF('Export détaillé'!$Y$2:$Y1161,'Export détaillé'!Y1162)=0,MAX($A$1:A1160)+1,0)</f>
        <v>1160</v>
      </c>
      <c r="B1161" s="29">
        <f>IF(ROW()-1&gt;MAX($A$2:$A$10000),"",INDEX('Export détaillé'!$Y$3:$Y$10001,MATCH(ROW()-1,$A$2:$A$10000,0)))</f>
        <v>0</v>
      </c>
    </row>
    <row r="1162" spans="1:2" x14ac:dyDescent="0.25">
      <c r="A1162" s="28">
        <f>IF(COUNTIF('Export détaillé'!$Y$2:$Y1162,'Export détaillé'!Y1163)=0,MAX($A$1:A1161)+1,0)</f>
        <v>1161</v>
      </c>
      <c r="B1162" s="29">
        <f>IF(ROW()-1&gt;MAX($A$2:$A$10000),"",INDEX('Export détaillé'!$Y$3:$Y$10001,MATCH(ROW()-1,$A$2:$A$10000,0)))</f>
        <v>0</v>
      </c>
    </row>
    <row r="1163" spans="1:2" x14ac:dyDescent="0.25">
      <c r="A1163" s="28">
        <f>IF(COUNTIF('Export détaillé'!$Y$2:$Y1163,'Export détaillé'!Y1164)=0,MAX($A$1:A1162)+1,0)</f>
        <v>1162</v>
      </c>
      <c r="B1163" s="29">
        <f>IF(ROW()-1&gt;MAX($A$2:$A$10000),"",INDEX('Export détaillé'!$Y$3:$Y$10001,MATCH(ROW()-1,$A$2:$A$10000,0)))</f>
        <v>0</v>
      </c>
    </row>
    <row r="1164" spans="1:2" x14ac:dyDescent="0.25">
      <c r="A1164" s="28">
        <f>IF(COUNTIF('Export détaillé'!$Y$2:$Y1164,'Export détaillé'!Y1165)=0,MAX($A$1:A1163)+1,0)</f>
        <v>1163</v>
      </c>
      <c r="B1164" s="29">
        <f>IF(ROW()-1&gt;MAX($A$2:$A$10000),"",INDEX('Export détaillé'!$Y$3:$Y$10001,MATCH(ROW()-1,$A$2:$A$10000,0)))</f>
        <v>0</v>
      </c>
    </row>
    <row r="1165" spans="1:2" x14ac:dyDescent="0.25">
      <c r="A1165" s="28">
        <f>IF(COUNTIF('Export détaillé'!$Y$2:$Y1165,'Export détaillé'!Y1166)=0,MAX($A$1:A1164)+1,0)</f>
        <v>1164</v>
      </c>
      <c r="B1165" s="29">
        <f>IF(ROW()-1&gt;MAX($A$2:$A$10000),"",INDEX('Export détaillé'!$Y$3:$Y$10001,MATCH(ROW()-1,$A$2:$A$10000,0)))</f>
        <v>0</v>
      </c>
    </row>
    <row r="1166" spans="1:2" x14ac:dyDescent="0.25">
      <c r="A1166" s="28">
        <f>IF(COUNTIF('Export détaillé'!$Y$2:$Y1166,'Export détaillé'!Y1167)=0,MAX($A$1:A1165)+1,0)</f>
        <v>1165</v>
      </c>
      <c r="B1166" s="29">
        <f>IF(ROW()-1&gt;MAX($A$2:$A$10000),"",INDEX('Export détaillé'!$Y$3:$Y$10001,MATCH(ROW()-1,$A$2:$A$10000,0)))</f>
        <v>0</v>
      </c>
    </row>
    <row r="1167" spans="1:2" x14ac:dyDescent="0.25">
      <c r="A1167" s="28">
        <f>IF(COUNTIF('Export détaillé'!$Y$2:$Y1167,'Export détaillé'!Y1168)=0,MAX($A$1:A1166)+1,0)</f>
        <v>1166</v>
      </c>
      <c r="B1167" s="29">
        <f>IF(ROW()-1&gt;MAX($A$2:$A$10000),"",INDEX('Export détaillé'!$Y$3:$Y$10001,MATCH(ROW()-1,$A$2:$A$10000,0)))</f>
        <v>0</v>
      </c>
    </row>
    <row r="1168" spans="1:2" x14ac:dyDescent="0.25">
      <c r="A1168" s="28">
        <f>IF(COUNTIF('Export détaillé'!$Y$2:$Y1168,'Export détaillé'!Y1169)=0,MAX($A$1:A1167)+1,0)</f>
        <v>1167</v>
      </c>
      <c r="B1168" s="29">
        <f>IF(ROW()-1&gt;MAX($A$2:$A$10000),"",INDEX('Export détaillé'!$Y$3:$Y$10001,MATCH(ROW()-1,$A$2:$A$10000,0)))</f>
        <v>0</v>
      </c>
    </row>
    <row r="1169" spans="1:2" x14ac:dyDescent="0.25">
      <c r="A1169" s="28">
        <f>IF(COUNTIF('Export détaillé'!$Y$2:$Y1169,'Export détaillé'!Y1170)=0,MAX($A$1:A1168)+1,0)</f>
        <v>1168</v>
      </c>
      <c r="B1169" s="29">
        <f>IF(ROW()-1&gt;MAX($A$2:$A$10000),"",INDEX('Export détaillé'!$Y$3:$Y$10001,MATCH(ROW()-1,$A$2:$A$10000,0)))</f>
        <v>0</v>
      </c>
    </row>
    <row r="1170" spans="1:2" x14ac:dyDescent="0.25">
      <c r="A1170" s="28">
        <f>IF(COUNTIF('Export détaillé'!$Y$2:$Y1170,'Export détaillé'!Y1171)=0,MAX($A$1:A1169)+1,0)</f>
        <v>1169</v>
      </c>
      <c r="B1170" s="29">
        <f>IF(ROW()-1&gt;MAX($A$2:$A$10000),"",INDEX('Export détaillé'!$Y$3:$Y$10001,MATCH(ROW()-1,$A$2:$A$10000,0)))</f>
        <v>0</v>
      </c>
    </row>
    <row r="1171" spans="1:2" x14ac:dyDescent="0.25">
      <c r="A1171" s="28">
        <f>IF(COUNTIF('Export détaillé'!$Y$2:$Y1171,'Export détaillé'!Y1172)=0,MAX($A$1:A1170)+1,0)</f>
        <v>1170</v>
      </c>
      <c r="B1171" s="29">
        <f>IF(ROW()-1&gt;MAX($A$2:$A$10000),"",INDEX('Export détaillé'!$Y$3:$Y$10001,MATCH(ROW()-1,$A$2:$A$10000,0)))</f>
        <v>0</v>
      </c>
    </row>
    <row r="1172" spans="1:2" x14ac:dyDescent="0.25">
      <c r="A1172" s="28">
        <f>IF(COUNTIF('Export détaillé'!$Y$2:$Y1172,'Export détaillé'!Y1173)=0,MAX($A$1:A1171)+1,0)</f>
        <v>1171</v>
      </c>
      <c r="B1172" s="29">
        <f>IF(ROW()-1&gt;MAX($A$2:$A$10000),"",INDEX('Export détaillé'!$Y$3:$Y$10001,MATCH(ROW()-1,$A$2:$A$10000,0)))</f>
        <v>0</v>
      </c>
    </row>
    <row r="1173" spans="1:2" x14ac:dyDescent="0.25">
      <c r="A1173" s="28">
        <f>IF(COUNTIF('Export détaillé'!$Y$2:$Y1173,'Export détaillé'!Y1174)=0,MAX($A$1:A1172)+1,0)</f>
        <v>1172</v>
      </c>
      <c r="B1173" s="29">
        <f>IF(ROW()-1&gt;MAX($A$2:$A$10000),"",INDEX('Export détaillé'!$Y$3:$Y$10001,MATCH(ROW()-1,$A$2:$A$10000,0)))</f>
        <v>0</v>
      </c>
    </row>
    <row r="1174" spans="1:2" x14ac:dyDescent="0.25">
      <c r="A1174" s="28">
        <f>IF(COUNTIF('Export détaillé'!$Y$2:$Y1174,'Export détaillé'!Y1175)=0,MAX($A$1:A1173)+1,0)</f>
        <v>1173</v>
      </c>
      <c r="B1174" s="29">
        <f>IF(ROW()-1&gt;MAX($A$2:$A$10000),"",INDEX('Export détaillé'!$Y$3:$Y$10001,MATCH(ROW()-1,$A$2:$A$10000,0)))</f>
        <v>0</v>
      </c>
    </row>
    <row r="1175" spans="1:2" x14ac:dyDescent="0.25">
      <c r="A1175" s="28">
        <f>IF(COUNTIF('Export détaillé'!$Y$2:$Y1175,'Export détaillé'!Y1176)=0,MAX($A$1:A1174)+1,0)</f>
        <v>1174</v>
      </c>
      <c r="B1175" s="29">
        <f>IF(ROW()-1&gt;MAX($A$2:$A$10000),"",INDEX('Export détaillé'!$Y$3:$Y$10001,MATCH(ROW()-1,$A$2:$A$10000,0)))</f>
        <v>0</v>
      </c>
    </row>
    <row r="1176" spans="1:2" x14ac:dyDescent="0.25">
      <c r="A1176" s="28">
        <f>IF(COUNTIF('Export détaillé'!$Y$2:$Y1176,'Export détaillé'!Y1177)=0,MAX($A$1:A1175)+1,0)</f>
        <v>1175</v>
      </c>
      <c r="B1176" s="29">
        <f>IF(ROW()-1&gt;MAX($A$2:$A$10000),"",INDEX('Export détaillé'!$Y$3:$Y$10001,MATCH(ROW()-1,$A$2:$A$10000,0)))</f>
        <v>0</v>
      </c>
    </row>
    <row r="1177" spans="1:2" x14ac:dyDescent="0.25">
      <c r="A1177" s="28">
        <f>IF(COUNTIF('Export détaillé'!$Y$2:$Y1177,'Export détaillé'!Y1178)=0,MAX($A$1:A1176)+1,0)</f>
        <v>1176</v>
      </c>
      <c r="B1177" s="29">
        <f>IF(ROW()-1&gt;MAX($A$2:$A$10000),"",INDEX('Export détaillé'!$Y$3:$Y$10001,MATCH(ROW()-1,$A$2:$A$10000,0)))</f>
        <v>0</v>
      </c>
    </row>
    <row r="1178" spans="1:2" x14ac:dyDescent="0.25">
      <c r="A1178" s="28">
        <f>IF(COUNTIF('Export détaillé'!$Y$2:$Y1178,'Export détaillé'!Y1179)=0,MAX($A$1:A1177)+1,0)</f>
        <v>1177</v>
      </c>
      <c r="B1178" s="29">
        <f>IF(ROW()-1&gt;MAX($A$2:$A$10000),"",INDEX('Export détaillé'!$Y$3:$Y$10001,MATCH(ROW()-1,$A$2:$A$10000,0)))</f>
        <v>0</v>
      </c>
    </row>
    <row r="1179" spans="1:2" x14ac:dyDescent="0.25">
      <c r="A1179" s="28">
        <f>IF(COUNTIF('Export détaillé'!$Y$2:$Y1179,'Export détaillé'!Y1180)=0,MAX($A$1:A1178)+1,0)</f>
        <v>1178</v>
      </c>
      <c r="B1179" s="29">
        <f>IF(ROW()-1&gt;MAX($A$2:$A$10000),"",INDEX('Export détaillé'!$Y$3:$Y$10001,MATCH(ROW()-1,$A$2:$A$10000,0)))</f>
        <v>0</v>
      </c>
    </row>
    <row r="1180" spans="1:2" x14ac:dyDescent="0.25">
      <c r="A1180" s="28">
        <f>IF(COUNTIF('Export détaillé'!$Y$2:$Y1180,'Export détaillé'!Y1181)=0,MAX($A$1:A1179)+1,0)</f>
        <v>1179</v>
      </c>
      <c r="B1180" s="29">
        <f>IF(ROW()-1&gt;MAX($A$2:$A$10000),"",INDEX('Export détaillé'!$Y$3:$Y$10001,MATCH(ROW()-1,$A$2:$A$10000,0)))</f>
        <v>0</v>
      </c>
    </row>
    <row r="1181" spans="1:2" x14ac:dyDescent="0.25">
      <c r="A1181" s="28">
        <f>IF(COUNTIF('Export détaillé'!$Y$2:$Y1181,'Export détaillé'!Y1182)=0,MAX($A$1:A1180)+1,0)</f>
        <v>1180</v>
      </c>
      <c r="B1181" s="29">
        <f>IF(ROW()-1&gt;MAX($A$2:$A$10000),"",INDEX('Export détaillé'!$Y$3:$Y$10001,MATCH(ROW()-1,$A$2:$A$10000,0)))</f>
        <v>0</v>
      </c>
    </row>
    <row r="1182" spans="1:2" x14ac:dyDescent="0.25">
      <c r="A1182" s="28">
        <f>IF(COUNTIF('Export détaillé'!$Y$2:$Y1182,'Export détaillé'!Y1183)=0,MAX($A$1:A1181)+1,0)</f>
        <v>1181</v>
      </c>
      <c r="B1182" s="29">
        <f>IF(ROW()-1&gt;MAX($A$2:$A$10000),"",INDEX('Export détaillé'!$Y$3:$Y$10001,MATCH(ROW()-1,$A$2:$A$10000,0)))</f>
        <v>0</v>
      </c>
    </row>
    <row r="1183" spans="1:2" x14ac:dyDescent="0.25">
      <c r="A1183" s="28">
        <f>IF(COUNTIF('Export détaillé'!$Y$2:$Y1183,'Export détaillé'!Y1184)=0,MAX($A$1:A1182)+1,0)</f>
        <v>1182</v>
      </c>
      <c r="B1183" s="29">
        <f>IF(ROW()-1&gt;MAX($A$2:$A$10000),"",INDEX('Export détaillé'!$Y$3:$Y$10001,MATCH(ROW()-1,$A$2:$A$10000,0)))</f>
        <v>0</v>
      </c>
    </row>
    <row r="1184" spans="1:2" x14ac:dyDescent="0.25">
      <c r="A1184" s="28">
        <f>IF(COUNTIF('Export détaillé'!$Y$2:$Y1184,'Export détaillé'!Y1185)=0,MAX($A$1:A1183)+1,0)</f>
        <v>1183</v>
      </c>
      <c r="B1184" s="29">
        <f>IF(ROW()-1&gt;MAX($A$2:$A$10000),"",INDEX('Export détaillé'!$Y$3:$Y$10001,MATCH(ROW()-1,$A$2:$A$10000,0)))</f>
        <v>0</v>
      </c>
    </row>
    <row r="1185" spans="1:2" x14ac:dyDescent="0.25">
      <c r="A1185" s="28">
        <f>IF(COUNTIF('Export détaillé'!$Y$2:$Y1185,'Export détaillé'!Y1186)=0,MAX($A$1:A1184)+1,0)</f>
        <v>1184</v>
      </c>
      <c r="B1185" s="29">
        <f>IF(ROW()-1&gt;MAX($A$2:$A$10000),"",INDEX('Export détaillé'!$Y$3:$Y$10001,MATCH(ROW()-1,$A$2:$A$10000,0)))</f>
        <v>0</v>
      </c>
    </row>
    <row r="1186" spans="1:2" x14ac:dyDescent="0.25">
      <c r="A1186" s="28">
        <f>IF(COUNTIF('Export détaillé'!$Y$2:$Y1186,'Export détaillé'!Y1187)=0,MAX($A$1:A1185)+1,0)</f>
        <v>1185</v>
      </c>
      <c r="B1186" s="29">
        <f>IF(ROW()-1&gt;MAX($A$2:$A$10000),"",INDEX('Export détaillé'!$Y$3:$Y$10001,MATCH(ROW()-1,$A$2:$A$10000,0)))</f>
        <v>0</v>
      </c>
    </row>
    <row r="1187" spans="1:2" x14ac:dyDescent="0.25">
      <c r="A1187" s="28">
        <f>IF(COUNTIF('Export détaillé'!$Y$2:$Y1187,'Export détaillé'!Y1188)=0,MAX($A$1:A1186)+1,0)</f>
        <v>1186</v>
      </c>
      <c r="B1187" s="29">
        <f>IF(ROW()-1&gt;MAX($A$2:$A$10000),"",INDEX('Export détaillé'!$Y$3:$Y$10001,MATCH(ROW()-1,$A$2:$A$10000,0)))</f>
        <v>0</v>
      </c>
    </row>
    <row r="1188" spans="1:2" x14ac:dyDescent="0.25">
      <c r="A1188" s="28">
        <f>IF(COUNTIF('Export détaillé'!$Y$2:$Y1188,'Export détaillé'!Y1189)=0,MAX($A$1:A1187)+1,0)</f>
        <v>1187</v>
      </c>
      <c r="B1188" s="29">
        <f>IF(ROW()-1&gt;MAX($A$2:$A$10000),"",INDEX('Export détaillé'!$Y$3:$Y$10001,MATCH(ROW()-1,$A$2:$A$10000,0)))</f>
        <v>0</v>
      </c>
    </row>
    <row r="1189" spans="1:2" x14ac:dyDescent="0.25">
      <c r="A1189" s="28">
        <f>IF(COUNTIF('Export détaillé'!$Y$2:$Y1189,'Export détaillé'!Y1190)=0,MAX($A$1:A1188)+1,0)</f>
        <v>1188</v>
      </c>
      <c r="B1189" s="29">
        <f>IF(ROW()-1&gt;MAX($A$2:$A$10000),"",INDEX('Export détaillé'!$Y$3:$Y$10001,MATCH(ROW()-1,$A$2:$A$10000,0)))</f>
        <v>0</v>
      </c>
    </row>
    <row r="1190" spans="1:2" x14ac:dyDescent="0.25">
      <c r="A1190" s="28">
        <f>IF(COUNTIF('Export détaillé'!$Y$2:$Y1190,'Export détaillé'!Y1191)=0,MAX($A$1:A1189)+1,0)</f>
        <v>1189</v>
      </c>
      <c r="B1190" s="29">
        <f>IF(ROW()-1&gt;MAX($A$2:$A$10000),"",INDEX('Export détaillé'!$Y$3:$Y$10001,MATCH(ROW()-1,$A$2:$A$10000,0)))</f>
        <v>0</v>
      </c>
    </row>
    <row r="1191" spans="1:2" x14ac:dyDescent="0.25">
      <c r="A1191" s="28">
        <f>IF(COUNTIF('Export détaillé'!$Y$2:$Y1191,'Export détaillé'!Y1192)=0,MAX($A$1:A1190)+1,0)</f>
        <v>1190</v>
      </c>
      <c r="B1191" s="29">
        <f>IF(ROW()-1&gt;MAX($A$2:$A$10000),"",INDEX('Export détaillé'!$Y$3:$Y$10001,MATCH(ROW()-1,$A$2:$A$10000,0)))</f>
        <v>0</v>
      </c>
    </row>
    <row r="1192" spans="1:2" x14ac:dyDescent="0.25">
      <c r="A1192" s="28">
        <f>IF(COUNTIF('Export détaillé'!$Y$2:$Y1192,'Export détaillé'!Y1193)=0,MAX($A$1:A1191)+1,0)</f>
        <v>1191</v>
      </c>
      <c r="B1192" s="29">
        <f>IF(ROW()-1&gt;MAX($A$2:$A$10000),"",INDEX('Export détaillé'!$Y$3:$Y$10001,MATCH(ROW()-1,$A$2:$A$10000,0)))</f>
        <v>0</v>
      </c>
    </row>
    <row r="1193" spans="1:2" x14ac:dyDescent="0.25">
      <c r="A1193" s="28">
        <f>IF(COUNTIF('Export détaillé'!$Y$2:$Y1193,'Export détaillé'!Y1194)=0,MAX($A$1:A1192)+1,0)</f>
        <v>1192</v>
      </c>
      <c r="B1193" s="29">
        <f>IF(ROW()-1&gt;MAX($A$2:$A$10000),"",INDEX('Export détaillé'!$Y$3:$Y$10001,MATCH(ROW()-1,$A$2:$A$10000,0)))</f>
        <v>0</v>
      </c>
    </row>
    <row r="1194" spans="1:2" x14ac:dyDescent="0.25">
      <c r="A1194" s="28">
        <f>IF(COUNTIF('Export détaillé'!$Y$2:$Y1194,'Export détaillé'!Y1195)=0,MAX($A$1:A1193)+1,0)</f>
        <v>1193</v>
      </c>
      <c r="B1194" s="29">
        <f>IF(ROW()-1&gt;MAX($A$2:$A$10000),"",INDEX('Export détaillé'!$Y$3:$Y$10001,MATCH(ROW()-1,$A$2:$A$10000,0)))</f>
        <v>0</v>
      </c>
    </row>
    <row r="1195" spans="1:2" x14ac:dyDescent="0.25">
      <c r="A1195" s="28">
        <f>IF(COUNTIF('Export détaillé'!$Y$2:$Y1195,'Export détaillé'!Y1196)=0,MAX($A$1:A1194)+1,0)</f>
        <v>1194</v>
      </c>
      <c r="B1195" s="29">
        <f>IF(ROW()-1&gt;MAX($A$2:$A$10000),"",INDEX('Export détaillé'!$Y$3:$Y$10001,MATCH(ROW()-1,$A$2:$A$10000,0)))</f>
        <v>0</v>
      </c>
    </row>
    <row r="1196" spans="1:2" x14ac:dyDescent="0.25">
      <c r="A1196" s="28">
        <f>IF(COUNTIF('Export détaillé'!$Y$2:$Y1196,'Export détaillé'!Y1197)=0,MAX($A$1:A1195)+1,0)</f>
        <v>1195</v>
      </c>
      <c r="B1196" s="29">
        <f>IF(ROW()-1&gt;MAX($A$2:$A$10000),"",INDEX('Export détaillé'!$Y$3:$Y$10001,MATCH(ROW()-1,$A$2:$A$10000,0)))</f>
        <v>0</v>
      </c>
    </row>
    <row r="1197" spans="1:2" x14ac:dyDescent="0.25">
      <c r="A1197" s="28">
        <f>IF(COUNTIF('Export détaillé'!$Y$2:$Y1197,'Export détaillé'!Y1198)=0,MAX($A$1:A1196)+1,0)</f>
        <v>1196</v>
      </c>
      <c r="B1197" s="29">
        <f>IF(ROW()-1&gt;MAX($A$2:$A$10000),"",INDEX('Export détaillé'!$Y$3:$Y$10001,MATCH(ROW()-1,$A$2:$A$10000,0)))</f>
        <v>0</v>
      </c>
    </row>
    <row r="1198" spans="1:2" x14ac:dyDescent="0.25">
      <c r="A1198" s="28">
        <f>IF(COUNTIF('Export détaillé'!$Y$2:$Y1198,'Export détaillé'!Y1199)=0,MAX($A$1:A1197)+1,0)</f>
        <v>1197</v>
      </c>
      <c r="B1198" s="29">
        <f>IF(ROW()-1&gt;MAX($A$2:$A$10000),"",INDEX('Export détaillé'!$Y$3:$Y$10001,MATCH(ROW()-1,$A$2:$A$10000,0)))</f>
        <v>0</v>
      </c>
    </row>
    <row r="1199" spans="1:2" x14ac:dyDescent="0.25">
      <c r="A1199" s="28">
        <f>IF(COUNTIF('Export détaillé'!$Y$2:$Y1199,'Export détaillé'!Y1200)=0,MAX($A$1:A1198)+1,0)</f>
        <v>1198</v>
      </c>
      <c r="B1199" s="29">
        <f>IF(ROW()-1&gt;MAX($A$2:$A$10000),"",INDEX('Export détaillé'!$Y$3:$Y$10001,MATCH(ROW()-1,$A$2:$A$10000,0)))</f>
        <v>0</v>
      </c>
    </row>
    <row r="1200" spans="1:2" x14ac:dyDescent="0.25">
      <c r="A1200" s="28">
        <f>IF(COUNTIF('Export détaillé'!$Y$2:$Y1200,'Export détaillé'!Y1201)=0,MAX($A$1:A1199)+1,0)</f>
        <v>1199</v>
      </c>
      <c r="B1200" s="29">
        <f>IF(ROW()-1&gt;MAX($A$2:$A$10000),"",INDEX('Export détaillé'!$Y$3:$Y$10001,MATCH(ROW()-1,$A$2:$A$10000,0)))</f>
        <v>0</v>
      </c>
    </row>
    <row r="1201" spans="1:2" x14ac:dyDescent="0.25">
      <c r="A1201" s="28">
        <f>IF(COUNTIF('Export détaillé'!$Y$2:$Y1201,'Export détaillé'!Y1202)=0,MAX($A$1:A1200)+1,0)</f>
        <v>1200</v>
      </c>
      <c r="B1201" s="29">
        <f>IF(ROW()-1&gt;MAX($A$2:$A$10000),"",INDEX('Export détaillé'!$Y$3:$Y$10001,MATCH(ROW()-1,$A$2:$A$10000,0)))</f>
        <v>0</v>
      </c>
    </row>
    <row r="1202" spans="1:2" x14ac:dyDescent="0.25">
      <c r="A1202" s="28">
        <f>IF(COUNTIF('Export détaillé'!$Y$2:$Y1202,'Export détaillé'!Y1203)=0,MAX($A$1:A1201)+1,0)</f>
        <v>1201</v>
      </c>
      <c r="B1202" s="29">
        <f>IF(ROW()-1&gt;MAX($A$2:$A$10000),"",INDEX('Export détaillé'!$Y$3:$Y$10001,MATCH(ROW()-1,$A$2:$A$10000,0)))</f>
        <v>0</v>
      </c>
    </row>
    <row r="1203" spans="1:2" x14ac:dyDescent="0.25">
      <c r="A1203" s="28">
        <f>IF(COUNTIF('Export détaillé'!$Y$2:$Y1203,'Export détaillé'!Y1204)=0,MAX($A$1:A1202)+1,0)</f>
        <v>1202</v>
      </c>
      <c r="B1203" s="29">
        <f>IF(ROW()-1&gt;MAX($A$2:$A$10000),"",INDEX('Export détaillé'!$Y$3:$Y$10001,MATCH(ROW()-1,$A$2:$A$10000,0)))</f>
        <v>0</v>
      </c>
    </row>
    <row r="1204" spans="1:2" x14ac:dyDescent="0.25">
      <c r="A1204" s="28">
        <f>IF(COUNTIF('Export détaillé'!$Y$2:$Y1204,'Export détaillé'!Y1205)=0,MAX($A$1:A1203)+1,0)</f>
        <v>1203</v>
      </c>
      <c r="B1204" s="29">
        <f>IF(ROW()-1&gt;MAX($A$2:$A$10000),"",INDEX('Export détaillé'!$Y$3:$Y$10001,MATCH(ROW()-1,$A$2:$A$10000,0)))</f>
        <v>0</v>
      </c>
    </row>
    <row r="1205" spans="1:2" x14ac:dyDescent="0.25">
      <c r="A1205" s="28">
        <f>IF(COUNTIF('Export détaillé'!$Y$2:$Y1205,'Export détaillé'!Y1206)=0,MAX($A$1:A1204)+1,0)</f>
        <v>1204</v>
      </c>
      <c r="B1205" s="29">
        <f>IF(ROW()-1&gt;MAX($A$2:$A$10000),"",INDEX('Export détaillé'!$Y$3:$Y$10001,MATCH(ROW()-1,$A$2:$A$10000,0)))</f>
        <v>0</v>
      </c>
    </row>
    <row r="1206" spans="1:2" x14ac:dyDescent="0.25">
      <c r="A1206" s="28">
        <f>IF(COUNTIF('Export détaillé'!$Y$2:$Y1206,'Export détaillé'!Y1207)=0,MAX($A$1:A1205)+1,0)</f>
        <v>1205</v>
      </c>
      <c r="B1206" s="29">
        <f>IF(ROW()-1&gt;MAX($A$2:$A$10000),"",INDEX('Export détaillé'!$Y$3:$Y$10001,MATCH(ROW()-1,$A$2:$A$10000,0)))</f>
        <v>0</v>
      </c>
    </row>
    <row r="1207" spans="1:2" x14ac:dyDescent="0.25">
      <c r="A1207" s="28">
        <f>IF(COUNTIF('Export détaillé'!$Y$2:$Y1207,'Export détaillé'!Y1208)=0,MAX($A$1:A1206)+1,0)</f>
        <v>1206</v>
      </c>
      <c r="B1207" s="29">
        <f>IF(ROW()-1&gt;MAX($A$2:$A$10000),"",INDEX('Export détaillé'!$Y$3:$Y$10001,MATCH(ROW()-1,$A$2:$A$10000,0)))</f>
        <v>0</v>
      </c>
    </row>
    <row r="1208" spans="1:2" x14ac:dyDescent="0.25">
      <c r="A1208" s="28">
        <f>IF(COUNTIF('Export détaillé'!$Y$2:$Y1208,'Export détaillé'!Y1209)=0,MAX($A$1:A1207)+1,0)</f>
        <v>1207</v>
      </c>
      <c r="B1208" s="29">
        <f>IF(ROW()-1&gt;MAX($A$2:$A$10000),"",INDEX('Export détaillé'!$Y$3:$Y$10001,MATCH(ROW()-1,$A$2:$A$10000,0)))</f>
        <v>0</v>
      </c>
    </row>
    <row r="1209" spans="1:2" x14ac:dyDescent="0.25">
      <c r="A1209" s="28">
        <f>IF(COUNTIF('Export détaillé'!$Y$2:$Y1209,'Export détaillé'!Y1210)=0,MAX($A$1:A1208)+1,0)</f>
        <v>1208</v>
      </c>
      <c r="B1209" s="29">
        <f>IF(ROW()-1&gt;MAX($A$2:$A$10000),"",INDEX('Export détaillé'!$Y$3:$Y$10001,MATCH(ROW()-1,$A$2:$A$10000,0)))</f>
        <v>0</v>
      </c>
    </row>
    <row r="1210" spans="1:2" x14ac:dyDescent="0.25">
      <c r="A1210" s="28">
        <f>IF(COUNTIF('Export détaillé'!$Y$2:$Y1210,'Export détaillé'!Y1211)=0,MAX($A$1:A1209)+1,0)</f>
        <v>1209</v>
      </c>
      <c r="B1210" s="29">
        <f>IF(ROW()-1&gt;MAX($A$2:$A$10000),"",INDEX('Export détaillé'!$Y$3:$Y$10001,MATCH(ROW()-1,$A$2:$A$10000,0)))</f>
        <v>0</v>
      </c>
    </row>
    <row r="1211" spans="1:2" x14ac:dyDescent="0.25">
      <c r="A1211" s="28">
        <f>IF(COUNTIF('Export détaillé'!$Y$2:$Y1211,'Export détaillé'!Y1212)=0,MAX($A$1:A1210)+1,0)</f>
        <v>1210</v>
      </c>
      <c r="B1211" s="29">
        <f>IF(ROW()-1&gt;MAX($A$2:$A$10000),"",INDEX('Export détaillé'!$Y$3:$Y$10001,MATCH(ROW()-1,$A$2:$A$10000,0)))</f>
        <v>0</v>
      </c>
    </row>
    <row r="1212" spans="1:2" x14ac:dyDescent="0.25">
      <c r="A1212" s="28">
        <f>IF(COUNTIF('Export détaillé'!$Y$2:$Y1212,'Export détaillé'!Y1213)=0,MAX($A$1:A1211)+1,0)</f>
        <v>1211</v>
      </c>
      <c r="B1212" s="29">
        <f>IF(ROW()-1&gt;MAX($A$2:$A$10000),"",INDEX('Export détaillé'!$Y$3:$Y$10001,MATCH(ROW()-1,$A$2:$A$10000,0)))</f>
        <v>0</v>
      </c>
    </row>
    <row r="1213" spans="1:2" x14ac:dyDescent="0.25">
      <c r="A1213" s="28">
        <f>IF(COUNTIF('Export détaillé'!$Y$2:$Y1213,'Export détaillé'!Y1214)=0,MAX($A$1:A1212)+1,0)</f>
        <v>1212</v>
      </c>
      <c r="B1213" s="29">
        <f>IF(ROW()-1&gt;MAX($A$2:$A$10000),"",INDEX('Export détaillé'!$Y$3:$Y$10001,MATCH(ROW()-1,$A$2:$A$10000,0)))</f>
        <v>0</v>
      </c>
    </row>
    <row r="1214" spans="1:2" x14ac:dyDescent="0.25">
      <c r="A1214" s="28">
        <f>IF(COUNTIF('Export détaillé'!$Y$2:$Y1214,'Export détaillé'!Y1215)=0,MAX($A$1:A1213)+1,0)</f>
        <v>1213</v>
      </c>
      <c r="B1214" s="29">
        <f>IF(ROW()-1&gt;MAX($A$2:$A$10000),"",INDEX('Export détaillé'!$Y$3:$Y$10001,MATCH(ROW()-1,$A$2:$A$10000,0)))</f>
        <v>0</v>
      </c>
    </row>
    <row r="1215" spans="1:2" x14ac:dyDescent="0.25">
      <c r="A1215" s="28">
        <f>IF(COUNTIF('Export détaillé'!$Y$2:$Y1215,'Export détaillé'!Y1216)=0,MAX($A$1:A1214)+1,0)</f>
        <v>1214</v>
      </c>
      <c r="B1215" s="29">
        <f>IF(ROW()-1&gt;MAX($A$2:$A$10000),"",INDEX('Export détaillé'!$Y$3:$Y$10001,MATCH(ROW()-1,$A$2:$A$10000,0)))</f>
        <v>0</v>
      </c>
    </row>
    <row r="1216" spans="1:2" x14ac:dyDescent="0.25">
      <c r="A1216" s="28">
        <f>IF(COUNTIF('Export détaillé'!$Y$2:$Y1216,'Export détaillé'!Y1217)=0,MAX($A$1:A1215)+1,0)</f>
        <v>1215</v>
      </c>
      <c r="B1216" s="29">
        <f>IF(ROW()-1&gt;MAX($A$2:$A$10000),"",INDEX('Export détaillé'!$Y$3:$Y$10001,MATCH(ROW()-1,$A$2:$A$10000,0)))</f>
        <v>0</v>
      </c>
    </row>
    <row r="1217" spans="1:2" x14ac:dyDescent="0.25">
      <c r="A1217" s="28">
        <f>IF(COUNTIF('Export détaillé'!$Y$2:$Y1217,'Export détaillé'!Y1218)=0,MAX($A$1:A1216)+1,0)</f>
        <v>1216</v>
      </c>
      <c r="B1217" s="29">
        <f>IF(ROW()-1&gt;MAX($A$2:$A$10000),"",INDEX('Export détaillé'!$Y$3:$Y$10001,MATCH(ROW()-1,$A$2:$A$10000,0)))</f>
        <v>0</v>
      </c>
    </row>
    <row r="1218" spans="1:2" x14ac:dyDescent="0.25">
      <c r="A1218" s="28">
        <f>IF(COUNTIF('Export détaillé'!$Y$2:$Y1218,'Export détaillé'!Y1219)=0,MAX($A$1:A1217)+1,0)</f>
        <v>1217</v>
      </c>
      <c r="B1218" s="29">
        <f>IF(ROW()-1&gt;MAX($A$2:$A$10000),"",INDEX('Export détaillé'!$Y$3:$Y$10001,MATCH(ROW()-1,$A$2:$A$10000,0)))</f>
        <v>0</v>
      </c>
    </row>
    <row r="1219" spans="1:2" x14ac:dyDescent="0.25">
      <c r="A1219" s="28">
        <f>IF(COUNTIF('Export détaillé'!$Y$2:$Y1219,'Export détaillé'!Y1220)=0,MAX($A$1:A1218)+1,0)</f>
        <v>1218</v>
      </c>
      <c r="B1219" s="29">
        <f>IF(ROW()-1&gt;MAX($A$2:$A$10000),"",INDEX('Export détaillé'!$Y$3:$Y$10001,MATCH(ROW()-1,$A$2:$A$10000,0)))</f>
        <v>0</v>
      </c>
    </row>
    <row r="1220" spans="1:2" x14ac:dyDescent="0.25">
      <c r="A1220" s="28">
        <f>IF(COUNTIF('Export détaillé'!$Y$2:$Y1220,'Export détaillé'!Y1221)=0,MAX($A$1:A1219)+1,0)</f>
        <v>1219</v>
      </c>
      <c r="B1220" s="29">
        <f>IF(ROW()-1&gt;MAX($A$2:$A$10000),"",INDEX('Export détaillé'!$Y$3:$Y$10001,MATCH(ROW()-1,$A$2:$A$10000,0)))</f>
        <v>0</v>
      </c>
    </row>
    <row r="1221" spans="1:2" x14ac:dyDescent="0.25">
      <c r="A1221" s="28">
        <f>IF(COUNTIF('Export détaillé'!$Y$2:$Y1221,'Export détaillé'!Y1222)=0,MAX($A$1:A1220)+1,0)</f>
        <v>1220</v>
      </c>
      <c r="B1221" s="29">
        <f>IF(ROW()-1&gt;MAX($A$2:$A$10000),"",INDEX('Export détaillé'!$Y$3:$Y$10001,MATCH(ROW()-1,$A$2:$A$10000,0)))</f>
        <v>0</v>
      </c>
    </row>
    <row r="1222" spans="1:2" x14ac:dyDescent="0.25">
      <c r="A1222" s="28">
        <f>IF(COUNTIF('Export détaillé'!$Y$2:$Y1222,'Export détaillé'!Y1223)=0,MAX($A$1:A1221)+1,0)</f>
        <v>1221</v>
      </c>
      <c r="B1222" s="29">
        <f>IF(ROW()-1&gt;MAX($A$2:$A$10000),"",INDEX('Export détaillé'!$Y$3:$Y$10001,MATCH(ROW()-1,$A$2:$A$10000,0)))</f>
        <v>0</v>
      </c>
    </row>
    <row r="1223" spans="1:2" x14ac:dyDescent="0.25">
      <c r="A1223" s="28">
        <f>IF(COUNTIF('Export détaillé'!$Y$2:$Y1223,'Export détaillé'!Y1224)=0,MAX($A$1:A1222)+1,0)</f>
        <v>1222</v>
      </c>
      <c r="B1223" s="29">
        <f>IF(ROW()-1&gt;MAX($A$2:$A$10000),"",INDEX('Export détaillé'!$Y$3:$Y$10001,MATCH(ROW()-1,$A$2:$A$10000,0)))</f>
        <v>0</v>
      </c>
    </row>
    <row r="1224" spans="1:2" x14ac:dyDescent="0.25">
      <c r="A1224" s="28">
        <f>IF(COUNTIF('Export détaillé'!$Y$2:$Y1224,'Export détaillé'!Y1225)=0,MAX($A$1:A1223)+1,0)</f>
        <v>1223</v>
      </c>
      <c r="B1224" s="29">
        <f>IF(ROW()-1&gt;MAX($A$2:$A$10000),"",INDEX('Export détaillé'!$Y$3:$Y$10001,MATCH(ROW()-1,$A$2:$A$10000,0)))</f>
        <v>0</v>
      </c>
    </row>
    <row r="1225" spans="1:2" x14ac:dyDescent="0.25">
      <c r="A1225" s="28">
        <f>IF(COUNTIF('Export détaillé'!$Y$2:$Y1225,'Export détaillé'!Y1226)=0,MAX($A$1:A1224)+1,0)</f>
        <v>1224</v>
      </c>
      <c r="B1225" s="29">
        <f>IF(ROW()-1&gt;MAX($A$2:$A$10000),"",INDEX('Export détaillé'!$Y$3:$Y$10001,MATCH(ROW()-1,$A$2:$A$10000,0)))</f>
        <v>0</v>
      </c>
    </row>
    <row r="1226" spans="1:2" x14ac:dyDescent="0.25">
      <c r="A1226" s="28">
        <f>IF(COUNTIF('Export détaillé'!$Y$2:$Y1226,'Export détaillé'!Y1227)=0,MAX($A$1:A1225)+1,0)</f>
        <v>1225</v>
      </c>
      <c r="B1226" s="29">
        <f>IF(ROW()-1&gt;MAX($A$2:$A$10000),"",INDEX('Export détaillé'!$Y$3:$Y$10001,MATCH(ROW()-1,$A$2:$A$10000,0)))</f>
        <v>0</v>
      </c>
    </row>
    <row r="1227" spans="1:2" x14ac:dyDescent="0.25">
      <c r="A1227" s="28">
        <f>IF(COUNTIF('Export détaillé'!$Y$2:$Y1227,'Export détaillé'!Y1228)=0,MAX($A$1:A1226)+1,0)</f>
        <v>1226</v>
      </c>
      <c r="B1227" s="29">
        <f>IF(ROW()-1&gt;MAX($A$2:$A$10000),"",INDEX('Export détaillé'!$Y$3:$Y$10001,MATCH(ROW()-1,$A$2:$A$10000,0)))</f>
        <v>0</v>
      </c>
    </row>
    <row r="1228" spans="1:2" x14ac:dyDescent="0.25">
      <c r="A1228" s="28">
        <f>IF(COUNTIF('Export détaillé'!$Y$2:$Y1228,'Export détaillé'!Y1229)=0,MAX($A$1:A1227)+1,0)</f>
        <v>1227</v>
      </c>
      <c r="B1228" s="29">
        <f>IF(ROW()-1&gt;MAX($A$2:$A$10000),"",INDEX('Export détaillé'!$Y$3:$Y$10001,MATCH(ROW()-1,$A$2:$A$10000,0)))</f>
        <v>0</v>
      </c>
    </row>
    <row r="1229" spans="1:2" x14ac:dyDescent="0.25">
      <c r="A1229" s="28">
        <f>IF(COUNTIF('Export détaillé'!$Y$2:$Y1229,'Export détaillé'!Y1230)=0,MAX($A$1:A1228)+1,0)</f>
        <v>1228</v>
      </c>
      <c r="B1229" s="29">
        <f>IF(ROW()-1&gt;MAX($A$2:$A$10000),"",INDEX('Export détaillé'!$Y$3:$Y$10001,MATCH(ROW()-1,$A$2:$A$10000,0)))</f>
        <v>0</v>
      </c>
    </row>
    <row r="1230" spans="1:2" x14ac:dyDescent="0.25">
      <c r="A1230" s="28">
        <f>IF(COUNTIF('Export détaillé'!$Y$2:$Y1230,'Export détaillé'!Y1231)=0,MAX($A$1:A1229)+1,0)</f>
        <v>1229</v>
      </c>
      <c r="B1230" s="29">
        <f>IF(ROW()-1&gt;MAX($A$2:$A$10000),"",INDEX('Export détaillé'!$Y$3:$Y$10001,MATCH(ROW()-1,$A$2:$A$10000,0)))</f>
        <v>0</v>
      </c>
    </row>
    <row r="1231" spans="1:2" x14ac:dyDescent="0.25">
      <c r="A1231" s="28">
        <f>IF(COUNTIF('Export détaillé'!$Y$2:$Y1231,'Export détaillé'!Y1232)=0,MAX($A$1:A1230)+1,0)</f>
        <v>1230</v>
      </c>
      <c r="B1231" s="29">
        <f>IF(ROW()-1&gt;MAX($A$2:$A$10000),"",INDEX('Export détaillé'!$Y$3:$Y$10001,MATCH(ROW()-1,$A$2:$A$10000,0)))</f>
        <v>0</v>
      </c>
    </row>
    <row r="1232" spans="1:2" x14ac:dyDescent="0.25">
      <c r="A1232" s="28">
        <f>IF(COUNTIF('Export détaillé'!$Y$2:$Y1232,'Export détaillé'!Y1233)=0,MAX($A$1:A1231)+1,0)</f>
        <v>1231</v>
      </c>
      <c r="B1232" s="29">
        <f>IF(ROW()-1&gt;MAX($A$2:$A$10000),"",INDEX('Export détaillé'!$Y$3:$Y$10001,MATCH(ROW()-1,$A$2:$A$10000,0)))</f>
        <v>0</v>
      </c>
    </row>
    <row r="1233" spans="1:2" x14ac:dyDescent="0.25">
      <c r="A1233" s="28">
        <f>IF(COUNTIF('Export détaillé'!$Y$2:$Y1233,'Export détaillé'!Y1234)=0,MAX($A$1:A1232)+1,0)</f>
        <v>1232</v>
      </c>
      <c r="B1233" s="29">
        <f>IF(ROW()-1&gt;MAX($A$2:$A$10000),"",INDEX('Export détaillé'!$Y$3:$Y$10001,MATCH(ROW()-1,$A$2:$A$10000,0)))</f>
        <v>0</v>
      </c>
    </row>
    <row r="1234" spans="1:2" x14ac:dyDescent="0.25">
      <c r="A1234" s="28">
        <f>IF(COUNTIF('Export détaillé'!$Y$2:$Y1234,'Export détaillé'!Y1235)=0,MAX($A$1:A1233)+1,0)</f>
        <v>1233</v>
      </c>
      <c r="B1234" s="29">
        <f>IF(ROW()-1&gt;MAX($A$2:$A$10000),"",INDEX('Export détaillé'!$Y$3:$Y$10001,MATCH(ROW()-1,$A$2:$A$10000,0)))</f>
        <v>0</v>
      </c>
    </row>
    <row r="1235" spans="1:2" x14ac:dyDescent="0.25">
      <c r="A1235" s="28">
        <f>IF(COUNTIF('Export détaillé'!$Y$2:$Y1235,'Export détaillé'!Y1236)=0,MAX($A$1:A1234)+1,0)</f>
        <v>1234</v>
      </c>
      <c r="B1235" s="29">
        <f>IF(ROW()-1&gt;MAX($A$2:$A$10000),"",INDEX('Export détaillé'!$Y$3:$Y$10001,MATCH(ROW()-1,$A$2:$A$10000,0)))</f>
        <v>0</v>
      </c>
    </row>
    <row r="1236" spans="1:2" x14ac:dyDescent="0.25">
      <c r="A1236" s="28">
        <f>IF(COUNTIF('Export détaillé'!$Y$2:$Y1236,'Export détaillé'!Y1237)=0,MAX($A$1:A1235)+1,0)</f>
        <v>1235</v>
      </c>
      <c r="B1236" s="29">
        <f>IF(ROW()-1&gt;MAX($A$2:$A$10000),"",INDEX('Export détaillé'!$Y$3:$Y$10001,MATCH(ROW()-1,$A$2:$A$10000,0)))</f>
        <v>0</v>
      </c>
    </row>
    <row r="1237" spans="1:2" x14ac:dyDescent="0.25">
      <c r="A1237" s="28">
        <f>IF(COUNTIF('Export détaillé'!$Y$2:$Y1237,'Export détaillé'!Y1238)=0,MAX($A$1:A1236)+1,0)</f>
        <v>1236</v>
      </c>
      <c r="B1237" s="29">
        <f>IF(ROW()-1&gt;MAX($A$2:$A$10000),"",INDEX('Export détaillé'!$Y$3:$Y$10001,MATCH(ROW()-1,$A$2:$A$10000,0)))</f>
        <v>0</v>
      </c>
    </row>
    <row r="1238" spans="1:2" x14ac:dyDescent="0.25">
      <c r="A1238" s="28">
        <f>IF(COUNTIF('Export détaillé'!$Y$2:$Y1238,'Export détaillé'!Y1239)=0,MAX($A$1:A1237)+1,0)</f>
        <v>1237</v>
      </c>
      <c r="B1238" s="29">
        <f>IF(ROW()-1&gt;MAX($A$2:$A$10000),"",INDEX('Export détaillé'!$Y$3:$Y$10001,MATCH(ROW()-1,$A$2:$A$10000,0)))</f>
        <v>0</v>
      </c>
    </row>
    <row r="1239" spans="1:2" x14ac:dyDescent="0.25">
      <c r="A1239" s="28">
        <f>IF(COUNTIF('Export détaillé'!$Y$2:$Y1239,'Export détaillé'!Y1240)=0,MAX($A$1:A1238)+1,0)</f>
        <v>1238</v>
      </c>
      <c r="B1239" s="29">
        <f>IF(ROW()-1&gt;MAX($A$2:$A$10000),"",INDEX('Export détaillé'!$Y$3:$Y$10001,MATCH(ROW()-1,$A$2:$A$10000,0)))</f>
        <v>0</v>
      </c>
    </row>
    <row r="1240" spans="1:2" x14ac:dyDescent="0.25">
      <c r="A1240" s="28">
        <f>IF(COUNTIF('Export détaillé'!$Y$2:$Y1240,'Export détaillé'!Y1241)=0,MAX($A$1:A1239)+1,0)</f>
        <v>1239</v>
      </c>
      <c r="B1240" s="29">
        <f>IF(ROW()-1&gt;MAX($A$2:$A$10000),"",INDEX('Export détaillé'!$Y$3:$Y$10001,MATCH(ROW()-1,$A$2:$A$10000,0)))</f>
        <v>0</v>
      </c>
    </row>
    <row r="1241" spans="1:2" x14ac:dyDescent="0.25">
      <c r="A1241" s="28">
        <f>IF(COUNTIF('Export détaillé'!$Y$2:$Y1241,'Export détaillé'!Y1242)=0,MAX($A$1:A1240)+1,0)</f>
        <v>1240</v>
      </c>
      <c r="B1241" s="29">
        <f>IF(ROW()-1&gt;MAX($A$2:$A$10000),"",INDEX('Export détaillé'!$Y$3:$Y$10001,MATCH(ROW()-1,$A$2:$A$10000,0)))</f>
        <v>0</v>
      </c>
    </row>
    <row r="1242" spans="1:2" x14ac:dyDescent="0.25">
      <c r="A1242" s="28">
        <f>IF(COUNTIF('Export détaillé'!$Y$2:$Y1242,'Export détaillé'!Y1243)=0,MAX($A$1:A1241)+1,0)</f>
        <v>1241</v>
      </c>
      <c r="B1242" s="29">
        <f>IF(ROW()-1&gt;MAX($A$2:$A$10000),"",INDEX('Export détaillé'!$Y$3:$Y$10001,MATCH(ROW()-1,$A$2:$A$10000,0)))</f>
        <v>0</v>
      </c>
    </row>
    <row r="1243" spans="1:2" x14ac:dyDescent="0.25">
      <c r="A1243" s="28">
        <f>IF(COUNTIF('Export détaillé'!$Y$2:$Y1243,'Export détaillé'!Y1244)=0,MAX($A$1:A1242)+1,0)</f>
        <v>1242</v>
      </c>
      <c r="B1243" s="29">
        <f>IF(ROW()-1&gt;MAX($A$2:$A$10000),"",INDEX('Export détaillé'!$Y$3:$Y$10001,MATCH(ROW()-1,$A$2:$A$10000,0)))</f>
        <v>0</v>
      </c>
    </row>
    <row r="1244" spans="1:2" x14ac:dyDescent="0.25">
      <c r="A1244" s="28">
        <f>IF(COUNTIF('Export détaillé'!$Y$2:$Y1244,'Export détaillé'!Y1245)=0,MAX($A$1:A1243)+1,0)</f>
        <v>1243</v>
      </c>
      <c r="B1244" s="29">
        <f>IF(ROW()-1&gt;MAX($A$2:$A$10000),"",INDEX('Export détaillé'!$Y$3:$Y$10001,MATCH(ROW()-1,$A$2:$A$10000,0)))</f>
        <v>0</v>
      </c>
    </row>
    <row r="1245" spans="1:2" x14ac:dyDescent="0.25">
      <c r="A1245" s="28">
        <f>IF(COUNTIF('Export détaillé'!$Y$2:$Y1245,'Export détaillé'!Y1246)=0,MAX($A$1:A1244)+1,0)</f>
        <v>1244</v>
      </c>
      <c r="B1245" s="29">
        <f>IF(ROW()-1&gt;MAX($A$2:$A$10000),"",INDEX('Export détaillé'!$Y$3:$Y$10001,MATCH(ROW()-1,$A$2:$A$10000,0)))</f>
        <v>0</v>
      </c>
    </row>
    <row r="1246" spans="1:2" x14ac:dyDescent="0.25">
      <c r="A1246" s="28">
        <f>IF(COUNTIF('Export détaillé'!$Y$2:$Y1246,'Export détaillé'!Y1247)=0,MAX($A$1:A1245)+1,0)</f>
        <v>1245</v>
      </c>
      <c r="B1246" s="29">
        <f>IF(ROW()-1&gt;MAX($A$2:$A$10000),"",INDEX('Export détaillé'!$Y$3:$Y$10001,MATCH(ROW()-1,$A$2:$A$10000,0)))</f>
        <v>0</v>
      </c>
    </row>
    <row r="1247" spans="1:2" x14ac:dyDescent="0.25">
      <c r="A1247" s="28">
        <f>IF(COUNTIF('Export détaillé'!$Y$2:$Y1247,'Export détaillé'!Y1248)=0,MAX($A$1:A1246)+1,0)</f>
        <v>1246</v>
      </c>
      <c r="B1247" s="29">
        <f>IF(ROW()-1&gt;MAX($A$2:$A$10000),"",INDEX('Export détaillé'!$Y$3:$Y$10001,MATCH(ROW()-1,$A$2:$A$10000,0)))</f>
        <v>0</v>
      </c>
    </row>
    <row r="1248" spans="1:2" x14ac:dyDescent="0.25">
      <c r="A1248" s="28">
        <f>IF(COUNTIF('Export détaillé'!$Y$2:$Y1248,'Export détaillé'!Y1249)=0,MAX($A$1:A1247)+1,0)</f>
        <v>1247</v>
      </c>
      <c r="B1248" s="29">
        <f>IF(ROW()-1&gt;MAX($A$2:$A$10000),"",INDEX('Export détaillé'!$Y$3:$Y$10001,MATCH(ROW()-1,$A$2:$A$10000,0)))</f>
        <v>0</v>
      </c>
    </row>
    <row r="1249" spans="1:2" x14ac:dyDescent="0.25">
      <c r="A1249" s="28">
        <f>IF(COUNTIF('Export détaillé'!$Y$2:$Y1249,'Export détaillé'!Y1250)=0,MAX($A$1:A1248)+1,0)</f>
        <v>1248</v>
      </c>
      <c r="B1249" s="29">
        <f>IF(ROW()-1&gt;MAX($A$2:$A$10000),"",INDEX('Export détaillé'!$Y$3:$Y$10001,MATCH(ROW()-1,$A$2:$A$10000,0)))</f>
        <v>0</v>
      </c>
    </row>
    <row r="1250" spans="1:2" x14ac:dyDescent="0.25">
      <c r="A1250" s="28">
        <f>IF(COUNTIF('Export détaillé'!$Y$2:$Y1250,'Export détaillé'!Y1251)=0,MAX($A$1:A1249)+1,0)</f>
        <v>1249</v>
      </c>
      <c r="B1250" s="29">
        <f>IF(ROW()-1&gt;MAX($A$2:$A$10000),"",INDEX('Export détaillé'!$Y$3:$Y$10001,MATCH(ROW()-1,$A$2:$A$10000,0)))</f>
        <v>0</v>
      </c>
    </row>
    <row r="1251" spans="1:2" x14ac:dyDescent="0.25">
      <c r="A1251" s="28">
        <f>IF(COUNTIF('Export détaillé'!$Y$2:$Y1251,'Export détaillé'!Y1252)=0,MAX($A$1:A1250)+1,0)</f>
        <v>1250</v>
      </c>
      <c r="B1251" s="29">
        <f>IF(ROW()-1&gt;MAX($A$2:$A$10000),"",INDEX('Export détaillé'!$Y$3:$Y$10001,MATCH(ROW()-1,$A$2:$A$10000,0)))</f>
        <v>0</v>
      </c>
    </row>
    <row r="1252" spans="1:2" x14ac:dyDescent="0.25">
      <c r="A1252" s="28">
        <f>IF(COUNTIF('Export détaillé'!$Y$2:$Y1252,'Export détaillé'!Y1253)=0,MAX($A$1:A1251)+1,0)</f>
        <v>1251</v>
      </c>
      <c r="B1252" s="29">
        <f>IF(ROW()-1&gt;MAX($A$2:$A$10000),"",INDEX('Export détaillé'!$Y$3:$Y$10001,MATCH(ROW()-1,$A$2:$A$10000,0)))</f>
        <v>0</v>
      </c>
    </row>
    <row r="1253" spans="1:2" x14ac:dyDescent="0.25">
      <c r="A1253" s="28">
        <f>IF(COUNTIF('Export détaillé'!$Y$2:$Y1253,'Export détaillé'!Y1254)=0,MAX($A$1:A1252)+1,0)</f>
        <v>1252</v>
      </c>
      <c r="B1253" s="29">
        <f>IF(ROW()-1&gt;MAX($A$2:$A$10000),"",INDEX('Export détaillé'!$Y$3:$Y$10001,MATCH(ROW()-1,$A$2:$A$10000,0)))</f>
        <v>0</v>
      </c>
    </row>
    <row r="1254" spans="1:2" x14ac:dyDescent="0.25">
      <c r="A1254" s="28">
        <f>IF(COUNTIF('Export détaillé'!$Y$2:$Y1254,'Export détaillé'!Y1255)=0,MAX($A$1:A1253)+1,0)</f>
        <v>1253</v>
      </c>
      <c r="B1254" s="29">
        <f>IF(ROW()-1&gt;MAX($A$2:$A$10000),"",INDEX('Export détaillé'!$Y$3:$Y$10001,MATCH(ROW()-1,$A$2:$A$10000,0)))</f>
        <v>0</v>
      </c>
    </row>
    <row r="1255" spans="1:2" x14ac:dyDescent="0.25">
      <c r="A1255" s="28">
        <f>IF(COUNTIF('Export détaillé'!$Y$2:$Y1255,'Export détaillé'!Y1256)=0,MAX($A$1:A1254)+1,0)</f>
        <v>1254</v>
      </c>
      <c r="B1255" s="29">
        <f>IF(ROW()-1&gt;MAX($A$2:$A$10000),"",INDEX('Export détaillé'!$Y$3:$Y$10001,MATCH(ROW()-1,$A$2:$A$10000,0)))</f>
        <v>0</v>
      </c>
    </row>
    <row r="1256" spans="1:2" x14ac:dyDescent="0.25">
      <c r="A1256" s="28">
        <f>IF(COUNTIF('Export détaillé'!$Y$2:$Y1256,'Export détaillé'!Y1257)=0,MAX($A$1:A1255)+1,0)</f>
        <v>1255</v>
      </c>
      <c r="B1256" s="29">
        <f>IF(ROW()-1&gt;MAX($A$2:$A$10000),"",INDEX('Export détaillé'!$Y$3:$Y$10001,MATCH(ROW()-1,$A$2:$A$10000,0)))</f>
        <v>0</v>
      </c>
    </row>
    <row r="1257" spans="1:2" x14ac:dyDescent="0.25">
      <c r="A1257" s="28">
        <f>IF(COUNTIF('Export détaillé'!$Y$2:$Y1257,'Export détaillé'!Y1258)=0,MAX($A$1:A1256)+1,0)</f>
        <v>1256</v>
      </c>
      <c r="B1257" s="29">
        <f>IF(ROW()-1&gt;MAX($A$2:$A$10000),"",INDEX('Export détaillé'!$Y$3:$Y$10001,MATCH(ROW()-1,$A$2:$A$10000,0)))</f>
        <v>0</v>
      </c>
    </row>
    <row r="1258" spans="1:2" x14ac:dyDescent="0.25">
      <c r="A1258" s="28">
        <f>IF(COUNTIF('Export détaillé'!$Y$2:$Y1258,'Export détaillé'!Y1259)=0,MAX($A$1:A1257)+1,0)</f>
        <v>1257</v>
      </c>
      <c r="B1258" s="29">
        <f>IF(ROW()-1&gt;MAX($A$2:$A$10000),"",INDEX('Export détaillé'!$Y$3:$Y$10001,MATCH(ROW()-1,$A$2:$A$10000,0)))</f>
        <v>0</v>
      </c>
    </row>
    <row r="1259" spans="1:2" x14ac:dyDescent="0.25">
      <c r="A1259" s="28">
        <f>IF(COUNTIF('Export détaillé'!$Y$2:$Y1259,'Export détaillé'!Y1260)=0,MAX($A$1:A1258)+1,0)</f>
        <v>1258</v>
      </c>
      <c r="B1259" s="29">
        <f>IF(ROW()-1&gt;MAX($A$2:$A$10000),"",INDEX('Export détaillé'!$Y$3:$Y$10001,MATCH(ROW()-1,$A$2:$A$10000,0)))</f>
        <v>0</v>
      </c>
    </row>
    <row r="1260" spans="1:2" x14ac:dyDescent="0.25">
      <c r="A1260" s="28">
        <f>IF(COUNTIF('Export détaillé'!$Y$2:$Y1260,'Export détaillé'!Y1261)=0,MAX($A$1:A1259)+1,0)</f>
        <v>1259</v>
      </c>
      <c r="B1260" s="29">
        <f>IF(ROW()-1&gt;MAX($A$2:$A$10000),"",INDEX('Export détaillé'!$Y$3:$Y$10001,MATCH(ROW()-1,$A$2:$A$10000,0)))</f>
        <v>0</v>
      </c>
    </row>
    <row r="1261" spans="1:2" x14ac:dyDescent="0.25">
      <c r="A1261" s="28">
        <f>IF(COUNTIF('Export détaillé'!$Y$2:$Y1261,'Export détaillé'!Y1262)=0,MAX($A$1:A1260)+1,0)</f>
        <v>1260</v>
      </c>
      <c r="B1261" s="29">
        <f>IF(ROW()-1&gt;MAX($A$2:$A$10000),"",INDEX('Export détaillé'!$Y$3:$Y$10001,MATCH(ROW()-1,$A$2:$A$10000,0)))</f>
        <v>0</v>
      </c>
    </row>
    <row r="1262" spans="1:2" x14ac:dyDescent="0.25">
      <c r="A1262" s="28">
        <f>IF(COUNTIF('Export détaillé'!$Y$2:$Y1262,'Export détaillé'!Y1263)=0,MAX($A$1:A1261)+1,0)</f>
        <v>1261</v>
      </c>
      <c r="B1262" s="29">
        <f>IF(ROW()-1&gt;MAX($A$2:$A$10000),"",INDEX('Export détaillé'!$Y$3:$Y$10001,MATCH(ROW()-1,$A$2:$A$10000,0)))</f>
        <v>0</v>
      </c>
    </row>
    <row r="1263" spans="1:2" x14ac:dyDescent="0.25">
      <c r="A1263" s="28">
        <f>IF(COUNTIF('Export détaillé'!$Y$2:$Y1263,'Export détaillé'!Y1264)=0,MAX($A$1:A1262)+1,0)</f>
        <v>1262</v>
      </c>
      <c r="B1263" s="29">
        <f>IF(ROW()-1&gt;MAX($A$2:$A$10000),"",INDEX('Export détaillé'!$Y$3:$Y$10001,MATCH(ROW()-1,$A$2:$A$10000,0)))</f>
        <v>0</v>
      </c>
    </row>
    <row r="1264" spans="1:2" x14ac:dyDescent="0.25">
      <c r="A1264" s="28">
        <f>IF(COUNTIF('Export détaillé'!$Y$2:$Y1264,'Export détaillé'!Y1265)=0,MAX($A$1:A1263)+1,0)</f>
        <v>1263</v>
      </c>
      <c r="B1264" s="29">
        <f>IF(ROW()-1&gt;MAX($A$2:$A$10000),"",INDEX('Export détaillé'!$Y$3:$Y$10001,MATCH(ROW()-1,$A$2:$A$10000,0)))</f>
        <v>0</v>
      </c>
    </row>
    <row r="1265" spans="1:2" x14ac:dyDescent="0.25">
      <c r="A1265" s="28">
        <f>IF(COUNTIF('Export détaillé'!$Y$2:$Y1265,'Export détaillé'!Y1266)=0,MAX($A$1:A1264)+1,0)</f>
        <v>1264</v>
      </c>
      <c r="B1265" s="29">
        <f>IF(ROW()-1&gt;MAX($A$2:$A$10000),"",INDEX('Export détaillé'!$Y$3:$Y$10001,MATCH(ROW()-1,$A$2:$A$10000,0)))</f>
        <v>0</v>
      </c>
    </row>
    <row r="1266" spans="1:2" x14ac:dyDescent="0.25">
      <c r="A1266" s="28">
        <f>IF(COUNTIF('Export détaillé'!$Y$2:$Y1266,'Export détaillé'!Y1267)=0,MAX($A$1:A1265)+1,0)</f>
        <v>1265</v>
      </c>
      <c r="B1266" s="29">
        <f>IF(ROW()-1&gt;MAX($A$2:$A$10000),"",INDEX('Export détaillé'!$Y$3:$Y$10001,MATCH(ROW()-1,$A$2:$A$10000,0)))</f>
        <v>0</v>
      </c>
    </row>
    <row r="1267" spans="1:2" x14ac:dyDescent="0.25">
      <c r="A1267" s="28">
        <f>IF(COUNTIF('Export détaillé'!$Y$2:$Y1267,'Export détaillé'!Y1268)=0,MAX($A$1:A1266)+1,0)</f>
        <v>1266</v>
      </c>
      <c r="B1267" s="29">
        <f>IF(ROW()-1&gt;MAX($A$2:$A$10000),"",INDEX('Export détaillé'!$Y$3:$Y$10001,MATCH(ROW()-1,$A$2:$A$10000,0)))</f>
        <v>0</v>
      </c>
    </row>
    <row r="1268" spans="1:2" x14ac:dyDescent="0.25">
      <c r="A1268" s="28">
        <f>IF(COUNTIF('Export détaillé'!$Y$2:$Y1268,'Export détaillé'!Y1269)=0,MAX($A$1:A1267)+1,0)</f>
        <v>1267</v>
      </c>
      <c r="B1268" s="29">
        <f>IF(ROW()-1&gt;MAX($A$2:$A$10000),"",INDEX('Export détaillé'!$Y$3:$Y$10001,MATCH(ROW()-1,$A$2:$A$10000,0)))</f>
        <v>0</v>
      </c>
    </row>
    <row r="1269" spans="1:2" x14ac:dyDescent="0.25">
      <c r="A1269" s="28">
        <f>IF(COUNTIF('Export détaillé'!$Y$2:$Y1269,'Export détaillé'!Y1270)=0,MAX($A$1:A1268)+1,0)</f>
        <v>1268</v>
      </c>
      <c r="B1269" s="29">
        <f>IF(ROW()-1&gt;MAX($A$2:$A$10000),"",INDEX('Export détaillé'!$Y$3:$Y$10001,MATCH(ROW()-1,$A$2:$A$10000,0)))</f>
        <v>0</v>
      </c>
    </row>
    <row r="1270" spans="1:2" x14ac:dyDescent="0.25">
      <c r="A1270" s="28">
        <f>IF(COUNTIF('Export détaillé'!$Y$2:$Y1270,'Export détaillé'!Y1271)=0,MAX($A$1:A1269)+1,0)</f>
        <v>1269</v>
      </c>
      <c r="B1270" s="29">
        <f>IF(ROW()-1&gt;MAX($A$2:$A$10000),"",INDEX('Export détaillé'!$Y$3:$Y$10001,MATCH(ROW()-1,$A$2:$A$10000,0)))</f>
        <v>0</v>
      </c>
    </row>
    <row r="1271" spans="1:2" x14ac:dyDescent="0.25">
      <c r="A1271" s="28">
        <f>IF(COUNTIF('Export détaillé'!$Y$2:$Y1271,'Export détaillé'!Y1272)=0,MAX($A$1:A1270)+1,0)</f>
        <v>1270</v>
      </c>
      <c r="B1271" s="29">
        <f>IF(ROW()-1&gt;MAX($A$2:$A$10000),"",INDEX('Export détaillé'!$Y$3:$Y$10001,MATCH(ROW()-1,$A$2:$A$10000,0)))</f>
        <v>0</v>
      </c>
    </row>
    <row r="1272" spans="1:2" x14ac:dyDescent="0.25">
      <c r="A1272" s="28">
        <f>IF(COUNTIF('Export détaillé'!$Y$2:$Y1272,'Export détaillé'!Y1273)=0,MAX($A$1:A1271)+1,0)</f>
        <v>1271</v>
      </c>
      <c r="B1272" s="29">
        <f>IF(ROW()-1&gt;MAX($A$2:$A$10000),"",INDEX('Export détaillé'!$Y$3:$Y$10001,MATCH(ROW()-1,$A$2:$A$10000,0)))</f>
        <v>0</v>
      </c>
    </row>
    <row r="1273" spans="1:2" x14ac:dyDescent="0.25">
      <c r="A1273" s="28">
        <f>IF(COUNTIF('Export détaillé'!$Y$2:$Y1273,'Export détaillé'!Y1274)=0,MAX($A$1:A1272)+1,0)</f>
        <v>1272</v>
      </c>
      <c r="B1273" s="29">
        <f>IF(ROW()-1&gt;MAX($A$2:$A$10000),"",INDEX('Export détaillé'!$Y$3:$Y$10001,MATCH(ROW()-1,$A$2:$A$10000,0)))</f>
        <v>0</v>
      </c>
    </row>
    <row r="1274" spans="1:2" x14ac:dyDescent="0.25">
      <c r="A1274" s="28">
        <f>IF(COUNTIF('Export détaillé'!$Y$2:$Y1274,'Export détaillé'!Y1275)=0,MAX($A$1:A1273)+1,0)</f>
        <v>1273</v>
      </c>
      <c r="B1274" s="29">
        <f>IF(ROW()-1&gt;MAX($A$2:$A$10000),"",INDEX('Export détaillé'!$Y$3:$Y$10001,MATCH(ROW()-1,$A$2:$A$10000,0)))</f>
        <v>0</v>
      </c>
    </row>
    <row r="1275" spans="1:2" x14ac:dyDescent="0.25">
      <c r="A1275" s="28">
        <f>IF(COUNTIF('Export détaillé'!$Y$2:$Y1275,'Export détaillé'!Y1276)=0,MAX($A$1:A1274)+1,0)</f>
        <v>1274</v>
      </c>
      <c r="B1275" s="29">
        <f>IF(ROW()-1&gt;MAX($A$2:$A$10000),"",INDEX('Export détaillé'!$Y$3:$Y$10001,MATCH(ROW()-1,$A$2:$A$10000,0)))</f>
        <v>0</v>
      </c>
    </row>
    <row r="1276" spans="1:2" x14ac:dyDescent="0.25">
      <c r="A1276" s="28">
        <f>IF(COUNTIF('Export détaillé'!$Y$2:$Y1276,'Export détaillé'!Y1277)=0,MAX($A$1:A1275)+1,0)</f>
        <v>1275</v>
      </c>
      <c r="B1276" s="29">
        <f>IF(ROW()-1&gt;MAX($A$2:$A$10000),"",INDEX('Export détaillé'!$Y$3:$Y$10001,MATCH(ROW()-1,$A$2:$A$10000,0)))</f>
        <v>0</v>
      </c>
    </row>
    <row r="1277" spans="1:2" x14ac:dyDescent="0.25">
      <c r="A1277" s="28">
        <f>IF(COUNTIF('Export détaillé'!$Y$2:$Y1277,'Export détaillé'!Y1278)=0,MAX($A$1:A1276)+1,0)</f>
        <v>1276</v>
      </c>
      <c r="B1277" s="29">
        <f>IF(ROW()-1&gt;MAX($A$2:$A$10000),"",INDEX('Export détaillé'!$Y$3:$Y$10001,MATCH(ROW()-1,$A$2:$A$10000,0)))</f>
        <v>0</v>
      </c>
    </row>
    <row r="1278" spans="1:2" x14ac:dyDescent="0.25">
      <c r="A1278" s="28">
        <f>IF(COUNTIF('Export détaillé'!$Y$2:$Y1278,'Export détaillé'!Y1279)=0,MAX($A$1:A1277)+1,0)</f>
        <v>1277</v>
      </c>
      <c r="B1278" s="29">
        <f>IF(ROW()-1&gt;MAX($A$2:$A$10000),"",INDEX('Export détaillé'!$Y$3:$Y$10001,MATCH(ROW()-1,$A$2:$A$10000,0)))</f>
        <v>0</v>
      </c>
    </row>
    <row r="1279" spans="1:2" x14ac:dyDescent="0.25">
      <c r="A1279" s="28">
        <f>IF(COUNTIF('Export détaillé'!$Y$2:$Y1279,'Export détaillé'!Y1280)=0,MAX($A$1:A1278)+1,0)</f>
        <v>1278</v>
      </c>
      <c r="B1279" s="29">
        <f>IF(ROW()-1&gt;MAX($A$2:$A$10000),"",INDEX('Export détaillé'!$Y$3:$Y$10001,MATCH(ROW()-1,$A$2:$A$10000,0)))</f>
        <v>0</v>
      </c>
    </row>
    <row r="1280" spans="1:2" x14ac:dyDescent="0.25">
      <c r="A1280" s="28">
        <f>IF(COUNTIF('Export détaillé'!$Y$2:$Y1280,'Export détaillé'!Y1281)=0,MAX($A$1:A1279)+1,0)</f>
        <v>1279</v>
      </c>
      <c r="B1280" s="29">
        <f>IF(ROW()-1&gt;MAX($A$2:$A$10000),"",INDEX('Export détaillé'!$Y$3:$Y$10001,MATCH(ROW()-1,$A$2:$A$10000,0)))</f>
        <v>0</v>
      </c>
    </row>
    <row r="1281" spans="1:2" x14ac:dyDescent="0.25">
      <c r="A1281" s="28">
        <f>IF(COUNTIF('Export détaillé'!$Y$2:$Y1281,'Export détaillé'!Y1282)=0,MAX($A$1:A1280)+1,0)</f>
        <v>1280</v>
      </c>
      <c r="B1281" s="29">
        <f>IF(ROW()-1&gt;MAX($A$2:$A$10000),"",INDEX('Export détaillé'!$Y$3:$Y$10001,MATCH(ROW()-1,$A$2:$A$10000,0)))</f>
        <v>0</v>
      </c>
    </row>
    <row r="1282" spans="1:2" x14ac:dyDescent="0.25">
      <c r="A1282" s="28">
        <f>IF(COUNTIF('Export détaillé'!$Y$2:$Y1282,'Export détaillé'!Y1283)=0,MAX($A$1:A1281)+1,0)</f>
        <v>1281</v>
      </c>
      <c r="B1282" s="29">
        <f>IF(ROW()-1&gt;MAX($A$2:$A$10000),"",INDEX('Export détaillé'!$Y$3:$Y$10001,MATCH(ROW()-1,$A$2:$A$10000,0)))</f>
        <v>0</v>
      </c>
    </row>
    <row r="1283" spans="1:2" x14ac:dyDescent="0.25">
      <c r="A1283" s="28">
        <f>IF(COUNTIF('Export détaillé'!$Y$2:$Y1283,'Export détaillé'!Y1284)=0,MAX($A$1:A1282)+1,0)</f>
        <v>1282</v>
      </c>
      <c r="B1283" s="29">
        <f>IF(ROW()-1&gt;MAX($A$2:$A$10000),"",INDEX('Export détaillé'!$Y$3:$Y$10001,MATCH(ROW()-1,$A$2:$A$10000,0)))</f>
        <v>0</v>
      </c>
    </row>
    <row r="1284" spans="1:2" x14ac:dyDescent="0.25">
      <c r="A1284" s="28">
        <f>IF(COUNTIF('Export détaillé'!$Y$2:$Y1284,'Export détaillé'!Y1285)=0,MAX($A$1:A1283)+1,0)</f>
        <v>1283</v>
      </c>
      <c r="B1284" s="29">
        <f>IF(ROW()-1&gt;MAX($A$2:$A$10000),"",INDEX('Export détaillé'!$Y$3:$Y$10001,MATCH(ROW()-1,$A$2:$A$10000,0)))</f>
        <v>0</v>
      </c>
    </row>
    <row r="1285" spans="1:2" x14ac:dyDescent="0.25">
      <c r="A1285" s="28">
        <f>IF(COUNTIF('Export détaillé'!$Y$2:$Y1285,'Export détaillé'!Y1286)=0,MAX($A$1:A1284)+1,0)</f>
        <v>1284</v>
      </c>
      <c r="B1285" s="29">
        <f>IF(ROW()-1&gt;MAX($A$2:$A$10000),"",INDEX('Export détaillé'!$Y$3:$Y$10001,MATCH(ROW()-1,$A$2:$A$10000,0)))</f>
        <v>0</v>
      </c>
    </row>
    <row r="1286" spans="1:2" x14ac:dyDescent="0.25">
      <c r="A1286" s="28">
        <f>IF(COUNTIF('Export détaillé'!$Y$2:$Y1286,'Export détaillé'!Y1287)=0,MAX($A$1:A1285)+1,0)</f>
        <v>1285</v>
      </c>
      <c r="B1286" s="29">
        <f>IF(ROW()-1&gt;MAX($A$2:$A$10000),"",INDEX('Export détaillé'!$Y$3:$Y$10001,MATCH(ROW()-1,$A$2:$A$10000,0)))</f>
        <v>0</v>
      </c>
    </row>
    <row r="1287" spans="1:2" x14ac:dyDescent="0.25">
      <c r="A1287" s="28">
        <f>IF(COUNTIF('Export détaillé'!$Y$2:$Y1287,'Export détaillé'!Y1288)=0,MAX($A$1:A1286)+1,0)</f>
        <v>1286</v>
      </c>
      <c r="B1287" s="29">
        <f>IF(ROW()-1&gt;MAX($A$2:$A$10000),"",INDEX('Export détaillé'!$Y$3:$Y$10001,MATCH(ROW()-1,$A$2:$A$10000,0)))</f>
        <v>0</v>
      </c>
    </row>
    <row r="1288" spans="1:2" x14ac:dyDescent="0.25">
      <c r="A1288" s="28">
        <f>IF(COUNTIF('Export détaillé'!$Y$2:$Y1288,'Export détaillé'!Y1289)=0,MAX($A$1:A1287)+1,0)</f>
        <v>1287</v>
      </c>
      <c r="B1288" s="29">
        <f>IF(ROW()-1&gt;MAX($A$2:$A$10000),"",INDEX('Export détaillé'!$Y$3:$Y$10001,MATCH(ROW()-1,$A$2:$A$10000,0)))</f>
        <v>0</v>
      </c>
    </row>
    <row r="1289" spans="1:2" x14ac:dyDescent="0.25">
      <c r="A1289" s="28">
        <f>IF(COUNTIF('Export détaillé'!$Y$2:$Y1289,'Export détaillé'!Y1290)=0,MAX($A$1:A1288)+1,0)</f>
        <v>1288</v>
      </c>
      <c r="B1289" s="29">
        <f>IF(ROW()-1&gt;MAX($A$2:$A$10000),"",INDEX('Export détaillé'!$Y$3:$Y$10001,MATCH(ROW()-1,$A$2:$A$10000,0)))</f>
        <v>0</v>
      </c>
    </row>
    <row r="1290" spans="1:2" x14ac:dyDescent="0.25">
      <c r="A1290" s="28">
        <f>IF(COUNTIF('Export détaillé'!$Y$2:$Y1290,'Export détaillé'!Y1291)=0,MAX($A$1:A1289)+1,0)</f>
        <v>1289</v>
      </c>
      <c r="B1290" s="29">
        <f>IF(ROW()-1&gt;MAX($A$2:$A$10000),"",INDEX('Export détaillé'!$Y$3:$Y$10001,MATCH(ROW()-1,$A$2:$A$10000,0)))</f>
        <v>0</v>
      </c>
    </row>
    <row r="1291" spans="1:2" x14ac:dyDescent="0.25">
      <c r="A1291" s="28">
        <f>IF(COUNTIF('Export détaillé'!$Y$2:$Y1291,'Export détaillé'!Y1292)=0,MAX($A$1:A1290)+1,0)</f>
        <v>1290</v>
      </c>
      <c r="B1291" s="29">
        <f>IF(ROW()-1&gt;MAX($A$2:$A$10000),"",INDEX('Export détaillé'!$Y$3:$Y$10001,MATCH(ROW()-1,$A$2:$A$10000,0)))</f>
        <v>0</v>
      </c>
    </row>
    <row r="1292" spans="1:2" x14ac:dyDescent="0.25">
      <c r="A1292" s="28">
        <f>IF(COUNTIF('Export détaillé'!$Y$2:$Y1292,'Export détaillé'!Y1293)=0,MAX($A$1:A1291)+1,0)</f>
        <v>1291</v>
      </c>
      <c r="B1292" s="29">
        <f>IF(ROW()-1&gt;MAX($A$2:$A$10000),"",INDEX('Export détaillé'!$Y$3:$Y$10001,MATCH(ROW()-1,$A$2:$A$10000,0)))</f>
        <v>0</v>
      </c>
    </row>
    <row r="1293" spans="1:2" x14ac:dyDescent="0.25">
      <c r="A1293" s="28">
        <f>IF(COUNTIF('Export détaillé'!$Y$2:$Y1293,'Export détaillé'!Y1294)=0,MAX($A$1:A1292)+1,0)</f>
        <v>1292</v>
      </c>
      <c r="B1293" s="29">
        <f>IF(ROW()-1&gt;MAX($A$2:$A$10000),"",INDEX('Export détaillé'!$Y$3:$Y$10001,MATCH(ROW()-1,$A$2:$A$10000,0)))</f>
        <v>0</v>
      </c>
    </row>
    <row r="1294" spans="1:2" x14ac:dyDescent="0.25">
      <c r="A1294" s="28">
        <f>IF(COUNTIF('Export détaillé'!$Y$2:$Y1294,'Export détaillé'!Y1295)=0,MAX($A$1:A1293)+1,0)</f>
        <v>1293</v>
      </c>
      <c r="B1294" s="29">
        <f>IF(ROW()-1&gt;MAX($A$2:$A$10000),"",INDEX('Export détaillé'!$Y$3:$Y$10001,MATCH(ROW()-1,$A$2:$A$10000,0)))</f>
        <v>0</v>
      </c>
    </row>
    <row r="1295" spans="1:2" x14ac:dyDescent="0.25">
      <c r="A1295" s="28">
        <f>IF(COUNTIF('Export détaillé'!$Y$2:$Y1295,'Export détaillé'!Y1296)=0,MAX($A$1:A1294)+1,0)</f>
        <v>1294</v>
      </c>
      <c r="B1295" s="29">
        <f>IF(ROW()-1&gt;MAX($A$2:$A$10000),"",INDEX('Export détaillé'!$Y$3:$Y$10001,MATCH(ROW()-1,$A$2:$A$10000,0)))</f>
        <v>0</v>
      </c>
    </row>
    <row r="1296" spans="1:2" x14ac:dyDescent="0.25">
      <c r="A1296" s="28">
        <f>IF(COUNTIF('Export détaillé'!$Y$2:$Y1296,'Export détaillé'!Y1297)=0,MAX($A$1:A1295)+1,0)</f>
        <v>1295</v>
      </c>
      <c r="B1296" s="29">
        <f>IF(ROW()-1&gt;MAX($A$2:$A$10000),"",INDEX('Export détaillé'!$Y$3:$Y$10001,MATCH(ROW()-1,$A$2:$A$10000,0)))</f>
        <v>0</v>
      </c>
    </row>
    <row r="1297" spans="1:2" x14ac:dyDescent="0.25">
      <c r="A1297" s="28">
        <f>IF(COUNTIF('Export détaillé'!$Y$2:$Y1297,'Export détaillé'!Y1298)=0,MAX($A$1:A1296)+1,0)</f>
        <v>1296</v>
      </c>
      <c r="B1297" s="29">
        <f>IF(ROW()-1&gt;MAX($A$2:$A$10000),"",INDEX('Export détaillé'!$Y$3:$Y$10001,MATCH(ROW()-1,$A$2:$A$10000,0)))</f>
        <v>0</v>
      </c>
    </row>
    <row r="1298" spans="1:2" x14ac:dyDescent="0.25">
      <c r="A1298" s="28">
        <f>IF(COUNTIF('Export détaillé'!$Y$2:$Y1298,'Export détaillé'!Y1299)=0,MAX($A$1:A1297)+1,0)</f>
        <v>1297</v>
      </c>
      <c r="B1298" s="29">
        <f>IF(ROW()-1&gt;MAX($A$2:$A$10000),"",INDEX('Export détaillé'!$Y$3:$Y$10001,MATCH(ROW()-1,$A$2:$A$10000,0)))</f>
        <v>0</v>
      </c>
    </row>
    <row r="1299" spans="1:2" x14ac:dyDescent="0.25">
      <c r="A1299" s="28">
        <f>IF(COUNTIF('Export détaillé'!$Y$2:$Y1299,'Export détaillé'!Y1300)=0,MAX($A$1:A1298)+1,0)</f>
        <v>1298</v>
      </c>
      <c r="B1299" s="29">
        <f>IF(ROW()-1&gt;MAX($A$2:$A$10000),"",INDEX('Export détaillé'!$Y$3:$Y$10001,MATCH(ROW()-1,$A$2:$A$10000,0)))</f>
        <v>0</v>
      </c>
    </row>
    <row r="1300" spans="1:2" x14ac:dyDescent="0.25">
      <c r="A1300" s="28">
        <f>IF(COUNTIF('Export détaillé'!$Y$2:$Y1300,'Export détaillé'!Y1301)=0,MAX($A$1:A1299)+1,0)</f>
        <v>1299</v>
      </c>
      <c r="B1300" s="29">
        <f>IF(ROW()-1&gt;MAX($A$2:$A$10000),"",INDEX('Export détaillé'!$Y$3:$Y$10001,MATCH(ROW()-1,$A$2:$A$10000,0)))</f>
        <v>0</v>
      </c>
    </row>
    <row r="1301" spans="1:2" x14ac:dyDescent="0.25">
      <c r="A1301" s="28">
        <f>IF(COUNTIF('Export détaillé'!$Y$2:$Y1301,'Export détaillé'!Y1302)=0,MAX($A$1:A1300)+1,0)</f>
        <v>1300</v>
      </c>
      <c r="B1301" s="29">
        <f>IF(ROW()-1&gt;MAX($A$2:$A$10000),"",INDEX('Export détaillé'!$Y$3:$Y$10001,MATCH(ROW()-1,$A$2:$A$10000,0)))</f>
        <v>0</v>
      </c>
    </row>
    <row r="1302" spans="1:2" x14ac:dyDescent="0.25">
      <c r="A1302" s="28">
        <f>IF(COUNTIF('Export détaillé'!$Y$2:$Y1302,'Export détaillé'!Y1303)=0,MAX($A$1:A1301)+1,0)</f>
        <v>1301</v>
      </c>
      <c r="B1302" s="29">
        <f>IF(ROW()-1&gt;MAX($A$2:$A$10000),"",INDEX('Export détaillé'!$Y$3:$Y$10001,MATCH(ROW()-1,$A$2:$A$10000,0)))</f>
        <v>0</v>
      </c>
    </row>
    <row r="1303" spans="1:2" x14ac:dyDescent="0.25">
      <c r="A1303" s="28">
        <f>IF(COUNTIF('Export détaillé'!$Y$2:$Y1303,'Export détaillé'!Y1304)=0,MAX($A$1:A1302)+1,0)</f>
        <v>1302</v>
      </c>
      <c r="B1303" s="29">
        <f>IF(ROW()-1&gt;MAX($A$2:$A$10000),"",INDEX('Export détaillé'!$Y$3:$Y$10001,MATCH(ROW()-1,$A$2:$A$10000,0)))</f>
        <v>0</v>
      </c>
    </row>
    <row r="1304" spans="1:2" x14ac:dyDescent="0.25">
      <c r="A1304" s="28">
        <f>IF(COUNTIF('Export détaillé'!$Y$2:$Y1304,'Export détaillé'!Y1305)=0,MAX($A$1:A1303)+1,0)</f>
        <v>1303</v>
      </c>
      <c r="B1304" s="29">
        <f>IF(ROW()-1&gt;MAX($A$2:$A$10000),"",INDEX('Export détaillé'!$Y$3:$Y$10001,MATCH(ROW()-1,$A$2:$A$10000,0)))</f>
        <v>0</v>
      </c>
    </row>
    <row r="1305" spans="1:2" x14ac:dyDescent="0.25">
      <c r="A1305" s="28">
        <f>IF(COUNTIF('Export détaillé'!$Y$2:$Y1305,'Export détaillé'!Y1306)=0,MAX($A$1:A1304)+1,0)</f>
        <v>1304</v>
      </c>
      <c r="B1305" s="29">
        <f>IF(ROW()-1&gt;MAX($A$2:$A$10000),"",INDEX('Export détaillé'!$Y$3:$Y$10001,MATCH(ROW()-1,$A$2:$A$10000,0)))</f>
        <v>0</v>
      </c>
    </row>
    <row r="1306" spans="1:2" x14ac:dyDescent="0.25">
      <c r="A1306" s="28">
        <f>IF(COUNTIF('Export détaillé'!$Y$2:$Y1306,'Export détaillé'!Y1307)=0,MAX($A$1:A1305)+1,0)</f>
        <v>1305</v>
      </c>
      <c r="B1306" s="29">
        <f>IF(ROW()-1&gt;MAX($A$2:$A$10000),"",INDEX('Export détaillé'!$Y$3:$Y$10001,MATCH(ROW()-1,$A$2:$A$10000,0)))</f>
        <v>0</v>
      </c>
    </row>
    <row r="1307" spans="1:2" x14ac:dyDescent="0.25">
      <c r="A1307" s="28">
        <f>IF(COUNTIF('Export détaillé'!$Y$2:$Y1307,'Export détaillé'!Y1308)=0,MAX($A$1:A1306)+1,0)</f>
        <v>1306</v>
      </c>
      <c r="B1307" s="29">
        <f>IF(ROW()-1&gt;MAX($A$2:$A$10000),"",INDEX('Export détaillé'!$Y$3:$Y$10001,MATCH(ROW()-1,$A$2:$A$10000,0)))</f>
        <v>0</v>
      </c>
    </row>
    <row r="1308" spans="1:2" x14ac:dyDescent="0.25">
      <c r="A1308" s="28">
        <f>IF(COUNTIF('Export détaillé'!$Y$2:$Y1308,'Export détaillé'!Y1309)=0,MAX($A$1:A1307)+1,0)</f>
        <v>1307</v>
      </c>
      <c r="B1308" s="29">
        <f>IF(ROW()-1&gt;MAX($A$2:$A$10000),"",INDEX('Export détaillé'!$Y$3:$Y$10001,MATCH(ROW()-1,$A$2:$A$10000,0)))</f>
        <v>0</v>
      </c>
    </row>
    <row r="1309" spans="1:2" x14ac:dyDescent="0.25">
      <c r="A1309" s="28">
        <f>IF(COUNTIF('Export détaillé'!$Y$2:$Y1309,'Export détaillé'!Y1310)=0,MAX($A$1:A1308)+1,0)</f>
        <v>1308</v>
      </c>
      <c r="B1309" s="29">
        <f>IF(ROW()-1&gt;MAX($A$2:$A$10000),"",INDEX('Export détaillé'!$Y$3:$Y$10001,MATCH(ROW()-1,$A$2:$A$10000,0)))</f>
        <v>0</v>
      </c>
    </row>
    <row r="1310" spans="1:2" x14ac:dyDescent="0.25">
      <c r="A1310" s="28">
        <f>IF(COUNTIF('Export détaillé'!$Y$2:$Y1310,'Export détaillé'!Y1311)=0,MAX($A$1:A1309)+1,0)</f>
        <v>1309</v>
      </c>
      <c r="B1310" s="29">
        <f>IF(ROW()-1&gt;MAX($A$2:$A$10000),"",INDEX('Export détaillé'!$Y$3:$Y$10001,MATCH(ROW()-1,$A$2:$A$10000,0)))</f>
        <v>0</v>
      </c>
    </row>
    <row r="1311" spans="1:2" x14ac:dyDescent="0.25">
      <c r="A1311" s="28">
        <f>IF(COUNTIF('Export détaillé'!$Y$2:$Y1311,'Export détaillé'!Y1312)=0,MAX($A$1:A1310)+1,0)</f>
        <v>1310</v>
      </c>
      <c r="B1311" s="29">
        <f>IF(ROW()-1&gt;MAX($A$2:$A$10000),"",INDEX('Export détaillé'!$Y$3:$Y$10001,MATCH(ROW()-1,$A$2:$A$10000,0)))</f>
        <v>0</v>
      </c>
    </row>
    <row r="1312" spans="1:2" x14ac:dyDescent="0.25">
      <c r="A1312" s="28">
        <f>IF(COUNTIF('Export détaillé'!$Y$2:$Y1312,'Export détaillé'!Y1313)=0,MAX($A$1:A1311)+1,0)</f>
        <v>1311</v>
      </c>
      <c r="B1312" s="29">
        <f>IF(ROW()-1&gt;MAX($A$2:$A$10000),"",INDEX('Export détaillé'!$Y$3:$Y$10001,MATCH(ROW()-1,$A$2:$A$10000,0)))</f>
        <v>0</v>
      </c>
    </row>
    <row r="1313" spans="1:2" x14ac:dyDescent="0.25">
      <c r="A1313" s="28">
        <f>IF(COUNTIF('Export détaillé'!$Y$2:$Y1313,'Export détaillé'!Y1314)=0,MAX($A$1:A1312)+1,0)</f>
        <v>1312</v>
      </c>
      <c r="B1313" s="29">
        <f>IF(ROW()-1&gt;MAX($A$2:$A$10000),"",INDEX('Export détaillé'!$Y$3:$Y$10001,MATCH(ROW()-1,$A$2:$A$10000,0)))</f>
        <v>0</v>
      </c>
    </row>
    <row r="1314" spans="1:2" x14ac:dyDescent="0.25">
      <c r="A1314" s="28">
        <f>IF(COUNTIF('Export détaillé'!$Y$2:$Y1314,'Export détaillé'!Y1315)=0,MAX($A$1:A1313)+1,0)</f>
        <v>1313</v>
      </c>
      <c r="B1314" s="29">
        <f>IF(ROW()-1&gt;MAX($A$2:$A$10000),"",INDEX('Export détaillé'!$Y$3:$Y$10001,MATCH(ROW()-1,$A$2:$A$10000,0)))</f>
        <v>0</v>
      </c>
    </row>
    <row r="1315" spans="1:2" x14ac:dyDescent="0.25">
      <c r="A1315" s="28">
        <f>IF(COUNTIF('Export détaillé'!$Y$2:$Y1315,'Export détaillé'!Y1316)=0,MAX($A$1:A1314)+1,0)</f>
        <v>1314</v>
      </c>
      <c r="B1315" s="29">
        <f>IF(ROW()-1&gt;MAX($A$2:$A$10000),"",INDEX('Export détaillé'!$Y$3:$Y$10001,MATCH(ROW()-1,$A$2:$A$10000,0)))</f>
        <v>0</v>
      </c>
    </row>
    <row r="1316" spans="1:2" x14ac:dyDescent="0.25">
      <c r="A1316" s="28">
        <f>IF(COUNTIF('Export détaillé'!$Y$2:$Y1316,'Export détaillé'!Y1317)=0,MAX($A$1:A1315)+1,0)</f>
        <v>1315</v>
      </c>
      <c r="B1316" s="29">
        <f>IF(ROW()-1&gt;MAX($A$2:$A$10000),"",INDEX('Export détaillé'!$Y$3:$Y$10001,MATCH(ROW()-1,$A$2:$A$10000,0)))</f>
        <v>0</v>
      </c>
    </row>
    <row r="1317" spans="1:2" x14ac:dyDescent="0.25">
      <c r="A1317" s="28">
        <f>IF(COUNTIF('Export détaillé'!$Y$2:$Y1317,'Export détaillé'!Y1318)=0,MAX($A$1:A1316)+1,0)</f>
        <v>1316</v>
      </c>
      <c r="B1317" s="29">
        <f>IF(ROW()-1&gt;MAX($A$2:$A$10000),"",INDEX('Export détaillé'!$Y$3:$Y$10001,MATCH(ROW()-1,$A$2:$A$10000,0)))</f>
        <v>0</v>
      </c>
    </row>
    <row r="1318" spans="1:2" x14ac:dyDescent="0.25">
      <c r="A1318" s="28">
        <f>IF(COUNTIF('Export détaillé'!$Y$2:$Y1318,'Export détaillé'!Y1319)=0,MAX($A$1:A1317)+1,0)</f>
        <v>1317</v>
      </c>
      <c r="B1318" s="29">
        <f>IF(ROW()-1&gt;MAX($A$2:$A$10000),"",INDEX('Export détaillé'!$Y$3:$Y$10001,MATCH(ROW()-1,$A$2:$A$10000,0)))</f>
        <v>0</v>
      </c>
    </row>
    <row r="1319" spans="1:2" x14ac:dyDescent="0.25">
      <c r="A1319" s="28">
        <f>IF(COUNTIF('Export détaillé'!$Y$2:$Y1319,'Export détaillé'!Y1320)=0,MAX($A$1:A1318)+1,0)</f>
        <v>1318</v>
      </c>
      <c r="B1319" s="29">
        <f>IF(ROW()-1&gt;MAX($A$2:$A$10000),"",INDEX('Export détaillé'!$Y$3:$Y$10001,MATCH(ROW()-1,$A$2:$A$10000,0)))</f>
        <v>0</v>
      </c>
    </row>
    <row r="1320" spans="1:2" x14ac:dyDescent="0.25">
      <c r="A1320" s="28">
        <f>IF(COUNTIF('Export détaillé'!$Y$2:$Y1320,'Export détaillé'!Y1321)=0,MAX($A$1:A1319)+1,0)</f>
        <v>1319</v>
      </c>
      <c r="B1320" s="29">
        <f>IF(ROW()-1&gt;MAX($A$2:$A$10000),"",INDEX('Export détaillé'!$Y$3:$Y$10001,MATCH(ROW()-1,$A$2:$A$10000,0)))</f>
        <v>0</v>
      </c>
    </row>
    <row r="1321" spans="1:2" x14ac:dyDescent="0.25">
      <c r="A1321" s="28">
        <f>IF(COUNTIF('Export détaillé'!$Y$2:$Y1321,'Export détaillé'!Y1322)=0,MAX($A$1:A1320)+1,0)</f>
        <v>1320</v>
      </c>
      <c r="B1321" s="29">
        <f>IF(ROW()-1&gt;MAX($A$2:$A$10000),"",INDEX('Export détaillé'!$Y$3:$Y$10001,MATCH(ROW()-1,$A$2:$A$10000,0)))</f>
        <v>0</v>
      </c>
    </row>
    <row r="1322" spans="1:2" x14ac:dyDescent="0.25">
      <c r="A1322" s="28">
        <f>IF(COUNTIF('Export détaillé'!$Y$2:$Y1322,'Export détaillé'!Y1323)=0,MAX($A$1:A1321)+1,0)</f>
        <v>1321</v>
      </c>
      <c r="B1322" s="29">
        <f>IF(ROW()-1&gt;MAX($A$2:$A$10000),"",INDEX('Export détaillé'!$Y$3:$Y$10001,MATCH(ROW()-1,$A$2:$A$10000,0)))</f>
        <v>0</v>
      </c>
    </row>
    <row r="1323" spans="1:2" x14ac:dyDescent="0.25">
      <c r="A1323" s="28">
        <f>IF(COUNTIF('Export détaillé'!$Y$2:$Y1323,'Export détaillé'!Y1324)=0,MAX($A$1:A1322)+1,0)</f>
        <v>1322</v>
      </c>
      <c r="B1323" s="29">
        <f>IF(ROW()-1&gt;MAX($A$2:$A$10000),"",INDEX('Export détaillé'!$Y$3:$Y$10001,MATCH(ROW()-1,$A$2:$A$10000,0)))</f>
        <v>0</v>
      </c>
    </row>
    <row r="1324" spans="1:2" x14ac:dyDescent="0.25">
      <c r="A1324" s="28">
        <f>IF(COUNTIF('Export détaillé'!$Y$2:$Y1324,'Export détaillé'!Y1325)=0,MAX($A$1:A1323)+1,0)</f>
        <v>1323</v>
      </c>
      <c r="B1324" s="29">
        <f>IF(ROW()-1&gt;MAX($A$2:$A$10000),"",INDEX('Export détaillé'!$Y$3:$Y$10001,MATCH(ROW()-1,$A$2:$A$10000,0)))</f>
        <v>0</v>
      </c>
    </row>
    <row r="1325" spans="1:2" x14ac:dyDescent="0.25">
      <c r="A1325" s="28">
        <f>IF(COUNTIF('Export détaillé'!$Y$2:$Y1325,'Export détaillé'!Y1326)=0,MAX($A$1:A1324)+1,0)</f>
        <v>1324</v>
      </c>
      <c r="B1325" s="29">
        <f>IF(ROW()-1&gt;MAX($A$2:$A$10000),"",INDEX('Export détaillé'!$Y$3:$Y$10001,MATCH(ROW()-1,$A$2:$A$10000,0)))</f>
        <v>0</v>
      </c>
    </row>
    <row r="1326" spans="1:2" x14ac:dyDescent="0.25">
      <c r="A1326" s="28">
        <f>IF(COUNTIF('Export détaillé'!$Y$2:$Y1326,'Export détaillé'!Y1327)=0,MAX($A$1:A1325)+1,0)</f>
        <v>1325</v>
      </c>
      <c r="B1326" s="29">
        <f>IF(ROW()-1&gt;MAX($A$2:$A$10000),"",INDEX('Export détaillé'!$Y$3:$Y$10001,MATCH(ROW()-1,$A$2:$A$10000,0)))</f>
        <v>0</v>
      </c>
    </row>
    <row r="1327" spans="1:2" x14ac:dyDescent="0.25">
      <c r="A1327" s="28">
        <f>IF(COUNTIF('Export détaillé'!$Y$2:$Y1327,'Export détaillé'!Y1328)=0,MAX($A$1:A1326)+1,0)</f>
        <v>1326</v>
      </c>
      <c r="B1327" s="29">
        <f>IF(ROW()-1&gt;MAX($A$2:$A$10000),"",INDEX('Export détaillé'!$Y$3:$Y$10001,MATCH(ROW()-1,$A$2:$A$10000,0)))</f>
        <v>0</v>
      </c>
    </row>
    <row r="1328" spans="1:2" x14ac:dyDescent="0.25">
      <c r="A1328" s="28">
        <f>IF(COUNTIF('Export détaillé'!$Y$2:$Y1328,'Export détaillé'!Y1329)=0,MAX($A$1:A1327)+1,0)</f>
        <v>1327</v>
      </c>
      <c r="B1328" s="29">
        <f>IF(ROW()-1&gt;MAX($A$2:$A$10000),"",INDEX('Export détaillé'!$Y$3:$Y$10001,MATCH(ROW()-1,$A$2:$A$10000,0)))</f>
        <v>0</v>
      </c>
    </row>
    <row r="1329" spans="1:2" x14ac:dyDescent="0.25">
      <c r="A1329" s="28">
        <f>IF(COUNTIF('Export détaillé'!$Y$2:$Y1329,'Export détaillé'!Y1330)=0,MAX($A$1:A1328)+1,0)</f>
        <v>1328</v>
      </c>
      <c r="B1329" s="29">
        <f>IF(ROW()-1&gt;MAX($A$2:$A$10000),"",INDEX('Export détaillé'!$Y$3:$Y$10001,MATCH(ROW()-1,$A$2:$A$10000,0)))</f>
        <v>0</v>
      </c>
    </row>
    <row r="1330" spans="1:2" x14ac:dyDescent="0.25">
      <c r="A1330" s="28">
        <f>IF(COUNTIF('Export détaillé'!$Y$2:$Y1330,'Export détaillé'!Y1331)=0,MAX($A$1:A1329)+1,0)</f>
        <v>1329</v>
      </c>
      <c r="B1330" s="29">
        <f>IF(ROW()-1&gt;MAX($A$2:$A$10000),"",INDEX('Export détaillé'!$Y$3:$Y$10001,MATCH(ROW()-1,$A$2:$A$10000,0)))</f>
        <v>0</v>
      </c>
    </row>
    <row r="1331" spans="1:2" x14ac:dyDescent="0.25">
      <c r="A1331" s="28">
        <f>IF(COUNTIF('Export détaillé'!$Y$2:$Y1331,'Export détaillé'!Y1332)=0,MAX($A$1:A1330)+1,0)</f>
        <v>1330</v>
      </c>
      <c r="B1331" s="29">
        <f>IF(ROW()-1&gt;MAX($A$2:$A$10000),"",INDEX('Export détaillé'!$Y$3:$Y$10001,MATCH(ROW()-1,$A$2:$A$10000,0)))</f>
        <v>0</v>
      </c>
    </row>
    <row r="1332" spans="1:2" x14ac:dyDescent="0.25">
      <c r="A1332" s="28">
        <f>IF(COUNTIF('Export détaillé'!$Y$2:$Y1332,'Export détaillé'!Y1333)=0,MAX($A$1:A1331)+1,0)</f>
        <v>1331</v>
      </c>
      <c r="B1332" s="29">
        <f>IF(ROW()-1&gt;MAX($A$2:$A$10000),"",INDEX('Export détaillé'!$Y$3:$Y$10001,MATCH(ROW()-1,$A$2:$A$10000,0)))</f>
        <v>0</v>
      </c>
    </row>
    <row r="1333" spans="1:2" x14ac:dyDescent="0.25">
      <c r="A1333" s="28">
        <f>IF(COUNTIF('Export détaillé'!$Y$2:$Y1333,'Export détaillé'!Y1334)=0,MAX($A$1:A1332)+1,0)</f>
        <v>1332</v>
      </c>
      <c r="B1333" s="29">
        <f>IF(ROW()-1&gt;MAX($A$2:$A$10000),"",INDEX('Export détaillé'!$Y$3:$Y$10001,MATCH(ROW()-1,$A$2:$A$10000,0)))</f>
        <v>0</v>
      </c>
    </row>
    <row r="1334" spans="1:2" x14ac:dyDescent="0.25">
      <c r="A1334" s="28">
        <f>IF(COUNTIF('Export détaillé'!$Y$2:$Y1334,'Export détaillé'!Y1335)=0,MAX($A$1:A1333)+1,0)</f>
        <v>1333</v>
      </c>
      <c r="B1334" s="29">
        <f>IF(ROW()-1&gt;MAX($A$2:$A$10000),"",INDEX('Export détaillé'!$Y$3:$Y$10001,MATCH(ROW()-1,$A$2:$A$10000,0)))</f>
        <v>0</v>
      </c>
    </row>
    <row r="1335" spans="1:2" x14ac:dyDescent="0.25">
      <c r="A1335" s="28">
        <f>IF(COUNTIF('Export détaillé'!$Y$2:$Y1335,'Export détaillé'!Y1336)=0,MAX($A$1:A1334)+1,0)</f>
        <v>1334</v>
      </c>
      <c r="B1335" s="29">
        <f>IF(ROW()-1&gt;MAX($A$2:$A$10000),"",INDEX('Export détaillé'!$Y$3:$Y$10001,MATCH(ROW()-1,$A$2:$A$10000,0)))</f>
        <v>0</v>
      </c>
    </row>
    <row r="1336" spans="1:2" x14ac:dyDescent="0.25">
      <c r="A1336" s="28">
        <f>IF(COUNTIF('Export détaillé'!$Y$2:$Y1336,'Export détaillé'!Y1337)=0,MAX($A$1:A1335)+1,0)</f>
        <v>1335</v>
      </c>
      <c r="B1336" s="29">
        <f>IF(ROW()-1&gt;MAX($A$2:$A$10000),"",INDEX('Export détaillé'!$Y$3:$Y$10001,MATCH(ROW()-1,$A$2:$A$10000,0)))</f>
        <v>0</v>
      </c>
    </row>
    <row r="1337" spans="1:2" x14ac:dyDescent="0.25">
      <c r="A1337" s="28">
        <f>IF(COUNTIF('Export détaillé'!$Y$2:$Y1337,'Export détaillé'!Y1338)=0,MAX($A$1:A1336)+1,0)</f>
        <v>1336</v>
      </c>
      <c r="B1337" s="29">
        <f>IF(ROW()-1&gt;MAX($A$2:$A$10000),"",INDEX('Export détaillé'!$Y$3:$Y$10001,MATCH(ROW()-1,$A$2:$A$10000,0)))</f>
        <v>0</v>
      </c>
    </row>
    <row r="1338" spans="1:2" x14ac:dyDescent="0.25">
      <c r="A1338" s="28">
        <f>IF(COUNTIF('Export détaillé'!$Y$2:$Y1338,'Export détaillé'!Y1339)=0,MAX($A$1:A1337)+1,0)</f>
        <v>1337</v>
      </c>
      <c r="B1338" s="29">
        <f>IF(ROW()-1&gt;MAX($A$2:$A$10000),"",INDEX('Export détaillé'!$Y$3:$Y$10001,MATCH(ROW()-1,$A$2:$A$10000,0)))</f>
        <v>0</v>
      </c>
    </row>
    <row r="1339" spans="1:2" x14ac:dyDescent="0.25">
      <c r="A1339" s="28">
        <f>IF(COUNTIF('Export détaillé'!$Y$2:$Y1339,'Export détaillé'!Y1340)=0,MAX($A$1:A1338)+1,0)</f>
        <v>1338</v>
      </c>
      <c r="B1339" s="29">
        <f>IF(ROW()-1&gt;MAX($A$2:$A$10000),"",INDEX('Export détaillé'!$Y$3:$Y$10001,MATCH(ROW()-1,$A$2:$A$10000,0)))</f>
        <v>0</v>
      </c>
    </row>
    <row r="1340" spans="1:2" x14ac:dyDescent="0.25">
      <c r="A1340" s="28">
        <f>IF(COUNTIF('Export détaillé'!$Y$2:$Y1340,'Export détaillé'!Y1341)=0,MAX($A$1:A1339)+1,0)</f>
        <v>1339</v>
      </c>
      <c r="B1340" s="29">
        <f>IF(ROW()-1&gt;MAX($A$2:$A$10000),"",INDEX('Export détaillé'!$Y$3:$Y$10001,MATCH(ROW()-1,$A$2:$A$10000,0)))</f>
        <v>0</v>
      </c>
    </row>
    <row r="1341" spans="1:2" x14ac:dyDescent="0.25">
      <c r="A1341" s="28">
        <f>IF(COUNTIF('Export détaillé'!$Y$2:$Y1341,'Export détaillé'!Y1342)=0,MAX($A$1:A1340)+1,0)</f>
        <v>1340</v>
      </c>
      <c r="B1341" s="29">
        <f>IF(ROW()-1&gt;MAX($A$2:$A$10000),"",INDEX('Export détaillé'!$Y$3:$Y$10001,MATCH(ROW()-1,$A$2:$A$10000,0)))</f>
        <v>0</v>
      </c>
    </row>
    <row r="1342" spans="1:2" x14ac:dyDescent="0.25">
      <c r="A1342" s="28">
        <f>IF(COUNTIF('Export détaillé'!$Y$2:$Y1342,'Export détaillé'!Y1343)=0,MAX($A$1:A1341)+1,0)</f>
        <v>1341</v>
      </c>
      <c r="B1342" s="29">
        <f>IF(ROW()-1&gt;MAX($A$2:$A$10000),"",INDEX('Export détaillé'!$Y$3:$Y$10001,MATCH(ROW()-1,$A$2:$A$10000,0)))</f>
        <v>0</v>
      </c>
    </row>
    <row r="1343" spans="1:2" x14ac:dyDescent="0.25">
      <c r="A1343" s="28">
        <f>IF(COUNTIF('Export détaillé'!$Y$2:$Y1343,'Export détaillé'!Y1344)=0,MAX($A$1:A1342)+1,0)</f>
        <v>1342</v>
      </c>
      <c r="B1343" s="29">
        <f>IF(ROW()-1&gt;MAX($A$2:$A$10000),"",INDEX('Export détaillé'!$Y$3:$Y$10001,MATCH(ROW()-1,$A$2:$A$10000,0)))</f>
        <v>0</v>
      </c>
    </row>
    <row r="1344" spans="1:2" x14ac:dyDescent="0.25">
      <c r="A1344" s="28">
        <f>IF(COUNTIF('Export détaillé'!$Y$2:$Y1344,'Export détaillé'!Y1345)=0,MAX($A$1:A1343)+1,0)</f>
        <v>1343</v>
      </c>
      <c r="B1344" s="29">
        <f>IF(ROW()-1&gt;MAX($A$2:$A$10000),"",INDEX('Export détaillé'!$Y$3:$Y$10001,MATCH(ROW()-1,$A$2:$A$10000,0)))</f>
        <v>0</v>
      </c>
    </row>
    <row r="1345" spans="1:2" x14ac:dyDescent="0.25">
      <c r="A1345" s="28">
        <f>IF(COUNTIF('Export détaillé'!$Y$2:$Y1345,'Export détaillé'!Y1346)=0,MAX($A$1:A1344)+1,0)</f>
        <v>1344</v>
      </c>
      <c r="B1345" s="29">
        <f>IF(ROW()-1&gt;MAX($A$2:$A$10000),"",INDEX('Export détaillé'!$Y$3:$Y$10001,MATCH(ROW()-1,$A$2:$A$10000,0)))</f>
        <v>0</v>
      </c>
    </row>
    <row r="1346" spans="1:2" x14ac:dyDescent="0.25">
      <c r="A1346" s="28">
        <f>IF(COUNTIF('Export détaillé'!$Y$2:$Y1346,'Export détaillé'!Y1347)=0,MAX($A$1:A1345)+1,0)</f>
        <v>1345</v>
      </c>
      <c r="B1346" s="29">
        <f>IF(ROW()-1&gt;MAX($A$2:$A$10000),"",INDEX('Export détaillé'!$Y$3:$Y$10001,MATCH(ROW()-1,$A$2:$A$10000,0)))</f>
        <v>0</v>
      </c>
    </row>
    <row r="1347" spans="1:2" x14ac:dyDescent="0.25">
      <c r="A1347" s="28">
        <f>IF(COUNTIF('Export détaillé'!$Y$2:$Y1347,'Export détaillé'!Y1348)=0,MAX($A$1:A1346)+1,0)</f>
        <v>1346</v>
      </c>
      <c r="B1347" s="29">
        <f>IF(ROW()-1&gt;MAX($A$2:$A$10000),"",INDEX('Export détaillé'!$Y$3:$Y$10001,MATCH(ROW()-1,$A$2:$A$10000,0)))</f>
        <v>0</v>
      </c>
    </row>
    <row r="1348" spans="1:2" x14ac:dyDescent="0.25">
      <c r="A1348" s="28">
        <f>IF(COUNTIF('Export détaillé'!$Y$2:$Y1348,'Export détaillé'!Y1349)=0,MAX($A$1:A1347)+1,0)</f>
        <v>1347</v>
      </c>
      <c r="B1348" s="29">
        <f>IF(ROW()-1&gt;MAX($A$2:$A$10000),"",INDEX('Export détaillé'!$Y$3:$Y$10001,MATCH(ROW()-1,$A$2:$A$10000,0)))</f>
        <v>0</v>
      </c>
    </row>
    <row r="1349" spans="1:2" x14ac:dyDescent="0.25">
      <c r="A1349" s="28">
        <f>IF(COUNTIF('Export détaillé'!$Y$2:$Y1349,'Export détaillé'!Y1350)=0,MAX($A$1:A1348)+1,0)</f>
        <v>1348</v>
      </c>
      <c r="B1349" s="29">
        <f>IF(ROW()-1&gt;MAX($A$2:$A$10000),"",INDEX('Export détaillé'!$Y$3:$Y$10001,MATCH(ROW()-1,$A$2:$A$10000,0)))</f>
        <v>0</v>
      </c>
    </row>
    <row r="1350" spans="1:2" x14ac:dyDescent="0.25">
      <c r="A1350" s="28">
        <f>IF(COUNTIF('Export détaillé'!$Y$2:$Y1350,'Export détaillé'!Y1351)=0,MAX($A$1:A1349)+1,0)</f>
        <v>1349</v>
      </c>
      <c r="B1350" s="29">
        <f>IF(ROW()-1&gt;MAX($A$2:$A$10000),"",INDEX('Export détaillé'!$Y$3:$Y$10001,MATCH(ROW()-1,$A$2:$A$10000,0)))</f>
        <v>0</v>
      </c>
    </row>
    <row r="1351" spans="1:2" x14ac:dyDescent="0.25">
      <c r="A1351" s="28">
        <f>IF(COUNTIF('Export détaillé'!$Y$2:$Y1351,'Export détaillé'!Y1352)=0,MAX($A$1:A1350)+1,0)</f>
        <v>1350</v>
      </c>
      <c r="B1351" s="29">
        <f>IF(ROW()-1&gt;MAX($A$2:$A$10000),"",INDEX('Export détaillé'!$Y$3:$Y$10001,MATCH(ROW()-1,$A$2:$A$10000,0)))</f>
        <v>0</v>
      </c>
    </row>
    <row r="1352" spans="1:2" x14ac:dyDescent="0.25">
      <c r="A1352" s="28">
        <f>IF(COUNTIF('Export détaillé'!$Y$2:$Y1352,'Export détaillé'!Y1353)=0,MAX($A$1:A1351)+1,0)</f>
        <v>1351</v>
      </c>
      <c r="B1352" s="29">
        <f>IF(ROW()-1&gt;MAX($A$2:$A$10000),"",INDEX('Export détaillé'!$Y$3:$Y$10001,MATCH(ROW()-1,$A$2:$A$10000,0)))</f>
        <v>0</v>
      </c>
    </row>
    <row r="1353" spans="1:2" x14ac:dyDescent="0.25">
      <c r="A1353" s="28">
        <f>IF(COUNTIF('Export détaillé'!$Y$2:$Y1353,'Export détaillé'!Y1354)=0,MAX($A$1:A1352)+1,0)</f>
        <v>1352</v>
      </c>
      <c r="B1353" s="29">
        <f>IF(ROW()-1&gt;MAX($A$2:$A$10000),"",INDEX('Export détaillé'!$Y$3:$Y$10001,MATCH(ROW()-1,$A$2:$A$10000,0)))</f>
        <v>0</v>
      </c>
    </row>
    <row r="1354" spans="1:2" x14ac:dyDescent="0.25">
      <c r="A1354" s="28">
        <f>IF(COUNTIF('Export détaillé'!$Y$2:$Y1354,'Export détaillé'!Y1355)=0,MAX($A$1:A1353)+1,0)</f>
        <v>1353</v>
      </c>
      <c r="B1354" s="29">
        <f>IF(ROW()-1&gt;MAX($A$2:$A$10000),"",INDEX('Export détaillé'!$Y$3:$Y$10001,MATCH(ROW()-1,$A$2:$A$10000,0)))</f>
        <v>0</v>
      </c>
    </row>
    <row r="1355" spans="1:2" x14ac:dyDescent="0.25">
      <c r="A1355" s="28">
        <f>IF(COUNTIF('Export détaillé'!$Y$2:$Y1355,'Export détaillé'!Y1356)=0,MAX($A$1:A1354)+1,0)</f>
        <v>1354</v>
      </c>
      <c r="B1355" s="29">
        <f>IF(ROW()-1&gt;MAX($A$2:$A$10000),"",INDEX('Export détaillé'!$Y$3:$Y$10001,MATCH(ROW()-1,$A$2:$A$10000,0)))</f>
        <v>0</v>
      </c>
    </row>
    <row r="1356" spans="1:2" x14ac:dyDescent="0.25">
      <c r="A1356" s="28">
        <f>IF(COUNTIF('Export détaillé'!$Y$2:$Y1356,'Export détaillé'!Y1357)=0,MAX($A$1:A1355)+1,0)</f>
        <v>1355</v>
      </c>
      <c r="B1356" s="29">
        <f>IF(ROW()-1&gt;MAX($A$2:$A$10000),"",INDEX('Export détaillé'!$Y$3:$Y$10001,MATCH(ROW()-1,$A$2:$A$10000,0)))</f>
        <v>0</v>
      </c>
    </row>
    <row r="1357" spans="1:2" x14ac:dyDescent="0.25">
      <c r="A1357" s="28">
        <f>IF(COUNTIF('Export détaillé'!$Y$2:$Y1357,'Export détaillé'!Y1358)=0,MAX($A$1:A1356)+1,0)</f>
        <v>1356</v>
      </c>
      <c r="B1357" s="29">
        <f>IF(ROW()-1&gt;MAX($A$2:$A$10000),"",INDEX('Export détaillé'!$Y$3:$Y$10001,MATCH(ROW()-1,$A$2:$A$10000,0)))</f>
        <v>0</v>
      </c>
    </row>
    <row r="1358" spans="1:2" x14ac:dyDescent="0.25">
      <c r="A1358" s="28">
        <f>IF(COUNTIF('Export détaillé'!$Y$2:$Y1358,'Export détaillé'!Y1359)=0,MAX($A$1:A1357)+1,0)</f>
        <v>1357</v>
      </c>
      <c r="B1358" s="29">
        <f>IF(ROW()-1&gt;MAX($A$2:$A$10000),"",INDEX('Export détaillé'!$Y$3:$Y$10001,MATCH(ROW()-1,$A$2:$A$10000,0)))</f>
        <v>0</v>
      </c>
    </row>
    <row r="1359" spans="1:2" x14ac:dyDescent="0.25">
      <c r="A1359" s="28">
        <f>IF(COUNTIF('Export détaillé'!$Y$2:$Y1359,'Export détaillé'!Y1360)=0,MAX($A$1:A1358)+1,0)</f>
        <v>1358</v>
      </c>
      <c r="B1359" s="29">
        <f>IF(ROW()-1&gt;MAX($A$2:$A$10000),"",INDEX('Export détaillé'!$Y$3:$Y$10001,MATCH(ROW()-1,$A$2:$A$10000,0)))</f>
        <v>0</v>
      </c>
    </row>
    <row r="1360" spans="1:2" x14ac:dyDescent="0.25">
      <c r="A1360" s="28">
        <f>IF(COUNTIF('Export détaillé'!$Y$2:$Y1360,'Export détaillé'!Y1361)=0,MAX($A$1:A1359)+1,0)</f>
        <v>1359</v>
      </c>
      <c r="B1360" s="29">
        <f>IF(ROW()-1&gt;MAX($A$2:$A$10000),"",INDEX('Export détaillé'!$Y$3:$Y$10001,MATCH(ROW()-1,$A$2:$A$10000,0)))</f>
        <v>0</v>
      </c>
    </row>
    <row r="1361" spans="1:2" x14ac:dyDescent="0.25">
      <c r="A1361" s="28">
        <f>IF(COUNTIF('Export détaillé'!$Y$2:$Y1361,'Export détaillé'!Y1362)=0,MAX($A$1:A1360)+1,0)</f>
        <v>1360</v>
      </c>
      <c r="B1361" s="29">
        <f>IF(ROW()-1&gt;MAX($A$2:$A$10000),"",INDEX('Export détaillé'!$Y$3:$Y$10001,MATCH(ROW()-1,$A$2:$A$10000,0)))</f>
        <v>0</v>
      </c>
    </row>
    <row r="1362" spans="1:2" x14ac:dyDescent="0.25">
      <c r="A1362" s="28">
        <f>IF(COUNTIF('Export détaillé'!$Y$2:$Y1362,'Export détaillé'!Y1363)=0,MAX($A$1:A1361)+1,0)</f>
        <v>1361</v>
      </c>
      <c r="B1362" s="29">
        <f>IF(ROW()-1&gt;MAX($A$2:$A$10000),"",INDEX('Export détaillé'!$Y$3:$Y$10001,MATCH(ROW()-1,$A$2:$A$10000,0)))</f>
        <v>0</v>
      </c>
    </row>
    <row r="1363" spans="1:2" x14ac:dyDescent="0.25">
      <c r="A1363" s="28">
        <f>IF(COUNTIF('Export détaillé'!$Y$2:$Y1363,'Export détaillé'!Y1364)=0,MAX($A$1:A1362)+1,0)</f>
        <v>1362</v>
      </c>
      <c r="B1363" s="29">
        <f>IF(ROW()-1&gt;MAX($A$2:$A$10000),"",INDEX('Export détaillé'!$Y$3:$Y$10001,MATCH(ROW()-1,$A$2:$A$10000,0)))</f>
        <v>0</v>
      </c>
    </row>
    <row r="1364" spans="1:2" x14ac:dyDescent="0.25">
      <c r="A1364" s="28">
        <f>IF(COUNTIF('Export détaillé'!$Y$2:$Y1364,'Export détaillé'!Y1365)=0,MAX($A$1:A1363)+1,0)</f>
        <v>1363</v>
      </c>
      <c r="B1364" s="29">
        <f>IF(ROW()-1&gt;MAX($A$2:$A$10000),"",INDEX('Export détaillé'!$Y$3:$Y$10001,MATCH(ROW()-1,$A$2:$A$10000,0)))</f>
        <v>0</v>
      </c>
    </row>
    <row r="1365" spans="1:2" x14ac:dyDescent="0.25">
      <c r="A1365" s="28">
        <f>IF(COUNTIF('Export détaillé'!$Y$2:$Y1365,'Export détaillé'!Y1366)=0,MAX($A$1:A1364)+1,0)</f>
        <v>1364</v>
      </c>
      <c r="B1365" s="29">
        <f>IF(ROW()-1&gt;MAX($A$2:$A$10000),"",INDEX('Export détaillé'!$Y$3:$Y$10001,MATCH(ROW()-1,$A$2:$A$10000,0)))</f>
        <v>0</v>
      </c>
    </row>
    <row r="1366" spans="1:2" x14ac:dyDescent="0.25">
      <c r="A1366" s="28">
        <f>IF(COUNTIF('Export détaillé'!$Y$2:$Y1366,'Export détaillé'!Y1367)=0,MAX($A$1:A1365)+1,0)</f>
        <v>1365</v>
      </c>
      <c r="B1366" s="29">
        <f>IF(ROW()-1&gt;MAX($A$2:$A$10000),"",INDEX('Export détaillé'!$Y$3:$Y$10001,MATCH(ROW()-1,$A$2:$A$10000,0)))</f>
        <v>0</v>
      </c>
    </row>
    <row r="1367" spans="1:2" x14ac:dyDescent="0.25">
      <c r="A1367" s="28">
        <f>IF(COUNTIF('Export détaillé'!$Y$2:$Y1367,'Export détaillé'!Y1368)=0,MAX($A$1:A1366)+1,0)</f>
        <v>1366</v>
      </c>
      <c r="B1367" s="29">
        <f>IF(ROW()-1&gt;MAX($A$2:$A$10000),"",INDEX('Export détaillé'!$Y$3:$Y$10001,MATCH(ROW()-1,$A$2:$A$10000,0)))</f>
        <v>0</v>
      </c>
    </row>
    <row r="1368" spans="1:2" x14ac:dyDescent="0.25">
      <c r="A1368" s="28">
        <f>IF(COUNTIF('Export détaillé'!$Y$2:$Y1368,'Export détaillé'!Y1369)=0,MAX($A$1:A1367)+1,0)</f>
        <v>1367</v>
      </c>
      <c r="B1368" s="29">
        <f>IF(ROW()-1&gt;MAX($A$2:$A$10000),"",INDEX('Export détaillé'!$Y$3:$Y$10001,MATCH(ROW()-1,$A$2:$A$10000,0)))</f>
        <v>0</v>
      </c>
    </row>
    <row r="1369" spans="1:2" x14ac:dyDescent="0.25">
      <c r="A1369" s="28">
        <f>IF(COUNTIF('Export détaillé'!$Y$2:$Y1369,'Export détaillé'!Y1370)=0,MAX($A$1:A1368)+1,0)</f>
        <v>1368</v>
      </c>
      <c r="B1369" s="29">
        <f>IF(ROW()-1&gt;MAX($A$2:$A$10000),"",INDEX('Export détaillé'!$Y$3:$Y$10001,MATCH(ROW()-1,$A$2:$A$10000,0)))</f>
        <v>0</v>
      </c>
    </row>
    <row r="1370" spans="1:2" x14ac:dyDescent="0.25">
      <c r="A1370" s="28">
        <f>IF(COUNTIF('Export détaillé'!$Y$2:$Y1370,'Export détaillé'!Y1371)=0,MAX($A$1:A1369)+1,0)</f>
        <v>1369</v>
      </c>
      <c r="B1370" s="29">
        <f>IF(ROW()-1&gt;MAX($A$2:$A$10000),"",INDEX('Export détaillé'!$Y$3:$Y$10001,MATCH(ROW()-1,$A$2:$A$10000,0)))</f>
        <v>0</v>
      </c>
    </row>
    <row r="1371" spans="1:2" x14ac:dyDescent="0.25">
      <c r="A1371" s="28">
        <f>IF(COUNTIF('Export détaillé'!$Y$2:$Y1371,'Export détaillé'!Y1372)=0,MAX($A$1:A1370)+1,0)</f>
        <v>1370</v>
      </c>
      <c r="B1371" s="29">
        <f>IF(ROW()-1&gt;MAX($A$2:$A$10000),"",INDEX('Export détaillé'!$Y$3:$Y$10001,MATCH(ROW()-1,$A$2:$A$10000,0)))</f>
        <v>0</v>
      </c>
    </row>
    <row r="1372" spans="1:2" x14ac:dyDescent="0.25">
      <c r="A1372" s="28">
        <f>IF(COUNTIF('Export détaillé'!$Y$2:$Y1372,'Export détaillé'!Y1373)=0,MAX($A$1:A1371)+1,0)</f>
        <v>1371</v>
      </c>
      <c r="B1372" s="29">
        <f>IF(ROW()-1&gt;MAX($A$2:$A$10000),"",INDEX('Export détaillé'!$Y$3:$Y$10001,MATCH(ROW()-1,$A$2:$A$10000,0)))</f>
        <v>0</v>
      </c>
    </row>
    <row r="1373" spans="1:2" x14ac:dyDescent="0.25">
      <c r="A1373" s="28">
        <f>IF(COUNTIF('Export détaillé'!$Y$2:$Y1373,'Export détaillé'!Y1374)=0,MAX($A$1:A1372)+1,0)</f>
        <v>1372</v>
      </c>
      <c r="B1373" s="29">
        <f>IF(ROW()-1&gt;MAX($A$2:$A$10000),"",INDEX('Export détaillé'!$Y$3:$Y$10001,MATCH(ROW()-1,$A$2:$A$10000,0)))</f>
        <v>0</v>
      </c>
    </row>
    <row r="1374" spans="1:2" x14ac:dyDescent="0.25">
      <c r="A1374" s="28">
        <f>IF(COUNTIF('Export détaillé'!$Y$2:$Y1374,'Export détaillé'!Y1375)=0,MAX($A$1:A1373)+1,0)</f>
        <v>1373</v>
      </c>
      <c r="B1374" s="29">
        <f>IF(ROW()-1&gt;MAX($A$2:$A$10000),"",INDEX('Export détaillé'!$Y$3:$Y$10001,MATCH(ROW()-1,$A$2:$A$10000,0)))</f>
        <v>0</v>
      </c>
    </row>
    <row r="1375" spans="1:2" x14ac:dyDescent="0.25">
      <c r="A1375" s="28">
        <f>IF(COUNTIF('Export détaillé'!$Y$2:$Y1375,'Export détaillé'!Y1376)=0,MAX($A$1:A1374)+1,0)</f>
        <v>1374</v>
      </c>
      <c r="B1375" s="29">
        <f>IF(ROW()-1&gt;MAX($A$2:$A$10000),"",INDEX('Export détaillé'!$Y$3:$Y$10001,MATCH(ROW()-1,$A$2:$A$10000,0)))</f>
        <v>0</v>
      </c>
    </row>
    <row r="1376" spans="1:2" x14ac:dyDescent="0.25">
      <c r="A1376" s="28">
        <f>IF(COUNTIF('Export détaillé'!$Y$2:$Y1376,'Export détaillé'!Y1377)=0,MAX($A$1:A1375)+1,0)</f>
        <v>1375</v>
      </c>
      <c r="B1376" s="29">
        <f>IF(ROW()-1&gt;MAX($A$2:$A$10000),"",INDEX('Export détaillé'!$Y$3:$Y$10001,MATCH(ROW()-1,$A$2:$A$10000,0)))</f>
        <v>0</v>
      </c>
    </row>
    <row r="1377" spans="1:2" x14ac:dyDescent="0.25">
      <c r="A1377" s="28">
        <f>IF(COUNTIF('Export détaillé'!$Y$2:$Y1377,'Export détaillé'!Y1378)=0,MAX($A$1:A1376)+1,0)</f>
        <v>1376</v>
      </c>
      <c r="B1377" s="29">
        <f>IF(ROW()-1&gt;MAX($A$2:$A$10000),"",INDEX('Export détaillé'!$Y$3:$Y$10001,MATCH(ROW()-1,$A$2:$A$10000,0)))</f>
        <v>0</v>
      </c>
    </row>
    <row r="1378" spans="1:2" x14ac:dyDescent="0.25">
      <c r="A1378" s="28">
        <f>IF(COUNTIF('Export détaillé'!$Y$2:$Y1378,'Export détaillé'!Y1379)=0,MAX($A$1:A1377)+1,0)</f>
        <v>1377</v>
      </c>
      <c r="B1378" s="29">
        <f>IF(ROW()-1&gt;MAX($A$2:$A$10000),"",INDEX('Export détaillé'!$Y$3:$Y$10001,MATCH(ROW()-1,$A$2:$A$10000,0)))</f>
        <v>0</v>
      </c>
    </row>
    <row r="1379" spans="1:2" x14ac:dyDescent="0.25">
      <c r="A1379" s="28">
        <f>IF(COUNTIF('Export détaillé'!$Y$2:$Y1379,'Export détaillé'!Y1380)=0,MAX($A$1:A1378)+1,0)</f>
        <v>1378</v>
      </c>
      <c r="B1379" s="29">
        <f>IF(ROW()-1&gt;MAX($A$2:$A$10000),"",INDEX('Export détaillé'!$Y$3:$Y$10001,MATCH(ROW()-1,$A$2:$A$10000,0)))</f>
        <v>0</v>
      </c>
    </row>
    <row r="1380" spans="1:2" x14ac:dyDescent="0.25">
      <c r="A1380" s="28">
        <f>IF(COUNTIF('Export détaillé'!$Y$2:$Y1380,'Export détaillé'!Y1381)=0,MAX($A$1:A1379)+1,0)</f>
        <v>1379</v>
      </c>
      <c r="B1380" s="29">
        <f>IF(ROW()-1&gt;MAX($A$2:$A$10000),"",INDEX('Export détaillé'!$Y$3:$Y$10001,MATCH(ROW()-1,$A$2:$A$10000,0)))</f>
        <v>0</v>
      </c>
    </row>
    <row r="1381" spans="1:2" x14ac:dyDescent="0.25">
      <c r="A1381" s="28">
        <f>IF(COUNTIF('Export détaillé'!$Y$2:$Y1381,'Export détaillé'!Y1382)=0,MAX($A$1:A1380)+1,0)</f>
        <v>1380</v>
      </c>
      <c r="B1381" s="29">
        <f>IF(ROW()-1&gt;MAX($A$2:$A$10000),"",INDEX('Export détaillé'!$Y$3:$Y$10001,MATCH(ROW()-1,$A$2:$A$10000,0)))</f>
        <v>0</v>
      </c>
    </row>
    <row r="1382" spans="1:2" x14ac:dyDescent="0.25">
      <c r="A1382" s="28">
        <f>IF(COUNTIF('Export détaillé'!$Y$2:$Y1382,'Export détaillé'!Y1383)=0,MAX($A$1:A1381)+1,0)</f>
        <v>1381</v>
      </c>
      <c r="B1382" s="29">
        <f>IF(ROW()-1&gt;MAX($A$2:$A$10000),"",INDEX('Export détaillé'!$Y$3:$Y$10001,MATCH(ROW()-1,$A$2:$A$10000,0)))</f>
        <v>0</v>
      </c>
    </row>
    <row r="1383" spans="1:2" x14ac:dyDescent="0.25">
      <c r="A1383" s="28">
        <f>IF(COUNTIF('Export détaillé'!$Y$2:$Y1383,'Export détaillé'!Y1384)=0,MAX($A$1:A1382)+1,0)</f>
        <v>1382</v>
      </c>
      <c r="B1383" s="29">
        <f>IF(ROW()-1&gt;MAX($A$2:$A$10000),"",INDEX('Export détaillé'!$Y$3:$Y$10001,MATCH(ROW()-1,$A$2:$A$10000,0)))</f>
        <v>0</v>
      </c>
    </row>
    <row r="1384" spans="1:2" x14ac:dyDescent="0.25">
      <c r="A1384" s="28">
        <f>IF(COUNTIF('Export détaillé'!$Y$2:$Y1384,'Export détaillé'!Y1385)=0,MAX($A$1:A1383)+1,0)</f>
        <v>1383</v>
      </c>
      <c r="B1384" s="29">
        <f>IF(ROW()-1&gt;MAX($A$2:$A$10000),"",INDEX('Export détaillé'!$Y$3:$Y$10001,MATCH(ROW()-1,$A$2:$A$10000,0)))</f>
        <v>0</v>
      </c>
    </row>
    <row r="1385" spans="1:2" x14ac:dyDescent="0.25">
      <c r="A1385" s="28">
        <f>IF(COUNTIF('Export détaillé'!$Y$2:$Y1385,'Export détaillé'!Y1386)=0,MAX($A$1:A1384)+1,0)</f>
        <v>1384</v>
      </c>
      <c r="B1385" s="29">
        <f>IF(ROW()-1&gt;MAX($A$2:$A$10000),"",INDEX('Export détaillé'!$Y$3:$Y$10001,MATCH(ROW()-1,$A$2:$A$10000,0)))</f>
        <v>0</v>
      </c>
    </row>
    <row r="1386" spans="1:2" x14ac:dyDescent="0.25">
      <c r="A1386" s="28">
        <f>IF(COUNTIF('Export détaillé'!$Y$2:$Y1386,'Export détaillé'!Y1387)=0,MAX($A$1:A1385)+1,0)</f>
        <v>1385</v>
      </c>
      <c r="B1386" s="29">
        <f>IF(ROW()-1&gt;MAX($A$2:$A$10000),"",INDEX('Export détaillé'!$Y$3:$Y$10001,MATCH(ROW()-1,$A$2:$A$10000,0)))</f>
        <v>0</v>
      </c>
    </row>
    <row r="1387" spans="1:2" x14ac:dyDescent="0.25">
      <c r="A1387" s="28">
        <f>IF(COUNTIF('Export détaillé'!$Y$2:$Y1387,'Export détaillé'!Y1388)=0,MAX($A$1:A1386)+1,0)</f>
        <v>1386</v>
      </c>
      <c r="B1387" s="29">
        <f>IF(ROW()-1&gt;MAX($A$2:$A$10000),"",INDEX('Export détaillé'!$Y$3:$Y$10001,MATCH(ROW()-1,$A$2:$A$10000,0)))</f>
        <v>0</v>
      </c>
    </row>
    <row r="1388" spans="1:2" x14ac:dyDescent="0.25">
      <c r="A1388" s="28">
        <f>IF(COUNTIF('Export détaillé'!$Y$2:$Y1388,'Export détaillé'!Y1389)=0,MAX($A$1:A1387)+1,0)</f>
        <v>1387</v>
      </c>
      <c r="B1388" s="29">
        <f>IF(ROW()-1&gt;MAX($A$2:$A$10000),"",INDEX('Export détaillé'!$Y$3:$Y$10001,MATCH(ROW()-1,$A$2:$A$10000,0)))</f>
        <v>0</v>
      </c>
    </row>
    <row r="1389" spans="1:2" x14ac:dyDescent="0.25">
      <c r="A1389" s="28">
        <f>IF(COUNTIF('Export détaillé'!$Y$2:$Y1389,'Export détaillé'!Y1390)=0,MAX($A$1:A1388)+1,0)</f>
        <v>1388</v>
      </c>
      <c r="B1389" s="29">
        <f>IF(ROW()-1&gt;MAX($A$2:$A$10000),"",INDEX('Export détaillé'!$Y$3:$Y$10001,MATCH(ROW()-1,$A$2:$A$10000,0)))</f>
        <v>0</v>
      </c>
    </row>
    <row r="1390" spans="1:2" x14ac:dyDescent="0.25">
      <c r="A1390" s="28">
        <f>IF(COUNTIF('Export détaillé'!$Y$2:$Y1390,'Export détaillé'!Y1391)=0,MAX($A$1:A1389)+1,0)</f>
        <v>1389</v>
      </c>
      <c r="B1390" s="29">
        <f>IF(ROW()-1&gt;MAX($A$2:$A$10000),"",INDEX('Export détaillé'!$Y$3:$Y$10001,MATCH(ROW()-1,$A$2:$A$10000,0)))</f>
        <v>0</v>
      </c>
    </row>
    <row r="1391" spans="1:2" x14ac:dyDescent="0.25">
      <c r="A1391" s="28">
        <f>IF(COUNTIF('Export détaillé'!$Y$2:$Y1391,'Export détaillé'!Y1392)=0,MAX($A$1:A1390)+1,0)</f>
        <v>1390</v>
      </c>
      <c r="B1391" s="29">
        <f>IF(ROW()-1&gt;MAX($A$2:$A$10000),"",INDEX('Export détaillé'!$Y$3:$Y$10001,MATCH(ROW()-1,$A$2:$A$10000,0)))</f>
        <v>0</v>
      </c>
    </row>
    <row r="1392" spans="1:2" x14ac:dyDescent="0.25">
      <c r="A1392" s="28">
        <f>IF(COUNTIF('Export détaillé'!$Y$2:$Y1392,'Export détaillé'!Y1393)=0,MAX($A$1:A1391)+1,0)</f>
        <v>1391</v>
      </c>
      <c r="B1392" s="29">
        <f>IF(ROW()-1&gt;MAX($A$2:$A$10000),"",INDEX('Export détaillé'!$Y$3:$Y$10001,MATCH(ROW()-1,$A$2:$A$10000,0)))</f>
        <v>0</v>
      </c>
    </row>
    <row r="1393" spans="1:2" x14ac:dyDescent="0.25">
      <c r="A1393" s="28">
        <f>IF(COUNTIF('Export détaillé'!$Y$2:$Y1393,'Export détaillé'!Y1394)=0,MAX($A$1:A1392)+1,0)</f>
        <v>1392</v>
      </c>
      <c r="B1393" s="29">
        <f>IF(ROW()-1&gt;MAX($A$2:$A$10000),"",INDEX('Export détaillé'!$Y$3:$Y$10001,MATCH(ROW()-1,$A$2:$A$10000,0)))</f>
        <v>0</v>
      </c>
    </row>
    <row r="1394" spans="1:2" x14ac:dyDescent="0.25">
      <c r="A1394" s="28">
        <f>IF(COUNTIF('Export détaillé'!$Y$2:$Y1394,'Export détaillé'!Y1395)=0,MAX($A$1:A1393)+1,0)</f>
        <v>1393</v>
      </c>
      <c r="B1394" s="29">
        <f>IF(ROW()-1&gt;MAX($A$2:$A$10000),"",INDEX('Export détaillé'!$Y$3:$Y$10001,MATCH(ROW()-1,$A$2:$A$10000,0)))</f>
        <v>0</v>
      </c>
    </row>
    <row r="1395" spans="1:2" x14ac:dyDescent="0.25">
      <c r="A1395" s="28">
        <f>IF(COUNTIF('Export détaillé'!$Y$2:$Y1395,'Export détaillé'!Y1396)=0,MAX($A$1:A1394)+1,0)</f>
        <v>1394</v>
      </c>
      <c r="B1395" s="29">
        <f>IF(ROW()-1&gt;MAX($A$2:$A$10000),"",INDEX('Export détaillé'!$Y$3:$Y$10001,MATCH(ROW()-1,$A$2:$A$10000,0)))</f>
        <v>0</v>
      </c>
    </row>
    <row r="1396" spans="1:2" x14ac:dyDescent="0.25">
      <c r="A1396" s="28">
        <f>IF(COUNTIF('Export détaillé'!$Y$2:$Y1396,'Export détaillé'!Y1397)=0,MAX($A$1:A1395)+1,0)</f>
        <v>1395</v>
      </c>
      <c r="B1396" s="29">
        <f>IF(ROW()-1&gt;MAX($A$2:$A$10000),"",INDEX('Export détaillé'!$Y$3:$Y$10001,MATCH(ROW()-1,$A$2:$A$10000,0)))</f>
        <v>0</v>
      </c>
    </row>
    <row r="1397" spans="1:2" x14ac:dyDescent="0.25">
      <c r="A1397" s="28">
        <f>IF(COUNTIF('Export détaillé'!$Y$2:$Y1397,'Export détaillé'!Y1398)=0,MAX($A$1:A1396)+1,0)</f>
        <v>1396</v>
      </c>
      <c r="B1397" s="29">
        <f>IF(ROW()-1&gt;MAX($A$2:$A$10000),"",INDEX('Export détaillé'!$Y$3:$Y$10001,MATCH(ROW()-1,$A$2:$A$10000,0)))</f>
        <v>0</v>
      </c>
    </row>
    <row r="1398" spans="1:2" x14ac:dyDescent="0.25">
      <c r="A1398" s="28">
        <f>IF(COUNTIF('Export détaillé'!$Y$2:$Y1398,'Export détaillé'!Y1399)=0,MAX($A$1:A1397)+1,0)</f>
        <v>1397</v>
      </c>
      <c r="B1398" s="29">
        <f>IF(ROW()-1&gt;MAX($A$2:$A$10000),"",INDEX('Export détaillé'!$Y$3:$Y$10001,MATCH(ROW()-1,$A$2:$A$10000,0)))</f>
        <v>0</v>
      </c>
    </row>
    <row r="1399" spans="1:2" x14ac:dyDescent="0.25">
      <c r="A1399" s="28">
        <f>IF(COUNTIF('Export détaillé'!$Y$2:$Y1399,'Export détaillé'!Y1400)=0,MAX($A$1:A1398)+1,0)</f>
        <v>1398</v>
      </c>
      <c r="B1399" s="29">
        <f>IF(ROW()-1&gt;MAX($A$2:$A$10000),"",INDEX('Export détaillé'!$Y$3:$Y$10001,MATCH(ROW()-1,$A$2:$A$10000,0)))</f>
        <v>0</v>
      </c>
    </row>
    <row r="1400" spans="1:2" x14ac:dyDescent="0.25">
      <c r="A1400" s="28">
        <f>IF(COUNTIF('Export détaillé'!$Y$2:$Y1400,'Export détaillé'!Y1401)=0,MAX($A$1:A1399)+1,0)</f>
        <v>1399</v>
      </c>
      <c r="B1400" s="29">
        <f>IF(ROW()-1&gt;MAX($A$2:$A$10000),"",INDEX('Export détaillé'!$Y$3:$Y$10001,MATCH(ROW()-1,$A$2:$A$10000,0)))</f>
        <v>0</v>
      </c>
    </row>
    <row r="1401" spans="1:2" x14ac:dyDescent="0.25">
      <c r="A1401" s="28">
        <f>IF(COUNTIF('Export détaillé'!$Y$2:$Y1401,'Export détaillé'!Y1402)=0,MAX($A$1:A1400)+1,0)</f>
        <v>1400</v>
      </c>
      <c r="B1401" s="29">
        <f>IF(ROW()-1&gt;MAX($A$2:$A$10000),"",INDEX('Export détaillé'!$Y$3:$Y$10001,MATCH(ROW()-1,$A$2:$A$10000,0)))</f>
        <v>0</v>
      </c>
    </row>
    <row r="1402" spans="1:2" x14ac:dyDescent="0.25">
      <c r="A1402" s="28">
        <f>IF(COUNTIF('Export détaillé'!$Y$2:$Y1402,'Export détaillé'!Y1403)=0,MAX($A$1:A1401)+1,0)</f>
        <v>1401</v>
      </c>
      <c r="B1402" s="29">
        <f>IF(ROW()-1&gt;MAX($A$2:$A$10000),"",INDEX('Export détaillé'!$Y$3:$Y$10001,MATCH(ROW()-1,$A$2:$A$10000,0)))</f>
        <v>0</v>
      </c>
    </row>
    <row r="1403" spans="1:2" x14ac:dyDescent="0.25">
      <c r="A1403" s="28">
        <f>IF(COUNTIF('Export détaillé'!$Y$2:$Y1403,'Export détaillé'!Y1404)=0,MAX($A$1:A1402)+1,0)</f>
        <v>1402</v>
      </c>
      <c r="B1403" s="29">
        <f>IF(ROW()-1&gt;MAX($A$2:$A$10000),"",INDEX('Export détaillé'!$Y$3:$Y$10001,MATCH(ROW()-1,$A$2:$A$10000,0)))</f>
        <v>0</v>
      </c>
    </row>
    <row r="1404" spans="1:2" x14ac:dyDescent="0.25">
      <c r="A1404" s="28">
        <f>IF(COUNTIF('Export détaillé'!$Y$2:$Y1404,'Export détaillé'!Y1405)=0,MAX($A$1:A1403)+1,0)</f>
        <v>1403</v>
      </c>
      <c r="B1404" s="29">
        <f>IF(ROW()-1&gt;MAX($A$2:$A$10000),"",INDEX('Export détaillé'!$Y$3:$Y$10001,MATCH(ROW()-1,$A$2:$A$10000,0)))</f>
        <v>0</v>
      </c>
    </row>
    <row r="1405" spans="1:2" x14ac:dyDescent="0.25">
      <c r="A1405" s="28">
        <f>IF(COUNTIF('Export détaillé'!$Y$2:$Y1405,'Export détaillé'!Y1406)=0,MAX($A$1:A1404)+1,0)</f>
        <v>1404</v>
      </c>
      <c r="B1405" s="29">
        <f>IF(ROW()-1&gt;MAX($A$2:$A$10000),"",INDEX('Export détaillé'!$Y$3:$Y$10001,MATCH(ROW()-1,$A$2:$A$10000,0)))</f>
        <v>0</v>
      </c>
    </row>
    <row r="1406" spans="1:2" x14ac:dyDescent="0.25">
      <c r="A1406" s="28">
        <f>IF(COUNTIF('Export détaillé'!$Y$2:$Y1406,'Export détaillé'!Y1407)=0,MAX($A$1:A1405)+1,0)</f>
        <v>1405</v>
      </c>
      <c r="B1406" s="29">
        <f>IF(ROW()-1&gt;MAX($A$2:$A$10000),"",INDEX('Export détaillé'!$Y$3:$Y$10001,MATCH(ROW()-1,$A$2:$A$10000,0)))</f>
        <v>0</v>
      </c>
    </row>
    <row r="1407" spans="1:2" x14ac:dyDescent="0.25">
      <c r="A1407" s="28">
        <f>IF(COUNTIF('Export détaillé'!$Y$2:$Y1407,'Export détaillé'!Y1408)=0,MAX($A$1:A1406)+1,0)</f>
        <v>1406</v>
      </c>
      <c r="B1407" s="29">
        <f>IF(ROW()-1&gt;MAX($A$2:$A$10000),"",INDEX('Export détaillé'!$Y$3:$Y$10001,MATCH(ROW()-1,$A$2:$A$10000,0)))</f>
        <v>0</v>
      </c>
    </row>
    <row r="1408" spans="1:2" x14ac:dyDescent="0.25">
      <c r="A1408" s="28">
        <f>IF(COUNTIF('Export détaillé'!$Y$2:$Y1408,'Export détaillé'!Y1409)=0,MAX($A$1:A1407)+1,0)</f>
        <v>1407</v>
      </c>
      <c r="B1408" s="29">
        <f>IF(ROW()-1&gt;MAX($A$2:$A$10000),"",INDEX('Export détaillé'!$Y$3:$Y$10001,MATCH(ROW()-1,$A$2:$A$10000,0)))</f>
        <v>0</v>
      </c>
    </row>
    <row r="1409" spans="1:2" x14ac:dyDescent="0.25">
      <c r="A1409" s="28">
        <f>IF(COUNTIF('Export détaillé'!$Y$2:$Y1409,'Export détaillé'!Y1410)=0,MAX($A$1:A1408)+1,0)</f>
        <v>1408</v>
      </c>
      <c r="B1409" s="29">
        <f>IF(ROW()-1&gt;MAX($A$2:$A$10000),"",INDEX('Export détaillé'!$Y$3:$Y$10001,MATCH(ROW()-1,$A$2:$A$10000,0)))</f>
        <v>0</v>
      </c>
    </row>
    <row r="1410" spans="1:2" x14ac:dyDescent="0.25">
      <c r="A1410" s="28">
        <f>IF(COUNTIF('Export détaillé'!$Y$2:$Y1410,'Export détaillé'!Y1411)=0,MAX($A$1:A1409)+1,0)</f>
        <v>1409</v>
      </c>
      <c r="B1410" s="29">
        <f>IF(ROW()-1&gt;MAX($A$2:$A$10000),"",INDEX('Export détaillé'!$Y$3:$Y$10001,MATCH(ROW()-1,$A$2:$A$10000,0)))</f>
        <v>0</v>
      </c>
    </row>
    <row r="1411" spans="1:2" x14ac:dyDescent="0.25">
      <c r="A1411" s="28">
        <f>IF(COUNTIF('Export détaillé'!$Y$2:$Y1411,'Export détaillé'!Y1412)=0,MAX($A$1:A1410)+1,0)</f>
        <v>1410</v>
      </c>
      <c r="B1411" s="29">
        <f>IF(ROW()-1&gt;MAX($A$2:$A$10000),"",INDEX('Export détaillé'!$Y$3:$Y$10001,MATCH(ROW()-1,$A$2:$A$10000,0)))</f>
        <v>0</v>
      </c>
    </row>
    <row r="1412" spans="1:2" x14ac:dyDescent="0.25">
      <c r="A1412" s="28">
        <f>IF(COUNTIF('Export détaillé'!$Y$2:$Y1412,'Export détaillé'!Y1413)=0,MAX($A$1:A1411)+1,0)</f>
        <v>1411</v>
      </c>
      <c r="B1412" s="29">
        <f>IF(ROW()-1&gt;MAX($A$2:$A$10000),"",INDEX('Export détaillé'!$Y$3:$Y$10001,MATCH(ROW()-1,$A$2:$A$10000,0)))</f>
        <v>0</v>
      </c>
    </row>
    <row r="1413" spans="1:2" x14ac:dyDescent="0.25">
      <c r="A1413" s="28">
        <f>IF(COUNTIF('Export détaillé'!$Y$2:$Y1413,'Export détaillé'!Y1414)=0,MAX($A$1:A1412)+1,0)</f>
        <v>1412</v>
      </c>
      <c r="B1413" s="29">
        <f>IF(ROW()-1&gt;MAX($A$2:$A$10000),"",INDEX('Export détaillé'!$Y$3:$Y$10001,MATCH(ROW()-1,$A$2:$A$10000,0)))</f>
        <v>0</v>
      </c>
    </row>
    <row r="1414" spans="1:2" x14ac:dyDescent="0.25">
      <c r="A1414" s="28">
        <f>IF(COUNTIF('Export détaillé'!$Y$2:$Y1414,'Export détaillé'!Y1415)=0,MAX($A$1:A1413)+1,0)</f>
        <v>1413</v>
      </c>
      <c r="B1414" s="29">
        <f>IF(ROW()-1&gt;MAX($A$2:$A$10000),"",INDEX('Export détaillé'!$Y$3:$Y$10001,MATCH(ROW()-1,$A$2:$A$10000,0)))</f>
        <v>0</v>
      </c>
    </row>
    <row r="1415" spans="1:2" x14ac:dyDescent="0.25">
      <c r="A1415" s="28">
        <f>IF(COUNTIF('Export détaillé'!$Y$2:$Y1415,'Export détaillé'!Y1416)=0,MAX($A$1:A1414)+1,0)</f>
        <v>1414</v>
      </c>
      <c r="B1415" s="29">
        <f>IF(ROW()-1&gt;MAX($A$2:$A$10000),"",INDEX('Export détaillé'!$Y$3:$Y$10001,MATCH(ROW()-1,$A$2:$A$10000,0)))</f>
        <v>0</v>
      </c>
    </row>
    <row r="1416" spans="1:2" x14ac:dyDescent="0.25">
      <c r="A1416" s="28">
        <f>IF(COUNTIF('Export détaillé'!$Y$2:$Y1416,'Export détaillé'!Y1417)=0,MAX($A$1:A1415)+1,0)</f>
        <v>1415</v>
      </c>
      <c r="B1416" s="29">
        <f>IF(ROW()-1&gt;MAX($A$2:$A$10000),"",INDEX('Export détaillé'!$Y$3:$Y$10001,MATCH(ROW()-1,$A$2:$A$10000,0)))</f>
        <v>0</v>
      </c>
    </row>
    <row r="1417" spans="1:2" x14ac:dyDescent="0.25">
      <c r="A1417" s="28">
        <f>IF(COUNTIF('Export détaillé'!$Y$2:$Y1417,'Export détaillé'!Y1418)=0,MAX($A$1:A1416)+1,0)</f>
        <v>1416</v>
      </c>
      <c r="B1417" s="29">
        <f>IF(ROW()-1&gt;MAX($A$2:$A$10000),"",INDEX('Export détaillé'!$Y$3:$Y$10001,MATCH(ROW()-1,$A$2:$A$10000,0)))</f>
        <v>0</v>
      </c>
    </row>
    <row r="1418" spans="1:2" x14ac:dyDescent="0.25">
      <c r="A1418" s="28">
        <f>IF(COUNTIF('Export détaillé'!$Y$2:$Y1418,'Export détaillé'!Y1419)=0,MAX($A$1:A1417)+1,0)</f>
        <v>1417</v>
      </c>
      <c r="B1418" s="29">
        <f>IF(ROW()-1&gt;MAX($A$2:$A$10000),"",INDEX('Export détaillé'!$Y$3:$Y$10001,MATCH(ROW()-1,$A$2:$A$10000,0)))</f>
        <v>0</v>
      </c>
    </row>
    <row r="1419" spans="1:2" x14ac:dyDescent="0.25">
      <c r="A1419" s="28">
        <f>IF(COUNTIF('Export détaillé'!$Y$2:$Y1419,'Export détaillé'!Y1420)=0,MAX($A$1:A1418)+1,0)</f>
        <v>1418</v>
      </c>
      <c r="B1419" s="29">
        <f>IF(ROW()-1&gt;MAX($A$2:$A$10000),"",INDEX('Export détaillé'!$Y$3:$Y$10001,MATCH(ROW()-1,$A$2:$A$10000,0)))</f>
        <v>0</v>
      </c>
    </row>
    <row r="1420" spans="1:2" x14ac:dyDescent="0.25">
      <c r="A1420" s="28">
        <f>IF(COUNTIF('Export détaillé'!$Y$2:$Y1420,'Export détaillé'!Y1421)=0,MAX($A$1:A1419)+1,0)</f>
        <v>1419</v>
      </c>
      <c r="B1420" s="29">
        <f>IF(ROW()-1&gt;MAX($A$2:$A$10000),"",INDEX('Export détaillé'!$Y$3:$Y$10001,MATCH(ROW()-1,$A$2:$A$10000,0)))</f>
        <v>0</v>
      </c>
    </row>
    <row r="1421" spans="1:2" x14ac:dyDescent="0.25">
      <c r="A1421" s="28">
        <f>IF(COUNTIF('Export détaillé'!$Y$2:$Y1421,'Export détaillé'!Y1422)=0,MAX($A$1:A1420)+1,0)</f>
        <v>1420</v>
      </c>
      <c r="B1421" s="29">
        <f>IF(ROW()-1&gt;MAX($A$2:$A$10000),"",INDEX('Export détaillé'!$Y$3:$Y$10001,MATCH(ROW()-1,$A$2:$A$10000,0)))</f>
        <v>0</v>
      </c>
    </row>
    <row r="1422" spans="1:2" x14ac:dyDescent="0.25">
      <c r="A1422" s="28">
        <f>IF(COUNTIF('Export détaillé'!$Y$2:$Y1422,'Export détaillé'!Y1423)=0,MAX($A$1:A1421)+1,0)</f>
        <v>1421</v>
      </c>
      <c r="B1422" s="29">
        <f>IF(ROW()-1&gt;MAX($A$2:$A$10000),"",INDEX('Export détaillé'!$Y$3:$Y$10001,MATCH(ROW()-1,$A$2:$A$10000,0)))</f>
        <v>0</v>
      </c>
    </row>
    <row r="1423" spans="1:2" x14ac:dyDescent="0.25">
      <c r="A1423" s="28">
        <f>IF(COUNTIF('Export détaillé'!$Y$2:$Y1423,'Export détaillé'!Y1424)=0,MAX($A$1:A1422)+1,0)</f>
        <v>1422</v>
      </c>
      <c r="B1423" s="29">
        <f>IF(ROW()-1&gt;MAX($A$2:$A$10000),"",INDEX('Export détaillé'!$Y$3:$Y$10001,MATCH(ROW()-1,$A$2:$A$10000,0)))</f>
        <v>0</v>
      </c>
    </row>
    <row r="1424" spans="1:2" x14ac:dyDescent="0.25">
      <c r="A1424" s="28">
        <f>IF(COUNTIF('Export détaillé'!$Y$2:$Y1424,'Export détaillé'!Y1425)=0,MAX($A$1:A1423)+1,0)</f>
        <v>1423</v>
      </c>
      <c r="B1424" s="29">
        <f>IF(ROW()-1&gt;MAX($A$2:$A$10000),"",INDEX('Export détaillé'!$Y$3:$Y$10001,MATCH(ROW()-1,$A$2:$A$10000,0)))</f>
        <v>0</v>
      </c>
    </row>
    <row r="1425" spans="1:2" x14ac:dyDescent="0.25">
      <c r="A1425" s="28">
        <f>IF(COUNTIF('Export détaillé'!$Y$2:$Y1425,'Export détaillé'!Y1426)=0,MAX($A$1:A1424)+1,0)</f>
        <v>1424</v>
      </c>
      <c r="B1425" s="29">
        <f>IF(ROW()-1&gt;MAX($A$2:$A$10000),"",INDEX('Export détaillé'!$Y$3:$Y$10001,MATCH(ROW()-1,$A$2:$A$10000,0)))</f>
        <v>0</v>
      </c>
    </row>
    <row r="1426" spans="1:2" x14ac:dyDescent="0.25">
      <c r="A1426" s="28">
        <f>IF(COUNTIF('Export détaillé'!$Y$2:$Y1426,'Export détaillé'!Y1427)=0,MAX($A$1:A1425)+1,0)</f>
        <v>1425</v>
      </c>
      <c r="B1426" s="29">
        <f>IF(ROW()-1&gt;MAX($A$2:$A$10000),"",INDEX('Export détaillé'!$Y$3:$Y$10001,MATCH(ROW()-1,$A$2:$A$10000,0)))</f>
        <v>0</v>
      </c>
    </row>
    <row r="1427" spans="1:2" x14ac:dyDescent="0.25">
      <c r="A1427" s="28">
        <f>IF(COUNTIF('Export détaillé'!$Y$2:$Y1427,'Export détaillé'!Y1428)=0,MAX($A$1:A1426)+1,0)</f>
        <v>1426</v>
      </c>
      <c r="B1427" s="29">
        <f>IF(ROW()-1&gt;MAX($A$2:$A$10000),"",INDEX('Export détaillé'!$Y$3:$Y$10001,MATCH(ROW()-1,$A$2:$A$10000,0)))</f>
        <v>0</v>
      </c>
    </row>
    <row r="1428" spans="1:2" x14ac:dyDescent="0.25">
      <c r="A1428" s="28">
        <f>IF(COUNTIF('Export détaillé'!$Y$2:$Y1428,'Export détaillé'!Y1429)=0,MAX($A$1:A1427)+1,0)</f>
        <v>1427</v>
      </c>
      <c r="B1428" s="29">
        <f>IF(ROW()-1&gt;MAX($A$2:$A$10000),"",INDEX('Export détaillé'!$Y$3:$Y$10001,MATCH(ROW()-1,$A$2:$A$10000,0)))</f>
        <v>0</v>
      </c>
    </row>
    <row r="1429" spans="1:2" x14ac:dyDescent="0.25">
      <c r="A1429" s="28">
        <f>IF(COUNTIF('Export détaillé'!$Y$2:$Y1429,'Export détaillé'!Y1430)=0,MAX($A$1:A1428)+1,0)</f>
        <v>1428</v>
      </c>
      <c r="B1429" s="29">
        <f>IF(ROW()-1&gt;MAX($A$2:$A$10000),"",INDEX('Export détaillé'!$Y$3:$Y$10001,MATCH(ROW()-1,$A$2:$A$10000,0)))</f>
        <v>0</v>
      </c>
    </row>
    <row r="1430" spans="1:2" x14ac:dyDescent="0.25">
      <c r="A1430" s="28">
        <f>IF(COUNTIF('Export détaillé'!$Y$2:$Y1430,'Export détaillé'!Y1431)=0,MAX($A$1:A1429)+1,0)</f>
        <v>1429</v>
      </c>
      <c r="B1430" s="29">
        <f>IF(ROW()-1&gt;MAX($A$2:$A$10000),"",INDEX('Export détaillé'!$Y$3:$Y$10001,MATCH(ROW()-1,$A$2:$A$10000,0)))</f>
        <v>0</v>
      </c>
    </row>
    <row r="1431" spans="1:2" x14ac:dyDescent="0.25">
      <c r="A1431" s="28">
        <f>IF(COUNTIF('Export détaillé'!$Y$2:$Y1431,'Export détaillé'!Y1432)=0,MAX($A$1:A1430)+1,0)</f>
        <v>1430</v>
      </c>
      <c r="B1431" s="29">
        <f>IF(ROW()-1&gt;MAX($A$2:$A$10000),"",INDEX('Export détaillé'!$Y$3:$Y$10001,MATCH(ROW()-1,$A$2:$A$10000,0)))</f>
        <v>0</v>
      </c>
    </row>
    <row r="1432" spans="1:2" x14ac:dyDescent="0.25">
      <c r="A1432" s="28">
        <f>IF(COUNTIF('Export détaillé'!$Y$2:$Y1432,'Export détaillé'!Y1433)=0,MAX($A$1:A1431)+1,0)</f>
        <v>1431</v>
      </c>
      <c r="B1432" s="29">
        <f>IF(ROW()-1&gt;MAX($A$2:$A$10000),"",INDEX('Export détaillé'!$Y$3:$Y$10001,MATCH(ROW()-1,$A$2:$A$10000,0)))</f>
        <v>0</v>
      </c>
    </row>
    <row r="1433" spans="1:2" x14ac:dyDescent="0.25">
      <c r="A1433" s="28">
        <f>IF(COUNTIF('Export détaillé'!$Y$2:$Y1433,'Export détaillé'!Y1434)=0,MAX($A$1:A1432)+1,0)</f>
        <v>1432</v>
      </c>
      <c r="B1433" s="29">
        <f>IF(ROW()-1&gt;MAX($A$2:$A$10000),"",INDEX('Export détaillé'!$Y$3:$Y$10001,MATCH(ROW()-1,$A$2:$A$10000,0)))</f>
        <v>0</v>
      </c>
    </row>
    <row r="1434" spans="1:2" x14ac:dyDescent="0.25">
      <c r="A1434" s="28">
        <f>IF(COUNTIF('Export détaillé'!$Y$2:$Y1434,'Export détaillé'!Y1435)=0,MAX($A$1:A1433)+1,0)</f>
        <v>1433</v>
      </c>
      <c r="B1434" s="29">
        <f>IF(ROW()-1&gt;MAX($A$2:$A$10000),"",INDEX('Export détaillé'!$Y$3:$Y$10001,MATCH(ROW()-1,$A$2:$A$10000,0)))</f>
        <v>0</v>
      </c>
    </row>
    <row r="1435" spans="1:2" x14ac:dyDescent="0.25">
      <c r="A1435" s="28">
        <f>IF(COUNTIF('Export détaillé'!$Y$2:$Y1435,'Export détaillé'!Y1436)=0,MAX($A$1:A1434)+1,0)</f>
        <v>1434</v>
      </c>
      <c r="B1435" s="29">
        <f>IF(ROW()-1&gt;MAX($A$2:$A$10000),"",INDEX('Export détaillé'!$Y$3:$Y$10001,MATCH(ROW()-1,$A$2:$A$10000,0)))</f>
        <v>0</v>
      </c>
    </row>
    <row r="1436" spans="1:2" x14ac:dyDescent="0.25">
      <c r="A1436" s="28">
        <f>IF(COUNTIF('Export détaillé'!$Y$2:$Y1436,'Export détaillé'!Y1437)=0,MAX($A$1:A1435)+1,0)</f>
        <v>1435</v>
      </c>
      <c r="B1436" s="29">
        <f>IF(ROW()-1&gt;MAX($A$2:$A$10000),"",INDEX('Export détaillé'!$Y$3:$Y$10001,MATCH(ROW()-1,$A$2:$A$10000,0)))</f>
        <v>0</v>
      </c>
    </row>
    <row r="1437" spans="1:2" x14ac:dyDescent="0.25">
      <c r="A1437" s="28">
        <f>IF(COUNTIF('Export détaillé'!$Y$2:$Y1437,'Export détaillé'!Y1438)=0,MAX($A$1:A1436)+1,0)</f>
        <v>1436</v>
      </c>
      <c r="B1437" s="29">
        <f>IF(ROW()-1&gt;MAX($A$2:$A$10000),"",INDEX('Export détaillé'!$Y$3:$Y$10001,MATCH(ROW()-1,$A$2:$A$10000,0)))</f>
        <v>0</v>
      </c>
    </row>
    <row r="1438" spans="1:2" x14ac:dyDescent="0.25">
      <c r="A1438" s="28">
        <f>IF(COUNTIF('Export détaillé'!$Y$2:$Y1438,'Export détaillé'!Y1439)=0,MAX($A$1:A1437)+1,0)</f>
        <v>1437</v>
      </c>
      <c r="B1438" s="29">
        <f>IF(ROW()-1&gt;MAX($A$2:$A$10000),"",INDEX('Export détaillé'!$Y$3:$Y$10001,MATCH(ROW()-1,$A$2:$A$10000,0)))</f>
        <v>0</v>
      </c>
    </row>
    <row r="1439" spans="1:2" x14ac:dyDescent="0.25">
      <c r="A1439" s="28">
        <f>IF(COUNTIF('Export détaillé'!$Y$2:$Y1439,'Export détaillé'!Y1440)=0,MAX($A$1:A1438)+1,0)</f>
        <v>1438</v>
      </c>
      <c r="B1439" s="29">
        <f>IF(ROW()-1&gt;MAX($A$2:$A$10000),"",INDEX('Export détaillé'!$Y$3:$Y$10001,MATCH(ROW()-1,$A$2:$A$10000,0)))</f>
        <v>0</v>
      </c>
    </row>
    <row r="1440" spans="1:2" x14ac:dyDescent="0.25">
      <c r="A1440" s="28">
        <f>IF(COUNTIF('Export détaillé'!$Y$2:$Y1440,'Export détaillé'!Y1441)=0,MAX($A$1:A1439)+1,0)</f>
        <v>1439</v>
      </c>
      <c r="B1440" s="29">
        <f>IF(ROW()-1&gt;MAX($A$2:$A$10000),"",INDEX('Export détaillé'!$Y$3:$Y$10001,MATCH(ROW()-1,$A$2:$A$10000,0)))</f>
        <v>0</v>
      </c>
    </row>
    <row r="1441" spans="1:2" x14ac:dyDescent="0.25">
      <c r="A1441" s="28">
        <f>IF(COUNTIF('Export détaillé'!$Y$2:$Y1441,'Export détaillé'!Y1442)=0,MAX($A$1:A1440)+1,0)</f>
        <v>1440</v>
      </c>
      <c r="B1441" s="29">
        <f>IF(ROW()-1&gt;MAX($A$2:$A$10000),"",INDEX('Export détaillé'!$Y$3:$Y$10001,MATCH(ROW()-1,$A$2:$A$10000,0)))</f>
        <v>0</v>
      </c>
    </row>
    <row r="1442" spans="1:2" x14ac:dyDescent="0.25">
      <c r="A1442" s="28">
        <f>IF(COUNTIF('Export détaillé'!$Y$2:$Y1442,'Export détaillé'!Y1443)=0,MAX($A$1:A1441)+1,0)</f>
        <v>1441</v>
      </c>
      <c r="B1442" s="29">
        <f>IF(ROW()-1&gt;MAX($A$2:$A$10000),"",INDEX('Export détaillé'!$Y$3:$Y$10001,MATCH(ROW()-1,$A$2:$A$10000,0)))</f>
        <v>0</v>
      </c>
    </row>
    <row r="1443" spans="1:2" x14ac:dyDescent="0.25">
      <c r="A1443" s="28">
        <f>IF(COUNTIF('Export détaillé'!$Y$2:$Y1443,'Export détaillé'!Y1444)=0,MAX($A$1:A1442)+1,0)</f>
        <v>1442</v>
      </c>
      <c r="B1443" s="29">
        <f>IF(ROW()-1&gt;MAX($A$2:$A$10000),"",INDEX('Export détaillé'!$Y$3:$Y$10001,MATCH(ROW()-1,$A$2:$A$10000,0)))</f>
        <v>0</v>
      </c>
    </row>
    <row r="1444" spans="1:2" x14ac:dyDescent="0.25">
      <c r="A1444" s="28">
        <f>IF(COUNTIF('Export détaillé'!$Y$2:$Y1444,'Export détaillé'!Y1445)=0,MAX($A$1:A1443)+1,0)</f>
        <v>1443</v>
      </c>
      <c r="B1444" s="29">
        <f>IF(ROW()-1&gt;MAX($A$2:$A$10000),"",INDEX('Export détaillé'!$Y$3:$Y$10001,MATCH(ROW()-1,$A$2:$A$10000,0)))</f>
        <v>0</v>
      </c>
    </row>
    <row r="1445" spans="1:2" x14ac:dyDescent="0.25">
      <c r="A1445" s="28">
        <f>IF(COUNTIF('Export détaillé'!$Y$2:$Y1445,'Export détaillé'!Y1446)=0,MAX($A$1:A1444)+1,0)</f>
        <v>1444</v>
      </c>
      <c r="B1445" s="29">
        <f>IF(ROW()-1&gt;MAX($A$2:$A$10000),"",INDEX('Export détaillé'!$Y$3:$Y$10001,MATCH(ROW()-1,$A$2:$A$10000,0)))</f>
        <v>0</v>
      </c>
    </row>
    <row r="1446" spans="1:2" x14ac:dyDescent="0.25">
      <c r="A1446" s="28">
        <f>IF(COUNTIF('Export détaillé'!$Y$2:$Y1446,'Export détaillé'!Y1447)=0,MAX($A$1:A1445)+1,0)</f>
        <v>1445</v>
      </c>
      <c r="B1446" s="29">
        <f>IF(ROW()-1&gt;MAX($A$2:$A$10000),"",INDEX('Export détaillé'!$Y$3:$Y$10001,MATCH(ROW()-1,$A$2:$A$10000,0)))</f>
        <v>0</v>
      </c>
    </row>
    <row r="1447" spans="1:2" x14ac:dyDescent="0.25">
      <c r="A1447" s="28">
        <f>IF(COUNTIF('Export détaillé'!$Y$2:$Y1447,'Export détaillé'!Y1448)=0,MAX($A$1:A1446)+1,0)</f>
        <v>1446</v>
      </c>
      <c r="B1447" s="29">
        <f>IF(ROW()-1&gt;MAX($A$2:$A$10000),"",INDEX('Export détaillé'!$Y$3:$Y$10001,MATCH(ROW()-1,$A$2:$A$10000,0)))</f>
        <v>0</v>
      </c>
    </row>
    <row r="1448" spans="1:2" x14ac:dyDescent="0.25">
      <c r="A1448" s="28">
        <f>IF(COUNTIF('Export détaillé'!$Y$2:$Y1448,'Export détaillé'!Y1449)=0,MAX($A$1:A1447)+1,0)</f>
        <v>1447</v>
      </c>
      <c r="B1448" s="29">
        <f>IF(ROW()-1&gt;MAX($A$2:$A$10000),"",INDEX('Export détaillé'!$Y$3:$Y$10001,MATCH(ROW()-1,$A$2:$A$10000,0)))</f>
        <v>0</v>
      </c>
    </row>
    <row r="1449" spans="1:2" x14ac:dyDescent="0.25">
      <c r="A1449" s="28">
        <f>IF(COUNTIF('Export détaillé'!$Y$2:$Y1449,'Export détaillé'!Y1450)=0,MAX($A$1:A1448)+1,0)</f>
        <v>1448</v>
      </c>
      <c r="B1449" s="29">
        <f>IF(ROW()-1&gt;MAX($A$2:$A$10000),"",INDEX('Export détaillé'!$Y$3:$Y$10001,MATCH(ROW()-1,$A$2:$A$10000,0)))</f>
        <v>0</v>
      </c>
    </row>
    <row r="1450" spans="1:2" x14ac:dyDescent="0.25">
      <c r="A1450" s="28">
        <f>IF(COUNTIF('Export détaillé'!$Y$2:$Y1450,'Export détaillé'!Y1451)=0,MAX($A$1:A1449)+1,0)</f>
        <v>1449</v>
      </c>
      <c r="B1450" s="29">
        <f>IF(ROW()-1&gt;MAX($A$2:$A$10000),"",INDEX('Export détaillé'!$Y$3:$Y$10001,MATCH(ROW()-1,$A$2:$A$10000,0)))</f>
        <v>0</v>
      </c>
    </row>
    <row r="1451" spans="1:2" x14ac:dyDescent="0.25">
      <c r="A1451" s="28">
        <f>IF(COUNTIF('Export détaillé'!$Y$2:$Y1451,'Export détaillé'!Y1452)=0,MAX($A$1:A1450)+1,0)</f>
        <v>1450</v>
      </c>
      <c r="B1451" s="29">
        <f>IF(ROW()-1&gt;MAX($A$2:$A$10000),"",INDEX('Export détaillé'!$Y$3:$Y$10001,MATCH(ROW()-1,$A$2:$A$10000,0)))</f>
        <v>0</v>
      </c>
    </row>
    <row r="1452" spans="1:2" x14ac:dyDescent="0.25">
      <c r="A1452" s="28">
        <f>IF(COUNTIF('Export détaillé'!$Y$2:$Y1452,'Export détaillé'!Y1453)=0,MAX($A$1:A1451)+1,0)</f>
        <v>1451</v>
      </c>
      <c r="B1452" s="29">
        <f>IF(ROW()-1&gt;MAX($A$2:$A$10000),"",INDEX('Export détaillé'!$Y$3:$Y$10001,MATCH(ROW()-1,$A$2:$A$10000,0)))</f>
        <v>0</v>
      </c>
    </row>
    <row r="1453" spans="1:2" x14ac:dyDescent="0.25">
      <c r="A1453" s="28">
        <f>IF(COUNTIF('Export détaillé'!$Y$2:$Y1453,'Export détaillé'!Y1454)=0,MAX($A$1:A1452)+1,0)</f>
        <v>1452</v>
      </c>
      <c r="B1453" s="29">
        <f>IF(ROW()-1&gt;MAX($A$2:$A$10000),"",INDEX('Export détaillé'!$Y$3:$Y$10001,MATCH(ROW()-1,$A$2:$A$10000,0)))</f>
        <v>0</v>
      </c>
    </row>
    <row r="1454" spans="1:2" x14ac:dyDescent="0.25">
      <c r="A1454" s="28">
        <f>IF(COUNTIF('Export détaillé'!$Y$2:$Y1454,'Export détaillé'!Y1455)=0,MAX($A$1:A1453)+1,0)</f>
        <v>1453</v>
      </c>
      <c r="B1454" s="29">
        <f>IF(ROW()-1&gt;MAX($A$2:$A$10000),"",INDEX('Export détaillé'!$Y$3:$Y$10001,MATCH(ROW()-1,$A$2:$A$10000,0)))</f>
        <v>0</v>
      </c>
    </row>
    <row r="1455" spans="1:2" x14ac:dyDescent="0.25">
      <c r="A1455" s="28">
        <f>IF(COUNTIF('Export détaillé'!$Y$2:$Y1455,'Export détaillé'!Y1456)=0,MAX($A$1:A1454)+1,0)</f>
        <v>1454</v>
      </c>
      <c r="B1455" s="29">
        <f>IF(ROW()-1&gt;MAX($A$2:$A$10000),"",INDEX('Export détaillé'!$Y$3:$Y$10001,MATCH(ROW()-1,$A$2:$A$10000,0)))</f>
        <v>0</v>
      </c>
    </row>
    <row r="1456" spans="1:2" x14ac:dyDescent="0.25">
      <c r="A1456" s="28">
        <f>IF(COUNTIF('Export détaillé'!$Y$2:$Y1456,'Export détaillé'!Y1457)=0,MAX($A$1:A1455)+1,0)</f>
        <v>1455</v>
      </c>
      <c r="B1456" s="29">
        <f>IF(ROW()-1&gt;MAX($A$2:$A$10000),"",INDEX('Export détaillé'!$Y$3:$Y$10001,MATCH(ROW()-1,$A$2:$A$10000,0)))</f>
        <v>0</v>
      </c>
    </row>
    <row r="1457" spans="1:2" x14ac:dyDescent="0.25">
      <c r="A1457" s="28">
        <f>IF(COUNTIF('Export détaillé'!$Y$2:$Y1457,'Export détaillé'!Y1458)=0,MAX($A$1:A1456)+1,0)</f>
        <v>1456</v>
      </c>
      <c r="B1457" s="29">
        <f>IF(ROW()-1&gt;MAX($A$2:$A$10000),"",INDEX('Export détaillé'!$Y$3:$Y$10001,MATCH(ROW()-1,$A$2:$A$10000,0)))</f>
        <v>0</v>
      </c>
    </row>
    <row r="1458" spans="1:2" x14ac:dyDescent="0.25">
      <c r="A1458" s="28">
        <f>IF(COUNTIF('Export détaillé'!$Y$2:$Y1458,'Export détaillé'!Y1459)=0,MAX($A$1:A1457)+1,0)</f>
        <v>1457</v>
      </c>
      <c r="B1458" s="29">
        <f>IF(ROW()-1&gt;MAX($A$2:$A$10000),"",INDEX('Export détaillé'!$Y$3:$Y$10001,MATCH(ROW()-1,$A$2:$A$10000,0)))</f>
        <v>0</v>
      </c>
    </row>
    <row r="1459" spans="1:2" x14ac:dyDescent="0.25">
      <c r="A1459" s="28">
        <f>IF(COUNTIF('Export détaillé'!$Y$2:$Y1459,'Export détaillé'!Y1460)=0,MAX($A$1:A1458)+1,0)</f>
        <v>1458</v>
      </c>
      <c r="B1459" s="29">
        <f>IF(ROW()-1&gt;MAX($A$2:$A$10000),"",INDEX('Export détaillé'!$Y$3:$Y$10001,MATCH(ROW()-1,$A$2:$A$10000,0)))</f>
        <v>0</v>
      </c>
    </row>
    <row r="1460" spans="1:2" x14ac:dyDescent="0.25">
      <c r="A1460" s="28">
        <f>IF(COUNTIF('Export détaillé'!$Y$2:$Y1460,'Export détaillé'!Y1461)=0,MAX($A$1:A1459)+1,0)</f>
        <v>1459</v>
      </c>
      <c r="B1460" s="29">
        <f>IF(ROW()-1&gt;MAX($A$2:$A$10000),"",INDEX('Export détaillé'!$Y$3:$Y$10001,MATCH(ROW()-1,$A$2:$A$10000,0)))</f>
        <v>0</v>
      </c>
    </row>
    <row r="1461" spans="1:2" x14ac:dyDescent="0.25">
      <c r="A1461" s="28">
        <f>IF(COUNTIF('Export détaillé'!$Y$2:$Y1461,'Export détaillé'!Y1462)=0,MAX($A$1:A1460)+1,0)</f>
        <v>1460</v>
      </c>
      <c r="B1461" s="29">
        <f>IF(ROW()-1&gt;MAX($A$2:$A$10000),"",INDEX('Export détaillé'!$Y$3:$Y$10001,MATCH(ROW()-1,$A$2:$A$10000,0)))</f>
        <v>0</v>
      </c>
    </row>
    <row r="1462" spans="1:2" x14ac:dyDescent="0.25">
      <c r="A1462" s="28">
        <f>IF(COUNTIF('Export détaillé'!$Y$2:$Y1462,'Export détaillé'!Y1463)=0,MAX($A$1:A1461)+1,0)</f>
        <v>1461</v>
      </c>
      <c r="B1462" s="29">
        <f>IF(ROW()-1&gt;MAX($A$2:$A$10000),"",INDEX('Export détaillé'!$Y$3:$Y$10001,MATCH(ROW()-1,$A$2:$A$10000,0)))</f>
        <v>0</v>
      </c>
    </row>
    <row r="1463" spans="1:2" x14ac:dyDescent="0.25">
      <c r="A1463" s="28">
        <f>IF(COUNTIF('Export détaillé'!$Y$2:$Y1463,'Export détaillé'!Y1464)=0,MAX($A$1:A1462)+1,0)</f>
        <v>1462</v>
      </c>
      <c r="B1463" s="29">
        <f>IF(ROW()-1&gt;MAX($A$2:$A$10000),"",INDEX('Export détaillé'!$Y$3:$Y$10001,MATCH(ROW()-1,$A$2:$A$10000,0)))</f>
        <v>0</v>
      </c>
    </row>
    <row r="1464" spans="1:2" x14ac:dyDescent="0.25">
      <c r="A1464" s="28">
        <f>IF(COUNTIF('Export détaillé'!$Y$2:$Y1464,'Export détaillé'!Y1465)=0,MAX($A$1:A1463)+1,0)</f>
        <v>1463</v>
      </c>
      <c r="B1464" s="29">
        <f>IF(ROW()-1&gt;MAX($A$2:$A$10000),"",INDEX('Export détaillé'!$Y$3:$Y$10001,MATCH(ROW()-1,$A$2:$A$10000,0)))</f>
        <v>0</v>
      </c>
    </row>
    <row r="1465" spans="1:2" x14ac:dyDescent="0.25">
      <c r="A1465" s="28">
        <f>IF(COUNTIF('Export détaillé'!$Y$2:$Y1465,'Export détaillé'!Y1466)=0,MAX($A$1:A1464)+1,0)</f>
        <v>1464</v>
      </c>
      <c r="B1465" s="29">
        <f>IF(ROW()-1&gt;MAX($A$2:$A$10000),"",INDEX('Export détaillé'!$Y$3:$Y$10001,MATCH(ROW()-1,$A$2:$A$10000,0)))</f>
        <v>0</v>
      </c>
    </row>
    <row r="1466" spans="1:2" x14ac:dyDescent="0.25">
      <c r="A1466" s="28">
        <f>IF(COUNTIF('Export détaillé'!$Y$2:$Y1466,'Export détaillé'!Y1467)=0,MAX($A$1:A1465)+1,0)</f>
        <v>1465</v>
      </c>
      <c r="B1466" s="29">
        <f>IF(ROW()-1&gt;MAX($A$2:$A$10000),"",INDEX('Export détaillé'!$Y$3:$Y$10001,MATCH(ROW()-1,$A$2:$A$10000,0)))</f>
        <v>0</v>
      </c>
    </row>
    <row r="1467" spans="1:2" x14ac:dyDescent="0.25">
      <c r="A1467" s="28">
        <f>IF(COUNTIF('Export détaillé'!$Y$2:$Y1467,'Export détaillé'!Y1468)=0,MAX($A$1:A1466)+1,0)</f>
        <v>1466</v>
      </c>
      <c r="B1467" s="29">
        <f>IF(ROW()-1&gt;MAX($A$2:$A$10000),"",INDEX('Export détaillé'!$Y$3:$Y$10001,MATCH(ROW()-1,$A$2:$A$10000,0)))</f>
        <v>0</v>
      </c>
    </row>
    <row r="1468" spans="1:2" x14ac:dyDescent="0.25">
      <c r="A1468" s="28">
        <f>IF(COUNTIF('Export détaillé'!$Y$2:$Y1468,'Export détaillé'!Y1469)=0,MAX($A$1:A1467)+1,0)</f>
        <v>1467</v>
      </c>
      <c r="B1468" s="29">
        <f>IF(ROW()-1&gt;MAX($A$2:$A$10000),"",INDEX('Export détaillé'!$Y$3:$Y$10001,MATCH(ROW()-1,$A$2:$A$10000,0)))</f>
        <v>0</v>
      </c>
    </row>
    <row r="1469" spans="1:2" x14ac:dyDescent="0.25">
      <c r="A1469" s="28">
        <f>IF(COUNTIF('Export détaillé'!$Y$2:$Y1469,'Export détaillé'!Y1470)=0,MAX($A$1:A1468)+1,0)</f>
        <v>1468</v>
      </c>
      <c r="B1469" s="29">
        <f>IF(ROW()-1&gt;MAX($A$2:$A$10000),"",INDEX('Export détaillé'!$Y$3:$Y$10001,MATCH(ROW()-1,$A$2:$A$10000,0)))</f>
        <v>0</v>
      </c>
    </row>
    <row r="1470" spans="1:2" x14ac:dyDescent="0.25">
      <c r="A1470" s="28">
        <f>IF(COUNTIF('Export détaillé'!$Y$2:$Y1470,'Export détaillé'!Y1471)=0,MAX($A$1:A1469)+1,0)</f>
        <v>1469</v>
      </c>
      <c r="B1470" s="29">
        <f>IF(ROW()-1&gt;MAX($A$2:$A$10000),"",INDEX('Export détaillé'!$Y$3:$Y$10001,MATCH(ROW()-1,$A$2:$A$10000,0)))</f>
        <v>0</v>
      </c>
    </row>
    <row r="1471" spans="1:2" x14ac:dyDescent="0.25">
      <c r="A1471" s="28">
        <f>IF(COUNTIF('Export détaillé'!$Y$2:$Y1471,'Export détaillé'!Y1472)=0,MAX($A$1:A1470)+1,0)</f>
        <v>1470</v>
      </c>
      <c r="B1471" s="29">
        <f>IF(ROW()-1&gt;MAX($A$2:$A$10000),"",INDEX('Export détaillé'!$Y$3:$Y$10001,MATCH(ROW()-1,$A$2:$A$10000,0)))</f>
        <v>0</v>
      </c>
    </row>
    <row r="1472" spans="1:2" x14ac:dyDescent="0.25">
      <c r="A1472" s="28">
        <f>IF(COUNTIF('Export détaillé'!$Y$2:$Y1472,'Export détaillé'!Y1473)=0,MAX($A$1:A1471)+1,0)</f>
        <v>1471</v>
      </c>
      <c r="B1472" s="29">
        <f>IF(ROW()-1&gt;MAX($A$2:$A$10000),"",INDEX('Export détaillé'!$Y$3:$Y$10001,MATCH(ROW()-1,$A$2:$A$10000,0)))</f>
        <v>0</v>
      </c>
    </row>
    <row r="1473" spans="1:2" x14ac:dyDescent="0.25">
      <c r="A1473" s="28">
        <f>IF(COUNTIF('Export détaillé'!$Y$2:$Y1473,'Export détaillé'!Y1474)=0,MAX($A$1:A1472)+1,0)</f>
        <v>1472</v>
      </c>
      <c r="B1473" s="29">
        <f>IF(ROW()-1&gt;MAX($A$2:$A$10000),"",INDEX('Export détaillé'!$Y$3:$Y$10001,MATCH(ROW()-1,$A$2:$A$10000,0)))</f>
        <v>0</v>
      </c>
    </row>
    <row r="1474" spans="1:2" x14ac:dyDescent="0.25">
      <c r="A1474" s="28">
        <f>IF(COUNTIF('Export détaillé'!$Y$2:$Y1474,'Export détaillé'!Y1475)=0,MAX($A$1:A1473)+1,0)</f>
        <v>1473</v>
      </c>
      <c r="B1474" s="29">
        <f>IF(ROW()-1&gt;MAX($A$2:$A$10000),"",INDEX('Export détaillé'!$Y$3:$Y$10001,MATCH(ROW()-1,$A$2:$A$10000,0)))</f>
        <v>0</v>
      </c>
    </row>
    <row r="1475" spans="1:2" x14ac:dyDescent="0.25">
      <c r="A1475" s="28">
        <f>IF(COUNTIF('Export détaillé'!$Y$2:$Y1475,'Export détaillé'!Y1476)=0,MAX($A$1:A1474)+1,0)</f>
        <v>1474</v>
      </c>
      <c r="B1475" s="29">
        <f>IF(ROW()-1&gt;MAX($A$2:$A$10000),"",INDEX('Export détaillé'!$Y$3:$Y$10001,MATCH(ROW()-1,$A$2:$A$10000,0)))</f>
        <v>0</v>
      </c>
    </row>
    <row r="1476" spans="1:2" x14ac:dyDescent="0.25">
      <c r="A1476" s="28">
        <f>IF(COUNTIF('Export détaillé'!$Y$2:$Y1476,'Export détaillé'!Y1477)=0,MAX($A$1:A1475)+1,0)</f>
        <v>1475</v>
      </c>
      <c r="B1476" s="29">
        <f>IF(ROW()-1&gt;MAX($A$2:$A$10000),"",INDEX('Export détaillé'!$Y$3:$Y$10001,MATCH(ROW()-1,$A$2:$A$10000,0)))</f>
        <v>0</v>
      </c>
    </row>
    <row r="1477" spans="1:2" x14ac:dyDescent="0.25">
      <c r="A1477" s="28">
        <f>IF(COUNTIF('Export détaillé'!$Y$2:$Y1477,'Export détaillé'!Y1478)=0,MAX($A$1:A1476)+1,0)</f>
        <v>1476</v>
      </c>
      <c r="B1477" s="29">
        <f>IF(ROW()-1&gt;MAX($A$2:$A$10000),"",INDEX('Export détaillé'!$Y$3:$Y$10001,MATCH(ROW()-1,$A$2:$A$10000,0)))</f>
        <v>0</v>
      </c>
    </row>
    <row r="1478" spans="1:2" x14ac:dyDescent="0.25">
      <c r="A1478" s="28">
        <f>IF(COUNTIF('Export détaillé'!$Y$2:$Y1478,'Export détaillé'!Y1479)=0,MAX($A$1:A1477)+1,0)</f>
        <v>1477</v>
      </c>
      <c r="B1478" s="29">
        <f>IF(ROW()-1&gt;MAX($A$2:$A$10000),"",INDEX('Export détaillé'!$Y$3:$Y$10001,MATCH(ROW()-1,$A$2:$A$10000,0)))</f>
        <v>0</v>
      </c>
    </row>
    <row r="1479" spans="1:2" x14ac:dyDescent="0.25">
      <c r="A1479" s="28">
        <f>IF(COUNTIF('Export détaillé'!$Y$2:$Y1479,'Export détaillé'!Y1480)=0,MAX($A$1:A1478)+1,0)</f>
        <v>1478</v>
      </c>
      <c r="B1479" s="29">
        <f>IF(ROW()-1&gt;MAX($A$2:$A$10000),"",INDEX('Export détaillé'!$Y$3:$Y$10001,MATCH(ROW()-1,$A$2:$A$10000,0)))</f>
        <v>0</v>
      </c>
    </row>
    <row r="1480" spans="1:2" x14ac:dyDescent="0.25">
      <c r="A1480" s="28">
        <f>IF(COUNTIF('Export détaillé'!$Y$2:$Y1480,'Export détaillé'!Y1481)=0,MAX($A$1:A1479)+1,0)</f>
        <v>1479</v>
      </c>
      <c r="B1480" s="29">
        <f>IF(ROW()-1&gt;MAX($A$2:$A$10000),"",INDEX('Export détaillé'!$Y$3:$Y$10001,MATCH(ROW()-1,$A$2:$A$10000,0)))</f>
        <v>0</v>
      </c>
    </row>
    <row r="1481" spans="1:2" x14ac:dyDescent="0.25">
      <c r="A1481" s="28">
        <f>IF(COUNTIF('Export détaillé'!$Y$2:$Y1481,'Export détaillé'!Y1482)=0,MAX($A$1:A1480)+1,0)</f>
        <v>1480</v>
      </c>
      <c r="B1481" s="29">
        <f>IF(ROW()-1&gt;MAX($A$2:$A$10000),"",INDEX('Export détaillé'!$Y$3:$Y$10001,MATCH(ROW()-1,$A$2:$A$10000,0)))</f>
        <v>0</v>
      </c>
    </row>
    <row r="1482" spans="1:2" x14ac:dyDescent="0.25">
      <c r="A1482" s="28">
        <f>IF(COUNTIF('Export détaillé'!$Y$2:$Y1482,'Export détaillé'!Y1483)=0,MAX($A$1:A1481)+1,0)</f>
        <v>1481</v>
      </c>
      <c r="B1482" s="29">
        <f>IF(ROW()-1&gt;MAX($A$2:$A$10000),"",INDEX('Export détaillé'!$Y$3:$Y$10001,MATCH(ROW()-1,$A$2:$A$10000,0)))</f>
        <v>0</v>
      </c>
    </row>
    <row r="1483" spans="1:2" x14ac:dyDescent="0.25">
      <c r="A1483" s="28">
        <f>IF(COUNTIF('Export détaillé'!$Y$2:$Y1483,'Export détaillé'!Y1484)=0,MAX($A$1:A1482)+1,0)</f>
        <v>1482</v>
      </c>
      <c r="B1483" s="29">
        <f>IF(ROW()-1&gt;MAX($A$2:$A$10000),"",INDEX('Export détaillé'!$Y$3:$Y$10001,MATCH(ROW()-1,$A$2:$A$10000,0)))</f>
        <v>0</v>
      </c>
    </row>
    <row r="1484" spans="1:2" x14ac:dyDescent="0.25">
      <c r="A1484" s="28">
        <f>IF(COUNTIF('Export détaillé'!$Y$2:$Y1484,'Export détaillé'!Y1485)=0,MAX($A$1:A1483)+1,0)</f>
        <v>1483</v>
      </c>
      <c r="B1484" s="29">
        <f>IF(ROW()-1&gt;MAX($A$2:$A$10000),"",INDEX('Export détaillé'!$Y$3:$Y$10001,MATCH(ROW()-1,$A$2:$A$10000,0)))</f>
        <v>0</v>
      </c>
    </row>
    <row r="1485" spans="1:2" x14ac:dyDescent="0.25">
      <c r="A1485" s="28">
        <f>IF(COUNTIF('Export détaillé'!$Y$2:$Y1485,'Export détaillé'!Y1486)=0,MAX($A$1:A1484)+1,0)</f>
        <v>1484</v>
      </c>
      <c r="B1485" s="29">
        <f>IF(ROW()-1&gt;MAX($A$2:$A$10000),"",INDEX('Export détaillé'!$Y$3:$Y$10001,MATCH(ROW()-1,$A$2:$A$10000,0)))</f>
        <v>0</v>
      </c>
    </row>
    <row r="1486" spans="1:2" x14ac:dyDescent="0.25">
      <c r="A1486" s="28">
        <f>IF(COUNTIF('Export détaillé'!$Y$2:$Y1486,'Export détaillé'!Y1487)=0,MAX($A$1:A1485)+1,0)</f>
        <v>1485</v>
      </c>
      <c r="B1486" s="29">
        <f>IF(ROW()-1&gt;MAX($A$2:$A$10000),"",INDEX('Export détaillé'!$Y$3:$Y$10001,MATCH(ROW()-1,$A$2:$A$10000,0)))</f>
        <v>0</v>
      </c>
    </row>
    <row r="1487" spans="1:2" x14ac:dyDescent="0.25">
      <c r="A1487" s="28">
        <f>IF(COUNTIF('Export détaillé'!$Y$2:$Y1487,'Export détaillé'!Y1488)=0,MAX($A$1:A1486)+1,0)</f>
        <v>1486</v>
      </c>
      <c r="B1487" s="29">
        <f>IF(ROW()-1&gt;MAX($A$2:$A$10000),"",INDEX('Export détaillé'!$Y$3:$Y$10001,MATCH(ROW()-1,$A$2:$A$10000,0)))</f>
        <v>0</v>
      </c>
    </row>
    <row r="1488" spans="1:2" x14ac:dyDescent="0.25">
      <c r="A1488" s="28">
        <f>IF(COUNTIF('Export détaillé'!$Y$2:$Y1488,'Export détaillé'!Y1489)=0,MAX($A$1:A1487)+1,0)</f>
        <v>1487</v>
      </c>
      <c r="B1488" s="29">
        <f>IF(ROW()-1&gt;MAX($A$2:$A$10000),"",INDEX('Export détaillé'!$Y$3:$Y$10001,MATCH(ROW()-1,$A$2:$A$10000,0)))</f>
        <v>0</v>
      </c>
    </row>
    <row r="1489" spans="1:2" x14ac:dyDescent="0.25">
      <c r="A1489" s="28">
        <f>IF(COUNTIF('Export détaillé'!$Y$2:$Y1489,'Export détaillé'!Y1490)=0,MAX($A$1:A1488)+1,0)</f>
        <v>1488</v>
      </c>
      <c r="B1489" s="29">
        <f>IF(ROW()-1&gt;MAX($A$2:$A$10000),"",INDEX('Export détaillé'!$Y$3:$Y$10001,MATCH(ROW()-1,$A$2:$A$10000,0)))</f>
        <v>0</v>
      </c>
    </row>
    <row r="1490" spans="1:2" x14ac:dyDescent="0.25">
      <c r="A1490" s="28">
        <f>IF(COUNTIF('Export détaillé'!$Y$2:$Y1490,'Export détaillé'!Y1491)=0,MAX($A$1:A1489)+1,0)</f>
        <v>1489</v>
      </c>
      <c r="B1490" s="29">
        <f>IF(ROW()-1&gt;MAX($A$2:$A$10000),"",INDEX('Export détaillé'!$Y$3:$Y$10001,MATCH(ROW()-1,$A$2:$A$10000,0)))</f>
        <v>0</v>
      </c>
    </row>
    <row r="1491" spans="1:2" x14ac:dyDescent="0.25">
      <c r="A1491" s="28">
        <f>IF(COUNTIF('Export détaillé'!$Y$2:$Y1491,'Export détaillé'!Y1492)=0,MAX($A$1:A1490)+1,0)</f>
        <v>1490</v>
      </c>
      <c r="B1491" s="29">
        <f>IF(ROW()-1&gt;MAX($A$2:$A$10000),"",INDEX('Export détaillé'!$Y$3:$Y$10001,MATCH(ROW()-1,$A$2:$A$10000,0)))</f>
        <v>0</v>
      </c>
    </row>
    <row r="1492" spans="1:2" x14ac:dyDescent="0.25">
      <c r="A1492" s="28">
        <f>IF(COUNTIF('Export détaillé'!$Y$2:$Y1492,'Export détaillé'!Y1493)=0,MAX($A$1:A1491)+1,0)</f>
        <v>1491</v>
      </c>
      <c r="B1492" s="29">
        <f>IF(ROW()-1&gt;MAX($A$2:$A$10000),"",INDEX('Export détaillé'!$Y$3:$Y$10001,MATCH(ROW()-1,$A$2:$A$10000,0)))</f>
        <v>0</v>
      </c>
    </row>
    <row r="1493" spans="1:2" x14ac:dyDescent="0.25">
      <c r="A1493" s="28">
        <f>IF(COUNTIF('Export détaillé'!$Y$2:$Y1493,'Export détaillé'!Y1494)=0,MAX($A$1:A1492)+1,0)</f>
        <v>1492</v>
      </c>
      <c r="B1493" s="29">
        <f>IF(ROW()-1&gt;MAX($A$2:$A$10000),"",INDEX('Export détaillé'!$Y$3:$Y$10001,MATCH(ROW()-1,$A$2:$A$10000,0)))</f>
        <v>0</v>
      </c>
    </row>
    <row r="1494" spans="1:2" x14ac:dyDescent="0.25">
      <c r="A1494" s="28">
        <f>IF(COUNTIF('Export détaillé'!$Y$2:$Y1494,'Export détaillé'!Y1495)=0,MAX($A$1:A1493)+1,0)</f>
        <v>1493</v>
      </c>
      <c r="B1494" s="29">
        <f>IF(ROW()-1&gt;MAX($A$2:$A$10000),"",INDEX('Export détaillé'!$Y$3:$Y$10001,MATCH(ROW()-1,$A$2:$A$10000,0)))</f>
        <v>0</v>
      </c>
    </row>
    <row r="1495" spans="1:2" x14ac:dyDescent="0.25">
      <c r="A1495" s="28">
        <f>IF(COUNTIF('Export détaillé'!$Y$2:$Y1495,'Export détaillé'!Y1496)=0,MAX($A$1:A1494)+1,0)</f>
        <v>1494</v>
      </c>
      <c r="B1495" s="29">
        <f>IF(ROW()-1&gt;MAX($A$2:$A$10000),"",INDEX('Export détaillé'!$Y$3:$Y$10001,MATCH(ROW()-1,$A$2:$A$10000,0)))</f>
        <v>0</v>
      </c>
    </row>
    <row r="1496" spans="1:2" x14ac:dyDescent="0.25">
      <c r="A1496" s="28">
        <f>IF(COUNTIF('Export détaillé'!$Y$2:$Y1496,'Export détaillé'!Y1497)=0,MAX($A$1:A1495)+1,0)</f>
        <v>1495</v>
      </c>
      <c r="B1496" s="29">
        <f>IF(ROW()-1&gt;MAX($A$2:$A$10000),"",INDEX('Export détaillé'!$Y$3:$Y$10001,MATCH(ROW()-1,$A$2:$A$10000,0)))</f>
        <v>0</v>
      </c>
    </row>
    <row r="1497" spans="1:2" x14ac:dyDescent="0.25">
      <c r="A1497" s="28">
        <f>IF(COUNTIF('Export détaillé'!$Y$2:$Y1497,'Export détaillé'!Y1498)=0,MAX($A$1:A1496)+1,0)</f>
        <v>1496</v>
      </c>
      <c r="B1497" s="29">
        <f>IF(ROW()-1&gt;MAX($A$2:$A$10000),"",INDEX('Export détaillé'!$Y$3:$Y$10001,MATCH(ROW()-1,$A$2:$A$10000,0)))</f>
        <v>0</v>
      </c>
    </row>
    <row r="1498" spans="1:2" x14ac:dyDescent="0.25">
      <c r="A1498" s="28">
        <f>IF(COUNTIF('Export détaillé'!$Y$2:$Y1498,'Export détaillé'!Y1499)=0,MAX($A$1:A1497)+1,0)</f>
        <v>1497</v>
      </c>
      <c r="B1498" s="29">
        <f>IF(ROW()-1&gt;MAX($A$2:$A$10000),"",INDEX('Export détaillé'!$Y$3:$Y$10001,MATCH(ROW()-1,$A$2:$A$10000,0)))</f>
        <v>0</v>
      </c>
    </row>
    <row r="1499" spans="1:2" x14ac:dyDescent="0.25">
      <c r="A1499" s="28">
        <f>IF(COUNTIF('Export détaillé'!$Y$2:$Y1499,'Export détaillé'!Y1500)=0,MAX($A$1:A1498)+1,0)</f>
        <v>1498</v>
      </c>
      <c r="B1499" s="29">
        <f>IF(ROW()-1&gt;MAX($A$2:$A$10000),"",INDEX('Export détaillé'!$Y$3:$Y$10001,MATCH(ROW()-1,$A$2:$A$10000,0)))</f>
        <v>0</v>
      </c>
    </row>
    <row r="1500" spans="1:2" x14ac:dyDescent="0.25">
      <c r="A1500" s="28">
        <f>IF(COUNTIF('Export détaillé'!$Y$2:$Y1500,'Export détaillé'!Y1501)=0,MAX($A$1:A1499)+1,0)</f>
        <v>1499</v>
      </c>
      <c r="B1500" s="29">
        <f>IF(ROW()-1&gt;MAX($A$2:$A$10000),"",INDEX('Export détaillé'!$Y$3:$Y$10001,MATCH(ROW()-1,$A$2:$A$10000,0)))</f>
        <v>0</v>
      </c>
    </row>
    <row r="1501" spans="1:2" x14ac:dyDescent="0.25">
      <c r="A1501" s="28">
        <f>IF(COUNTIF('Export détaillé'!$Y$2:$Y1501,'Export détaillé'!Y1502)=0,MAX($A$1:A1500)+1,0)</f>
        <v>1500</v>
      </c>
      <c r="B1501" s="29">
        <f>IF(ROW()-1&gt;MAX($A$2:$A$10000),"",INDEX('Export détaillé'!$Y$3:$Y$10001,MATCH(ROW()-1,$A$2:$A$10000,0)))</f>
        <v>0</v>
      </c>
    </row>
    <row r="1502" spans="1:2" x14ac:dyDescent="0.25">
      <c r="A1502" s="28">
        <f>IF(COUNTIF('Export détaillé'!$Y$2:$Y1502,'Export détaillé'!Y1503)=0,MAX($A$1:A1501)+1,0)</f>
        <v>1501</v>
      </c>
      <c r="B1502" s="29">
        <f>IF(ROW()-1&gt;MAX($A$2:$A$10000),"",INDEX('Export détaillé'!$Y$3:$Y$10001,MATCH(ROW()-1,$A$2:$A$10000,0)))</f>
        <v>0</v>
      </c>
    </row>
    <row r="1503" spans="1:2" x14ac:dyDescent="0.25">
      <c r="A1503" s="28">
        <f>IF(COUNTIF('Export détaillé'!$Y$2:$Y1503,'Export détaillé'!Y1504)=0,MAX($A$1:A1502)+1,0)</f>
        <v>1502</v>
      </c>
      <c r="B1503" s="29">
        <f>IF(ROW()-1&gt;MAX($A$2:$A$10000),"",INDEX('Export détaillé'!$Y$3:$Y$10001,MATCH(ROW()-1,$A$2:$A$10000,0)))</f>
        <v>0</v>
      </c>
    </row>
    <row r="1504" spans="1:2" x14ac:dyDescent="0.25">
      <c r="A1504" s="28">
        <f>IF(COUNTIF('Export détaillé'!$Y$2:$Y1504,'Export détaillé'!Y1505)=0,MAX($A$1:A1503)+1,0)</f>
        <v>1503</v>
      </c>
      <c r="B1504" s="29">
        <f>IF(ROW()-1&gt;MAX($A$2:$A$10000),"",INDEX('Export détaillé'!$Y$3:$Y$10001,MATCH(ROW()-1,$A$2:$A$10000,0)))</f>
        <v>0</v>
      </c>
    </row>
    <row r="1505" spans="1:2" x14ac:dyDescent="0.25">
      <c r="A1505" s="28">
        <f>IF(COUNTIF('Export détaillé'!$Y$2:$Y1505,'Export détaillé'!Y1506)=0,MAX($A$1:A1504)+1,0)</f>
        <v>1504</v>
      </c>
      <c r="B1505" s="29">
        <f>IF(ROW()-1&gt;MAX($A$2:$A$10000),"",INDEX('Export détaillé'!$Y$3:$Y$10001,MATCH(ROW()-1,$A$2:$A$10000,0)))</f>
        <v>0</v>
      </c>
    </row>
    <row r="1506" spans="1:2" x14ac:dyDescent="0.25">
      <c r="A1506" s="28">
        <f>IF(COUNTIF('Export détaillé'!$Y$2:$Y1506,'Export détaillé'!Y1507)=0,MAX($A$1:A1505)+1,0)</f>
        <v>1505</v>
      </c>
      <c r="B1506" s="29">
        <f>IF(ROW()-1&gt;MAX($A$2:$A$10000),"",INDEX('Export détaillé'!$Y$3:$Y$10001,MATCH(ROW()-1,$A$2:$A$10000,0)))</f>
        <v>0</v>
      </c>
    </row>
    <row r="1507" spans="1:2" x14ac:dyDescent="0.25">
      <c r="A1507" s="28">
        <f>IF(COUNTIF('Export détaillé'!$Y$2:$Y1507,'Export détaillé'!Y1508)=0,MAX($A$1:A1506)+1,0)</f>
        <v>1506</v>
      </c>
      <c r="B1507" s="29">
        <f>IF(ROW()-1&gt;MAX($A$2:$A$10000),"",INDEX('Export détaillé'!$Y$3:$Y$10001,MATCH(ROW()-1,$A$2:$A$10000,0)))</f>
        <v>0</v>
      </c>
    </row>
    <row r="1508" spans="1:2" x14ac:dyDescent="0.25">
      <c r="A1508" s="28">
        <f>IF(COUNTIF('Export détaillé'!$Y$2:$Y1508,'Export détaillé'!Y1509)=0,MAX($A$1:A1507)+1,0)</f>
        <v>1507</v>
      </c>
      <c r="B1508" s="29">
        <f>IF(ROW()-1&gt;MAX($A$2:$A$10000),"",INDEX('Export détaillé'!$Y$3:$Y$10001,MATCH(ROW()-1,$A$2:$A$10000,0)))</f>
        <v>0</v>
      </c>
    </row>
    <row r="1509" spans="1:2" x14ac:dyDescent="0.25">
      <c r="A1509" s="28">
        <f>IF(COUNTIF('Export détaillé'!$Y$2:$Y1509,'Export détaillé'!Y1510)=0,MAX($A$1:A1508)+1,0)</f>
        <v>1508</v>
      </c>
      <c r="B1509" s="29">
        <f>IF(ROW()-1&gt;MAX($A$2:$A$10000),"",INDEX('Export détaillé'!$Y$3:$Y$10001,MATCH(ROW()-1,$A$2:$A$10000,0)))</f>
        <v>0</v>
      </c>
    </row>
    <row r="1510" spans="1:2" x14ac:dyDescent="0.25">
      <c r="A1510" s="28">
        <f>IF(COUNTIF('Export détaillé'!$Y$2:$Y1510,'Export détaillé'!Y1511)=0,MAX($A$1:A1509)+1,0)</f>
        <v>1509</v>
      </c>
      <c r="B1510" s="29">
        <f>IF(ROW()-1&gt;MAX($A$2:$A$10000),"",INDEX('Export détaillé'!$Y$3:$Y$10001,MATCH(ROW()-1,$A$2:$A$10000,0)))</f>
        <v>0</v>
      </c>
    </row>
    <row r="1511" spans="1:2" x14ac:dyDescent="0.25">
      <c r="A1511" s="28">
        <f>IF(COUNTIF('Export détaillé'!$Y$2:$Y1511,'Export détaillé'!Y1512)=0,MAX($A$1:A1510)+1,0)</f>
        <v>1510</v>
      </c>
      <c r="B1511" s="29">
        <f>IF(ROW()-1&gt;MAX($A$2:$A$10000),"",INDEX('Export détaillé'!$Y$3:$Y$10001,MATCH(ROW()-1,$A$2:$A$10000,0)))</f>
        <v>0</v>
      </c>
    </row>
    <row r="1512" spans="1:2" x14ac:dyDescent="0.25">
      <c r="A1512" s="28">
        <f>IF(COUNTIF('Export détaillé'!$Y$2:$Y1512,'Export détaillé'!Y1513)=0,MAX($A$1:A1511)+1,0)</f>
        <v>1511</v>
      </c>
      <c r="B1512" s="29">
        <f>IF(ROW()-1&gt;MAX($A$2:$A$10000),"",INDEX('Export détaillé'!$Y$3:$Y$10001,MATCH(ROW()-1,$A$2:$A$10000,0)))</f>
        <v>0</v>
      </c>
    </row>
    <row r="1513" spans="1:2" x14ac:dyDescent="0.25">
      <c r="A1513" s="28">
        <f>IF(COUNTIF('Export détaillé'!$Y$2:$Y1513,'Export détaillé'!Y1514)=0,MAX($A$1:A1512)+1,0)</f>
        <v>1512</v>
      </c>
      <c r="B1513" s="29">
        <f>IF(ROW()-1&gt;MAX($A$2:$A$10000),"",INDEX('Export détaillé'!$Y$3:$Y$10001,MATCH(ROW()-1,$A$2:$A$10000,0)))</f>
        <v>0</v>
      </c>
    </row>
    <row r="1514" spans="1:2" x14ac:dyDescent="0.25">
      <c r="A1514" s="28">
        <f>IF(COUNTIF('Export détaillé'!$Y$2:$Y1514,'Export détaillé'!Y1515)=0,MAX($A$1:A1513)+1,0)</f>
        <v>1513</v>
      </c>
      <c r="B1514" s="29">
        <f>IF(ROW()-1&gt;MAX($A$2:$A$10000),"",INDEX('Export détaillé'!$Y$3:$Y$10001,MATCH(ROW()-1,$A$2:$A$10000,0)))</f>
        <v>0</v>
      </c>
    </row>
    <row r="1515" spans="1:2" x14ac:dyDescent="0.25">
      <c r="A1515" s="28">
        <f>IF(COUNTIF('Export détaillé'!$Y$2:$Y1515,'Export détaillé'!Y1516)=0,MAX($A$1:A1514)+1,0)</f>
        <v>1514</v>
      </c>
      <c r="B1515" s="29">
        <f>IF(ROW()-1&gt;MAX($A$2:$A$10000),"",INDEX('Export détaillé'!$Y$3:$Y$10001,MATCH(ROW()-1,$A$2:$A$10000,0)))</f>
        <v>0</v>
      </c>
    </row>
    <row r="1516" spans="1:2" x14ac:dyDescent="0.25">
      <c r="A1516" s="28">
        <f>IF(COUNTIF('Export détaillé'!$Y$2:$Y1516,'Export détaillé'!Y1517)=0,MAX($A$1:A1515)+1,0)</f>
        <v>1515</v>
      </c>
      <c r="B1516" s="29">
        <f>IF(ROW()-1&gt;MAX($A$2:$A$10000),"",INDEX('Export détaillé'!$Y$3:$Y$10001,MATCH(ROW()-1,$A$2:$A$10000,0)))</f>
        <v>0</v>
      </c>
    </row>
    <row r="1517" spans="1:2" x14ac:dyDescent="0.25">
      <c r="A1517" s="28">
        <f>IF(COUNTIF('Export détaillé'!$Y$2:$Y1517,'Export détaillé'!Y1518)=0,MAX($A$1:A1516)+1,0)</f>
        <v>1516</v>
      </c>
      <c r="B1517" s="29">
        <f>IF(ROW()-1&gt;MAX($A$2:$A$10000),"",INDEX('Export détaillé'!$Y$3:$Y$10001,MATCH(ROW()-1,$A$2:$A$10000,0)))</f>
        <v>0</v>
      </c>
    </row>
    <row r="1518" spans="1:2" x14ac:dyDescent="0.25">
      <c r="A1518" s="28">
        <f>IF(COUNTIF('Export détaillé'!$Y$2:$Y1518,'Export détaillé'!Y1519)=0,MAX($A$1:A1517)+1,0)</f>
        <v>1517</v>
      </c>
      <c r="B1518" s="29">
        <f>IF(ROW()-1&gt;MAX($A$2:$A$10000),"",INDEX('Export détaillé'!$Y$3:$Y$10001,MATCH(ROW()-1,$A$2:$A$10000,0)))</f>
        <v>0</v>
      </c>
    </row>
    <row r="1519" spans="1:2" x14ac:dyDescent="0.25">
      <c r="A1519" s="28">
        <f>IF(COUNTIF('Export détaillé'!$Y$2:$Y1519,'Export détaillé'!Y1520)=0,MAX($A$1:A1518)+1,0)</f>
        <v>1518</v>
      </c>
      <c r="B1519" s="29">
        <f>IF(ROW()-1&gt;MAX($A$2:$A$10000),"",INDEX('Export détaillé'!$Y$3:$Y$10001,MATCH(ROW()-1,$A$2:$A$10000,0)))</f>
        <v>0</v>
      </c>
    </row>
    <row r="1520" spans="1:2" x14ac:dyDescent="0.25">
      <c r="A1520" s="28">
        <f>IF(COUNTIF('Export détaillé'!$Y$2:$Y1520,'Export détaillé'!Y1521)=0,MAX($A$1:A1519)+1,0)</f>
        <v>1519</v>
      </c>
      <c r="B1520" s="29">
        <f>IF(ROW()-1&gt;MAX($A$2:$A$10000),"",INDEX('Export détaillé'!$Y$3:$Y$10001,MATCH(ROW()-1,$A$2:$A$10000,0)))</f>
        <v>0</v>
      </c>
    </row>
    <row r="1521" spans="1:2" x14ac:dyDescent="0.25">
      <c r="A1521" s="28">
        <f>IF(COUNTIF('Export détaillé'!$Y$2:$Y1521,'Export détaillé'!Y1522)=0,MAX($A$1:A1520)+1,0)</f>
        <v>1520</v>
      </c>
      <c r="B1521" s="29">
        <f>IF(ROW()-1&gt;MAX($A$2:$A$10000),"",INDEX('Export détaillé'!$Y$3:$Y$10001,MATCH(ROW()-1,$A$2:$A$10000,0)))</f>
        <v>0</v>
      </c>
    </row>
    <row r="1522" spans="1:2" x14ac:dyDescent="0.25">
      <c r="A1522" s="28">
        <f>IF(COUNTIF('Export détaillé'!$Y$2:$Y1522,'Export détaillé'!Y1523)=0,MAX($A$1:A1521)+1,0)</f>
        <v>1521</v>
      </c>
      <c r="B1522" s="29">
        <f>IF(ROW()-1&gt;MAX($A$2:$A$10000),"",INDEX('Export détaillé'!$Y$3:$Y$10001,MATCH(ROW()-1,$A$2:$A$10000,0)))</f>
        <v>0</v>
      </c>
    </row>
    <row r="1523" spans="1:2" x14ac:dyDescent="0.25">
      <c r="A1523" s="28">
        <f>IF(COUNTIF('Export détaillé'!$Y$2:$Y1523,'Export détaillé'!Y1524)=0,MAX($A$1:A1522)+1,0)</f>
        <v>1522</v>
      </c>
      <c r="B1523" s="29">
        <f>IF(ROW()-1&gt;MAX($A$2:$A$10000),"",INDEX('Export détaillé'!$Y$3:$Y$10001,MATCH(ROW()-1,$A$2:$A$10000,0)))</f>
        <v>0</v>
      </c>
    </row>
    <row r="1524" spans="1:2" x14ac:dyDescent="0.25">
      <c r="A1524" s="28">
        <f>IF(COUNTIF('Export détaillé'!$Y$2:$Y1524,'Export détaillé'!Y1525)=0,MAX($A$1:A1523)+1,0)</f>
        <v>1523</v>
      </c>
      <c r="B1524" s="29">
        <f>IF(ROW()-1&gt;MAX($A$2:$A$10000),"",INDEX('Export détaillé'!$Y$3:$Y$10001,MATCH(ROW()-1,$A$2:$A$10000,0)))</f>
        <v>0</v>
      </c>
    </row>
    <row r="1525" spans="1:2" x14ac:dyDescent="0.25">
      <c r="A1525" s="28">
        <f>IF(COUNTIF('Export détaillé'!$Y$2:$Y1525,'Export détaillé'!Y1526)=0,MAX($A$1:A1524)+1,0)</f>
        <v>1524</v>
      </c>
      <c r="B1525" s="29">
        <f>IF(ROW()-1&gt;MAX($A$2:$A$10000),"",INDEX('Export détaillé'!$Y$3:$Y$10001,MATCH(ROW()-1,$A$2:$A$10000,0)))</f>
        <v>0</v>
      </c>
    </row>
    <row r="1526" spans="1:2" x14ac:dyDescent="0.25">
      <c r="A1526" s="28">
        <f>IF(COUNTIF('Export détaillé'!$Y$2:$Y1526,'Export détaillé'!Y1527)=0,MAX($A$1:A1525)+1,0)</f>
        <v>1525</v>
      </c>
      <c r="B1526" s="29">
        <f>IF(ROW()-1&gt;MAX($A$2:$A$10000),"",INDEX('Export détaillé'!$Y$3:$Y$10001,MATCH(ROW()-1,$A$2:$A$10000,0)))</f>
        <v>0</v>
      </c>
    </row>
    <row r="1527" spans="1:2" x14ac:dyDescent="0.25">
      <c r="A1527" s="28">
        <f>IF(COUNTIF('Export détaillé'!$Y$2:$Y1527,'Export détaillé'!Y1528)=0,MAX($A$1:A1526)+1,0)</f>
        <v>1526</v>
      </c>
      <c r="B1527" s="29">
        <f>IF(ROW()-1&gt;MAX($A$2:$A$10000),"",INDEX('Export détaillé'!$Y$3:$Y$10001,MATCH(ROW()-1,$A$2:$A$10000,0)))</f>
        <v>0</v>
      </c>
    </row>
    <row r="1528" spans="1:2" x14ac:dyDescent="0.25">
      <c r="A1528" s="28">
        <f>IF(COUNTIF('Export détaillé'!$Y$2:$Y1528,'Export détaillé'!Y1529)=0,MAX($A$1:A1527)+1,0)</f>
        <v>1527</v>
      </c>
      <c r="B1528" s="29">
        <f>IF(ROW()-1&gt;MAX($A$2:$A$10000),"",INDEX('Export détaillé'!$Y$3:$Y$10001,MATCH(ROW()-1,$A$2:$A$10000,0)))</f>
        <v>0</v>
      </c>
    </row>
    <row r="1529" spans="1:2" x14ac:dyDescent="0.25">
      <c r="A1529" s="28">
        <f>IF(COUNTIF('Export détaillé'!$Y$2:$Y1529,'Export détaillé'!Y1530)=0,MAX($A$1:A1528)+1,0)</f>
        <v>1528</v>
      </c>
      <c r="B1529" s="29">
        <f>IF(ROW()-1&gt;MAX($A$2:$A$10000),"",INDEX('Export détaillé'!$Y$3:$Y$10001,MATCH(ROW()-1,$A$2:$A$10000,0)))</f>
        <v>0</v>
      </c>
    </row>
    <row r="1530" spans="1:2" x14ac:dyDescent="0.25">
      <c r="A1530" s="28">
        <f>IF(COUNTIF('Export détaillé'!$Y$2:$Y1530,'Export détaillé'!Y1531)=0,MAX($A$1:A1529)+1,0)</f>
        <v>1529</v>
      </c>
      <c r="B1530" s="29">
        <f>IF(ROW()-1&gt;MAX($A$2:$A$10000),"",INDEX('Export détaillé'!$Y$3:$Y$10001,MATCH(ROW()-1,$A$2:$A$10000,0)))</f>
        <v>0</v>
      </c>
    </row>
    <row r="1531" spans="1:2" x14ac:dyDescent="0.25">
      <c r="A1531" s="28">
        <f>IF(COUNTIF('Export détaillé'!$Y$2:$Y1531,'Export détaillé'!Y1532)=0,MAX($A$1:A1530)+1,0)</f>
        <v>1530</v>
      </c>
      <c r="B1531" s="29">
        <f>IF(ROW()-1&gt;MAX($A$2:$A$10000),"",INDEX('Export détaillé'!$Y$3:$Y$10001,MATCH(ROW()-1,$A$2:$A$10000,0)))</f>
        <v>0</v>
      </c>
    </row>
    <row r="1532" spans="1:2" x14ac:dyDescent="0.25">
      <c r="A1532" s="28">
        <f>IF(COUNTIF('Export détaillé'!$Y$2:$Y1532,'Export détaillé'!Y1533)=0,MAX($A$1:A1531)+1,0)</f>
        <v>1531</v>
      </c>
      <c r="B1532" s="29">
        <f>IF(ROW()-1&gt;MAX($A$2:$A$10000),"",INDEX('Export détaillé'!$Y$3:$Y$10001,MATCH(ROW()-1,$A$2:$A$10000,0)))</f>
        <v>0</v>
      </c>
    </row>
    <row r="1533" spans="1:2" x14ac:dyDescent="0.25">
      <c r="A1533" s="28">
        <f>IF(COUNTIF('Export détaillé'!$Y$2:$Y1533,'Export détaillé'!Y1534)=0,MAX($A$1:A1532)+1,0)</f>
        <v>1532</v>
      </c>
      <c r="B1533" s="29">
        <f>IF(ROW()-1&gt;MAX($A$2:$A$10000),"",INDEX('Export détaillé'!$Y$3:$Y$10001,MATCH(ROW()-1,$A$2:$A$10000,0)))</f>
        <v>0</v>
      </c>
    </row>
    <row r="1534" spans="1:2" x14ac:dyDescent="0.25">
      <c r="A1534" s="28">
        <f>IF(COUNTIF('Export détaillé'!$Y$2:$Y1534,'Export détaillé'!Y1535)=0,MAX($A$1:A1533)+1,0)</f>
        <v>1533</v>
      </c>
      <c r="B1534" s="29">
        <f>IF(ROW()-1&gt;MAX($A$2:$A$10000),"",INDEX('Export détaillé'!$Y$3:$Y$10001,MATCH(ROW()-1,$A$2:$A$10000,0)))</f>
        <v>0</v>
      </c>
    </row>
    <row r="1535" spans="1:2" x14ac:dyDescent="0.25">
      <c r="A1535" s="28">
        <f>IF(COUNTIF('Export détaillé'!$Y$2:$Y1535,'Export détaillé'!Y1536)=0,MAX($A$1:A1534)+1,0)</f>
        <v>1534</v>
      </c>
      <c r="B1535" s="29">
        <f>IF(ROW()-1&gt;MAX($A$2:$A$10000),"",INDEX('Export détaillé'!$Y$3:$Y$10001,MATCH(ROW()-1,$A$2:$A$10000,0)))</f>
        <v>0</v>
      </c>
    </row>
    <row r="1536" spans="1:2" x14ac:dyDescent="0.25">
      <c r="A1536" s="28">
        <f>IF(COUNTIF('Export détaillé'!$Y$2:$Y1536,'Export détaillé'!Y1537)=0,MAX($A$1:A1535)+1,0)</f>
        <v>1535</v>
      </c>
      <c r="B1536" s="29">
        <f>IF(ROW()-1&gt;MAX($A$2:$A$10000),"",INDEX('Export détaillé'!$Y$3:$Y$10001,MATCH(ROW()-1,$A$2:$A$10000,0)))</f>
        <v>0</v>
      </c>
    </row>
    <row r="1537" spans="1:2" x14ac:dyDescent="0.25">
      <c r="A1537" s="28">
        <f>IF(COUNTIF('Export détaillé'!$Y$2:$Y1537,'Export détaillé'!Y1538)=0,MAX($A$1:A1536)+1,0)</f>
        <v>1536</v>
      </c>
      <c r="B1537" s="29">
        <f>IF(ROW()-1&gt;MAX($A$2:$A$10000),"",INDEX('Export détaillé'!$Y$3:$Y$10001,MATCH(ROW()-1,$A$2:$A$10000,0)))</f>
        <v>0</v>
      </c>
    </row>
    <row r="1538" spans="1:2" x14ac:dyDescent="0.25">
      <c r="A1538" s="28">
        <f>IF(COUNTIF('Export détaillé'!$Y$2:$Y1538,'Export détaillé'!Y1539)=0,MAX($A$1:A1537)+1,0)</f>
        <v>1537</v>
      </c>
      <c r="B1538" s="29">
        <f>IF(ROW()-1&gt;MAX($A$2:$A$10000),"",INDEX('Export détaillé'!$Y$3:$Y$10001,MATCH(ROW()-1,$A$2:$A$10000,0)))</f>
        <v>0</v>
      </c>
    </row>
    <row r="1539" spans="1:2" x14ac:dyDescent="0.25">
      <c r="A1539" s="28">
        <f>IF(COUNTIF('Export détaillé'!$Y$2:$Y1539,'Export détaillé'!Y1540)=0,MAX($A$1:A1538)+1,0)</f>
        <v>1538</v>
      </c>
      <c r="B1539" s="29">
        <f>IF(ROW()-1&gt;MAX($A$2:$A$10000),"",INDEX('Export détaillé'!$Y$3:$Y$10001,MATCH(ROW()-1,$A$2:$A$10000,0)))</f>
        <v>0</v>
      </c>
    </row>
    <row r="1540" spans="1:2" x14ac:dyDescent="0.25">
      <c r="A1540" s="28">
        <f>IF(COUNTIF('Export détaillé'!$Y$2:$Y1540,'Export détaillé'!Y1541)=0,MAX($A$1:A1539)+1,0)</f>
        <v>1539</v>
      </c>
      <c r="B1540" s="29">
        <f>IF(ROW()-1&gt;MAX($A$2:$A$10000),"",INDEX('Export détaillé'!$Y$3:$Y$10001,MATCH(ROW()-1,$A$2:$A$10000,0)))</f>
        <v>0</v>
      </c>
    </row>
    <row r="1541" spans="1:2" x14ac:dyDescent="0.25">
      <c r="A1541" s="28">
        <f>IF(COUNTIF('Export détaillé'!$Y$2:$Y1541,'Export détaillé'!Y1542)=0,MAX($A$1:A1540)+1,0)</f>
        <v>1540</v>
      </c>
      <c r="B1541" s="29">
        <f>IF(ROW()-1&gt;MAX($A$2:$A$10000),"",INDEX('Export détaillé'!$Y$3:$Y$10001,MATCH(ROW()-1,$A$2:$A$10000,0)))</f>
        <v>0</v>
      </c>
    </row>
    <row r="1542" spans="1:2" x14ac:dyDescent="0.25">
      <c r="A1542" s="28">
        <f>IF(COUNTIF('Export détaillé'!$Y$2:$Y1542,'Export détaillé'!Y1543)=0,MAX($A$1:A1541)+1,0)</f>
        <v>1541</v>
      </c>
      <c r="B1542" s="29">
        <f>IF(ROW()-1&gt;MAX($A$2:$A$10000),"",INDEX('Export détaillé'!$Y$3:$Y$10001,MATCH(ROW()-1,$A$2:$A$10000,0)))</f>
        <v>0</v>
      </c>
    </row>
    <row r="1543" spans="1:2" x14ac:dyDescent="0.25">
      <c r="A1543" s="28">
        <f>IF(COUNTIF('Export détaillé'!$Y$2:$Y1543,'Export détaillé'!Y1544)=0,MAX($A$1:A1542)+1,0)</f>
        <v>1542</v>
      </c>
      <c r="B1543" s="29">
        <f>IF(ROW()-1&gt;MAX($A$2:$A$10000),"",INDEX('Export détaillé'!$Y$3:$Y$10001,MATCH(ROW()-1,$A$2:$A$10000,0)))</f>
        <v>0</v>
      </c>
    </row>
    <row r="1544" spans="1:2" x14ac:dyDescent="0.25">
      <c r="A1544" s="28">
        <f>IF(COUNTIF('Export détaillé'!$Y$2:$Y1544,'Export détaillé'!Y1545)=0,MAX($A$1:A1543)+1,0)</f>
        <v>1543</v>
      </c>
      <c r="B1544" s="29">
        <f>IF(ROW()-1&gt;MAX($A$2:$A$10000),"",INDEX('Export détaillé'!$Y$3:$Y$10001,MATCH(ROW()-1,$A$2:$A$10000,0)))</f>
        <v>0</v>
      </c>
    </row>
    <row r="1545" spans="1:2" x14ac:dyDescent="0.25">
      <c r="A1545" s="28">
        <f>IF(COUNTIF('Export détaillé'!$Y$2:$Y1545,'Export détaillé'!Y1546)=0,MAX($A$1:A1544)+1,0)</f>
        <v>1544</v>
      </c>
      <c r="B1545" s="29">
        <f>IF(ROW()-1&gt;MAX($A$2:$A$10000),"",INDEX('Export détaillé'!$Y$3:$Y$10001,MATCH(ROW()-1,$A$2:$A$10000,0)))</f>
        <v>0</v>
      </c>
    </row>
    <row r="1546" spans="1:2" x14ac:dyDescent="0.25">
      <c r="A1546" s="28">
        <f>IF(COUNTIF('Export détaillé'!$Y$2:$Y1546,'Export détaillé'!Y1547)=0,MAX($A$1:A1545)+1,0)</f>
        <v>1545</v>
      </c>
      <c r="B1546" s="29">
        <f>IF(ROW()-1&gt;MAX($A$2:$A$10000),"",INDEX('Export détaillé'!$Y$3:$Y$10001,MATCH(ROW()-1,$A$2:$A$10000,0)))</f>
        <v>0</v>
      </c>
    </row>
    <row r="1547" spans="1:2" x14ac:dyDescent="0.25">
      <c r="A1547" s="28">
        <f>IF(COUNTIF('Export détaillé'!$Y$2:$Y1547,'Export détaillé'!Y1548)=0,MAX($A$1:A1546)+1,0)</f>
        <v>1546</v>
      </c>
      <c r="B1547" s="29">
        <f>IF(ROW()-1&gt;MAX($A$2:$A$10000),"",INDEX('Export détaillé'!$Y$3:$Y$10001,MATCH(ROW()-1,$A$2:$A$10000,0)))</f>
        <v>0</v>
      </c>
    </row>
    <row r="1548" spans="1:2" x14ac:dyDescent="0.25">
      <c r="A1548" s="28">
        <f>IF(COUNTIF('Export détaillé'!$Y$2:$Y1548,'Export détaillé'!Y1549)=0,MAX($A$1:A1547)+1,0)</f>
        <v>1547</v>
      </c>
      <c r="B1548" s="29">
        <f>IF(ROW()-1&gt;MAX($A$2:$A$10000),"",INDEX('Export détaillé'!$Y$3:$Y$10001,MATCH(ROW()-1,$A$2:$A$10000,0)))</f>
        <v>0</v>
      </c>
    </row>
    <row r="1549" spans="1:2" x14ac:dyDescent="0.25">
      <c r="A1549" s="28">
        <f>IF(COUNTIF('Export détaillé'!$Y$2:$Y1549,'Export détaillé'!Y1550)=0,MAX($A$1:A1548)+1,0)</f>
        <v>1548</v>
      </c>
      <c r="B1549" s="29">
        <f>IF(ROW()-1&gt;MAX($A$2:$A$10000),"",INDEX('Export détaillé'!$Y$3:$Y$10001,MATCH(ROW()-1,$A$2:$A$10000,0)))</f>
        <v>0</v>
      </c>
    </row>
    <row r="1550" spans="1:2" x14ac:dyDescent="0.25">
      <c r="A1550" s="28">
        <f>IF(COUNTIF('Export détaillé'!$Y$2:$Y1550,'Export détaillé'!Y1551)=0,MAX($A$1:A1549)+1,0)</f>
        <v>1549</v>
      </c>
      <c r="B1550" s="29">
        <f>IF(ROW()-1&gt;MAX($A$2:$A$10000),"",INDEX('Export détaillé'!$Y$3:$Y$10001,MATCH(ROW()-1,$A$2:$A$10000,0)))</f>
        <v>0</v>
      </c>
    </row>
    <row r="1551" spans="1:2" x14ac:dyDescent="0.25">
      <c r="A1551" s="28">
        <f>IF(COUNTIF('Export détaillé'!$Y$2:$Y1551,'Export détaillé'!Y1552)=0,MAX($A$1:A1550)+1,0)</f>
        <v>1550</v>
      </c>
      <c r="B1551" s="29">
        <f>IF(ROW()-1&gt;MAX($A$2:$A$10000),"",INDEX('Export détaillé'!$Y$3:$Y$10001,MATCH(ROW()-1,$A$2:$A$10000,0)))</f>
        <v>0</v>
      </c>
    </row>
    <row r="1552" spans="1:2" x14ac:dyDescent="0.25">
      <c r="A1552" s="28">
        <f>IF(COUNTIF('Export détaillé'!$Y$2:$Y1552,'Export détaillé'!Y1553)=0,MAX($A$1:A1551)+1,0)</f>
        <v>1551</v>
      </c>
      <c r="B1552" s="29">
        <f>IF(ROW()-1&gt;MAX($A$2:$A$10000),"",INDEX('Export détaillé'!$Y$3:$Y$10001,MATCH(ROW()-1,$A$2:$A$10000,0)))</f>
        <v>0</v>
      </c>
    </row>
    <row r="1553" spans="1:2" x14ac:dyDescent="0.25">
      <c r="A1553" s="28">
        <f>IF(COUNTIF('Export détaillé'!$Y$2:$Y1553,'Export détaillé'!Y1554)=0,MAX($A$1:A1552)+1,0)</f>
        <v>1552</v>
      </c>
      <c r="B1553" s="29">
        <f>IF(ROW()-1&gt;MAX($A$2:$A$10000),"",INDEX('Export détaillé'!$Y$3:$Y$10001,MATCH(ROW()-1,$A$2:$A$10000,0)))</f>
        <v>0</v>
      </c>
    </row>
    <row r="1554" spans="1:2" x14ac:dyDescent="0.25">
      <c r="A1554" s="28">
        <f>IF(COUNTIF('Export détaillé'!$Y$2:$Y1554,'Export détaillé'!Y1555)=0,MAX($A$1:A1553)+1,0)</f>
        <v>1553</v>
      </c>
      <c r="B1554" s="29">
        <f>IF(ROW()-1&gt;MAX($A$2:$A$10000),"",INDEX('Export détaillé'!$Y$3:$Y$10001,MATCH(ROW()-1,$A$2:$A$10000,0)))</f>
        <v>0</v>
      </c>
    </row>
    <row r="1555" spans="1:2" x14ac:dyDescent="0.25">
      <c r="A1555" s="28">
        <f>IF(COUNTIF('Export détaillé'!$Y$2:$Y1555,'Export détaillé'!Y1556)=0,MAX($A$1:A1554)+1,0)</f>
        <v>1554</v>
      </c>
      <c r="B1555" s="29">
        <f>IF(ROW()-1&gt;MAX($A$2:$A$10000),"",INDEX('Export détaillé'!$Y$3:$Y$10001,MATCH(ROW()-1,$A$2:$A$10000,0)))</f>
        <v>0</v>
      </c>
    </row>
    <row r="1556" spans="1:2" x14ac:dyDescent="0.25">
      <c r="A1556" s="28">
        <f>IF(COUNTIF('Export détaillé'!$Y$2:$Y1556,'Export détaillé'!Y1557)=0,MAX($A$1:A1555)+1,0)</f>
        <v>1555</v>
      </c>
      <c r="B1556" s="29">
        <f>IF(ROW()-1&gt;MAX($A$2:$A$10000),"",INDEX('Export détaillé'!$Y$3:$Y$10001,MATCH(ROW()-1,$A$2:$A$10000,0)))</f>
        <v>0</v>
      </c>
    </row>
    <row r="1557" spans="1:2" x14ac:dyDescent="0.25">
      <c r="A1557" s="28">
        <f>IF(COUNTIF('Export détaillé'!$Y$2:$Y1557,'Export détaillé'!Y1558)=0,MAX($A$1:A1556)+1,0)</f>
        <v>1556</v>
      </c>
      <c r="B1557" s="29">
        <f>IF(ROW()-1&gt;MAX($A$2:$A$10000),"",INDEX('Export détaillé'!$Y$3:$Y$10001,MATCH(ROW()-1,$A$2:$A$10000,0)))</f>
        <v>0</v>
      </c>
    </row>
    <row r="1558" spans="1:2" x14ac:dyDescent="0.25">
      <c r="A1558" s="28">
        <f>IF(COUNTIF('Export détaillé'!$Y$2:$Y1558,'Export détaillé'!Y1559)=0,MAX($A$1:A1557)+1,0)</f>
        <v>1557</v>
      </c>
      <c r="B1558" s="29">
        <f>IF(ROW()-1&gt;MAX($A$2:$A$10000),"",INDEX('Export détaillé'!$Y$3:$Y$10001,MATCH(ROW()-1,$A$2:$A$10000,0)))</f>
        <v>0</v>
      </c>
    </row>
    <row r="1559" spans="1:2" x14ac:dyDescent="0.25">
      <c r="A1559" s="28">
        <f>IF(COUNTIF('Export détaillé'!$Y$2:$Y1559,'Export détaillé'!Y1560)=0,MAX($A$1:A1558)+1,0)</f>
        <v>1558</v>
      </c>
      <c r="B1559" s="29">
        <f>IF(ROW()-1&gt;MAX($A$2:$A$10000),"",INDEX('Export détaillé'!$Y$3:$Y$10001,MATCH(ROW()-1,$A$2:$A$10000,0)))</f>
        <v>0</v>
      </c>
    </row>
    <row r="1560" spans="1:2" x14ac:dyDescent="0.25">
      <c r="A1560" s="28">
        <f>IF(COUNTIF('Export détaillé'!$Y$2:$Y1560,'Export détaillé'!Y1561)=0,MAX($A$1:A1559)+1,0)</f>
        <v>1559</v>
      </c>
      <c r="B1560" s="29">
        <f>IF(ROW()-1&gt;MAX($A$2:$A$10000),"",INDEX('Export détaillé'!$Y$3:$Y$10001,MATCH(ROW()-1,$A$2:$A$10000,0)))</f>
        <v>0</v>
      </c>
    </row>
    <row r="1561" spans="1:2" x14ac:dyDescent="0.25">
      <c r="A1561" s="28">
        <f>IF(COUNTIF('Export détaillé'!$Y$2:$Y1561,'Export détaillé'!Y1562)=0,MAX($A$1:A1560)+1,0)</f>
        <v>1560</v>
      </c>
      <c r="B1561" s="29">
        <f>IF(ROW()-1&gt;MAX($A$2:$A$10000),"",INDEX('Export détaillé'!$Y$3:$Y$10001,MATCH(ROW()-1,$A$2:$A$10000,0)))</f>
        <v>0</v>
      </c>
    </row>
    <row r="1562" spans="1:2" x14ac:dyDescent="0.25">
      <c r="A1562" s="28">
        <f>IF(COUNTIF('Export détaillé'!$Y$2:$Y1562,'Export détaillé'!Y1563)=0,MAX($A$1:A1561)+1,0)</f>
        <v>1561</v>
      </c>
      <c r="B1562" s="29">
        <f>IF(ROW()-1&gt;MAX($A$2:$A$10000),"",INDEX('Export détaillé'!$Y$3:$Y$10001,MATCH(ROW()-1,$A$2:$A$10000,0)))</f>
        <v>0</v>
      </c>
    </row>
    <row r="1563" spans="1:2" x14ac:dyDescent="0.25">
      <c r="A1563" s="28">
        <f>IF(COUNTIF('Export détaillé'!$Y$2:$Y1563,'Export détaillé'!Y1564)=0,MAX($A$1:A1562)+1,0)</f>
        <v>1562</v>
      </c>
      <c r="B1563" s="29">
        <f>IF(ROW()-1&gt;MAX($A$2:$A$10000),"",INDEX('Export détaillé'!$Y$3:$Y$10001,MATCH(ROW()-1,$A$2:$A$10000,0)))</f>
        <v>0</v>
      </c>
    </row>
    <row r="1564" spans="1:2" x14ac:dyDescent="0.25">
      <c r="A1564" s="28">
        <f>IF(COUNTIF('Export détaillé'!$Y$2:$Y1564,'Export détaillé'!Y1565)=0,MAX($A$1:A1563)+1,0)</f>
        <v>1563</v>
      </c>
      <c r="B1564" s="29">
        <f>IF(ROW()-1&gt;MAX($A$2:$A$10000),"",INDEX('Export détaillé'!$Y$3:$Y$10001,MATCH(ROW()-1,$A$2:$A$10000,0)))</f>
        <v>0</v>
      </c>
    </row>
    <row r="1565" spans="1:2" x14ac:dyDescent="0.25">
      <c r="A1565" s="28">
        <f>IF(COUNTIF('Export détaillé'!$Y$2:$Y1565,'Export détaillé'!Y1566)=0,MAX($A$1:A1564)+1,0)</f>
        <v>1564</v>
      </c>
      <c r="B1565" s="29">
        <f>IF(ROW()-1&gt;MAX($A$2:$A$10000),"",INDEX('Export détaillé'!$Y$3:$Y$10001,MATCH(ROW()-1,$A$2:$A$10000,0)))</f>
        <v>0</v>
      </c>
    </row>
    <row r="1566" spans="1:2" x14ac:dyDescent="0.25">
      <c r="A1566" s="28">
        <f>IF(COUNTIF('Export détaillé'!$Y$2:$Y1566,'Export détaillé'!Y1567)=0,MAX($A$1:A1565)+1,0)</f>
        <v>1565</v>
      </c>
      <c r="B1566" s="29">
        <f>IF(ROW()-1&gt;MAX($A$2:$A$10000),"",INDEX('Export détaillé'!$Y$3:$Y$10001,MATCH(ROW()-1,$A$2:$A$10000,0)))</f>
        <v>0</v>
      </c>
    </row>
    <row r="1567" spans="1:2" x14ac:dyDescent="0.25">
      <c r="A1567" s="28">
        <f>IF(COUNTIF('Export détaillé'!$Y$2:$Y1567,'Export détaillé'!Y1568)=0,MAX($A$1:A1566)+1,0)</f>
        <v>1566</v>
      </c>
      <c r="B1567" s="29">
        <f>IF(ROW()-1&gt;MAX($A$2:$A$10000),"",INDEX('Export détaillé'!$Y$3:$Y$10001,MATCH(ROW()-1,$A$2:$A$10000,0)))</f>
        <v>0</v>
      </c>
    </row>
    <row r="1568" spans="1:2" x14ac:dyDescent="0.25">
      <c r="A1568" s="28">
        <f>IF(COUNTIF('Export détaillé'!$Y$2:$Y1568,'Export détaillé'!Y1569)=0,MAX($A$1:A1567)+1,0)</f>
        <v>1567</v>
      </c>
      <c r="B1568" s="29">
        <f>IF(ROW()-1&gt;MAX($A$2:$A$10000),"",INDEX('Export détaillé'!$Y$3:$Y$10001,MATCH(ROW()-1,$A$2:$A$10000,0)))</f>
        <v>0</v>
      </c>
    </row>
    <row r="1569" spans="1:2" x14ac:dyDescent="0.25">
      <c r="A1569" s="28">
        <f>IF(COUNTIF('Export détaillé'!$Y$2:$Y1569,'Export détaillé'!Y1570)=0,MAX($A$1:A1568)+1,0)</f>
        <v>1568</v>
      </c>
      <c r="B1569" s="29">
        <f>IF(ROW()-1&gt;MAX($A$2:$A$10000),"",INDEX('Export détaillé'!$Y$3:$Y$10001,MATCH(ROW()-1,$A$2:$A$10000,0)))</f>
        <v>0</v>
      </c>
    </row>
    <row r="1570" spans="1:2" x14ac:dyDescent="0.25">
      <c r="A1570" s="28">
        <f>IF(COUNTIF('Export détaillé'!$Y$2:$Y1570,'Export détaillé'!Y1571)=0,MAX($A$1:A1569)+1,0)</f>
        <v>1569</v>
      </c>
      <c r="B1570" s="29">
        <f>IF(ROW()-1&gt;MAX($A$2:$A$10000),"",INDEX('Export détaillé'!$Y$3:$Y$10001,MATCH(ROW()-1,$A$2:$A$10000,0)))</f>
        <v>0</v>
      </c>
    </row>
    <row r="1571" spans="1:2" x14ac:dyDescent="0.25">
      <c r="A1571" s="28">
        <f>IF(COUNTIF('Export détaillé'!$Y$2:$Y1571,'Export détaillé'!Y1572)=0,MAX($A$1:A1570)+1,0)</f>
        <v>1570</v>
      </c>
      <c r="B1571" s="29">
        <f>IF(ROW()-1&gt;MAX($A$2:$A$10000),"",INDEX('Export détaillé'!$Y$3:$Y$10001,MATCH(ROW()-1,$A$2:$A$10000,0)))</f>
        <v>0</v>
      </c>
    </row>
    <row r="1572" spans="1:2" x14ac:dyDescent="0.25">
      <c r="A1572" s="28">
        <f>IF(COUNTIF('Export détaillé'!$Y$2:$Y1572,'Export détaillé'!Y1573)=0,MAX($A$1:A1571)+1,0)</f>
        <v>1571</v>
      </c>
      <c r="B1572" s="29">
        <f>IF(ROW()-1&gt;MAX($A$2:$A$10000),"",INDEX('Export détaillé'!$Y$3:$Y$10001,MATCH(ROW()-1,$A$2:$A$10000,0)))</f>
        <v>0</v>
      </c>
    </row>
    <row r="1573" spans="1:2" x14ac:dyDescent="0.25">
      <c r="A1573" s="28">
        <f>IF(COUNTIF('Export détaillé'!$Y$2:$Y1573,'Export détaillé'!Y1574)=0,MAX($A$1:A1572)+1,0)</f>
        <v>1572</v>
      </c>
      <c r="B1573" s="29">
        <f>IF(ROW()-1&gt;MAX($A$2:$A$10000),"",INDEX('Export détaillé'!$Y$3:$Y$10001,MATCH(ROW()-1,$A$2:$A$10000,0)))</f>
        <v>0</v>
      </c>
    </row>
    <row r="1574" spans="1:2" x14ac:dyDescent="0.25">
      <c r="A1574" s="28">
        <f>IF(COUNTIF('Export détaillé'!$Y$2:$Y1574,'Export détaillé'!Y1575)=0,MAX($A$1:A1573)+1,0)</f>
        <v>1573</v>
      </c>
      <c r="B1574" s="29">
        <f>IF(ROW()-1&gt;MAX($A$2:$A$10000),"",INDEX('Export détaillé'!$Y$3:$Y$10001,MATCH(ROW()-1,$A$2:$A$10000,0)))</f>
        <v>0</v>
      </c>
    </row>
    <row r="1575" spans="1:2" x14ac:dyDescent="0.25">
      <c r="A1575" s="28">
        <f>IF(COUNTIF('Export détaillé'!$Y$2:$Y1575,'Export détaillé'!Y1576)=0,MAX($A$1:A1574)+1,0)</f>
        <v>1574</v>
      </c>
      <c r="B1575" s="29">
        <f>IF(ROW()-1&gt;MAX($A$2:$A$10000),"",INDEX('Export détaillé'!$Y$3:$Y$10001,MATCH(ROW()-1,$A$2:$A$10000,0)))</f>
        <v>0</v>
      </c>
    </row>
    <row r="1576" spans="1:2" x14ac:dyDescent="0.25">
      <c r="A1576" s="28">
        <f>IF(COUNTIF('Export détaillé'!$Y$2:$Y1576,'Export détaillé'!Y1577)=0,MAX($A$1:A1575)+1,0)</f>
        <v>1575</v>
      </c>
      <c r="B1576" s="29">
        <f>IF(ROW()-1&gt;MAX($A$2:$A$10000),"",INDEX('Export détaillé'!$Y$3:$Y$10001,MATCH(ROW()-1,$A$2:$A$10000,0)))</f>
        <v>0</v>
      </c>
    </row>
    <row r="1577" spans="1:2" x14ac:dyDescent="0.25">
      <c r="A1577" s="28">
        <f>IF(COUNTIF('Export détaillé'!$Y$2:$Y1577,'Export détaillé'!Y1578)=0,MAX($A$1:A1576)+1,0)</f>
        <v>1576</v>
      </c>
      <c r="B1577" s="29">
        <f>IF(ROW()-1&gt;MAX($A$2:$A$10000),"",INDEX('Export détaillé'!$Y$3:$Y$10001,MATCH(ROW()-1,$A$2:$A$10000,0)))</f>
        <v>0</v>
      </c>
    </row>
    <row r="1578" spans="1:2" x14ac:dyDescent="0.25">
      <c r="A1578" s="28">
        <f>IF(COUNTIF('Export détaillé'!$Y$2:$Y1578,'Export détaillé'!Y1579)=0,MAX($A$1:A1577)+1,0)</f>
        <v>1577</v>
      </c>
      <c r="B1578" s="29">
        <f>IF(ROW()-1&gt;MAX($A$2:$A$10000),"",INDEX('Export détaillé'!$Y$3:$Y$10001,MATCH(ROW()-1,$A$2:$A$10000,0)))</f>
        <v>0</v>
      </c>
    </row>
    <row r="1579" spans="1:2" x14ac:dyDescent="0.25">
      <c r="A1579" s="28">
        <f>IF(COUNTIF('Export détaillé'!$Y$2:$Y1579,'Export détaillé'!Y1580)=0,MAX($A$1:A1578)+1,0)</f>
        <v>1578</v>
      </c>
      <c r="B1579" s="29">
        <f>IF(ROW()-1&gt;MAX($A$2:$A$10000),"",INDEX('Export détaillé'!$Y$3:$Y$10001,MATCH(ROW()-1,$A$2:$A$10000,0)))</f>
        <v>0</v>
      </c>
    </row>
    <row r="1580" spans="1:2" x14ac:dyDescent="0.25">
      <c r="A1580" s="28">
        <f>IF(COUNTIF('Export détaillé'!$Y$2:$Y1580,'Export détaillé'!Y1581)=0,MAX($A$1:A1579)+1,0)</f>
        <v>1579</v>
      </c>
      <c r="B1580" s="29">
        <f>IF(ROW()-1&gt;MAX($A$2:$A$10000),"",INDEX('Export détaillé'!$Y$3:$Y$10001,MATCH(ROW()-1,$A$2:$A$10000,0)))</f>
        <v>0</v>
      </c>
    </row>
    <row r="1581" spans="1:2" x14ac:dyDescent="0.25">
      <c r="A1581" s="28">
        <f>IF(COUNTIF('Export détaillé'!$Y$2:$Y1581,'Export détaillé'!Y1582)=0,MAX($A$1:A1580)+1,0)</f>
        <v>1580</v>
      </c>
      <c r="B1581" s="29">
        <f>IF(ROW()-1&gt;MAX($A$2:$A$10000),"",INDEX('Export détaillé'!$Y$3:$Y$10001,MATCH(ROW()-1,$A$2:$A$10000,0)))</f>
        <v>0</v>
      </c>
    </row>
    <row r="1582" spans="1:2" x14ac:dyDescent="0.25">
      <c r="A1582" s="28">
        <f>IF(COUNTIF('Export détaillé'!$Y$2:$Y1582,'Export détaillé'!Y1583)=0,MAX($A$1:A1581)+1,0)</f>
        <v>1581</v>
      </c>
      <c r="B1582" s="29">
        <f>IF(ROW()-1&gt;MAX($A$2:$A$10000),"",INDEX('Export détaillé'!$Y$3:$Y$10001,MATCH(ROW()-1,$A$2:$A$10000,0)))</f>
        <v>0</v>
      </c>
    </row>
    <row r="1583" spans="1:2" x14ac:dyDescent="0.25">
      <c r="A1583" s="28">
        <f>IF(COUNTIF('Export détaillé'!$Y$2:$Y1583,'Export détaillé'!Y1584)=0,MAX($A$1:A1582)+1,0)</f>
        <v>1582</v>
      </c>
      <c r="B1583" s="29">
        <f>IF(ROW()-1&gt;MAX($A$2:$A$10000),"",INDEX('Export détaillé'!$Y$3:$Y$10001,MATCH(ROW()-1,$A$2:$A$10000,0)))</f>
        <v>0</v>
      </c>
    </row>
    <row r="1584" spans="1:2" x14ac:dyDescent="0.25">
      <c r="A1584" s="28">
        <f>IF(COUNTIF('Export détaillé'!$Y$2:$Y1584,'Export détaillé'!Y1585)=0,MAX($A$1:A1583)+1,0)</f>
        <v>1583</v>
      </c>
      <c r="B1584" s="29">
        <f>IF(ROW()-1&gt;MAX($A$2:$A$10000),"",INDEX('Export détaillé'!$Y$3:$Y$10001,MATCH(ROW()-1,$A$2:$A$10000,0)))</f>
        <v>0</v>
      </c>
    </row>
    <row r="1585" spans="1:2" x14ac:dyDescent="0.25">
      <c r="A1585" s="28">
        <f>IF(COUNTIF('Export détaillé'!$Y$2:$Y1585,'Export détaillé'!Y1586)=0,MAX($A$1:A1584)+1,0)</f>
        <v>1584</v>
      </c>
      <c r="B1585" s="29">
        <f>IF(ROW()-1&gt;MAX($A$2:$A$10000),"",INDEX('Export détaillé'!$Y$3:$Y$10001,MATCH(ROW()-1,$A$2:$A$10000,0)))</f>
        <v>0</v>
      </c>
    </row>
    <row r="1586" spans="1:2" x14ac:dyDescent="0.25">
      <c r="A1586" s="28">
        <f>IF(COUNTIF('Export détaillé'!$Y$2:$Y1586,'Export détaillé'!Y1587)=0,MAX($A$1:A1585)+1,0)</f>
        <v>1585</v>
      </c>
      <c r="B1586" s="29">
        <f>IF(ROW()-1&gt;MAX($A$2:$A$10000),"",INDEX('Export détaillé'!$Y$3:$Y$10001,MATCH(ROW()-1,$A$2:$A$10000,0)))</f>
        <v>0</v>
      </c>
    </row>
    <row r="1587" spans="1:2" x14ac:dyDescent="0.25">
      <c r="A1587" s="28">
        <f>IF(COUNTIF('Export détaillé'!$Y$2:$Y1587,'Export détaillé'!Y1588)=0,MAX($A$1:A1586)+1,0)</f>
        <v>1586</v>
      </c>
      <c r="B1587" s="29">
        <f>IF(ROW()-1&gt;MAX($A$2:$A$10000),"",INDEX('Export détaillé'!$Y$3:$Y$10001,MATCH(ROW()-1,$A$2:$A$10000,0)))</f>
        <v>0</v>
      </c>
    </row>
    <row r="1588" spans="1:2" x14ac:dyDescent="0.25">
      <c r="A1588" s="28">
        <f>IF(COUNTIF('Export détaillé'!$Y$2:$Y1588,'Export détaillé'!Y1589)=0,MAX($A$1:A1587)+1,0)</f>
        <v>1587</v>
      </c>
      <c r="B1588" s="29">
        <f>IF(ROW()-1&gt;MAX($A$2:$A$10000),"",INDEX('Export détaillé'!$Y$3:$Y$10001,MATCH(ROW()-1,$A$2:$A$10000,0)))</f>
        <v>0</v>
      </c>
    </row>
    <row r="1589" spans="1:2" x14ac:dyDescent="0.25">
      <c r="A1589" s="28">
        <f>IF(COUNTIF('Export détaillé'!$Y$2:$Y1589,'Export détaillé'!Y1590)=0,MAX($A$1:A1588)+1,0)</f>
        <v>1588</v>
      </c>
      <c r="B1589" s="29">
        <f>IF(ROW()-1&gt;MAX($A$2:$A$10000),"",INDEX('Export détaillé'!$Y$3:$Y$10001,MATCH(ROW()-1,$A$2:$A$10000,0)))</f>
        <v>0</v>
      </c>
    </row>
    <row r="1590" spans="1:2" x14ac:dyDescent="0.25">
      <c r="A1590" s="28">
        <f>IF(COUNTIF('Export détaillé'!$Y$2:$Y1590,'Export détaillé'!Y1591)=0,MAX($A$1:A1589)+1,0)</f>
        <v>1589</v>
      </c>
      <c r="B1590" s="29">
        <f>IF(ROW()-1&gt;MAX($A$2:$A$10000),"",INDEX('Export détaillé'!$Y$3:$Y$10001,MATCH(ROW()-1,$A$2:$A$10000,0)))</f>
        <v>0</v>
      </c>
    </row>
    <row r="1591" spans="1:2" x14ac:dyDescent="0.25">
      <c r="A1591" s="28">
        <f>IF(COUNTIF('Export détaillé'!$Y$2:$Y1591,'Export détaillé'!Y1592)=0,MAX($A$1:A1590)+1,0)</f>
        <v>1590</v>
      </c>
      <c r="B1591" s="29">
        <f>IF(ROW()-1&gt;MAX($A$2:$A$10000),"",INDEX('Export détaillé'!$Y$3:$Y$10001,MATCH(ROW()-1,$A$2:$A$10000,0)))</f>
        <v>0</v>
      </c>
    </row>
    <row r="1592" spans="1:2" x14ac:dyDescent="0.25">
      <c r="A1592" s="28">
        <f>IF(COUNTIF('Export détaillé'!$Y$2:$Y1592,'Export détaillé'!Y1593)=0,MAX($A$1:A1591)+1,0)</f>
        <v>1591</v>
      </c>
      <c r="B1592" s="29">
        <f>IF(ROW()-1&gt;MAX($A$2:$A$10000),"",INDEX('Export détaillé'!$Y$3:$Y$10001,MATCH(ROW()-1,$A$2:$A$10000,0)))</f>
        <v>0</v>
      </c>
    </row>
    <row r="1593" spans="1:2" x14ac:dyDescent="0.25">
      <c r="A1593" s="28">
        <f>IF(COUNTIF('Export détaillé'!$Y$2:$Y1593,'Export détaillé'!Y1594)=0,MAX($A$1:A1592)+1,0)</f>
        <v>1592</v>
      </c>
      <c r="B1593" s="29">
        <f>IF(ROW()-1&gt;MAX($A$2:$A$10000),"",INDEX('Export détaillé'!$Y$3:$Y$10001,MATCH(ROW()-1,$A$2:$A$10000,0)))</f>
        <v>0</v>
      </c>
    </row>
    <row r="1594" spans="1:2" x14ac:dyDescent="0.25">
      <c r="A1594" s="28">
        <f>IF(COUNTIF('Export détaillé'!$Y$2:$Y1594,'Export détaillé'!Y1595)=0,MAX($A$1:A1593)+1,0)</f>
        <v>1593</v>
      </c>
      <c r="B1594" s="29">
        <f>IF(ROW()-1&gt;MAX($A$2:$A$10000),"",INDEX('Export détaillé'!$Y$3:$Y$10001,MATCH(ROW()-1,$A$2:$A$10000,0)))</f>
        <v>0</v>
      </c>
    </row>
    <row r="1595" spans="1:2" x14ac:dyDescent="0.25">
      <c r="A1595" s="28">
        <f>IF(COUNTIF('Export détaillé'!$Y$2:$Y1595,'Export détaillé'!Y1596)=0,MAX($A$1:A1594)+1,0)</f>
        <v>1594</v>
      </c>
      <c r="B1595" s="29">
        <f>IF(ROW()-1&gt;MAX($A$2:$A$10000),"",INDEX('Export détaillé'!$Y$3:$Y$10001,MATCH(ROW()-1,$A$2:$A$10000,0)))</f>
        <v>0</v>
      </c>
    </row>
    <row r="1596" spans="1:2" x14ac:dyDescent="0.25">
      <c r="A1596" s="28">
        <f>IF(COUNTIF('Export détaillé'!$Y$2:$Y1596,'Export détaillé'!Y1597)=0,MAX($A$1:A1595)+1,0)</f>
        <v>1595</v>
      </c>
      <c r="B1596" s="29">
        <f>IF(ROW()-1&gt;MAX($A$2:$A$10000),"",INDEX('Export détaillé'!$Y$3:$Y$10001,MATCH(ROW()-1,$A$2:$A$10000,0)))</f>
        <v>0</v>
      </c>
    </row>
    <row r="1597" spans="1:2" x14ac:dyDescent="0.25">
      <c r="A1597" s="28">
        <f>IF(COUNTIF('Export détaillé'!$Y$2:$Y1597,'Export détaillé'!Y1598)=0,MAX($A$1:A1596)+1,0)</f>
        <v>1596</v>
      </c>
      <c r="B1597" s="29">
        <f>IF(ROW()-1&gt;MAX($A$2:$A$10000),"",INDEX('Export détaillé'!$Y$3:$Y$10001,MATCH(ROW()-1,$A$2:$A$10000,0)))</f>
        <v>0</v>
      </c>
    </row>
    <row r="1598" spans="1:2" x14ac:dyDescent="0.25">
      <c r="A1598" s="28">
        <f>IF(COUNTIF('Export détaillé'!$Y$2:$Y1598,'Export détaillé'!Y1599)=0,MAX($A$1:A1597)+1,0)</f>
        <v>1597</v>
      </c>
      <c r="B1598" s="29">
        <f>IF(ROW()-1&gt;MAX($A$2:$A$10000),"",INDEX('Export détaillé'!$Y$3:$Y$10001,MATCH(ROW()-1,$A$2:$A$10000,0)))</f>
        <v>0</v>
      </c>
    </row>
    <row r="1599" spans="1:2" x14ac:dyDescent="0.25">
      <c r="A1599" s="28">
        <f>IF(COUNTIF('Export détaillé'!$Y$2:$Y1599,'Export détaillé'!Y1600)=0,MAX($A$1:A1598)+1,0)</f>
        <v>1598</v>
      </c>
      <c r="B1599" s="29">
        <f>IF(ROW()-1&gt;MAX($A$2:$A$10000),"",INDEX('Export détaillé'!$Y$3:$Y$10001,MATCH(ROW()-1,$A$2:$A$10000,0)))</f>
        <v>0</v>
      </c>
    </row>
    <row r="1600" spans="1:2" x14ac:dyDescent="0.25">
      <c r="A1600" s="28">
        <f>IF(COUNTIF('Export détaillé'!$Y$2:$Y1600,'Export détaillé'!Y1601)=0,MAX($A$1:A1599)+1,0)</f>
        <v>1599</v>
      </c>
      <c r="B1600" s="29">
        <f>IF(ROW()-1&gt;MAX($A$2:$A$10000),"",INDEX('Export détaillé'!$Y$3:$Y$10001,MATCH(ROW()-1,$A$2:$A$10000,0)))</f>
        <v>0</v>
      </c>
    </row>
    <row r="1601" spans="1:2" x14ac:dyDescent="0.25">
      <c r="A1601" s="28">
        <f>IF(COUNTIF('Export détaillé'!$Y$2:$Y1601,'Export détaillé'!Y1602)=0,MAX($A$1:A1600)+1,0)</f>
        <v>1600</v>
      </c>
      <c r="B1601" s="29">
        <f>IF(ROW()-1&gt;MAX($A$2:$A$10000),"",INDEX('Export détaillé'!$Y$3:$Y$10001,MATCH(ROW()-1,$A$2:$A$10000,0)))</f>
        <v>0</v>
      </c>
    </row>
    <row r="1602" spans="1:2" x14ac:dyDescent="0.25">
      <c r="A1602" s="28">
        <f>IF(COUNTIF('Export détaillé'!$Y$2:$Y1602,'Export détaillé'!Y1603)=0,MAX($A$1:A1601)+1,0)</f>
        <v>1601</v>
      </c>
      <c r="B1602" s="29">
        <f>IF(ROW()-1&gt;MAX($A$2:$A$10000),"",INDEX('Export détaillé'!$Y$3:$Y$10001,MATCH(ROW()-1,$A$2:$A$10000,0)))</f>
        <v>0</v>
      </c>
    </row>
    <row r="1603" spans="1:2" x14ac:dyDescent="0.25">
      <c r="A1603" s="28">
        <f>IF(COUNTIF('Export détaillé'!$Y$2:$Y1603,'Export détaillé'!Y1604)=0,MAX($A$1:A1602)+1,0)</f>
        <v>1602</v>
      </c>
      <c r="B1603" s="29">
        <f>IF(ROW()-1&gt;MAX($A$2:$A$10000),"",INDEX('Export détaillé'!$Y$3:$Y$10001,MATCH(ROW()-1,$A$2:$A$10000,0)))</f>
        <v>0</v>
      </c>
    </row>
    <row r="1604" spans="1:2" x14ac:dyDescent="0.25">
      <c r="A1604" s="28">
        <f>IF(COUNTIF('Export détaillé'!$Y$2:$Y1604,'Export détaillé'!Y1605)=0,MAX($A$1:A1603)+1,0)</f>
        <v>1603</v>
      </c>
      <c r="B1604" s="29">
        <f>IF(ROW()-1&gt;MAX($A$2:$A$10000),"",INDEX('Export détaillé'!$Y$3:$Y$10001,MATCH(ROW()-1,$A$2:$A$10000,0)))</f>
        <v>0</v>
      </c>
    </row>
    <row r="1605" spans="1:2" x14ac:dyDescent="0.25">
      <c r="A1605" s="28">
        <f>IF(COUNTIF('Export détaillé'!$Y$2:$Y1605,'Export détaillé'!Y1606)=0,MAX($A$1:A1604)+1,0)</f>
        <v>1604</v>
      </c>
      <c r="B1605" s="29">
        <f>IF(ROW()-1&gt;MAX($A$2:$A$10000),"",INDEX('Export détaillé'!$Y$3:$Y$10001,MATCH(ROW()-1,$A$2:$A$10000,0)))</f>
        <v>0</v>
      </c>
    </row>
    <row r="1606" spans="1:2" x14ac:dyDescent="0.25">
      <c r="A1606" s="28">
        <f>IF(COUNTIF('Export détaillé'!$Y$2:$Y1606,'Export détaillé'!Y1607)=0,MAX($A$1:A1605)+1,0)</f>
        <v>1605</v>
      </c>
      <c r="B1606" s="29">
        <f>IF(ROW()-1&gt;MAX($A$2:$A$10000),"",INDEX('Export détaillé'!$Y$3:$Y$10001,MATCH(ROW()-1,$A$2:$A$10000,0)))</f>
        <v>0</v>
      </c>
    </row>
    <row r="1607" spans="1:2" x14ac:dyDescent="0.25">
      <c r="A1607" s="28">
        <f>IF(COUNTIF('Export détaillé'!$Y$2:$Y1607,'Export détaillé'!Y1608)=0,MAX($A$1:A1606)+1,0)</f>
        <v>1606</v>
      </c>
      <c r="B1607" s="29">
        <f>IF(ROW()-1&gt;MAX($A$2:$A$10000),"",INDEX('Export détaillé'!$Y$3:$Y$10001,MATCH(ROW()-1,$A$2:$A$10000,0)))</f>
        <v>0</v>
      </c>
    </row>
    <row r="1608" spans="1:2" x14ac:dyDescent="0.25">
      <c r="A1608" s="28">
        <f>IF(COUNTIF('Export détaillé'!$Y$2:$Y1608,'Export détaillé'!Y1609)=0,MAX($A$1:A1607)+1,0)</f>
        <v>1607</v>
      </c>
      <c r="B1608" s="29">
        <f>IF(ROW()-1&gt;MAX($A$2:$A$10000),"",INDEX('Export détaillé'!$Y$3:$Y$10001,MATCH(ROW()-1,$A$2:$A$10000,0)))</f>
        <v>0</v>
      </c>
    </row>
    <row r="1609" spans="1:2" x14ac:dyDescent="0.25">
      <c r="A1609" s="28">
        <f>IF(COUNTIF('Export détaillé'!$Y$2:$Y1609,'Export détaillé'!Y1610)=0,MAX($A$1:A1608)+1,0)</f>
        <v>1608</v>
      </c>
      <c r="B1609" s="29">
        <f>IF(ROW()-1&gt;MAX($A$2:$A$10000),"",INDEX('Export détaillé'!$Y$3:$Y$10001,MATCH(ROW()-1,$A$2:$A$10000,0)))</f>
        <v>0</v>
      </c>
    </row>
    <row r="1610" spans="1:2" x14ac:dyDescent="0.25">
      <c r="A1610" s="28">
        <f>IF(COUNTIF('Export détaillé'!$Y$2:$Y1610,'Export détaillé'!Y1611)=0,MAX($A$1:A1609)+1,0)</f>
        <v>1609</v>
      </c>
      <c r="B1610" s="29">
        <f>IF(ROW()-1&gt;MAX($A$2:$A$10000),"",INDEX('Export détaillé'!$Y$3:$Y$10001,MATCH(ROW()-1,$A$2:$A$10000,0)))</f>
        <v>0</v>
      </c>
    </row>
    <row r="1611" spans="1:2" x14ac:dyDescent="0.25">
      <c r="A1611" s="28">
        <f>IF(COUNTIF('Export détaillé'!$Y$2:$Y1611,'Export détaillé'!Y1612)=0,MAX($A$1:A1610)+1,0)</f>
        <v>1610</v>
      </c>
      <c r="B1611" s="29">
        <f>IF(ROW()-1&gt;MAX($A$2:$A$10000),"",INDEX('Export détaillé'!$Y$3:$Y$10001,MATCH(ROW()-1,$A$2:$A$10000,0)))</f>
        <v>0</v>
      </c>
    </row>
    <row r="1612" spans="1:2" x14ac:dyDescent="0.25">
      <c r="A1612" s="28">
        <f>IF(COUNTIF('Export détaillé'!$Y$2:$Y1612,'Export détaillé'!Y1613)=0,MAX($A$1:A1611)+1,0)</f>
        <v>1611</v>
      </c>
      <c r="B1612" s="29">
        <f>IF(ROW()-1&gt;MAX($A$2:$A$10000),"",INDEX('Export détaillé'!$Y$3:$Y$10001,MATCH(ROW()-1,$A$2:$A$10000,0)))</f>
        <v>0</v>
      </c>
    </row>
    <row r="1613" spans="1:2" x14ac:dyDescent="0.25">
      <c r="A1613" s="28">
        <f>IF(COUNTIF('Export détaillé'!$Y$2:$Y1613,'Export détaillé'!Y1614)=0,MAX($A$1:A1612)+1,0)</f>
        <v>1612</v>
      </c>
      <c r="B1613" s="29">
        <f>IF(ROW()-1&gt;MAX($A$2:$A$10000),"",INDEX('Export détaillé'!$Y$3:$Y$10001,MATCH(ROW()-1,$A$2:$A$10000,0)))</f>
        <v>0</v>
      </c>
    </row>
    <row r="1614" spans="1:2" x14ac:dyDescent="0.25">
      <c r="A1614" s="28">
        <f>IF(COUNTIF('Export détaillé'!$Y$2:$Y1614,'Export détaillé'!Y1615)=0,MAX($A$1:A1613)+1,0)</f>
        <v>1613</v>
      </c>
      <c r="B1614" s="29">
        <f>IF(ROW()-1&gt;MAX($A$2:$A$10000),"",INDEX('Export détaillé'!$Y$3:$Y$10001,MATCH(ROW()-1,$A$2:$A$10000,0)))</f>
        <v>0</v>
      </c>
    </row>
    <row r="1615" spans="1:2" x14ac:dyDescent="0.25">
      <c r="A1615" s="28">
        <f>IF(COUNTIF('Export détaillé'!$Y$2:$Y1615,'Export détaillé'!Y1616)=0,MAX($A$1:A1614)+1,0)</f>
        <v>1614</v>
      </c>
      <c r="B1615" s="29">
        <f>IF(ROW()-1&gt;MAX($A$2:$A$10000),"",INDEX('Export détaillé'!$Y$3:$Y$10001,MATCH(ROW()-1,$A$2:$A$10000,0)))</f>
        <v>0</v>
      </c>
    </row>
    <row r="1616" spans="1:2" x14ac:dyDescent="0.25">
      <c r="A1616" s="28">
        <f>IF(COUNTIF('Export détaillé'!$Y$2:$Y1616,'Export détaillé'!Y1617)=0,MAX($A$1:A1615)+1,0)</f>
        <v>1615</v>
      </c>
      <c r="B1616" s="29">
        <f>IF(ROW()-1&gt;MAX($A$2:$A$10000),"",INDEX('Export détaillé'!$Y$3:$Y$10001,MATCH(ROW()-1,$A$2:$A$10000,0)))</f>
        <v>0</v>
      </c>
    </row>
    <row r="1617" spans="1:2" x14ac:dyDescent="0.25">
      <c r="A1617" s="28">
        <f>IF(COUNTIF('Export détaillé'!$Y$2:$Y1617,'Export détaillé'!Y1618)=0,MAX($A$1:A1616)+1,0)</f>
        <v>1616</v>
      </c>
      <c r="B1617" s="29">
        <f>IF(ROW()-1&gt;MAX($A$2:$A$10000),"",INDEX('Export détaillé'!$Y$3:$Y$10001,MATCH(ROW()-1,$A$2:$A$10000,0)))</f>
        <v>0</v>
      </c>
    </row>
    <row r="1618" spans="1:2" x14ac:dyDescent="0.25">
      <c r="A1618" s="28">
        <f>IF(COUNTIF('Export détaillé'!$Y$2:$Y1618,'Export détaillé'!Y1619)=0,MAX($A$1:A1617)+1,0)</f>
        <v>1617</v>
      </c>
      <c r="B1618" s="29">
        <f>IF(ROW()-1&gt;MAX($A$2:$A$10000),"",INDEX('Export détaillé'!$Y$3:$Y$10001,MATCH(ROW()-1,$A$2:$A$10000,0)))</f>
        <v>0</v>
      </c>
    </row>
    <row r="1619" spans="1:2" x14ac:dyDescent="0.25">
      <c r="A1619" s="28">
        <f>IF(COUNTIF('Export détaillé'!$Y$2:$Y1619,'Export détaillé'!Y1620)=0,MAX($A$1:A1618)+1,0)</f>
        <v>1618</v>
      </c>
      <c r="B1619" s="29">
        <f>IF(ROW()-1&gt;MAX($A$2:$A$10000),"",INDEX('Export détaillé'!$Y$3:$Y$10001,MATCH(ROW()-1,$A$2:$A$10000,0)))</f>
        <v>0</v>
      </c>
    </row>
    <row r="1620" spans="1:2" x14ac:dyDescent="0.25">
      <c r="A1620" s="28">
        <f>IF(COUNTIF('Export détaillé'!$Y$2:$Y1620,'Export détaillé'!Y1621)=0,MAX($A$1:A1619)+1,0)</f>
        <v>1619</v>
      </c>
      <c r="B1620" s="29">
        <f>IF(ROW()-1&gt;MAX($A$2:$A$10000),"",INDEX('Export détaillé'!$Y$3:$Y$10001,MATCH(ROW()-1,$A$2:$A$10000,0)))</f>
        <v>0</v>
      </c>
    </row>
    <row r="1621" spans="1:2" x14ac:dyDescent="0.25">
      <c r="A1621" s="28">
        <f>IF(COUNTIF('Export détaillé'!$Y$2:$Y1621,'Export détaillé'!Y1622)=0,MAX($A$1:A1620)+1,0)</f>
        <v>1620</v>
      </c>
      <c r="B1621" s="29">
        <f>IF(ROW()-1&gt;MAX($A$2:$A$10000),"",INDEX('Export détaillé'!$Y$3:$Y$10001,MATCH(ROW()-1,$A$2:$A$10000,0)))</f>
        <v>0</v>
      </c>
    </row>
    <row r="1622" spans="1:2" x14ac:dyDescent="0.25">
      <c r="A1622" s="28">
        <f>IF(COUNTIF('Export détaillé'!$Y$2:$Y1622,'Export détaillé'!Y1623)=0,MAX($A$1:A1621)+1,0)</f>
        <v>1621</v>
      </c>
      <c r="B1622" s="29">
        <f>IF(ROW()-1&gt;MAX($A$2:$A$10000),"",INDEX('Export détaillé'!$Y$3:$Y$10001,MATCH(ROW()-1,$A$2:$A$10000,0)))</f>
        <v>0</v>
      </c>
    </row>
    <row r="1623" spans="1:2" x14ac:dyDescent="0.25">
      <c r="A1623" s="28">
        <f>IF(COUNTIF('Export détaillé'!$Y$2:$Y1623,'Export détaillé'!Y1624)=0,MAX($A$1:A1622)+1,0)</f>
        <v>1622</v>
      </c>
      <c r="B1623" s="29">
        <f>IF(ROW()-1&gt;MAX($A$2:$A$10000),"",INDEX('Export détaillé'!$Y$3:$Y$10001,MATCH(ROW()-1,$A$2:$A$10000,0)))</f>
        <v>0</v>
      </c>
    </row>
    <row r="1624" spans="1:2" x14ac:dyDescent="0.25">
      <c r="A1624" s="28">
        <f>IF(COUNTIF('Export détaillé'!$Y$2:$Y1624,'Export détaillé'!Y1625)=0,MAX($A$1:A1623)+1,0)</f>
        <v>1623</v>
      </c>
      <c r="B1624" s="29">
        <f>IF(ROW()-1&gt;MAX($A$2:$A$10000),"",INDEX('Export détaillé'!$Y$3:$Y$10001,MATCH(ROW()-1,$A$2:$A$10000,0)))</f>
        <v>0</v>
      </c>
    </row>
    <row r="1625" spans="1:2" x14ac:dyDescent="0.25">
      <c r="A1625" s="28">
        <f>IF(COUNTIF('Export détaillé'!$Y$2:$Y1625,'Export détaillé'!Y1626)=0,MAX($A$1:A1624)+1,0)</f>
        <v>1624</v>
      </c>
      <c r="B1625" s="29">
        <f>IF(ROW()-1&gt;MAX($A$2:$A$10000),"",INDEX('Export détaillé'!$Y$3:$Y$10001,MATCH(ROW()-1,$A$2:$A$10000,0)))</f>
        <v>0</v>
      </c>
    </row>
    <row r="1626" spans="1:2" x14ac:dyDescent="0.25">
      <c r="A1626" s="28">
        <f>IF(COUNTIF('Export détaillé'!$Y$2:$Y1626,'Export détaillé'!Y1627)=0,MAX($A$1:A1625)+1,0)</f>
        <v>1625</v>
      </c>
      <c r="B1626" s="29">
        <f>IF(ROW()-1&gt;MAX($A$2:$A$10000),"",INDEX('Export détaillé'!$Y$3:$Y$10001,MATCH(ROW()-1,$A$2:$A$10000,0)))</f>
        <v>0</v>
      </c>
    </row>
    <row r="1627" spans="1:2" x14ac:dyDescent="0.25">
      <c r="A1627" s="28">
        <f>IF(COUNTIF('Export détaillé'!$Y$2:$Y1627,'Export détaillé'!Y1628)=0,MAX($A$1:A1626)+1,0)</f>
        <v>1626</v>
      </c>
      <c r="B1627" s="29">
        <f>IF(ROW()-1&gt;MAX($A$2:$A$10000),"",INDEX('Export détaillé'!$Y$3:$Y$10001,MATCH(ROW()-1,$A$2:$A$10000,0)))</f>
        <v>0</v>
      </c>
    </row>
    <row r="1628" spans="1:2" x14ac:dyDescent="0.25">
      <c r="A1628" s="28">
        <f>IF(COUNTIF('Export détaillé'!$Y$2:$Y1628,'Export détaillé'!Y1629)=0,MAX($A$1:A1627)+1,0)</f>
        <v>1627</v>
      </c>
      <c r="B1628" s="29">
        <f>IF(ROW()-1&gt;MAX($A$2:$A$10000),"",INDEX('Export détaillé'!$Y$3:$Y$10001,MATCH(ROW()-1,$A$2:$A$10000,0)))</f>
        <v>0</v>
      </c>
    </row>
    <row r="1629" spans="1:2" x14ac:dyDescent="0.25">
      <c r="A1629" s="28">
        <f>IF(COUNTIF('Export détaillé'!$Y$2:$Y1629,'Export détaillé'!Y1630)=0,MAX($A$1:A1628)+1,0)</f>
        <v>1628</v>
      </c>
      <c r="B1629" s="29">
        <f>IF(ROW()-1&gt;MAX($A$2:$A$10000),"",INDEX('Export détaillé'!$Y$3:$Y$10001,MATCH(ROW()-1,$A$2:$A$10000,0)))</f>
        <v>0</v>
      </c>
    </row>
    <row r="1630" spans="1:2" x14ac:dyDescent="0.25">
      <c r="A1630" s="28">
        <f>IF(COUNTIF('Export détaillé'!$Y$2:$Y1630,'Export détaillé'!Y1631)=0,MAX($A$1:A1629)+1,0)</f>
        <v>1629</v>
      </c>
      <c r="B1630" s="29">
        <f>IF(ROW()-1&gt;MAX($A$2:$A$10000),"",INDEX('Export détaillé'!$Y$3:$Y$10001,MATCH(ROW()-1,$A$2:$A$10000,0)))</f>
        <v>0</v>
      </c>
    </row>
    <row r="1631" spans="1:2" x14ac:dyDescent="0.25">
      <c r="A1631" s="28">
        <f>IF(COUNTIF('Export détaillé'!$Y$2:$Y1631,'Export détaillé'!Y1632)=0,MAX($A$1:A1630)+1,0)</f>
        <v>1630</v>
      </c>
      <c r="B1631" s="29">
        <f>IF(ROW()-1&gt;MAX($A$2:$A$10000),"",INDEX('Export détaillé'!$Y$3:$Y$10001,MATCH(ROW()-1,$A$2:$A$10000,0)))</f>
        <v>0</v>
      </c>
    </row>
    <row r="1632" spans="1:2" x14ac:dyDescent="0.25">
      <c r="A1632" s="28">
        <f>IF(COUNTIF('Export détaillé'!$Y$2:$Y1632,'Export détaillé'!Y1633)=0,MAX($A$1:A1631)+1,0)</f>
        <v>1631</v>
      </c>
      <c r="B1632" s="29">
        <f>IF(ROW()-1&gt;MAX($A$2:$A$10000),"",INDEX('Export détaillé'!$Y$3:$Y$10001,MATCH(ROW()-1,$A$2:$A$10000,0)))</f>
        <v>0</v>
      </c>
    </row>
    <row r="1633" spans="1:2" x14ac:dyDescent="0.25">
      <c r="A1633" s="28">
        <f>IF(COUNTIF('Export détaillé'!$Y$2:$Y1633,'Export détaillé'!Y1634)=0,MAX($A$1:A1632)+1,0)</f>
        <v>1632</v>
      </c>
      <c r="B1633" s="29">
        <f>IF(ROW()-1&gt;MAX($A$2:$A$10000),"",INDEX('Export détaillé'!$Y$3:$Y$10001,MATCH(ROW()-1,$A$2:$A$10000,0)))</f>
        <v>0</v>
      </c>
    </row>
    <row r="1634" spans="1:2" x14ac:dyDescent="0.25">
      <c r="A1634" s="28">
        <f>IF(COUNTIF('Export détaillé'!$Y$2:$Y1634,'Export détaillé'!Y1635)=0,MAX($A$1:A1633)+1,0)</f>
        <v>1633</v>
      </c>
      <c r="B1634" s="29">
        <f>IF(ROW()-1&gt;MAX($A$2:$A$10000),"",INDEX('Export détaillé'!$Y$3:$Y$10001,MATCH(ROW()-1,$A$2:$A$10000,0)))</f>
        <v>0</v>
      </c>
    </row>
    <row r="1635" spans="1:2" x14ac:dyDescent="0.25">
      <c r="A1635" s="28">
        <f>IF(COUNTIF('Export détaillé'!$Y$2:$Y1635,'Export détaillé'!Y1636)=0,MAX($A$1:A1634)+1,0)</f>
        <v>1634</v>
      </c>
      <c r="B1635" s="29">
        <f>IF(ROW()-1&gt;MAX($A$2:$A$10000),"",INDEX('Export détaillé'!$Y$3:$Y$10001,MATCH(ROW()-1,$A$2:$A$10000,0)))</f>
        <v>0</v>
      </c>
    </row>
    <row r="1636" spans="1:2" x14ac:dyDescent="0.25">
      <c r="A1636" s="28">
        <f>IF(COUNTIF('Export détaillé'!$Y$2:$Y1636,'Export détaillé'!Y1637)=0,MAX($A$1:A1635)+1,0)</f>
        <v>1635</v>
      </c>
      <c r="B1636" s="29">
        <f>IF(ROW()-1&gt;MAX($A$2:$A$10000),"",INDEX('Export détaillé'!$Y$3:$Y$10001,MATCH(ROW()-1,$A$2:$A$10000,0)))</f>
        <v>0</v>
      </c>
    </row>
    <row r="1637" spans="1:2" x14ac:dyDescent="0.25">
      <c r="A1637" s="28">
        <f>IF(COUNTIF('Export détaillé'!$Y$2:$Y1637,'Export détaillé'!Y1638)=0,MAX($A$1:A1636)+1,0)</f>
        <v>1636</v>
      </c>
      <c r="B1637" s="29">
        <f>IF(ROW()-1&gt;MAX($A$2:$A$10000),"",INDEX('Export détaillé'!$Y$3:$Y$10001,MATCH(ROW()-1,$A$2:$A$10000,0)))</f>
        <v>0</v>
      </c>
    </row>
    <row r="1638" spans="1:2" x14ac:dyDescent="0.25">
      <c r="A1638" s="28">
        <f>IF(COUNTIF('Export détaillé'!$Y$2:$Y1638,'Export détaillé'!Y1639)=0,MAX($A$1:A1637)+1,0)</f>
        <v>1637</v>
      </c>
      <c r="B1638" s="29">
        <f>IF(ROW()-1&gt;MAX($A$2:$A$10000),"",INDEX('Export détaillé'!$Y$3:$Y$10001,MATCH(ROW()-1,$A$2:$A$10000,0)))</f>
        <v>0</v>
      </c>
    </row>
    <row r="1639" spans="1:2" x14ac:dyDescent="0.25">
      <c r="A1639" s="28">
        <f>IF(COUNTIF('Export détaillé'!$Y$2:$Y1639,'Export détaillé'!Y1640)=0,MAX($A$1:A1638)+1,0)</f>
        <v>1638</v>
      </c>
      <c r="B1639" s="29">
        <f>IF(ROW()-1&gt;MAX($A$2:$A$10000),"",INDEX('Export détaillé'!$Y$3:$Y$10001,MATCH(ROW()-1,$A$2:$A$10000,0)))</f>
        <v>0</v>
      </c>
    </row>
    <row r="1640" spans="1:2" x14ac:dyDescent="0.25">
      <c r="A1640" s="28">
        <f>IF(COUNTIF('Export détaillé'!$Y$2:$Y1640,'Export détaillé'!Y1641)=0,MAX($A$1:A1639)+1,0)</f>
        <v>1639</v>
      </c>
      <c r="B1640" s="29">
        <f>IF(ROW()-1&gt;MAX($A$2:$A$10000),"",INDEX('Export détaillé'!$Y$3:$Y$10001,MATCH(ROW()-1,$A$2:$A$10000,0)))</f>
        <v>0</v>
      </c>
    </row>
    <row r="1641" spans="1:2" x14ac:dyDescent="0.25">
      <c r="A1641" s="28">
        <f>IF(COUNTIF('Export détaillé'!$Y$2:$Y1641,'Export détaillé'!Y1642)=0,MAX($A$1:A1640)+1,0)</f>
        <v>1640</v>
      </c>
      <c r="B1641" s="29">
        <f>IF(ROW()-1&gt;MAX($A$2:$A$10000),"",INDEX('Export détaillé'!$Y$3:$Y$10001,MATCH(ROW()-1,$A$2:$A$10000,0)))</f>
        <v>0</v>
      </c>
    </row>
    <row r="1642" spans="1:2" x14ac:dyDescent="0.25">
      <c r="A1642" s="28">
        <f>IF(COUNTIF('Export détaillé'!$Y$2:$Y1642,'Export détaillé'!Y1643)=0,MAX($A$1:A1641)+1,0)</f>
        <v>1641</v>
      </c>
      <c r="B1642" s="29">
        <f>IF(ROW()-1&gt;MAX($A$2:$A$10000),"",INDEX('Export détaillé'!$Y$3:$Y$10001,MATCH(ROW()-1,$A$2:$A$10000,0)))</f>
        <v>0</v>
      </c>
    </row>
    <row r="1643" spans="1:2" x14ac:dyDescent="0.25">
      <c r="A1643" s="28">
        <f>IF(COUNTIF('Export détaillé'!$Y$2:$Y1643,'Export détaillé'!Y1644)=0,MAX($A$1:A1642)+1,0)</f>
        <v>1642</v>
      </c>
      <c r="B1643" s="29">
        <f>IF(ROW()-1&gt;MAX($A$2:$A$10000),"",INDEX('Export détaillé'!$Y$3:$Y$10001,MATCH(ROW()-1,$A$2:$A$10000,0)))</f>
        <v>0</v>
      </c>
    </row>
    <row r="1644" spans="1:2" x14ac:dyDescent="0.25">
      <c r="A1644" s="28">
        <f>IF(COUNTIF('Export détaillé'!$Y$2:$Y1644,'Export détaillé'!Y1645)=0,MAX($A$1:A1643)+1,0)</f>
        <v>1643</v>
      </c>
      <c r="B1644" s="29">
        <f>IF(ROW()-1&gt;MAX($A$2:$A$10000),"",INDEX('Export détaillé'!$Y$3:$Y$10001,MATCH(ROW()-1,$A$2:$A$10000,0)))</f>
        <v>0</v>
      </c>
    </row>
    <row r="1645" spans="1:2" x14ac:dyDescent="0.25">
      <c r="A1645" s="28">
        <f>IF(COUNTIF('Export détaillé'!$Y$2:$Y1645,'Export détaillé'!Y1646)=0,MAX($A$1:A1644)+1,0)</f>
        <v>1644</v>
      </c>
      <c r="B1645" s="29">
        <f>IF(ROW()-1&gt;MAX($A$2:$A$10000),"",INDEX('Export détaillé'!$Y$3:$Y$10001,MATCH(ROW()-1,$A$2:$A$10000,0)))</f>
        <v>0</v>
      </c>
    </row>
    <row r="1646" spans="1:2" x14ac:dyDescent="0.25">
      <c r="A1646" s="28">
        <f>IF(COUNTIF('Export détaillé'!$Y$2:$Y1646,'Export détaillé'!Y1647)=0,MAX($A$1:A1645)+1,0)</f>
        <v>1645</v>
      </c>
      <c r="B1646" s="29">
        <f>IF(ROW()-1&gt;MAX($A$2:$A$10000),"",INDEX('Export détaillé'!$Y$3:$Y$10001,MATCH(ROW()-1,$A$2:$A$10000,0)))</f>
        <v>0</v>
      </c>
    </row>
    <row r="1647" spans="1:2" x14ac:dyDescent="0.25">
      <c r="A1647" s="28">
        <f>IF(COUNTIF('Export détaillé'!$Y$2:$Y1647,'Export détaillé'!Y1648)=0,MAX($A$1:A1646)+1,0)</f>
        <v>1646</v>
      </c>
      <c r="B1647" s="29">
        <f>IF(ROW()-1&gt;MAX($A$2:$A$10000),"",INDEX('Export détaillé'!$Y$3:$Y$10001,MATCH(ROW()-1,$A$2:$A$10000,0)))</f>
        <v>0</v>
      </c>
    </row>
    <row r="1648" spans="1:2" x14ac:dyDescent="0.25">
      <c r="A1648" s="28">
        <f>IF(COUNTIF('Export détaillé'!$Y$2:$Y1648,'Export détaillé'!Y1649)=0,MAX($A$1:A1647)+1,0)</f>
        <v>1647</v>
      </c>
      <c r="B1648" s="29">
        <f>IF(ROW()-1&gt;MAX($A$2:$A$10000),"",INDEX('Export détaillé'!$Y$3:$Y$10001,MATCH(ROW()-1,$A$2:$A$10000,0)))</f>
        <v>0</v>
      </c>
    </row>
    <row r="1649" spans="1:2" x14ac:dyDescent="0.25">
      <c r="A1649" s="28">
        <f>IF(COUNTIF('Export détaillé'!$Y$2:$Y1649,'Export détaillé'!Y1650)=0,MAX($A$1:A1648)+1,0)</f>
        <v>1648</v>
      </c>
      <c r="B1649" s="29">
        <f>IF(ROW()-1&gt;MAX($A$2:$A$10000),"",INDEX('Export détaillé'!$Y$3:$Y$10001,MATCH(ROW()-1,$A$2:$A$10000,0)))</f>
        <v>0</v>
      </c>
    </row>
    <row r="1650" spans="1:2" x14ac:dyDescent="0.25">
      <c r="A1650" s="28">
        <f>IF(COUNTIF('Export détaillé'!$Y$2:$Y1650,'Export détaillé'!Y1651)=0,MAX($A$1:A1649)+1,0)</f>
        <v>1649</v>
      </c>
      <c r="B1650" s="29">
        <f>IF(ROW()-1&gt;MAX($A$2:$A$10000),"",INDEX('Export détaillé'!$Y$3:$Y$10001,MATCH(ROW()-1,$A$2:$A$10000,0)))</f>
        <v>0</v>
      </c>
    </row>
    <row r="1651" spans="1:2" x14ac:dyDescent="0.25">
      <c r="A1651" s="28">
        <f>IF(COUNTIF('Export détaillé'!$Y$2:$Y1651,'Export détaillé'!Y1652)=0,MAX($A$1:A1650)+1,0)</f>
        <v>1650</v>
      </c>
      <c r="B1651" s="29">
        <f>IF(ROW()-1&gt;MAX($A$2:$A$10000),"",INDEX('Export détaillé'!$Y$3:$Y$10001,MATCH(ROW()-1,$A$2:$A$10000,0)))</f>
        <v>0</v>
      </c>
    </row>
    <row r="1652" spans="1:2" x14ac:dyDescent="0.25">
      <c r="A1652" s="28">
        <f>IF(COUNTIF('Export détaillé'!$Y$2:$Y1652,'Export détaillé'!Y1653)=0,MAX($A$1:A1651)+1,0)</f>
        <v>1651</v>
      </c>
      <c r="B1652" s="29">
        <f>IF(ROW()-1&gt;MAX($A$2:$A$10000),"",INDEX('Export détaillé'!$Y$3:$Y$10001,MATCH(ROW()-1,$A$2:$A$10000,0)))</f>
        <v>0</v>
      </c>
    </row>
    <row r="1653" spans="1:2" x14ac:dyDescent="0.25">
      <c r="A1653" s="28">
        <f>IF(COUNTIF('Export détaillé'!$Y$2:$Y1653,'Export détaillé'!Y1654)=0,MAX($A$1:A1652)+1,0)</f>
        <v>1652</v>
      </c>
      <c r="B1653" s="29">
        <f>IF(ROW()-1&gt;MAX($A$2:$A$10000),"",INDEX('Export détaillé'!$Y$3:$Y$10001,MATCH(ROW()-1,$A$2:$A$10000,0)))</f>
        <v>0</v>
      </c>
    </row>
    <row r="1654" spans="1:2" x14ac:dyDescent="0.25">
      <c r="A1654" s="28">
        <f>IF(COUNTIF('Export détaillé'!$Y$2:$Y1654,'Export détaillé'!Y1655)=0,MAX($A$1:A1653)+1,0)</f>
        <v>1653</v>
      </c>
      <c r="B1654" s="29">
        <f>IF(ROW()-1&gt;MAX($A$2:$A$10000),"",INDEX('Export détaillé'!$Y$3:$Y$10001,MATCH(ROW()-1,$A$2:$A$10000,0)))</f>
        <v>0</v>
      </c>
    </row>
    <row r="1655" spans="1:2" x14ac:dyDescent="0.25">
      <c r="A1655" s="28">
        <f>IF(COUNTIF('Export détaillé'!$Y$2:$Y1655,'Export détaillé'!Y1656)=0,MAX($A$1:A1654)+1,0)</f>
        <v>1654</v>
      </c>
      <c r="B1655" s="29">
        <f>IF(ROW()-1&gt;MAX($A$2:$A$10000),"",INDEX('Export détaillé'!$Y$3:$Y$10001,MATCH(ROW()-1,$A$2:$A$10000,0)))</f>
        <v>0</v>
      </c>
    </row>
    <row r="1656" spans="1:2" x14ac:dyDescent="0.25">
      <c r="A1656" s="28">
        <f>IF(COUNTIF('Export détaillé'!$Y$2:$Y1656,'Export détaillé'!Y1657)=0,MAX($A$1:A1655)+1,0)</f>
        <v>1655</v>
      </c>
      <c r="B1656" s="29">
        <f>IF(ROW()-1&gt;MAX($A$2:$A$10000),"",INDEX('Export détaillé'!$Y$3:$Y$10001,MATCH(ROW()-1,$A$2:$A$10000,0)))</f>
        <v>0</v>
      </c>
    </row>
    <row r="1657" spans="1:2" x14ac:dyDescent="0.25">
      <c r="A1657" s="28">
        <f>IF(COUNTIF('Export détaillé'!$Y$2:$Y1657,'Export détaillé'!Y1658)=0,MAX($A$1:A1656)+1,0)</f>
        <v>1656</v>
      </c>
      <c r="B1657" s="29">
        <f>IF(ROW()-1&gt;MAX($A$2:$A$10000),"",INDEX('Export détaillé'!$Y$3:$Y$10001,MATCH(ROW()-1,$A$2:$A$10000,0)))</f>
        <v>0</v>
      </c>
    </row>
    <row r="1658" spans="1:2" x14ac:dyDescent="0.25">
      <c r="A1658" s="28">
        <f>IF(COUNTIF('Export détaillé'!$Y$2:$Y1658,'Export détaillé'!Y1659)=0,MAX($A$1:A1657)+1,0)</f>
        <v>1657</v>
      </c>
      <c r="B1658" s="29">
        <f>IF(ROW()-1&gt;MAX($A$2:$A$10000),"",INDEX('Export détaillé'!$Y$3:$Y$10001,MATCH(ROW()-1,$A$2:$A$10000,0)))</f>
        <v>0</v>
      </c>
    </row>
    <row r="1659" spans="1:2" x14ac:dyDescent="0.25">
      <c r="A1659" s="28">
        <f>IF(COUNTIF('Export détaillé'!$Y$2:$Y1659,'Export détaillé'!Y1660)=0,MAX($A$1:A1658)+1,0)</f>
        <v>1658</v>
      </c>
      <c r="B1659" s="29">
        <f>IF(ROW()-1&gt;MAX($A$2:$A$10000),"",INDEX('Export détaillé'!$Y$3:$Y$10001,MATCH(ROW()-1,$A$2:$A$10000,0)))</f>
        <v>0</v>
      </c>
    </row>
    <row r="1660" spans="1:2" x14ac:dyDescent="0.25">
      <c r="A1660" s="28">
        <f>IF(COUNTIF('Export détaillé'!$Y$2:$Y1660,'Export détaillé'!Y1661)=0,MAX($A$1:A1659)+1,0)</f>
        <v>1659</v>
      </c>
      <c r="B1660" s="29">
        <f>IF(ROW()-1&gt;MAX($A$2:$A$10000),"",INDEX('Export détaillé'!$Y$3:$Y$10001,MATCH(ROW()-1,$A$2:$A$10000,0)))</f>
        <v>0</v>
      </c>
    </row>
    <row r="1661" spans="1:2" x14ac:dyDescent="0.25">
      <c r="A1661" s="28">
        <f>IF(COUNTIF('Export détaillé'!$Y$2:$Y1661,'Export détaillé'!Y1662)=0,MAX($A$1:A1660)+1,0)</f>
        <v>1660</v>
      </c>
      <c r="B1661" s="29">
        <f>IF(ROW()-1&gt;MAX($A$2:$A$10000),"",INDEX('Export détaillé'!$Y$3:$Y$10001,MATCH(ROW()-1,$A$2:$A$10000,0)))</f>
        <v>0</v>
      </c>
    </row>
    <row r="1662" spans="1:2" x14ac:dyDescent="0.25">
      <c r="A1662" s="28">
        <f>IF(COUNTIF('Export détaillé'!$Y$2:$Y1662,'Export détaillé'!Y1663)=0,MAX($A$1:A1661)+1,0)</f>
        <v>1661</v>
      </c>
      <c r="B1662" s="29">
        <f>IF(ROW()-1&gt;MAX($A$2:$A$10000),"",INDEX('Export détaillé'!$Y$3:$Y$10001,MATCH(ROW()-1,$A$2:$A$10000,0)))</f>
        <v>0</v>
      </c>
    </row>
    <row r="1663" spans="1:2" x14ac:dyDescent="0.25">
      <c r="A1663" s="28">
        <f>IF(COUNTIF('Export détaillé'!$Y$2:$Y1663,'Export détaillé'!Y1664)=0,MAX($A$1:A1662)+1,0)</f>
        <v>1662</v>
      </c>
      <c r="B1663" s="29">
        <f>IF(ROW()-1&gt;MAX($A$2:$A$10000),"",INDEX('Export détaillé'!$Y$3:$Y$10001,MATCH(ROW()-1,$A$2:$A$10000,0)))</f>
        <v>0</v>
      </c>
    </row>
    <row r="1664" spans="1:2" x14ac:dyDescent="0.25">
      <c r="A1664" s="28">
        <f>IF(COUNTIF('Export détaillé'!$Y$2:$Y1664,'Export détaillé'!Y1665)=0,MAX($A$1:A1663)+1,0)</f>
        <v>1663</v>
      </c>
      <c r="B1664" s="29">
        <f>IF(ROW()-1&gt;MAX($A$2:$A$10000),"",INDEX('Export détaillé'!$Y$3:$Y$10001,MATCH(ROW()-1,$A$2:$A$10000,0)))</f>
        <v>0</v>
      </c>
    </row>
    <row r="1665" spans="1:2" x14ac:dyDescent="0.25">
      <c r="A1665" s="28">
        <f>IF(COUNTIF('Export détaillé'!$Y$2:$Y1665,'Export détaillé'!Y1666)=0,MAX($A$1:A1664)+1,0)</f>
        <v>1664</v>
      </c>
      <c r="B1665" s="29">
        <f>IF(ROW()-1&gt;MAX($A$2:$A$10000),"",INDEX('Export détaillé'!$Y$3:$Y$10001,MATCH(ROW()-1,$A$2:$A$10000,0)))</f>
        <v>0</v>
      </c>
    </row>
    <row r="1666" spans="1:2" x14ac:dyDescent="0.25">
      <c r="A1666" s="28">
        <f>IF(COUNTIF('Export détaillé'!$Y$2:$Y1666,'Export détaillé'!Y1667)=0,MAX($A$1:A1665)+1,0)</f>
        <v>1665</v>
      </c>
      <c r="B1666" s="29">
        <f>IF(ROW()-1&gt;MAX($A$2:$A$10000),"",INDEX('Export détaillé'!$Y$3:$Y$10001,MATCH(ROW()-1,$A$2:$A$10000,0)))</f>
        <v>0</v>
      </c>
    </row>
    <row r="1667" spans="1:2" x14ac:dyDescent="0.25">
      <c r="A1667" s="28">
        <f>IF(COUNTIF('Export détaillé'!$Y$2:$Y1667,'Export détaillé'!Y1668)=0,MAX($A$1:A1666)+1,0)</f>
        <v>1666</v>
      </c>
      <c r="B1667" s="29">
        <f>IF(ROW()-1&gt;MAX($A$2:$A$10000),"",INDEX('Export détaillé'!$Y$3:$Y$10001,MATCH(ROW()-1,$A$2:$A$10000,0)))</f>
        <v>0</v>
      </c>
    </row>
    <row r="1668" spans="1:2" x14ac:dyDescent="0.25">
      <c r="A1668" s="28">
        <f>IF(COUNTIF('Export détaillé'!$Y$2:$Y1668,'Export détaillé'!Y1669)=0,MAX($A$1:A1667)+1,0)</f>
        <v>1667</v>
      </c>
      <c r="B1668" s="29">
        <f>IF(ROW()-1&gt;MAX($A$2:$A$10000),"",INDEX('Export détaillé'!$Y$3:$Y$10001,MATCH(ROW()-1,$A$2:$A$10000,0)))</f>
        <v>0</v>
      </c>
    </row>
    <row r="1669" spans="1:2" x14ac:dyDescent="0.25">
      <c r="A1669" s="28">
        <f>IF(COUNTIF('Export détaillé'!$Y$2:$Y1669,'Export détaillé'!Y1670)=0,MAX($A$1:A1668)+1,0)</f>
        <v>1668</v>
      </c>
      <c r="B1669" s="29">
        <f>IF(ROW()-1&gt;MAX($A$2:$A$10000),"",INDEX('Export détaillé'!$Y$3:$Y$10001,MATCH(ROW()-1,$A$2:$A$10000,0)))</f>
        <v>0</v>
      </c>
    </row>
    <row r="1670" spans="1:2" x14ac:dyDescent="0.25">
      <c r="A1670" s="28">
        <f>IF(COUNTIF('Export détaillé'!$Y$2:$Y1670,'Export détaillé'!Y1671)=0,MAX($A$1:A1669)+1,0)</f>
        <v>1669</v>
      </c>
      <c r="B1670" s="29">
        <f>IF(ROW()-1&gt;MAX($A$2:$A$10000),"",INDEX('Export détaillé'!$Y$3:$Y$10001,MATCH(ROW()-1,$A$2:$A$10000,0)))</f>
        <v>0</v>
      </c>
    </row>
    <row r="1671" spans="1:2" x14ac:dyDescent="0.25">
      <c r="A1671" s="28">
        <f>IF(COUNTIF('Export détaillé'!$Y$2:$Y1671,'Export détaillé'!Y1672)=0,MAX($A$1:A1670)+1,0)</f>
        <v>1670</v>
      </c>
      <c r="B1671" s="29">
        <f>IF(ROW()-1&gt;MAX($A$2:$A$10000),"",INDEX('Export détaillé'!$Y$3:$Y$10001,MATCH(ROW()-1,$A$2:$A$10000,0)))</f>
        <v>0</v>
      </c>
    </row>
    <row r="1672" spans="1:2" x14ac:dyDescent="0.25">
      <c r="A1672" s="28">
        <f>IF(COUNTIF('Export détaillé'!$Y$2:$Y1672,'Export détaillé'!Y1673)=0,MAX($A$1:A1671)+1,0)</f>
        <v>1671</v>
      </c>
      <c r="B1672" s="29">
        <f>IF(ROW()-1&gt;MAX($A$2:$A$10000),"",INDEX('Export détaillé'!$Y$3:$Y$10001,MATCH(ROW()-1,$A$2:$A$10000,0)))</f>
        <v>0</v>
      </c>
    </row>
    <row r="1673" spans="1:2" x14ac:dyDescent="0.25">
      <c r="A1673" s="28">
        <f>IF(COUNTIF('Export détaillé'!$Y$2:$Y1673,'Export détaillé'!Y1674)=0,MAX($A$1:A1672)+1,0)</f>
        <v>1672</v>
      </c>
      <c r="B1673" s="29">
        <f>IF(ROW()-1&gt;MAX($A$2:$A$10000),"",INDEX('Export détaillé'!$Y$3:$Y$10001,MATCH(ROW()-1,$A$2:$A$10000,0)))</f>
        <v>0</v>
      </c>
    </row>
    <row r="1674" spans="1:2" x14ac:dyDescent="0.25">
      <c r="A1674" s="28">
        <f>IF(COUNTIF('Export détaillé'!$Y$2:$Y1674,'Export détaillé'!Y1675)=0,MAX($A$1:A1673)+1,0)</f>
        <v>1673</v>
      </c>
      <c r="B1674" s="29">
        <f>IF(ROW()-1&gt;MAX($A$2:$A$10000),"",INDEX('Export détaillé'!$Y$3:$Y$10001,MATCH(ROW()-1,$A$2:$A$10000,0)))</f>
        <v>0</v>
      </c>
    </row>
    <row r="1675" spans="1:2" x14ac:dyDescent="0.25">
      <c r="A1675" s="28">
        <f>IF(COUNTIF('Export détaillé'!$Y$2:$Y1675,'Export détaillé'!Y1676)=0,MAX($A$1:A1674)+1,0)</f>
        <v>1674</v>
      </c>
      <c r="B1675" s="29">
        <f>IF(ROW()-1&gt;MAX($A$2:$A$10000),"",INDEX('Export détaillé'!$Y$3:$Y$10001,MATCH(ROW()-1,$A$2:$A$10000,0)))</f>
        <v>0</v>
      </c>
    </row>
    <row r="1676" spans="1:2" x14ac:dyDescent="0.25">
      <c r="A1676" s="28">
        <f>IF(COUNTIF('Export détaillé'!$Y$2:$Y1676,'Export détaillé'!Y1677)=0,MAX($A$1:A1675)+1,0)</f>
        <v>1675</v>
      </c>
      <c r="B1676" s="29">
        <f>IF(ROW()-1&gt;MAX($A$2:$A$10000),"",INDEX('Export détaillé'!$Y$3:$Y$10001,MATCH(ROW()-1,$A$2:$A$10000,0)))</f>
        <v>0</v>
      </c>
    </row>
    <row r="1677" spans="1:2" x14ac:dyDescent="0.25">
      <c r="A1677" s="28">
        <f>IF(COUNTIF('Export détaillé'!$Y$2:$Y1677,'Export détaillé'!Y1678)=0,MAX($A$1:A1676)+1,0)</f>
        <v>1676</v>
      </c>
      <c r="B1677" s="29">
        <f>IF(ROW()-1&gt;MAX($A$2:$A$10000),"",INDEX('Export détaillé'!$Y$3:$Y$10001,MATCH(ROW()-1,$A$2:$A$10000,0)))</f>
        <v>0</v>
      </c>
    </row>
    <row r="1678" spans="1:2" x14ac:dyDescent="0.25">
      <c r="A1678" s="28">
        <f>IF(COUNTIF('Export détaillé'!$Y$2:$Y1678,'Export détaillé'!Y1679)=0,MAX($A$1:A1677)+1,0)</f>
        <v>1677</v>
      </c>
      <c r="B1678" s="29">
        <f>IF(ROW()-1&gt;MAX($A$2:$A$10000),"",INDEX('Export détaillé'!$Y$3:$Y$10001,MATCH(ROW()-1,$A$2:$A$10000,0)))</f>
        <v>0</v>
      </c>
    </row>
    <row r="1679" spans="1:2" x14ac:dyDescent="0.25">
      <c r="A1679" s="28">
        <f>IF(COUNTIF('Export détaillé'!$Y$2:$Y1679,'Export détaillé'!Y1680)=0,MAX($A$1:A1678)+1,0)</f>
        <v>1678</v>
      </c>
      <c r="B1679" s="29">
        <f>IF(ROW()-1&gt;MAX($A$2:$A$10000),"",INDEX('Export détaillé'!$Y$3:$Y$10001,MATCH(ROW()-1,$A$2:$A$10000,0)))</f>
        <v>0</v>
      </c>
    </row>
    <row r="1680" spans="1:2" x14ac:dyDescent="0.25">
      <c r="A1680" s="28">
        <f>IF(COUNTIF('Export détaillé'!$Y$2:$Y1680,'Export détaillé'!Y1681)=0,MAX($A$1:A1679)+1,0)</f>
        <v>1679</v>
      </c>
      <c r="B1680" s="29">
        <f>IF(ROW()-1&gt;MAX($A$2:$A$10000),"",INDEX('Export détaillé'!$Y$3:$Y$10001,MATCH(ROW()-1,$A$2:$A$10000,0)))</f>
        <v>0</v>
      </c>
    </row>
    <row r="1681" spans="1:2" x14ac:dyDescent="0.25">
      <c r="A1681" s="28">
        <f>IF(COUNTIF('Export détaillé'!$Y$2:$Y1681,'Export détaillé'!Y1682)=0,MAX($A$1:A1680)+1,0)</f>
        <v>1680</v>
      </c>
      <c r="B1681" s="29">
        <f>IF(ROW()-1&gt;MAX($A$2:$A$10000),"",INDEX('Export détaillé'!$Y$3:$Y$10001,MATCH(ROW()-1,$A$2:$A$10000,0)))</f>
        <v>0</v>
      </c>
    </row>
    <row r="1682" spans="1:2" x14ac:dyDescent="0.25">
      <c r="A1682" s="28">
        <f>IF(COUNTIF('Export détaillé'!$Y$2:$Y1682,'Export détaillé'!Y1683)=0,MAX($A$1:A1681)+1,0)</f>
        <v>1681</v>
      </c>
      <c r="B1682" s="29">
        <f>IF(ROW()-1&gt;MAX($A$2:$A$10000),"",INDEX('Export détaillé'!$Y$3:$Y$10001,MATCH(ROW()-1,$A$2:$A$10000,0)))</f>
        <v>0</v>
      </c>
    </row>
    <row r="1683" spans="1:2" x14ac:dyDescent="0.25">
      <c r="A1683" s="28">
        <f>IF(COUNTIF('Export détaillé'!$Y$2:$Y1683,'Export détaillé'!Y1684)=0,MAX($A$1:A1682)+1,0)</f>
        <v>1682</v>
      </c>
      <c r="B1683" s="29">
        <f>IF(ROW()-1&gt;MAX($A$2:$A$10000),"",INDEX('Export détaillé'!$Y$3:$Y$10001,MATCH(ROW()-1,$A$2:$A$10000,0)))</f>
        <v>0</v>
      </c>
    </row>
    <row r="1684" spans="1:2" x14ac:dyDescent="0.25">
      <c r="A1684" s="28">
        <f>IF(COUNTIF('Export détaillé'!$Y$2:$Y1684,'Export détaillé'!Y1685)=0,MAX($A$1:A1683)+1,0)</f>
        <v>1683</v>
      </c>
      <c r="B1684" s="29">
        <f>IF(ROW()-1&gt;MAX($A$2:$A$10000),"",INDEX('Export détaillé'!$Y$3:$Y$10001,MATCH(ROW()-1,$A$2:$A$10000,0)))</f>
        <v>0</v>
      </c>
    </row>
    <row r="1685" spans="1:2" x14ac:dyDescent="0.25">
      <c r="A1685" s="28">
        <f>IF(COUNTIF('Export détaillé'!$Y$2:$Y1685,'Export détaillé'!Y1686)=0,MAX($A$1:A1684)+1,0)</f>
        <v>1684</v>
      </c>
      <c r="B1685" s="29">
        <f>IF(ROW()-1&gt;MAX($A$2:$A$10000),"",INDEX('Export détaillé'!$Y$3:$Y$10001,MATCH(ROW()-1,$A$2:$A$10000,0)))</f>
        <v>0</v>
      </c>
    </row>
    <row r="1686" spans="1:2" x14ac:dyDescent="0.25">
      <c r="A1686" s="28">
        <f>IF(COUNTIF('Export détaillé'!$Y$2:$Y1686,'Export détaillé'!Y1687)=0,MAX($A$1:A1685)+1,0)</f>
        <v>1685</v>
      </c>
      <c r="B1686" s="29">
        <f>IF(ROW()-1&gt;MAX($A$2:$A$10000),"",INDEX('Export détaillé'!$Y$3:$Y$10001,MATCH(ROW()-1,$A$2:$A$10000,0)))</f>
        <v>0</v>
      </c>
    </row>
    <row r="1687" spans="1:2" x14ac:dyDescent="0.25">
      <c r="A1687" s="28">
        <f>IF(COUNTIF('Export détaillé'!$Y$2:$Y1687,'Export détaillé'!Y1688)=0,MAX($A$1:A1686)+1,0)</f>
        <v>1686</v>
      </c>
      <c r="B1687" s="29">
        <f>IF(ROW()-1&gt;MAX($A$2:$A$10000),"",INDEX('Export détaillé'!$Y$3:$Y$10001,MATCH(ROW()-1,$A$2:$A$10000,0)))</f>
        <v>0</v>
      </c>
    </row>
    <row r="1688" spans="1:2" x14ac:dyDescent="0.25">
      <c r="A1688" s="28">
        <f>IF(COUNTIF('Export détaillé'!$Y$2:$Y1688,'Export détaillé'!Y1689)=0,MAX($A$1:A1687)+1,0)</f>
        <v>1687</v>
      </c>
      <c r="B1688" s="29">
        <f>IF(ROW()-1&gt;MAX($A$2:$A$10000),"",INDEX('Export détaillé'!$Y$3:$Y$10001,MATCH(ROW()-1,$A$2:$A$10000,0)))</f>
        <v>0</v>
      </c>
    </row>
    <row r="1689" spans="1:2" x14ac:dyDescent="0.25">
      <c r="A1689" s="28">
        <f>IF(COUNTIF('Export détaillé'!$Y$2:$Y1689,'Export détaillé'!Y1690)=0,MAX($A$1:A1688)+1,0)</f>
        <v>1688</v>
      </c>
      <c r="B1689" s="29">
        <f>IF(ROW()-1&gt;MAX($A$2:$A$10000),"",INDEX('Export détaillé'!$Y$3:$Y$10001,MATCH(ROW()-1,$A$2:$A$10000,0)))</f>
        <v>0</v>
      </c>
    </row>
    <row r="1690" spans="1:2" x14ac:dyDescent="0.25">
      <c r="A1690" s="28">
        <f>IF(COUNTIF('Export détaillé'!$Y$2:$Y1690,'Export détaillé'!Y1691)=0,MAX($A$1:A1689)+1,0)</f>
        <v>1689</v>
      </c>
      <c r="B1690" s="29">
        <f>IF(ROW()-1&gt;MAX($A$2:$A$10000),"",INDEX('Export détaillé'!$Y$3:$Y$10001,MATCH(ROW()-1,$A$2:$A$10000,0)))</f>
        <v>0</v>
      </c>
    </row>
    <row r="1691" spans="1:2" x14ac:dyDescent="0.25">
      <c r="A1691" s="28">
        <f>IF(COUNTIF('Export détaillé'!$Y$2:$Y1691,'Export détaillé'!Y1692)=0,MAX($A$1:A1690)+1,0)</f>
        <v>1690</v>
      </c>
      <c r="B1691" s="29">
        <f>IF(ROW()-1&gt;MAX($A$2:$A$10000),"",INDEX('Export détaillé'!$Y$3:$Y$10001,MATCH(ROW()-1,$A$2:$A$10000,0)))</f>
        <v>0</v>
      </c>
    </row>
    <row r="1692" spans="1:2" x14ac:dyDescent="0.25">
      <c r="A1692" s="28">
        <f>IF(COUNTIF('Export détaillé'!$Y$2:$Y1692,'Export détaillé'!Y1693)=0,MAX($A$1:A1691)+1,0)</f>
        <v>1691</v>
      </c>
      <c r="B1692" s="29">
        <f>IF(ROW()-1&gt;MAX($A$2:$A$10000),"",INDEX('Export détaillé'!$Y$3:$Y$10001,MATCH(ROW()-1,$A$2:$A$10000,0)))</f>
        <v>0</v>
      </c>
    </row>
    <row r="1693" spans="1:2" x14ac:dyDescent="0.25">
      <c r="A1693" s="28">
        <f>IF(COUNTIF('Export détaillé'!$Y$2:$Y1693,'Export détaillé'!Y1694)=0,MAX($A$1:A1692)+1,0)</f>
        <v>1692</v>
      </c>
      <c r="B1693" s="29">
        <f>IF(ROW()-1&gt;MAX($A$2:$A$10000),"",INDEX('Export détaillé'!$Y$3:$Y$10001,MATCH(ROW()-1,$A$2:$A$10000,0)))</f>
        <v>0</v>
      </c>
    </row>
    <row r="1694" spans="1:2" x14ac:dyDescent="0.25">
      <c r="A1694" s="28">
        <f>IF(COUNTIF('Export détaillé'!$Y$2:$Y1694,'Export détaillé'!Y1695)=0,MAX($A$1:A1693)+1,0)</f>
        <v>1693</v>
      </c>
      <c r="B1694" s="29">
        <f>IF(ROW()-1&gt;MAX($A$2:$A$10000),"",INDEX('Export détaillé'!$Y$3:$Y$10001,MATCH(ROW()-1,$A$2:$A$10000,0)))</f>
        <v>0</v>
      </c>
    </row>
    <row r="1695" spans="1:2" x14ac:dyDescent="0.25">
      <c r="A1695" s="28">
        <f>IF(COUNTIF('Export détaillé'!$Y$2:$Y1695,'Export détaillé'!Y1696)=0,MAX($A$1:A1694)+1,0)</f>
        <v>1694</v>
      </c>
      <c r="B1695" s="29">
        <f>IF(ROW()-1&gt;MAX($A$2:$A$10000),"",INDEX('Export détaillé'!$Y$3:$Y$10001,MATCH(ROW()-1,$A$2:$A$10000,0)))</f>
        <v>0</v>
      </c>
    </row>
    <row r="1696" spans="1:2" x14ac:dyDescent="0.25">
      <c r="A1696" s="28">
        <f>IF(COUNTIF('Export détaillé'!$Y$2:$Y1696,'Export détaillé'!Y1697)=0,MAX($A$1:A1695)+1,0)</f>
        <v>1695</v>
      </c>
      <c r="B1696" s="29">
        <f>IF(ROW()-1&gt;MAX($A$2:$A$10000),"",INDEX('Export détaillé'!$Y$3:$Y$10001,MATCH(ROW()-1,$A$2:$A$10000,0)))</f>
        <v>0</v>
      </c>
    </row>
    <row r="1697" spans="1:2" x14ac:dyDescent="0.25">
      <c r="A1697" s="28">
        <f>IF(COUNTIF('Export détaillé'!$Y$2:$Y1697,'Export détaillé'!Y1698)=0,MAX($A$1:A1696)+1,0)</f>
        <v>1696</v>
      </c>
      <c r="B1697" s="29">
        <f>IF(ROW()-1&gt;MAX($A$2:$A$10000),"",INDEX('Export détaillé'!$Y$3:$Y$10001,MATCH(ROW()-1,$A$2:$A$10000,0)))</f>
        <v>0</v>
      </c>
    </row>
    <row r="1698" spans="1:2" x14ac:dyDescent="0.25">
      <c r="A1698" s="28">
        <f>IF(COUNTIF('Export détaillé'!$Y$2:$Y1698,'Export détaillé'!Y1699)=0,MAX($A$1:A1697)+1,0)</f>
        <v>1697</v>
      </c>
      <c r="B1698" s="29">
        <f>IF(ROW()-1&gt;MAX($A$2:$A$10000),"",INDEX('Export détaillé'!$Y$3:$Y$10001,MATCH(ROW()-1,$A$2:$A$10000,0)))</f>
        <v>0</v>
      </c>
    </row>
    <row r="1699" spans="1:2" x14ac:dyDescent="0.25">
      <c r="A1699" s="28">
        <f>IF(COUNTIF('Export détaillé'!$Y$2:$Y1699,'Export détaillé'!Y1700)=0,MAX($A$1:A1698)+1,0)</f>
        <v>1698</v>
      </c>
      <c r="B1699" s="29">
        <f>IF(ROW()-1&gt;MAX($A$2:$A$10000),"",INDEX('Export détaillé'!$Y$3:$Y$10001,MATCH(ROW()-1,$A$2:$A$10000,0)))</f>
        <v>0</v>
      </c>
    </row>
    <row r="1700" spans="1:2" x14ac:dyDescent="0.25">
      <c r="A1700" s="28">
        <f>IF(COUNTIF('Export détaillé'!$Y$2:$Y1700,'Export détaillé'!Y1701)=0,MAX($A$1:A1699)+1,0)</f>
        <v>1699</v>
      </c>
      <c r="B1700" s="29">
        <f>IF(ROW()-1&gt;MAX($A$2:$A$10000),"",INDEX('Export détaillé'!$Y$3:$Y$10001,MATCH(ROW()-1,$A$2:$A$10000,0)))</f>
        <v>0</v>
      </c>
    </row>
    <row r="1701" spans="1:2" x14ac:dyDescent="0.25">
      <c r="A1701" s="28">
        <f>IF(COUNTIF('Export détaillé'!$Y$2:$Y1701,'Export détaillé'!Y1702)=0,MAX($A$1:A1700)+1,0)</f>
        <v>1700</v>
      </c>
      <c r="B1701" s="29">
        <f>IF(ROW()-1&gt;MAX($A$2:$A$10000),"",INDEX('Export détaillé'!$Y$3:$Y$10001,MATCH(ROW()-1,$A$2:$A$10000,0)))</f>
        <v>0</v>
      </c>
    </row>
    <row r="1702" spans="1:2" x14ac:dyDescent="0.25">
      <c r="A1702" s="28">
        <f>IF(COUNTIF('Export détaillé'!$Y$2:$Y1702,'Export détaillé'!Y1703)=0,MAX($A$1:A1701)+1,0)</f>
        <v>1701</v>
      </c>
      <c r="B1702" s="29">
        <f>IF(ROW()-1&gt;MAX($A$2:$A$10000),"",INDEX('Export détaillé'!$Y$3:$Y$10001,MATCH(ROW()-1,$A$2:$A$10000,0)))</f>
        <v>0</v>
      </c>
    </row>
    <row r="1703" spans="1:2" x14ac:dyDescent="0.25">
      <c r="A1703" s="28">
        <f>IF(COUNTIF('Export détaillé'!$Y$2:$Y1703,'Export détaillé'!Y1704)=0,MAX($A$1:A1702)+1,0)</f>
        <v>1702</v>
      </c>
      <c r="B1703" s="29">
        <f>IF(ROW()-1&gt;MAX($A$2:$A$10000),"",INDEX('Export détaillé'!$Y$3:$Y$10001,MATCH(ROW()-1,$A$2:$A$10000,0)))</f>
        <v>0</v>
      </c>
    </row>
    <row r="1704" spans="1:2" x14ac:dyDescent="0.25">
      <c r="A1704" s="28">
        <f>IF(COUNTIF('Export détaillé'!$Y$2:$Y1704,'Export détaillé'!Y1705)=0,MAX($A$1:A1703)+1,0)</f>
        <v>1703</v>
      </c>
      <c r="B1704" s="29">
        <f>IF(ROW()-1&gt;MAX($A$2:$A$10000),"",INDEX('Export détaillé'!$Y$3:$Y$10001,MATCH(ROW()-1,$A$2:$A$10000,0)))</f>
        <v>0</v>
      </c>
    </row>
    <row r="1705" spans="1:2" x14ac:dyDescent="0.25">
      <c r="A1705" s="28">
        <f>IF(COUNTIF('Export détaillé'!$Y$2:$Y1705,'Export détaillé'!Y1706)=0,MAX($A$1:A1704)+1,0)</f>
        <v>1704</v>
      </c>
      <c r="B1705" s="29">
        <f>IF(ROW()-1&gt;MAX($A$2:$A$10000),"",INDEX('Export détaillé'!$Y$3:$Y$10001,MATCH(ROW()-1,$A$2:$A$10000,0)))</f>
        <v>0</v>
      </c>
    </row>
    <row r="1706" spans="1:2" x14ac:dyDescent="0.25">
      <c r="A1706" s="28">
        <f>IF(COUNTIF('Export détaillé'!$Y$2:$Y1706,'Export détaillé'!Y1707)=0,MAX($A$1:A1705)+1,0)</f>
        <v>1705</v>
      </c>
      <c r="B1706" s="29">
        <f>IF(ROW()-1&gt;MAX($A$2:$A$10000),"",INDEX('Export détaillé'!$Y$3:$Y$10001,MATCH(ROW()-1,$A$2:$A$10000,0)))</f>
        <v>0</v>
      </c>
    </row>
    <row r="1707" spans="1:2" x14ac:dyDescent="0.25">
      <c r="A1707" s="28">
        <f>IF(COUNTIF('Export détaillé'!$Y$2:$Y1707,'Export détaillé'!Y1708)=0,MAX($A$1:A1706)+1,0)</f>
        <v>1706</v>
      </c>
      <c r="B1707" s="29">
        <f>IF(ROW()-1&gt;MAX($A$2:$A$10000),"",INDEX('Export détaillé'!$Y$3:$Y$10001,MATCH(ROW()-1,$A$2:$A$10000,0)))</f>
        <v>0</v>
      </c>
    </row>
    <row r="1708" spans="1:2" x14ac:dyDescent="0.25">
      <c r="A1708" s="28">
        <f>IF(COUNTIF('Export détaillé'!$Y$2:$Y1708,'Export détaillé'!Y1709)=0,MAX($A$1:A1707)+1,0)</f>
        <v>1707</v>
      </c>
      <c r="B1708" s="29">
        <f>IF(ROW()-1&gt;MAX($A$2:$A$10000),"",INDEX('Export détaillé'!$Y$3:$Y$10001,MATCH(ROW()-1,$A$2:$A$10000,0)))</f>
        <v>0</v>
      </c>
    </row>
    <row r="1709" spans="1:2" x14ac:dyDescent="0.25">
      <c r="A1709" s="28">
        <f>IF(COUNTIF('Export détaillé'!$Y$2:$Y1709,'Export détaillé'!Y1710)=0,MAX($A$1:A1708)+1,0)</f>
        <v>1708</v>
      </c>
      <c r="B1709" s="29">
        <f>IF(ROW()-1&gt;MAX($A$2:$A$10000),"",INDEX('Export détaillé'!$Y$3:$Y$10001,MATCH(ROW()-1,$A$2:$A$10000,0)))</f>
        <v>0</v>
      </c>
    </row>
    <row r="1710" spans="1:2" x14ac:dyDescent="0.25">
      <c r="A1710" s="28">
        <f>IF(COUNTIF('Export détaillé'!$Y$2:$Y1710,'Export détaillé'!Y1711)=0,MAX($A$1:A1709)+1,0)</f>
        <v>1709</v>
      </c>
      <c r="B1710" s="29">
        <f>IF(ROW()-1&gt;MAX($A$2:$A$10000),"",INDEX('Export détaillé'!$Y$3:$Y$10001,MATCH(ROW()-1,$A$2:$A$10000,0)))</f>
        <v>0</v>
      </c>
    </row>
    <row r="1711" spans="1:2" x14ac:dyDescent="0.25">
      <c r="A1711" s="28">
        <f>IF(COUNTIF('Export détaillé'!$Y$2:$Y1711,'Export détaillé'!Y1712)=0,MAX($A$1:A1710)+1,0)</f>
        <v>1710</v>
      </c>
      <c r="B1711" s="29">
        <f>IF(ROW()-1&gt;MAX($A$2:$A$10000),"",INDEX('Export détaillé'!$Y$3:$Y$10001,MATCH(ROW()-1,$A$2:$A$10000,0)))</f>
        <v>0</v>
      </c>
    </row>
    <row r="1712" spans="1:2" x14ac:dyDescent="0.25">
      <c r="A1712" s="28">
        <f>IF(COUNTIF('Export détaillé'!$Y$2:$Y1712,'Export détaillé'!Y1713)=0,MAX($A$1:A1711)+1,0)</f>
        <v>1711</v>
      </c>
      <c r="B1712" s="29">
        <f>IF(ROW()-1&gt;MAX($A$2:$A$10000),"",INDEX('Export détaillé'!$Y$3:$Y$10001,MATCH(ROW()-1,$A$2:$A$10000,0)))</f>
        <v>0</v>
      </c>
    </row>
    <row r="1713" spans="1:2" x14ac:dyDescent="0.25">
      <c r="A1713" s="28">
        <f>IF(COUNTIF('Export détaillé'!$Y$2:$Y1713,'Export détaillé'!Y1714)=0,MAX($A$1:A1712)+1,0)</f>
        <v>1712</v>
      </c>
      <c r="B1713" s="29">
        <f>IF(ROW()-1&gt;MAX($A$2:$A$10000),"",INDEX('Export détaillé'!$Y$3:$Y$10001,MATCH(ROW()-1,$A$2:$A$10000,0)))</f>
        <v>0</v>
      </c>
    </row>
    <row r="1714" spans="1:2" x14ac:dyDescent="0.25">
      <c r="A1714" s="28">
        <f>IF(COUNTIF('Export détaillé'!$Y$2:$Y1714,'Export détaillé'!Y1715)=0,MAX($A$1:A1713)+1,0)</f>
        <v>1713</v>
      </c>
      <c r="B1714" s="29">
        <f>IF(ROW()-1&gt;MAX($A$2:$A$10000),"",INDEX('Export détaillé'!$Y$3:$Y$10001,MATCH(ROW()-1,$A$2:$A$10000,0)))</f>
        <v>0</v>
      </c>
    </row>
    <row r="1715" spans="1:2" x14ac:dyDescent="0.25">
      <c r="A1715" s="28">
        <f>IF(COUNTIF('Export détaillé'!$Y$2:$Y1715,'Export détaillé'!Y1716)=0,MAX($A$1:A1714)+1,0)</f>
        <v>1714</v>
      </c>
      <c r="B1715" s="29">
        <f>IF(ROW()-1&gt;MAX($A$2:$A$10000),"",INDEX('Export détaillé'!$Y$3:$Y$10001,MATCH(ROW()-1,$A$2:$A$10000,0)))</f>
        <v>0</v>
      </c>
    </row>
    <row r="1716" spans="1:2" x14ac:dyDescent="0.25">
      <c r="A1716" s="28">
        <f>IF(COUNTIF('Export détaillé'!$Y$2:$Y1716,'Export détaillé'!Y1717)=0,MAX($A$1:A1715)+1,0)</f>
        <v>1715</v>
      </c>
      <c r="B1716" s="29">
        <f>IF(ROW()-1&gt;MAX($A$2:$A$10000),"",INDEX('Export détaillé'!$Y$3:$Y$10001,MATCH(ROW()-1,$A$2:$A$10000,0)))</f>
        <v>0</v>
      </c>
    </row>
    <row r="1717" spans="1:2" x14ac:dyDescent="0.25">
      <c r="A1717" s="28">
        <f>IF(COUNTIF('Export détaillé'!$Y$2:$Y1717,'Export détaillé'!Y1718)=0,MAX($A$1:A1716)+1,0)</f>
        <v>1716</v>
      </c>
      <c r="B1717" s="29">
        <f>IF(ROW()-1&gt;MAX($A$2:$A$10000),"",INDEX('Export détaillé'!$Y$3:$Y$10001,MATCH(ROW()-1,$A$2:$A$10000,0)))</f>
        <v>0</v>
      </c>
    </row>
    <row r="1718" spans="1:2" x14ac:dyDescent="0.25">
      <c r="A1718" s="28">
        <f>IF(COUNTIF('Export détaillé'!$Y$2:$Y1718,'Export détaillé'!Y1719)=0,MAX($A$1:A1717)+1,0)</f>
        <v>1717</v>
      </c>
      <c r="B1718" s="29">
        <f>IF(ROW()-1&gt;MAX($A$2:$A$10000),"",INDEX('Export détaillé'!$Y$3:$Y$10001,MATCH(ROW()-1,$A$2:$A$10000,0)))</f>
        <v>0</v>
      </c>
    </row>
    <row r="1719" spans="1:2" x14ac:dyDescent="0.25">
      <c r="A1719" s="28">
        <f>IF(COUNTIF('Export détaillé'!$Y$2:$Y1719,'Export détaillé'!Y1720)=0,MAX($A$1:A1718)+1,0)</f>
        <v>1718</v>
      </c>
      <c r="B1719" s="29">
        <f>IF(ROW()-1&gt;MAX($A$2:$A$10000),"",INDEX('Export détaillé'!$Y$3:$Y$10001,MATCH(ROW()-1,$A$2:$A$10000,0)))</f>
        <v>0</v>
      </c>
    </row>
    <row r="1720" spans="1:2" x14ac:dyDescent="0.25">
      <c r="A1720" s="28">
        <f>IF(COUNTIF('Export détaillé'!$Y$2:$Y1720,'Export détaillé'!Y1721)=0,MAX($A$1:A1719)+1,0)</f>
        <v>1719</v>
      </c>
      <c r="B1720" s="29">
        <f>IF(ROW()-1&gt;MAX($A$2:$A$10000),"",INDEX('Export détaillé'!$Y$3:$Y$10001,MATCH(ROW()-1,$A$2:$A$10000,0)))</f>
        <v>0</v>
      </c>
    </row>
    <row r="1721" spans="1:2" x14ac:dyDescent="0.25">
      <c r="A1721" s="28">
        <f>IF(COUNTIF('Export détaillé'!$Y$2:$Y1721,'Export détaillé'!Y1722)=0,MAX($A$1:A1720)+1,0)</f>
        <v>1720</v>
      </c>
      <c r="B1721" s="29">
        <f>IF(ROW()-1&gt;MAX($A$2:$A$10000),"",INDEX('Export détaillé'!$Y$3:$Y$10001,MATCH(ROW()-1,$A$2:$A$10000,0)))</f>
        <v>0</v>
      </c>
    </row>
    <row r="1722" spans="1:2" x14ac:dyDescent="0.25">
      <c r="A1722" s="28">
        <f>IF(COUNTIF('Export détaillé'!$Y$2:$Y1722,'Export détaillé'!Y1723)=0,MAX($A$1:A1721)+1,0)</f>
        <v>1721</v>
      </c>
      <c r="B1722" s="29">
        <f>IF(ROW()-1&gt;MAX($A$2:$A$10000),"",INDEX('Export détaillé'!$Y$3:$Y$10001,MATCH(ROW()-1,$A$2:$A$10000,0)))</f>
        <v>0</v>
      </c>
    </row>
    <row r="1723" spans="1:2" x14ac:dyDescent="0.25">
      <c r="A1723" s="28">
        <f>IF(COUNTIF('Export détaillé'!$Y$2:$Y1723,'Export détaillé'!Y1724)=0,MAX($A$1:A1722)+1,0)</f>
        <v>1722</v>
      </c>
      <c r="B1723" s="29">
        <f>IF(ROW()-1&gt;MAX($A$2:$A$10000),"",INDEX('Export détaillé'!$Y$3:$Y$10001,MATCH(ROW()-1,$A$2:$A$10000,0)))</f>
        <v>0</v>
      </c>
    </row>
    <row r="1724" spans="1:2" x14ac:dyDescent="0.25">
      <c r="A1724" s="28">
        <f>IF(COUNTIF('Export détaillé'!$Y$2:$Y1724,'Export détaillé'!Y1725)=0,MAX($A$1:A1723)+1,0)</f>
        <v>1723</v>
      </c>
      <c r="B1724" s="29">
        <f>IF(ROW()-1&gt;MAX($A$2:$A$10000),"",INDEX('Export détaillé'!$Y$3:$Y$10001,MATCH(ROW()-1,$A$2:$A$10000,0)))</f>
        <v>0</v>
      </c>
    </row>
    <row r="1725" spans="1:2" x14ac:dyDescent="0.25">
      <c r="A1725" s="28">
        <f>IF(COUNTIF('Export détaillé'!$Y$2:$Y1725,'Export détaillé'!Y1726)=0,MAX($A$1:A1724)+1,0)</f>
        <v>1724</v>
      </c>
      <c r="B1725" s="29">
        <f>IF(ROW()-1&gt;MAX($A$2:$A$10000),"",INDEX('Export détaillé'!$Y$3:$Y$10001,MATCH(ROW()-1,$A$2:$A$10000,0)))</f>
        <v>0</v>
      </c>
    </row>
    <row r="1726" spans="1:2" x14ac:dyDescent="0.25">
      <c r="A1726" s="28">
        <f>IF(COUNTIF('Export détaillé'!$Y$2:$Y1726,'Export détaillé'!Y1727)=0,MAX($A$1:A1725)+1,0)</f>
        <v>1725</v>
      </c>
      <c r="B1726" s="29">
        <f>IF(ROW()-1&gt;MAX($A$2:$A$10000),"",INDEX('Export détaillé'!$Y$3:$Y$10001,MATCH(ROW()-1,$A$2:$A$10000,0)))</f>
        <v>0</v>
      </c>
    </row>
    <row r="1727" spans="1:2" x14ac:dyDescent="0.25">
      <c r="A1727" s="28">
        <f>IF(COUNTIF('Export détaillé'!$Y$2:$Y1727,'Export détaillé'!Y1728)=0,MAX($A$1:A1726)+1,0)</f>
        <v>1726</v>
      </c>
      <c r="B1727" s="29">
        <f>IF(ROW()-1&gt;MAX($A$2:$A$10000),"",INDEX('Export détaillé'!$Y$3:$Y$10001,MATCH(ROW()-1,$A$2:$A$10000,0)))</f>
        <v>0</v>
      </c>
    </row>
    <row r="1728" spans="1:2" x14ac:dyDescent="0.25">
      <c r="A1728" s="28">
        <f>IF(COUNTIF('Export détaillé'!$Y$2:$Y1728,'Export détaillé'!Y1729)=0,MAX($A$1:A1727)+1,0)</f>
        <v>1727</v>
      </c>
      <c r="B1728" s="29">
        <f>IF(ROW()-1&gt;MAX($A$2:$A$10000),"",INDEX('Export détaillé'!$Y$3:$Y$10001,MATCH(ROW()-1,$A$2:$A$10000,0)))</f>
        <v>0</v>
      </c>
    </row>
    <row r="1729" spans="1:2" x14ac:dyDescent="0.25">
      <c r="A1729" s="28">
        <f>IF(COUNTIF('Export détaillé'!$Y$2:$Y1729,'Export détaillé'!Y1730)=0,MAX($A$1:A1728)+1,0)</f>
        <v>1728</v>
      </c>
      <c r="B1729" s="29">
        <f>IF(ROW()-1&gt;MAX($A$2:$A$10000),"",INDEX('Export détaillé'!$Y$3:$Y$10001,MATCH(ROW()-1,$A$2:$A$10000,0)))</f>
        <v>0</v>
      </c>
    </row>
    <row r="1730" spans="1:2" x14ac:dyDescent="0.25">
      <c r="A1730" s="28">
        <f>IF(COUNTIF('Export détaillé'!$Y$2:$Y1730,'Export détaillé'!Y1731)=0,MAX($A$1:A1729)+1,0)</f>
        <v>1729</v>
      </c>
      <c r="B1730" s="29">
        <f>IF(ROW()-1&gt;MAX($A$2:$A$10000),"",INDEX('Export détaillé'!$Y$3:$Y$10001,MATCH(ROW()-1,$A$2:$A$10000,0)))</f>
        <v>0</v>
      </c>
    </row>
    <row r="1731" spans="1:2" x14ac:dyDescent="0.25">
      <c r="A1731" s="28">
        <f>IF(COUNTIF('Export détaillé'!$Y$2:$Y1731,'Export détaillé'!Y1732)=0,MAX($A$1:A1730)+1,0)</f>
        <v>1730</v>
      </c>
      <c r="B1731" s="29">
        <f>IF(ROW()-1&gt;MAX($A$2:$A$10000),"",INDEX('Export détaillé'!$Y$3:$Y$10001,MATCH(ROW()-1,$A$2:$A$10000,0)))</f>
        <v>0</v>
      </c>
    </row>
    <row r="1732" spans="1:2" x14ac:dyDescent="0.25">
      <c r="A1732" s="28">
        <f>IF(COUNTIF('Export détaillé'!$Y$2:$Y1732,'Export détaillé'!Y1733)=0,MAX($A$1:A1731)+1,0)</f>
        <v>1731</v>
      </c>
      <c r="B1732" s="29">
        <f>IF(ROW()-1&gt;MAX($A$2:$A$10000),"",INDEX('Export détaillé'!$Y$3:$Y$10001,MATCH(ROW()-1,$A$2:$A$10000,0)))</f>
        <v>0</v>
      </c>
    </row>
    <row r="1733" spans="1:2" x14ac:dyDescent="0.25">
      <c r="A1733" s="28">
        <f>IF(COUNTIF('Export détaillé'!$Y$2:$Y1733,'Export détaillé'!Y1734)=0,MAX($A$1:A1732)+1,0)</f>
        <v>1732</v>
      </c>
      <c r="B1733" s="29">
        <f>IF(ROW()-1&gt;MAX($A$2:$A$10000),"",INDEX('Export détaillé'!$Y$3:$Y$10001,MATCH(ROW()-1,$A$2:$A$10000,0)))</f>
        <v>0</v>
      </c>
    </row>
    <row r="1734" spans="1:2" x14ac:dyDescent="0.25">
      <c r="A1734" s="28">
        <f>IF(COUNTIF('Export détaillé'!$Y$2:$Y1734,'Export détaillé'!Y1735)=0,MAX($A$1:A1733)+1,0)</f>
        <v>1733</v>
      </c>
      <c r="B1734" s="29">
        <f>IF(ROW()-1&gt;MAX($A$2:$A$10000),"",INDEX('Export détaillé'!$Y$3:$Y$10001,MATCH(ROW()-1,$A$2:$A$10000,0)))</f>
        <v>0</v>
      </c>
    </row>
    <row r="1735" spans="1:2" x14ac:dyDescent="0.25">
      <c r="A1735" s="28">
        <f>IF(COUNTIF('Export détaillé'!$Y$2:$Y1735,'Export détaillé'!Y1736)=0,MAX($A$1:A1734)+1,0)</f>
        <v>1734</v>
      </c>
      <c r="B1735" s="29">
        <f>IF(ROW()-1&gt;MAX($A$2:$A$10000),"",INDEX('Export détaillé'!$Y$3:$Y$10001,MATCH(ROW()-1,$A$2:$A$10000,0)))</f>
        <v>0</v>
      </c>
    </row>
    <row r="1736" spans="1:2" x14ac:dyDescent="0.25">
      <c r="A1736" s="28">
        <f>IF(COUNTIF('Export détaillé'!$Y$2:$Y1736,'Export détaillé'!Y1737)=0,MAX($A$1:A1735)+1,0)</f>
        <v>1735</v>
      </c>
      <c r="B1736" s="29">
        <f>IF(ROW()-1&gt;MAX($A$2:$A$10000),"",INDEX('Export détaillé'!$Y$3:$Y$10001,MATCH(ROW()-1,$A$2:$A$10000,0)))</f>
        <v>0</v>
      </c>
    </row>
    <row r="1737" spans="1:2" x14ac:dyDescent="0.25">
      <c r="A1737" s="28">
        <f>IF(COUNTIF('Export détaillé'!$Y$2:$Y1737,'Export détaillé'!Y1738)=0,MAX($A$1:A1736)+1,0)</f>
        <v>1736</v>
      </c>
      <c r="B1737" s="29">
        <f>IF(ROW()-1&gt;MAX($A$2:$A$10000),"",INDEX('Export détaillé'!$Y$3:$Y$10001,MATCH(ROW()-1,$A$2:$A$10000,0)))</f>
        <v>0</v>
      </c>
    </row>
    <row r="1738" spans="1:2" x14ac:dyDescent="0.25">
      <c r="A1738" s="28">
        <f>IF(COUNTIF('Export détaillé'!$Y$2:$Y1738,'Export détaillé'!Y1739)=0,MAX($A$1:A1737)+1,0)</f>
        <v>1737</v>
      </c>
      <c r="B1738" s="29">
        <f>IF(ROW()-1&gt;MAX($A$2:$A$10000),"",INDEX('Export détaillé'!$Y$3:$Y$10001,MATCH(ROW()-1,$A$2:$A$10000,0)))</f>
        <v>0</v>
      </c>
    </row>
    <row r="1739" spans="1:2" x14ac:dyDescent="0.25">
      <c r="A1739" s="28">
        <f>IF(COUNTIF('Export détaillé'!$Y$2:$Y1739,'Export détaillé'!Y1740)=0,MAX($A$1:A1738)+1,0)</f>
        <v>1738</v>
      </c>
      <c r="B1739" s="29">
        <f>IF(ROW()-1&gt;MAX($A$2:$A$10000),"",INDEX('Export détaillé'!$Y$3:$Y$10001,MATCH(ROW()-1,$A$2:$A$10000,0)))</f>
        <v>0</v>
      </c>
    </row>
    <row r="1740" spans="1:2" x14ac:dyDescent="0.25">
      <c r="A1740" s="28">
        <f>IF(COUNTIF('Export détaillé'!$Y$2:$Y1740,'Export détaillé'!Y1741)=0,MAX($A$1:A1739)+1,0)</f>
        <v>1739</v>
      </c>
      <c r="B1740" s="29">
        <f>IF(ROW()-1&gt;MAX($A$2:$A$10000),"",INDEX('Export détaillé'!$Y$3:$Y$10001,MATCH(ROW()-1,$A$2:$A$10000,0)))</f>
        <v>0</v>
      </c>
    </row>
    <row r="1741" spans="1:2" x14ac:dyDescent="0.25">
      <c r="A1741" s="28">
        <f>IF(COUNTIF('Export détaillé'!$Y$2:$Y1741,'Export détaillé'!Y1742)=0,MAX($A$1:A1740)+1,0)</f>
        <v>1740</v>
      </c>
      <c r="B1741" s="29">
        <f>IF(ROW()-1&gt;MAX($A$2:$A$10000),"",INDEX('Export détaillé'!$Y$3:$Y$10001,MATCH(ROW()-1,$A$2:$A$10000,0)))</f>
        <v>0</v>
      </c>
    </row>
    <row r="1742" spans="1:2" x14ac:dyDescent="0.25">
      <c r="A1742" s="28">
        <f>IF(COUNTIF('Export détaillé'!$Y$2:$Y1742,'Export détaillé'!Y1743)=0,MAX($A$1:A1741)+1,0)</f>
        <v>1741</v>
      </c>
      <c r="B1742" s="29">
        <f>IF(ROW()-1&gt;MAX($A$2:$A$10000),"",INDEX('Export détaillé'!$Y$3:$Y$10001,MATCH(ROW()-1,$A$2:$A$10000,0)))</f>
        <v>0</v>
      </c>
    </row>
    <row r="1743" spans="1:2" x14ac:dyDescent="0.25">
      <c r="A1743" s="28">
        <f>IF(COUNTIF('Export détaillé'!$Y$2:$Y1743,'Export détaillé'!Y1744)=0,MAX($A$1:A1742)+1,0)</f>
        <v>1742</v>
      </c>
      <c r="B1743" s="29">
        <f>IF(ROW()-1&gt;MAX($A$2:$A$10000),"",INDEX('Export détaillé'!$Y$3:$Y$10001,MATCH(ROW()-1,$A$2:$A$10000,0)))</f>
        <v>0</v>
      </c>
    </row>
    <row r="1744" spans="1:2" x14ac:dyDescent="0.25">
      <c r="A1744" s="28">
        <f>IF(COUNTIF('Export détaillé'!$Y$2:$Y1744,'Export détaillé'!Y1745)=0,MAX($A$1:A1743)+1,0)</f>
        <v>1743</v>
      </c>
      <c r="B1744" s="29">
        <f>IF(ROW()-1&gt;MAX($A$2:$A$10000),"",INDEX('Export détaillé'!$Y$3:$Y$10001,MATCH(ROW()-1,$A$2:$A$10000,0)))</f>
        <v>0</v>
      </c>
    </row>
    <row r="1745" spans="1:2" x14ac:dyDescent="0.25">
      <c r="A1745" s="28">
        <f>IF(COUNTIF('Export détaillé'!$Y$2:$Y1745,'Export détaillé'!Y1746)=0,MAX($A$1:A1744)+1,0)</f>
        <v>1744</v>
      </c>
      <c r="B1745" s="29">
        <f>IF(ROW()-1&gt;MAX($A$2:$A$10000),"",INDEX('Export détaillé'!$Y$3:$Y$10001,MATCH(ROW()-1,$A$2:$A$10000,0)))</f>
        <v>0</v>
      </c>
    </row>
    <row r="1746" spans="1:2" x14ac:dyDescent="0.25">
      <c r="A1746" s="28">
        <f>IF(COUNTIF('Export détaillé'!$Y$2:$Y1746,'Export détaillé'!Y1747)=0,MAX($A$1:A1745)+1,0)</f>
        <v>1745</v>
      </c>
      <c r="B1746" s="29">
        <f>IF(ROW()-1&gt;MAX($A$2:$A$10000),"",INDEX('Export détaillé'!$Y$3:$Y$10001,MATCH(ROW()-1,$A$2:$A$10000,0)))</f>
        <v>0</v>
      </c>
    </row>
    <row r="1747" spans="1:2" x14ac:dyDescent="0.25">
      <c r="A1747" s="28">
        <f>IF(COUNTIF('Export détaillé'!$Y$2:$Y1747,'Export détaillé'!Y1748)=0,MAX($A$1:A1746)+1,0)</f>
        <v>1746</v>
      </c>
      <c r="B1747" s="29">
        <f>IF(ROW()-1&gt;MAX($A$2:$A$10000),"",INDEX('Export détaillé'!$Y$3:$Y$10001,MATCH(ROW()-1,$A$2:$A$10000,0)))</f>
        <v>0</v>
      </c>
    </row>
    <row r="1748" spans="1:2" x14ac:dyDescent="0.25">
      <c r="A1748" s="28">
        <f>IF(COUNTIF('Export détaillé'!$Y$2:$Y1748,'Export détaillé'!Y1749)=0,MAX($A$1:A1747)+1,0)</f>
        <v>1747</v>
      </c>
      <c r="B1748" s="29">
        <f>IF(ROW()-1&gt;MAX($A$2:$A$10000),"",INDEX('Export détaillé'!$Y$3:$Y$10001,MATCH(ROW()-1,$A$2:$A$10000,0)))</f>
        <v>0</v>
      </c>
    </row>
    <row r="1749" spans="1:2" x14ac:dyDescent="0.25">
      <c r="A1749" s="28">
        <f>IF(COUNTIF('Export détaillé'!$Y$2:$Y1749,'Export détaillé'!Y1750)=0,MAX($A$1:A1748)+1,0)</f>
        <v>1748</v>
      </c>
      <c r="B1749" s="29">
        <f>IF(ROW()-1&gt;MAX($A$2:$A$10000),"",INDEX('Export détaillé'!$Y$3:$Y$10001,MATCH(ROW()-1,$A$2:$A$10000,0)))</f>
        <v>0</v>
      </c>
    </row>
    <row r="1750" spans="1:2" x14ac:dyDescent="0.25">
      <c r="A1750" s="28">
        <f>IF(COUNTIF('Export détaillé'!$Y$2:$Y1750,'Export détaillé'!Y1751)=0,MAX($A$1:A1749)+1,0)</f>
        <v>1749</v>
      </c>
      <c r="B1750" s="29">
        <f>IF(ROW()-1&gt;MAX($A$2:$A$10000),"",INDEX('Export détaillé'!$Y$3:$Y$10001,MATCH(ROW()-1,$A$2:$A$10000,0)))</f>
        <v>0</v>
      </c>
    </row>
    <row r="1751" spans="1:2" x14ac:dyDescent="0.25">
      <c r="A1751" s="28">
        <f>IF(COUNTIF('Export détaillé'!$Y$2:$Y1751,'Export détaillé'!Y1752)=0,MAX($A$1:A1750)+1,0)</f>
        <v>1750</v>
      </c>
      <c r="B1751" s="29">
        <f>IF(ROW()-1&gt;MAX($A$2:$A$10000),"",INDEX('Export détaillé'!$Y$3:$Y$10001,MATCH(ROW()-1,$A$2:$A$10000,0)))</f>
        <v>0</v>
      </c>
    </row>
    <row r="1752" spans="1:2" x14ac:dyDescent="0.25">
      <c r="A1752" s="28">
        <f>IF(COUNTIF('Export détaillé'!$Y$2:$Y1752,'Export détaillé'!Y1753)=0,MAX($A$1:A1751)+1,0)</f>
        <v>1751</v>
      </c>
      <c r="B1752" s="29">
        <f>IF(ROW()-1&gt;MAX($A$2:$A$10000),"",INDEX('Export détaillé'!$Y$3:$Y$10001,MATCH(ROW()-1,$A$2:$A$10000,0)))</f>
        <v>0</v>
      </c>
    </row>
    <row r="1753" spans="1:2" x14ac:dyDescent="0.25">
      <c r="A1753" s="28">
        <f>IF(COUNTIF('Export détaillé'!$Y$2:$Y1753,'Export détaillé'!Y1754)=0,MAX($A$1:A1752)+1,0)</f>
        <v>1752</v>
      </c>
      <c r="B1753" s="29">
        <f>IF(ROW()-1&gt;MAX($A$2:$A$10000),"",INDEX('Export détaillé'!$Y$3:$Y$10001,MATCH(ROW()-1,$A$2:$A$10000,0)))</f>
        <v>0</v>
      </c>
    </row>
    <row r="1754" spans="1:2" x14ac:dyDescent="0.25">
      <c r="A1754" s="28">
        <f>IF(COUNTIF('Export détaillé'!$Y$2:$Y1754,'Export détaillé'!Y1755)=0,MAX($A$1:A1753)+1,0)</f>
        <v>1753</v>
      </c>
      <c r="B1754" s="29">
        <f>IF(ROW()-1&gt;MAX($A$2:$A$10000),"",INDEX('Export détaillé'!$Y$3:$Y$10001,MATCH(ROW()-1,$A$2:$A$10000,0)))</f>
        <v>0</v>
      </c>
    </row>
    <row r="1755" spans="1:2" x14ac:dyDescent="0.25">
      <c r="A1755" s="28">
        <f>IF(COUNTIF('Export détaillé'!$Y$2:$Y1755,'Export détaillé'!Y1756)=0,MAX($A$1:A1754)+1,0)</f>
        <v>1754</v>
      </c>
      <c r="B1755" s="29">
        <f>IF(ROW()-1&gt;MAX($A$2:$A$10000),"",INDEX('Export détaillé'!$Y$3:$Y$10001,MATCH(ROW()-1,$A$2:$A$10000,0)))</f>
        <v>0</v>
      </c>
    </row>
    <row r="1756" spans="1:2" x14ac:dyDescent="0.25">
      <c r="A1756" s="28">
        <f>IF(COUNTIF('Export détaillé'!$Y$2:$Y1756,'Export détaillé'!Y1757)=0,MAX($A$1:A1755)+1,0)</f>
        <v>1755</v>
      </c>
      <c r="B1756" s="29">
        <f>IF(ROW()-1&gt;MAX($A$2:$A$10000),"",INDEX('Export détaillé'!$Y$3:$Y$10001,MATCH(ROW()-1,$A$2:$A$10000,0)))</f>
        <v>0</v>
      </c>
    </row>
    <row r="1757" spans="1:2" x14ac:dyDescent="0.25">
      <c r="A1757" s="28">
        <f>IF(COUNTIF('Export détaillé'!$Y$2:$Y1757,'Export détaillé'!Y1758)=0,MAX($A$1:A1756)+1,0)</f>
        <v>1756</v>
      </c>
      <c r="B1757" s="29">
        <f>IF(ROW()-1&gt;MAX($A$2:$A$10000),"",INDEX('Export détaillé'!$Y$3:$Y$10001,MATCH(ROW()-1,$A$2:$A$10000,0)))</f>
        <v>0</v>
      </c>
    </row>
    <row r="1758" spans="1:2" x14ac:dyDescent="0.25">
      <c r="A1758" s="28">
        <f>IF(COUNTIF('Export détaillé'!$Y$2:$Y1758,'Export détaillé'!Y1759)=0,MAX($A$1:A1757)+1,0)</f>
        <v>1757</v>
      </c>
      <c r="B1758" s="29">
        <f>IF(ROW()-1&gt;MAX($A$2:$A$10000),"",INDEX('Export détaillé'!$Y$3:$Y$10001,MATCH(ROW()-1,$A$2:$A$10000,0)))</f>
        <v>0</v>
      </c>
    </row>
    <row r="1759" spans="1:2" x14ac:dyDescent="0.25">
      <c r="A1759" s="28">
        <f>IF(COUNTIF('Export détaillé'!$Y$2:$Y1759,'Export détaillé'!Y1760)=0,MAX($A$1:A1758)+1,0)</f>
        <v>1758</v>
      </c>
      <c r="B1759" s="29">
        <f>IF(ROW()-1&gt;MAX($A$2:$A$10000),"",INDEX('Export détaillé'!$Y$3:$Y$10001,MATCH(ROW()-1,$A$2:$A$10000,0)))</f>
        <v>0</v>
      </c>
    </row>
    <row r="1760" spans="1:2" x14ac:dyDescent="0.25">
      <c r="A1760" s="28">
        <f>IF(COUNTIF('Export détaillé'!$Y$2:$Y1760,'Export détaillé'!Y1761)=0,MAX($A$1:A1759)+1,0)</f>
        <v>1759</v>
      </c>
      <c r="B1760" s="29">
        <f>IF(ROW()-1&gt;MAX($A$2:$A$10000),"",INDEX('Export détaillé'!$Y$3:$Y$10001,MATCH(ROW()-1,$A$2:$A$10000,0)))</f>
        <v>0</v>
      </c>
    </row>
    <row r="1761" spans="1:2" x14ac:dyDescent="0.25">
      <c r="A1761" s="28">
        <f>IF(COUNTIF('Export détaillé'!$Y$2:$Y1761,'Export détaillé'!Y1762)=0,MAX($A$1:A1760)+1,0)</f>
        <v>1760</v>
      </c>
      <c r="B1761" s="29">
        <f>IF(ROW()-1&gt;MAX($A$2:$A$10000),"",INDEX('Export détaillé'!$Y$3:$Y$10001,MATCH(ROW()-1,$A$2:$A$10000,0)))</f>
        <v>0</v>
      </c>
    </row>
    <row r="1762" spans="1:2" x14ac:dyDescent="0.25">
      <c r="A1762" s="28">
        <f>IF(COUNTIF('Export détaillé'!$Y$2:$Y1762,'Export détaillé'!Y1763)=0,MAX($A$1:A1761)+1,0)</f>
        <v>1761</v>
      </c>
      <c r="B1762" s="29">
        <f>IF(ROW()-1&gt;MAX($A$2:$A$10000),"",INDEX('Export détaillé'!$Y$3:$Y$10001,MATCH(ROW()-1,$A$2:$A$10000,0)))</f>
        <v>0</v>
      </c>
    </row>
    <row r="1763" spans="1:2" x14ac:dyDescent="0.25">
      <c r="A1763" s="28">
        <f>IF(COUNTIF('Export détaillé'!$Y$2:$Y1763,'Export détaillé'!Y1764)=0,MAX($A$1:A1762)+1,0)</f>
        <v>1762</v>
      </c>
      <c r="B1763" s="29">
        <f>IF(ROW()-1&gt;MAX($A$2:$A$10000),"",INDEX('Export détaillé'!$Y$3:$Y$10001,MATCH(ROW()-1,$A$2:$A$10000,0)))</f>
        <v>0</v>
      </c>
    </row>
    <row r="1764" spans="1:2" x14ac:dyDescent="0.25">
      <c r="A1764" s="28">
        <f>IF(COUNTIF('Export détaillé'!$Y$2:$Y1764,'Export détaillé'!Y1765)=0,MAX($A$1:A1763)+1,0)</f>
        <v>1763</v>
      </c>
      <c r="B1764" s="29">
        <f>IF(ROW()-1&gt;MAX($A$2:$A$10000),"",INDEX('Export détaillé'!$Y$3:$Y$10001,MATCH(ROW()-1,$A$2:$A$10000,0)))</f>
        <v>0</v>
      </c>
    </row>
    <row r="1765" spans="1:2" x14ac:dyDescent="0.25">
      <c r="A1765" s="28">
        <f>IF(COUNTIF('Export détaillé'!$Y$2:$Y1765,'Export détaillé'!Y1766)=0,MAX($A$1:A1764)+1,0)</f>
        <v>1764</v>
      </c>
      <c r="B1765" s="29">
        <f>IF(ROW()-1&gt;MAX($A$2:$A$10000),"",INDEX('Export détaillé'!$Y$3:$Y$10001,MATCH(ROW()-1,$A$2:$A$10000,0)))</f>
        <v>0</v>
      </c>
    </row>
    <row r="1766" spans="1:2" x14ac:dyDescent="0.25">
      <c r="A1766" s="28">
        <f>IF(COUNTIF('Export détaillé'!$Y$2:$Y1766,'Export détaillé'!Y1767)=0,MAX($A$1:A1765)+1,0)</f>
        <v>1765</v>
      </c>
      <c r="B1766" s="29">
        <f>IF(ROW()-1&gt;MAX($A$2:$A$10000),"",INDEX('Export détaillé'!$Y$3:$Y$10001,MATCH(ROW()-1,$A$2:$A$10000,0)))</f>
        <v>0</v>
      </c>
    </row>
    <row r="1767" spans="1:2" x14ac:dyDescent="0.25">
      <c r="A1767" s="28">
        <f>IF(COUNTIF('Export détaillé'!$Y$2:$Y1767,'Export détaillé'!Y1768)=0,MAX($A$1:A1766)+1,0)</f>
        <v>1766</v>
      </c>
      <c r="B1767" s="29">
        <f>IF(ROW()-1&gt;MAX($A$2:$A$10000),"",INDEX('Export détaillé'!$Y$3:$Y$10001,MATCH(ROW()-1,$A$2:$A$10000,0)))</f>
        <v>0</v>
      </c>
    </row>
    <row r="1768" spans="1:2" x14ac:dyDescent="0.25">
      <c r="A1768" s="28">
        <f>IF(COUNTIF('Export détaillé'!$Y$2:$Y1768,'Export détaillé'!Y1769)=0,MAX($A$1:A1767)+1,0)</f>
        <v>1767</v>
      </c>
      <c r="B1768" s="29">
        <f>IF(ROW()-1&gt;MAX($A$2:$A$10000),"",INDEX('Export détaillé'!$Y$3:$Y$10001,MATCH(ROW()-1,$A$2:$A$10000,0)))</f>
        <v>0</v>
      </c>
    </row>
    <row r="1769" spans="1:2" x14ac:dyDescent="0.25">
      <c r="A1769" s="28">
        <f>IF(COUNTIF('Export détaillé'!$Y$2:$Y1769,'Export détaillé'!Y1770)=0,MAX($A$1:A1768)+1,0)</f>
        <v>1768</v>
      </c>
      <c r="B1769" s="29">
        <f>IF(ROW()-1&gt;MAX($A$2:$A$10000),"",INDEX('Export détaillé'!$Y$3:$Y$10001,MATCH(ROW()-1,$A$2:$A$10000,0)))</f>
        <v>0</v>
      </c>
    </row>
    <row r="1770" spans="1:2" x14ac:dyDescent="0.25">
      <c r="A1770" s="28">
        <f>IF(COUNTIF('Export détaillé'!$Y$2:$Y1770,'Export détaillé'!Y1771)=0,MAX($A$1:A1769)+1,0)</f>
        <v>1769</v>
      </c>
      <c r="B1770" s="29">
        <f>IF(ROW()-1&gt;MAX($A$2:$A$10000),"",INDEX('Export détaillé'!$Y$3:$Y$10001,MATCH(ROW()-1,$A$2:$A$10000,0)))</f>
        <v>0</v>
      </c>
    </row>
    <row r="1771" spans="1:2" x14ac:dyDescent="0.25">
      <c r="A1771" s="28">
        <f>IF(COUNTIF('Export détaillé'!$Y$2:$Y1771,'Export détaillé'!Y1772)=0,MAX($A$1:A1770)+1,0)</f>
        <v>1770</v>
      </c>
      <c r="B1771" s="29">
        <f>IF(ROW()-1&gt;MAX($A$2:$A$10000),"",INDEX('Export détaillé'!$Y$3:$Y$10001,MATCH(ROW()-1,$A$2:$A$10000,0)))</f>
        <v>0</v>
      </c>
    </row>
    <row r="1772" spans="1:2" x14ac:dyDescent="0.25">
      <c r="A1772" s="28">
        <f>IF(COUNTIF('Export détaillé'!$Y$2:$Y1772,'Export détaillé'!Y1773)=0,MAX($A$1:A1771)+1,0)</f>
        <v>1771</v>
      </c>
      <c r="B1772" s="29">
        <f>IF(ROW()-1&gt;MAX($A$2:$A$10000),"",INDEX('Export détaillé'!$Y$3:$Y$10001,MATCH(ROW()-1,$A$2:$A$10000,0)))</f>
        <v>0</v>
      </c>
    </row>
    <row r="1773" spans="1:2" x14ac:dyDescent="0.25">
      <c r="A1773" s="28">
        <f>IF(COUNTIF('Export détaillé'!$Y$2:$Y1773,'Export détaillé'!Y1774)=0,MAX($A$1:A1772)+1,0)</f>
        <v>1772</v>
      </c>
      <c r="B1773" s="29">
        <f>IF(ROW()-1&gt;MAX($A$2:$A$10000),"",INDEX('Export détaillé'!$Y$3:$Y$10001,MATCH(ROW()-1,$A$2:$A$10000,0)))</f>
        <v>0</v>
      </c>
    </row>
    <row r="1774" spans="1:2" x14ac:dyDescent="0.25">
      <c r="A1774" s="28">
        <f>IF(COUNTIF('Export détaillé'!$Y$2:$Y1774,'Export détaillé'!Y1775)=0,MAX($A$1:A1773)+1,0)</f>
        <v>1773</v>
      </c>
      <c r="B1774" s="29">
        <f>IF(ROW()-1&gt;MAX($A$2:$A$10000),"",INDEX('Export détaillé'!$Y$3:$Y$10001,MATCH(ROW()-1,$A$2:$A$10000,0)))</f>
        <v>0</v>
      </c>
    </row>
    <row r="1775" spans="1:2" x14ac:dyDescent="0.25">
      <c r="A1775" s="28">
        <f>IF(COUNTIF('Export détaillé'!$Y$2:$Y1775,'Export détaillé'!Y1776)=0,MAX($A$1:A1774)+1,0)</f>
        <v>1774</v>
      </c>
      <c r="B1775" s="29">
        <f>IF(ROW()-1&gt;MAX($A$2:$A$10000),"",INDEX('Export détaillé'!$Y$3:$Y$10001,MATCH(ROW()-1,$A$2:$A$10000,0)))</f>
        <v>0</v>
      </c>
    </row>
    <row r="1776" spans="1:2" x14ac:dyDescent="0.25">
      <c r="A1776" s="28">
        <f>IF(COUNTIF('Export détaillé'!$Y$2:$Y1776,'Export détaillé'!Y1777)=0,MAX($A$1:A1775)+1,0)</f>
        <v>1775</v>
      </c>
      <c r="B1776" s="29">
        <f>IF(ROW()-1&gt;MAX($A$2:$A$10000),"",INDEX('Export détaillé'!$Y$3:$Y$10001,MATCH(ROW()-1,$A$2:$A$10000,0)))</f>
        <v>0</v>
      </c>
    </row>
    <row r="1777" spans="1:2" x14ac:dyDescent="0.25">
      <c r="A1777" s="28">
        <f>IF(COUNTIF('Export détaillé'!$Y$2:$Y1777,'Export détaillé'!Y1778)=0,MAX($A$1:A1776)+1,0)</f>
        <v>1776</v>
      </c>
      <c r="B1777" s="29">
        <f>IF(ROW()-1&gt;MAX($A$2:$A$10000),"",INDEX('Export détaillé'!$Y$3:$Y$10001,MATCH(ROW()-1,$A$2:$A$10000,0)))</f>
        <v>0</v>
      </c>
    </row>
    <row r="1778" spans="1:2" x14ac:dyDescent="0.25">
      <c r="A1778" s="28">
        <f>IF(COUNTIF('Export détaillé'!$Y$2:$Y1778,'Export détaillé'!Y1779)=0,MAX($A$1:A1777)+1,0)</f>
        <v>1777</v>
      </c>
      <c r="B1778" s="29">
        <f>IF(ROW()-1&gt;MAX($A$2:$A$10000),"",INDEX('Export détaillé'!$Y$3:$Y$10001,MATCH(ROW()-1,$A$2:$A$10000,0)))</f>
        <v>0</v>
      </c>
    </row>
    <row r="1779" spans="1:2" x14ac:dyDescent="0.25">
      <c r="A1779" s="28">
        <f>IF(COUNTIF('Export détaillé'!$Y$2:$Y1779,'Export détaillé'!Y1780)=0,MAX($A$1:A1778)+1,0)</f>
        <v>1778</v>
      </c>
      <c r="B1779" s="29">
        <f>IF(ROW()-1&gt;MAX($A$2:$A$10000),"",INDEX('Export détaillé'!$Y$3:$Y$10001,MATCH(ROW()-1,$A$2:$A$10000,0)))</f>
        <v>0</v>
      </c>
    </row>
    <row r="1780" spans="1:2" x14ac:dyDescent="0.25">
      <c r="A1780" s="28">
        <f>IF(COUNTIF('Export détaillé'!$Y$2:$Y1780,'Export détaillé'!Y1781)=0,MAX($A$1:A1779)+1,0)</f>
        <v>1779</v>
      </c>
      <c r="B1780" s="29">
        <f>IF(ROW()-1&gt;MAX($A$2:$A$10000),"",INDEX('Export détaillé'!$Y$3:$Y$10001,MATCH(ROW()-1,$A$2:$A$10000,0)))</f>
        <v>0</v>
      </c>
    </row>
    <row r="1781" spans="1:2" x14ac:dyDescent="0.25">
      <c r="A1781" s="28">
        <f>IF(COUNTIF('Export détaillé'!$Y$2:$Y1781,'Export détaillé'!Y1782)=0,MAX($A$1:A1780)+1,0)</f>
        <v>1780</v>
      </c>
      <c r="B1781" s="29">
        <f>IF(ROW()-1&gt;MAX($A$2:$A$10000),"",INDEX('Export détaillé'!$Y$3:$Y$10001,MATCH(ROW()-1,$A$2:$A$10000,0)))</f>
        <v>0</v>
      </c>
    </row>
    <row r="1782" spans="1:2" x14ac:dyDescent="0.25">
      <c r="A1782" s="28">
        <f>IF(COUNTIF('Export détaillé'!$Y$2:$Y1782,'Export détaillé'!Y1783)=0,MAX($A$1:A1781)+1,0)</f>
        <v>1781</v>
      </c>
      <c r="B1782" s="29">
        <f>IF(ROW()-1&gt;MAX($A$2:$A$10000),"",INDEX('Export détaillé'!$Y$3:$Y$10001,MATCH(ROW()-1,$A$2:$A$10000,0)))</f>
        <v>0</v>
      </c>
    </row>
    <row r="1783" spans="1:2" x14ac:dyDescent="0.25">
      <c r="A1783" s="28">
        <f>IF(COUNTIF('Export détaillé'!$Y$2:$Y1783,'Export détaillé'!Y1784)=0,MAX($A$1:A1782)+1,0)</f>
        <v>1782</v>
      </c>
      <c r="B1783" s="29">
        <f>IF(ROW()-1&gt;MAX($A$2:$A$10000),"",INDEX('Export détaillé'!$Y$3:$Y$10001,MATCH(ROW()-1,$A$2:$A$10000,0)))</f>
        <v>0</v>
      </c>
    </row>
    <row r="1784" spans="1:2" x14ac:dyDescent="0.25">
      <c r="A1784" s="28">
        <f>IF(COUNTIF('Export détaillé'!$Y$2:$Y1784,'Export détaillé'!Y1785)=0,MAX($A$1:A1783)+1,0)</f>
        <v>1783</v>
      </c>
      <c r="B1784" s="29">
        <f>IF(ROW()-1&gt;MAX($A$2:$A$10000),"",INDEX('Export détaillé'!$Y$3:$Y$10001,MATCH(ROW()-1,$A$2:$A$10000,0)))</f>
        <v>0</v>
      </c>
    </row>
    <row r="1785" spans="1:2" x14ac:dyDescent="0.25">
      <c r="A1785" s="28">
        <f>IF(COUNTIF('Export détaillé'!$Y$2:$Y1785,'Export détaillé'!Y1786)=0,MAX($A$1:A1784)+1,0)</f>
        <v>1784</v>
      </c>
      <c r="B1785" s="29">
        <f>IF(ROW()-1&gt;MAX($A$2:$A$10000),"",INDEX('Export détaillé'!$Y$3:$Y$10001,MATCH(ROW()-1,$A$2:$A$10000,0)))</f>
        <v>0</v>
      </c>
    </row>
    <row r="1786" spans="1:2" x14ac:dyDescent="0.25">
      <c r="A1786" s="28">
        <f>IF(COUNTIF('Export détaillé'!$Y$2:$Y1786,'Export détaillé'!Y1787)=0,MAX($A$1:A1785)+1,0)</f>
        <v>1785</v>
      </c>
      <c r="B1786" s="29">
        <f>IF(ROW()-1&gt;MAX($A$2:$A$10000),"",INDEX('Export détaillé'!$Y$3:$Y$10001,MATCH(ROW()-1,$A$2:$A$10000,0)))</f>
        <v>0</v>
      </c>
    </row>
    <row r="1787" spans="1:2" x14ac:dyDescent="0.25">
      <c r="A1787" s="28">
        <f>IF(COUNTIF('Export détaillé'!$Y$2:$Y1787,'Export détaillé'!Y1788)=0,MAX($A$1:A1786)+1,0)</f>
        <v>1786</v>
      </c>
      <c r="B1787" s="29">
        <f>IF(ROW()-1&gt;MAX($A$2:$A$10000),"",INDEX('Export détaillé'!$Y$3:$Y$10001,MATCH(ROW()-1,$A$2:$A$10000,0)))</f>
        <v>0</v>
      </c>
    </row>
    <row r="1788" spans="1:2" x14ac:dyDescent="0.25">
      <c r="A1788" s="28">
        <f>IF(COUNTIF('Export détaillé'!$Y$2:$Y1788,'Export détaillé'!Y1789)=0,MAX($A$1:A1787)+1,0)</f>
        <v>1787</v>
      </c>
      <c r="B1788" s="29">
        <f>IF(ROW()-1&gt;MAX($A$2:$A$10000),"",INDEX('Export détaillé'!$Y$3:$Y$10001,MATCH(ROW()-1,$A$2:$A$10000,0)))</f>
        <v>0</v>
      </c>
    </row>
    <row r="1789" spans="1:2" x14ac:dyDescent="0.25">
      <c r="A1789" s="28">
        <f>IF(COUNTIF('Export détaillé'!$Y$2:$Y1789,'Export détaillé'!Y1790)=0,MAX($A$1:A1788)+1,0)</f>
        <v>1788</v>
      </c>
      <c r="B1789" s="29">
        <f>IF(ROW()-1&gt;MAX($A$2:$A$10000),"",INDEX('Export détaillé'!$Y$3:$Y$10001,MATCH(ROW()-1,$A$2:$A$10000,0)))</f>
        <v>0</v>
      </c>
    </row>
    <row r="1790" spans="1:2" x14ac:dyDescent="0.25">
      <c r="A1790" s="28">
        <f>IF(COUNTIF('Export détaillé'!$Y$2:$Y1790,'Export détaillé'!Y1791)=0,MAX($A$1:A1789)+1,0)</f>
        <v>1789</v>
      </c>
      <c r="B1790" s="29">
        <f>IF(ROW()-1&gt;MAX($A$2:$A$10000),"",INDEX('Export détaillé'!$Y$3:$Y$10001,MATCH(ROW()-1,$A$2:$A$10000,0)))</f>
        <v>0</v>
      </c>
    </row>
    <row r="1791" spans="1:2" x14ac:dyDescent="0.25">
      <c r="A1791" s="28">
        <f>IF(COUNTIF('Export détaillé'!$Y$2:$Y1791,'Export détaillé'!Y1792)=0,MAX($A$1:A1790)+1,0)</f>
        <v>1790</v>
      </c>
      <c r="B1791" s="29">
        <f>IF(ROW()-1&gt;MAX($A$2:$A$10000),"",INDEX('Export détaillé'!$Y$3:$Y$10001,MATCH(ROW()-1,$A$2:$A$10000,0)))</f>
        <v>0</v>
      </c>
    </row>
    <row r="1792" spans="1:2" x14ac:dyDescent="0.25">
      <c r="A1792" s="28">
        <f>IF(COUNTIF('Export détaillé'!$Y$2:$Y1792,'Export détaillé'!Y1793)=0,MAX($A$1:A1791)+1,0)</f>
        <v>1791</v>
      </c>
      <c r="B1792" s="29">
        <f>IF(ROW()-1&gt;MAX($A$2:$A$10000),"",INDEX('Export détaillé'!$Y$3:$Y$10001,MATCH(ROW()-1,$A$2:$A$10000,0)))</f>
        <v>0</v>
      </c>
    </row>
    <row r="1793" spans="1:2" x14ac:dyDescent="0.25">
      <c r="A1793" s="28">
        <f>IF(COUNTIF('Export détaillé'!$Y$2:$Y1793,'Export détaillé'!Y1794)=0,MAX($A$1:A1792)+1,0)</f>
        <v>1792</v>
      </c>
      <c r="B1793" s="29">
        <f>IF(ROW()-1&gt;MAX($A$2:$A$10000),"",INDEX('Export détaillé'!$Y$3:$Y$10001,MATCH(ROW()-1,$A$2:$A$10000,0)))</f>
        <v>0</v>
      </c>
    </row>
    <row r="1794" spans="1:2" x14ac:dyDescent="0.25">
      <c r="A1794" s="28">
        <f>IF(COUNTIF('Export détaillé'!$Y$2:$Y1794,'Export détaillé'!Y1795)=0,MAX($A$1:A1793)+1,0)</f>
        <v>1793</v>
      </c>
      <c r="B1794" s="29">
        <f>IF(ROW()-1&gt;MAX($A$2:$A$10000),"",INDEX('Export détaillé'!$Y$3:$Y$10001,MATCH(ROW()-1,$A$2:$A$10000,0)))</f>
        <v>0</v>
      </c>
    </row>
    <row r="1795" spans="1:2" x14ac:dyDescent="0.25">
      <c r="A1795" s="28">
        <f>IF(COUNTIF('Export détaillé'!$Y$2:$Y1795,'Export détaillé'!Y1796)=0,MAX($A$1:A1794)+1,0)</f>
        <v>1794</v>
      </c>
      <c r="B1795" s="29">
        <f>IF(ROW()-1&gt;MAX($A$2:$A$10000),"",INDEX('Export détaillé'!$Y$3:$Y$10001,MATCH(ROW()-1,$A$2:$A$10000,0)))</f>
        <v>0</v>
      </c>
    </row>
    <row r="1796" spans="1:2" x14ac:dyDescent="0.25">
      <c r="A1796" s="28">
        <f>IF(COUNTIF('Export détaillé'!$Y$2:$Y1796,'Export détaillé'!Y1797)=0,MAX($A$1:A1795)+1,0)</f>
        <v>1795</v>
      </c>
      <c r="B1796" s="29">
        <f>IF(ROW()-1&gt;MAX($A$2:$A$10000),"",INDEX('Export détaillé'!$Y$3:$Y$10001,MATCH(ROW()-1,$A$2:$A$10000,0)))</f>
        <v>0</v>
      </c>
    </row>
    <row r="1797" spans="1:2" x14ac:dyDescent="0.25">
      <c r="A1797" s="28">
        <f>IF(COUNTIF('Export détaillé'!$Y$2:$Y1797,'Export détaillé'!Y1798)=0,MAX($A$1:A1796)+1,0)</f>
        <v>1796</v>
      </c>
      <c r="B1797" s="29">
        <f>IF(ROW()-1&gt;MAX($A$2:$A$10000),"",INDEX('Export détaillé'!$Y$3:$Y$10001,MATCH(ROW()-1,$A$2:$A$10000,0)))</f>
        <v>0</v>
      </c>
    </row>
    <row r="1798" spans="1:2" x14ac:dyDescent="0.25">
      <c r="A1798" s="28">
        <f>IF(COUNTIF('Export détaillé'!$Y$2:$Y1798,'Export détaillé'!Y1799)=0,MAX($A$1:A1797)+1,0)</f>
        <v>1797</v>
      </c>
      <c r="B1798" s="29">
        <f>IF(ROW()-1&gt;MAX($A$2:$A$10000),"",INDEX('Export détaillé'!$Y$3:$Y$10001,MATCH(ROW()-1,$A$2:$A$10000,0)))</f>
        <v>0</v>
      </c>
    </row>
    <row r="1799" spans="1:2" x14ac:dyDescent="0.25">
      <c r="A1799" s="28">
        <f>IF(COUNTIF('Export détaillé'!$Y$2:$Y1799,'Export détaillé'!Y1800)=0,MAX($A$1:A1798)+1,0)</f>
        <v>1798</v>
      </c>
      <c r="B1799" s="29">
        <f>IF(ROW()-1&gt;MAX($A$2:$A$10000),"",INDEX('Export détaillé'!$Y$3:$Y$10001,MATCH(ROW()-1,$A$2:$A$10000,0)))</f>
        <v>0</v>
      </c>
    </row>
    <row r="1800" spans="1:2" x14ac:dyDescent="0.25">
      <c r="A1800" s="28">
        <f>IF(COUNTIF('Export détaillé'!$Y$2:$Y1800,'Export détaillé'!Y1801)=0,MAX($A$1:A1799)+1,0)</f>
        <v>1799</v>
      </c>
      <c r="B1800" s="29">
        <f>IF(ROW()-1&gt;MAX($A$2:$A$10000),"",INDEX('Export détaillé'!$Y$3:$Y$10001,MATCH(ROW()-1,$A$2:$A$10000,0)))</f>
        <v>0</v>
      </c>
    </row>
    <row r="1801" spans="1:2" x14ac:dyDescent="0.25">
      <c r="A1801" s="28">
        <f>IF(COUNTIF('Export détaillé'!$Y$2:$Y1801,'Export détaillé'!Y1802)=0,MAX($A$1:A1800)+1,0)</f>
        <v>1800</v>
      </c>
      <c r="B1801" s="29">
        <f>IF(ROW()-1&gt;MAX($A$2:$A$10000),"",INDEX('Export détaillé'!$Y$3:$Y$10001,MATCH(ROW()-1,$A$2:$A$10000,0)))</f>
        <v>0</v>
      </c>
    </row>
    <row r="1802" spans="1:2" x14ac:dyDescent="0.25">
      <c r="A1802" s="28">
        <f>IF(COUNTIF('Export détaillé'!$Y$2:$Y1802,'Export détaillé'!Y1803)=0,MAX($A$1:A1801)+1,0)</f>
        <v>1801</v>
      </c>
      <c r="B1802" s="29">
        <f>IF(ROW()-1&gt;MAX($A$2:$A$10000),"",INDEX('Export détaillé'!$Y$3:$Y$10001,MATCH(ROW()-1,$A$2:$A$10000,0)))</f>
        <v>0</v>
      </c>
    </row>
    <row r="1803" spans="1:2" x14ac:dyDescent="0.25">
      <c r="A1803" s="28">
        <f>IF(COUNTIF('Export détaillé'!$Y$2:$Y1803,'Export détaillé'!Y1804)=0,MAX($A$1:A1802)+1,0)</f>
        <v>1802</v>
      </c>
      <c r="B1803" s="29">
        <f>IF(ROW()-1&gt;MAX($A$2:$A$10000),"",INDEX('Export détaillé'!$Y$3:$Y$10001,MATCH(ROW()-1,$A$2:$A$10000,0)))</f>
        <v>0</v>
      </c>
    </row>
    <row r="1804" spans="1:2" x14ac:dyDescent="0.25">
      <c r="A1804" s="28">
        <f>IF(COUNTIF('Export détaillé'!$Y$2:$Y1804,'Export détaillé'!Y1805)=0,MAX($A$1:A1803)+1,0)</f>
        <v>1803</v>
      </c>
      <c r="B1804" s="29">
        <f>IF(ROW()-1&gt;MAX($A$2:$A$10000),"",INDEX('Export détaillé'!$Y$3:$Y$10001,MATCH(ROW()-1,$A$2:$A$10000,0)))</f>
        <v>0</v>
      </c>
    </row>
    <row r="1805" spans="1:2" x14ac:dyDescent="0.25">
      <c r="A1805" s="28">
        <f>IF(COUNTIF('Export détaillé'!$Y$2:$Y1805,'Export détaillé'!Y1806)=0,MAX($A$1:A1804)+1,0)</f>
        <v>1804</v>
      </c>
      <c r="B1805" s="29">
        <f>IF(ROW()-1&gt;MAX($A$2:$A$10000),"",INDEX('Export détaillé'!$Y$3:$Y$10001,MATCH(ROW()-1,$A$2:$A$10000,0)))</f>
        <v>0</v>
      </c>
    </row>
    <row r="1806" spans="1:2" x14ac:dyDescent="0.25">
      <c r="A1806" s="28">
        <f>IF(COUNTIF('Export détaillé'!$Y$2:$Y1806,'Export détaillé'!Y1807)=0,MAX($A$1:A1805)+1,0)</f>
        <v>1805</v>
      </c>
      <c r="B1806" s="29">
        <f>IF(ROW()-1&gt;MAX($A$2:$A$10000),"",INDEX('Export détaillé'!$Y$3:$Y$10001,MATCH(ROW()-1,$A$2:$A$10000,0)))</f>
        <v>0</v>
      </c>
    </row>
    <row r="1807" spans="1:2" x14ac:dyDescent="0.25">
      <c r="A1807" s="28">
        <f>IF(COUNTIF('Export détaillé'!$Y$2:$Y1807,'Export détaillé'!Y1808)=0,MAX($A$1:A1806)+1,0)</f>
        <v>1806</v>
      </c>
      <c r="B1807" s="29">
        <f>IF(ROW()-1&gt;MAX($A$2:$A$10000),"",INDEX('Export détaillé'!$Y$3:$Y$10001,MATCH(ROW()-1,$A$2:$A$10000,0)))</f>
        <v>0</v>
      </c>
    </row>
    <row r="1808" spans="1:2" x14ac:dyDescent="0.25">
      <c r="A1808" s="28">
        <f>IF(COUNTIF('Export détaillé'!$Y$2:$Y1808,'Export détaillé'!Y1809)=0,MAX($A$1:A1807)+1,0)</f>
        <v>1807</v>
      </c>
      <c r="B1808" s="29">
        <f>IF(ROW()-1&gt;MAX($A$2:$A$10000),"",INDEX('Export détaillé'!$Y$3:$Y$10001,MATCH(ROW()-1,$A$2:$A$10000,0)))</f>
        <v>0</v>
      </c>
    </row>
    <row r="1809" spans="1:2" x14ac:dyDescent="0.25">
      <c r="A1809" s="28">
        <f>IF(COUNTIF('Export détaillé'!$Y$2:$Y1809,'Export détaillé'!Y1810)=0,MAX($A$1:A1808)+1,0)</f>
        <v>1808</v>
      </c>
      <c r="B1809" s="29">
        <f>IF(ROW()-1&gt;MAX($A$2:$A$10000),"",INDEX('Export détaillé'!$Y$3:$Y$10001,MATCH(ROW()-1,$A$2:$A$10000,0)))</f>
        <v>0</v>
      </c>
    </row>
    <row r="1810" spans="1:2" x14ac:dyDescent="0.25">
      <c r="A1810" s="28">
        <f>IF(COUNTIF('Export détaillé'!$Y$2:$Y1810,'Export détaillé'!Y1811)=0,MAX($A$1:A1809)+1,0)</f>
        <v>1809</v>
      </c>
      <c r="B1810" s="29">
        <f>IF(ROW()-1&gt;MAX($A$2:$A$10000),"",INDEX('Export détaillé'!$Y$3:$Y$10001,MATCH(ROW()-1,$A$2:$A$10000,0)))</f>
        <v>0</v>
      </c>
    </row>
    <row r="1811" spans="1:2" x14ac:dyDescent="0.25">
      <c r="A1811" s="28">
        <f>IF(COUNTIF('Export détaillé'!$Y$2:$Y1811,'Export détaillé'!Y1812)=0,MAX($A$1:A1810)+1,0)</f>
        <v>1810</v>
      </c>
      <c r="B1811" s="29">
        <f>IF(ROW()-1&gt;MAX($A$2:$A$10000),"",INDEX('Export détaillé'!$Y$3:$Y$10001,MATCH(ROW()-1,$A$2:$A$10000,0)))</f>
        <v>0</v>
      </c>
    </row>
    <row r="1812" spans="1:2" x14ac:dyDescent="0.25">
      <c r="A1812" s="28">
        <f>IF(COUNTIF('Export détaillé'!$Y$2:$Y1812,'Export détaillé'!Y1813)=0,MAX($A$1:A1811)+1,0)</f>
        <v>1811</v>
      </c>
      <c r="B1812" s="29">
        <f>IF(ROW()-1&gt;MAX($A$2:$A$10000),"",INDEX('Export détaillé'!$Y$3:$Y$10001,MATCH(ROW()-1,$A$2:$A$10000,0)))</f>
        <v>0</v>
      </c>
    </row>
    <row r="1813" spans="1:2" x14ac:dyDescent="0.25">
      <c r="A1813" s="28">
        <f>IF(COUNTIF('Export détaillé'!$Y$2:$Y1813,'Export détaillé'!Y1814)=0,MAX($A$1:A1812)+1,0)</f>
        <v>1812</v>
      </c>
      <c r="B1813" s="29">
        <f>IF(ROW()-1&gt;MAX($A$2:$A$10000),"",INDEX('Export détaillé'!$Y$3:$Y$10001,MATCH(ROW()-1,$A$2:$A$10000,0)))</f>
        <v>0</v>
      </c>
    </row>
    <row r="1814" spans="1:2" x14ac:dyDescent="0.25">
      <c r="A1814" s="28">
        <f>IF(COUNTIF('Export détaillé'!$Y$2:$Y1814,'Export détaillé'!Y1815)=0,MAX($A$1:A1813)+1,0)</f>
        <v>1813</v>
      </c>
      <c r="B1814" s="29">
        <f>IF(ROW()-1&gt;MAX($A$2:$A$10000),"",INDEX('Export détaillé'!$Y$3:$Y$10001,MATCH(ROW()-1,$A$2:$A$10000,0)))</f>
        <v>0</v>
      </c>
    </row>
    <row r="1815" spans="1:2" x14ac:dyDescent="0.25">
      <c r="A1815" s="28">
        <f>IF(COUNTIF('Export détaillé'!$Y$2:$Y1815,'Export détaillé'!Y1816)=0,MAX($A$1:A1814)+1,0)</f>
        <v>1814</v>
      </c>
      <c r="B1815" s="29">
        <f>IF(ROW()-1&gt;MAX($A$2:$A$10000),"",INDEX('Export détaillé'!$Y$3:$Y$10001,MATCH(ROW()-1,$A$2:$A$10000,0)))</f>
        <v>0</v>
      </c>
    </row>
    <row r="1816" spans="1:2" x14ac:dyDescent="0.25">
      <c r="A1816" s="28">
        <f>IF(COUNTIF('Export détaillé'!$Y$2:$Y1816,'Export détaillé'!Y1817)=0,MAX($A$1:A1815)+1,0)</f>
        <v>1815</v>
      </c>
      <c r="B1816" s="29">
        <f>IF(ROW()-1&gt;MAX($A$2:$A$10000),"",INDEX('Export détaillé'!$Y$3:$Y$10001,MATCH(ROW()-1,$A$2:$A$10000,0)))</f>
        <v>0</v>
      </c>
    </row>
    <row r="1817" spans="1:2" x14ac:dyDescent="0.25">
      <c r="A1817" s="28">
        <f>IF(COUNTIF('Export détaillé'!$Y$2:$Y1817,'Export détaillé'!Y1818)=0,MAX($A$1:A1816)+1,0)</f>
        <v>1816</v>
      </c>
      <c r="B1817" s="29">
        <f>IF(ROW()-1&gt;MAX($A$2:$A$10000),"",INDEX('Export détaillé'!$Y$3:$Y$10001,MATCH(ROW()-1,$A$2:$A$10000,0)))</f>
        <v>0</v>
      </c>
    </row>
    <row r="1818" spans="1:2" x14ac:dyDescent="0.25">
      <c r="A1818" s="28">
        <f>IF(COUNTIF('Export détaillé'!$Y$2:$Y1818,'Export détaillé'!Y1819)=0,MAX($A$1:A1817)+1,0)</f>
        <v>1817</v>
      </c>
      <c r="B1818" s="29">
        <f>IF(ROW()-1&gt;MAX($A$2:$A$10000),"",INDEX('Export détaillé'!$Y$3:$Y$10001,MATCH(ROW()-1,$A$2:$A$10000,0)))</f>
        <v>0</v>
      </c>
    </row>
    <row r="1819" spans="1:2" x14ac:dyDescent="0.25">
      <c r="A1819" s="28">
        <f>IF(COUNTIF('Export détaillé'!$Y$2:$Y1819,'Export détaillé'!Y1820)=0,MAX($A$1:A1818)+1,0)</f>
        <v>1818</v>
      </c>
      <c r="B1819" s="29">
        <f>IF(ROW()-1&gt;MAX($A$2:$A$10000),"",INDEX('Export détaillé'!$Y$3:$Y$10001,MATCH(ROW()-1,$A$2:$A$10000,0)))</f>
        <v>0</v>
      </c>
    </row>
    <row r="1820" spans="1:2" x14ac:dyDescent="0.25">
      <c r="A1820" s="28">
        <f>IF(COUNTIF('Export détaillé'!$Y$2:$Y1820,'Export détaillé'!Y1821)=0,MAX($A$1:A1819)+1,0)</f>
        <v>1819</v>
      </c>
      <c r="B1820" s="29">
        <f>IF(ROW()-1&gt;MAX($A$2:$A$10000),"",INDEX('Export détaillé'!$Y$3:$Y$10001,MATCH(ROW()-1,$A$2:$A$10000,0)))</f>
        <v>0</v>
      </c>
    </row>
    <row r="1821" spans="1:2" x14ac:dyDescent="0.25">
      <c r="A1821" s="28">
        <f>IF(COUNTIF('Export détaillé'!$Y$2:$Y1821,'Export détaillé'!Y1822)=0,MAX($A$1:A1820)+1,0)</f>
        <v>1820</v>
      </c>
      <c r="B1821" s="29">
        <f>IF(ROW()-1&gt;MAX($A$2:$A$10000),"",INDEX('Export détaillé'!$Y$3:$Y$10001,MATCH(ROW()-1,$A$2:$A$10000,0)))</f>
        <v>0</v>
      </c>
    </row>
    <row r="1822" spans="1:2" x14ac:dyDescent="0.25">
      <c r="A1822" s="28">
        <f>IF(COUNTIF('Export détaillé'!$Y$2:$Y1822,'Export détaillé'!Y1823)=0,MAX($A$1:A1821)+1,0)</f>
        <v>1821</v>
      </c>
      <c r="B1822" s="29">
        <f>IF(ROW()-1&gt;MAX($A$2:$A$10000),"",INDEX('Export détaillé'!$Y$3:$Y$10001,MATCH(ROW()-1,$A$2:$A$10000,0)))</f>
        <v>0</v>
      </c>
    </row>
    <row r="1823" spans="1:2" x14ac:dyDescent="0.25">
      <c r="A1823" s="28">
        <f>IF(COUNTIF('Export détaillé'!$Y$2:$Y1823,'Export détaillé'!Y1824)=0,MAX($A$1:A1822)+1,0)</f>
        <v>1822</v>
      </c>
      <c r="B1823" s="29">
        <f>IF(ROW()-1&gt;MAX($A$2:$A$10000),"",INDEX('Export détaillé'!$Y$3:$Y$10001,MATCH(ROW()-1,$A$2:$A$10000,0)))</f>
        <v>0</v>
      </c>
    </row>
    <row r="1824" spans="1:2" x14ac:dyDescent="0.25">
      <c r="A1824" s="28">
        <f>IF(COUNTIF('Export détaillé'!$Y$2:$Y1824,'Export détaillé'!Y1825)=0,MAX($A$1:A1823)+1,0)</f>
        <v>1823</v>
      </c>
      <c r="B1824" s="29">
        <f>IF(ROW()-1&gt;MAX($A$2:$A$10000),"",INDEX('Export détaillé'!$Y$3:$Y$10001,MATCH(ROW()-1,$A$2:$A$10000,0)))</f>
        <v>0</v>
      </c>
    </row>
    <row r="1825" spans="1:2" x14ac:dyDescent="0.25">
      <c r="A1825" s="28">
        <f>IF(COUNTIF('Export détaillé'!$Y$2:$Y1825,'Export détaillé'!Y1826)=0,MAX($A$1:A1824)+1,0)</f>
        <v>1824</v>
      </c>
      <c r="B1825" s="29">
        <f>IF(ROW()-1&gt;MAX($A$2:$A$10000),"",INDEX('Export détaillé'!$Y$3:$Y$10001,MATCH(ROW()-1,$A$2:$A$10000,0)))</f>
        <v>0</v>
      </c>
    </row>
    <row r="1826" spans="1:2" x14ac:dyDescent="0.25">
      <c r="A1826" s="28">
        <f>IF(COUNTIF('Export détaillé'!$Y$2:$Y1826,'Export détaillé'!Y1827)=0,MAX($A$1:A1825)+1,0)</f>
        <v>1825</v>
      </c>
      <c r="B1826" s="29">
        <f>IF(ROW()-1&gt;MAX($A$2:$A$10000),"",INDEX('Export détaillé'!$Y$3:$Y$10001,MATCH(ROW()-1,$A$2:$A$10000,0)))</f>
        <v>0</v>
      </c>
    </row>
    <row r="1827" spans="1:2" x14ac:dyDescent="0.25">
      <c r="A1827" s="28">
        <f>IF(COUNTIF('Export détaillé'!$Y$2:$Y1827,'Export détaillé'!Y1828)=0,MAX($A$1:A1826)+1,0)</f>
        <v>1826</v>
      </c>
      <c r="B1827" s="29">
        <f>IF(ROW()-1&gt;MAX($A$2:$A$10000),"",INDEX('Export détaillé'!$Y$3:$Y$10001,MATCH(ROW()-1,$A$2:$A$10000,0)))</f>
        <v>0</v>
      </c>
    </row>
    <row r="1828" spans="1:2" x14ac:dyDescent="0.25">
      <c r="A1828" s="28">
        <f>IF(COUNTIF('Export détaillé'!$Y$2:$Y1828,'Export détaillé'!Y1829)=0,MAX($A$1:A1827)+1,0)</f>
        <v>1827</v>
      </c>
      <c r="B1828" s="29">
        <f>IF(ROW()-1&gt;MAX($A$2:$A$10000),"",INDEX('Export détaillé'!$Y$3:$Y$10001,MATCH(ROW()-1,$A$2:$A$10000,0)))</f>
        <v>0</v>
      </c>
    </row>
    <row r="1829" spans="1:2" x14ac:dyDescent="0.25">
      <c r="A1829" s="28">
        <f>IF(COUNTIF('Export détaillé'!$Y$2:$Y1829,'Export détaillé'!Y1830)=0,MAX($A$1:A1828)+1,0)</f>
        <v>1828</v>
      </c>
      <c r="B1829" s="29">
        <f>IF(ROW()-1&gt;MAX($A$2:$A$10000),"",INDEX('Export détaillé'!$Y$3:$Y$10001,MATCH(ROW()-1,$A$2:$A$10000,0)))</f>
        <v>0</v>
      </c>
    </row>
    <row r="1830" spans="1:2" x14ac:dyDescent="0.25">
      <c r="A1830" s="28">
        <f>IF(COUNTIF('Export détaillé'!$Y$2:$Y1830,'Export détaillé'!Y1831)=0,MAX($A$1:A1829)+1,0)</f>
        <v>1829</v>
      </c>
      <c r="B1830" s="29">
        <f>IF(ROW()-1&gt;MAX($A$2:$A$10000),"",INDEX('Export détaillé'!$Y$3:$Y$10001,MATCH(ROW()-1,$A$2:$A$10000,0)))</f>
        <v>0</v>
      </c>
    </row>
    <row r="1831" spans="1:2" x14ac:dyDescent="0.25">
      <c r="A1831" s="28">
        <f>IF(COUNTIF('Export détaillé'!$Y$2:$Y1831,'Export détaillé'!Y1832)=0,MAX($A$1:A1830)+1,0)</f>
        <v>1830</v>
      </c>
      <c r="B1831" s="29">
        <f>IF(ROW()-1&gt;MAX($A$2:$A$10000),"",INDEX('Export détaillé'!$Y$3:$Y$10001,MATCH(ROW()-1,$A$2:$A$10000,0)))</f>
        <v>0</v>
      </c>
    </row>
    <row r="1832" spans="1:2" x14ac:dyDescent="0.25">
      <c r="A1832" s="28">
        <f>IF(COUNTIF('Export détaillé'!$Y$2:$Y1832,'Export détaillé'!Y1833)=0,MAX($A$1:A1831)+1,0)</f>
        <v>1831</v>
      </c>
      <c r="B1832" s="29">
        <f>IF(ROW()-1&gt;MAX($A$2:$A$10000),"",INDEX('Export détaillé'!$Y$3:$Y$10001,MATCH(ROW()-1,$A$2:$A$10000,0)))</f>
        <v>0</v>
      </c>
    </row>
    <row r="1833" spans="1:2" x14ac:dyDescent="0.25">
      <c r="A1833" s="28">
        <f>IF(COUNTIF('Export détaillé'!$Y$2:$Y1833,'Export détaillé'!Y1834)=0,MAX($A$1:A1832)+1,0)</f>
        <v>1832</v>
      </c>
      <c r="B1833" s="29">
        <f>IF(ROW()-1&gt;MAX($A$2:$A$10000),"",INDEX('Export détaillé'!$Y$3:$Y$10001,MATCH(ROW()-1,$A$2:$A$10000,0)))</f>
        <v>0</v>
      </c>
    </row>
    <row r="1834" spans="1:2" x14ac:dyDescent="0.25">
      <c r="A1834" s="28">
        <f>IF(COUNTIF('Export détaillé'!$Y$2:$Y1834,'Export détaillé'!Y1835)=0,MAX($A$1:A1833)+1,0)</f>
        <v>1833</v>
      </c>
      <c r="B1834" s="29">
        <f>IF(ROW()-1&gt;MAX($A$2:$A$10000),"",INDEX('Export détaillé'!$Y$3:$Y$10001,MATCH(ROW()-1,$A$2:$A$10000,0)))</f>
        <v>0</v>
      </c>
    </row>
    <row r="1835" spans="1:2" x14ac:dyDescent="0.25">
      <c r="A1835" s="28">
        <f>IF(COUNTIF('Export détaillé'!$Y$2:$Y1835,'Export détaillé'!Y1836)=0,MAX($A$1:A1834)+1,0)</f>
        <v>1834</v>
      </c>
      <c r="B1835" s="29">
        <f>IF(ROW()-1&gt;MAX($A$2:$A$10000),"",INDEX('Export détaillé'!$Y$3:$Y$10001,MATCH(ROW()-1,$A$2:$A$10000,0)))</f>
        <v>0</v>
      </c>
    </row>
    <row r="1836" spans="1:2" x14ac:dyDescent="0.25">
      <c r="A1836" s="28">
        <f>IF(COUNTIF('Export détaillé'!$Y$2:$Y1836,'Export détaillé'!Y1837)=0,MAX($A$1:A1835)+1,0)</f>
        <v>1835</v>
      </c>
      <c r="B1836" s="29">
        <f>IF(ROW()-1&gt;MAX($A$2:$A$10000),"",INDEX('Export détaillé'!$Y$3:$Y$10001,MATCH(ROW()-1,$A$2:$A$10000,0)))</f>
        <v>0</v>
      </c>
    </row>
    <row r="1837" spans="1:2" x14ac:dyDescent="0.25">
      <c r="A1837" s="28">
        <f>IF(COUNTIF('Export détaillé'!$Y$2:$Y1837,'Export détaillé'!Y1838)=0,MAX($A$1:A1836)+1,0)</f>
        <v>1836</v>
      </c>
      <c r="B1837" s="29">
        <f>IF(ROW()-1&gt;MAX($A$2:$A$10000),"",INDEX('Export détaillé'!$Y$3:$Y$10001,MATCH(ROW()-1,$A$2:$A$10000,0)))</f>
        <v>0</v>
      </c>
    </row>
    <row r="1838" spans="1:2" x14ac:dyDescent="0.25">
      <c r="A1838" s="28">
        <f>IF(COUNTIF('Export détaillé'!$Y$2:$Y1838,'Export détaillé'!Y1839)=0,MAX($A$1:A1837)+1,0)</f>
        <v>1837</v>
      </c>
      <c r="B1838" s="29">
        <f>IF(ROW()-1&gt;MAX($A$2:$A$10000),"",INDEX('Export détaillé'!$Y$3:$Y$10001,MATCH(ROW()-1,$A$2:$A$10000,0)))</f>
        <v>0</v>
      </c>
    </row>
    <row r="1839" spans="1:2" x14ac:dyDescent="0.25">
      <c r="A1839" s="28">
        <f>IF(COUNTIF('Export détaillé'!$Y$2:$Y1839,'Export détaillé'!Y1840)=0,MAX($A$1:A1838)+1,0)</f>
        <v>1838</v>
      </c>
      <c r="B1839" s="29">
        <f>IF(ROW()-1&gt;MAX($A$2:$A$10000),"",INDEX('Export détaillé'!$Y$3:$Y$10001,MATCH(ROW()-1,$A$2:$A$10000,0)))</f>
        <v>0</v>
      </c>
    </row>
    <row r="1840" spans="1:2" x14ac:dyDescent="0.25">
      <c r="A1840" s="28">
        <f>IF(COUNTIF('Export détaillé'!$Y$2:$Y1840,'Export détaillé'!Y1841)=0,MAX($A$1:A1839)+1,0)</f>
        <v>1839</v>
      </c>
      <c r="B1840" s="29">
        <f>IF(ROW()-1&gt;MAX($A$2:$A$10000),"",INDEX('Export détaillé'!$Y$3:$Y$10001,MATCH(ROW()-1,$A$2:$A$10000,0)))</f>
        <v>0</v>
      </c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19FF-7282-44BF-AAAF-B2C97A7EE882}">
  <dimension ref="B1:Q11"/>
  <sheetViews>
    <sheetView workbookViewId="0">
      <selection activeCell="F17" sqref="F17"/>
    </sheetView>
  </sheetViews>
  <sheetFormatPr baseColWidth="10" defaultRowHeight="15" x14ac:dyDescent="0.25"/>
  <sheetData>
    <row r="1" spans="2:17" s="28" customFormat="1" x14ac:dyDescent="0.25">
      <c r="B1" s="29"/>
      <c r="C1" s="30" t="s">
        <v>906</v>
      </c>
      <c r="D1" s="30" t="s">
        <v>907</v>
      </c>
      <c r="E1" s="30" t="s">
        <v>908</v>
      </c>
      <c r="F1" s="30" t="s">
        <v>909</v>
      </c>
      <c r="G1" s="30" t="s">
        <v>905</v>
      </c>
      <c r="H1" s="30" t="s">
        <v>910</v>
      </c>
      <c r="I1" s="30" t="s">
        <v>911</v>
      </c>
      <c r="J1" s="30" t="s">
        <v>915</v>
      </c>
      <c r="K1" s="30" t="s">
        <v>912</v>
      </c>
      <c r="L1" s="30" t="s">
        <v>913</v>
      </c>
      <c r="M1" s="30" t="s">
        <v>914</v>
      </c>
      <c r="N1" s="30" t="s">
        <v>916</v>
      </c>
      <c r="O1" s="29"/>
      <c r="P1" s="29"/>
      <c r="Q1" s="29"/>
    </row>
    <row r="2" spans="2:17" s="28" customFormat="1" x14ac:dyDescent="0.25">
      <c r="B2" s="29" t="s">
        <v>832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2:17" s="28" customFormat="1" x14ac:dyDescent="0.25">
      <c r="B3" s="29" t="s">
        <v>150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s="28" customFormat="1" x14ac:dyDescent="0.25">
      <c r="B4" s="29" t="s">
        <v>56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7" s="28" customFormat="1" x14ac:dyDescent="0.25">
      <c r="B5" s="29" t="s">
        <v>91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2:17" s="28" customFormat="1" x14ac:dyDescent="0.25">
      <c r="B6" s="29" t="s">
        <v>185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2:17" s="28" customFormat="1" x14ac:dyDescent="0.25">
      <c r="B7" s="29" t="s">
        <v>125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2:17" s="28" customFormat="1" x14ac:dyDescent="0.25">
      <c r="B8" s="29" t="s">
        <v>111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2:17" s="28" customFormat="1" x14ac:dyDescent="0.25">
      <c r="B9" s="29" t="s">
        <v>191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2:17" s="28" customFormat="1" x14ac:dyDescent="0.2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2:17" s="28" customFormat="1" x14ac:dyDescent="0.25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9005-4E78-4F5B-8ACB-FBC31320E4E7}">
  <dimension ref="B8:I12"/>
  <sheetViews>
    <sheetView workbookViewId="0">
      <selection activeCell="D24" sqref="D24"/>
    </sheetView>
  </sheetViews>
  <sheetFormatPr baseColWidth="10" defaultRowHeight="15" x14ac:dyDescent="0.25"/>
  <cols>
    <col min="3" max="3" width="12.28515625" bestFit="1" customWidth="1"/>
  </cols>
  <sheetData>
    <row r="8" spans="2:9" x14ac:dyDescent="0.25">
      <c r="B8" t="s">
        <v>925</v>
      </c>
      <c r="C8" t="s">
        <v>926</v>
      </c>
    </row>
    <row r="9" spans="2:9" x14ac:dyDescent="0.25">
      <c r="D9" s="38" t="s">
        <v>924</v>
      </c>
      <c r="E9" s="38"/>
      <c r="F9" s="38" t="s">
        <v>922</v>
      </c>
      <c r="G9" s="38"/>
      <c r="H9" s="38" t="s">
        <v>923</v>
      </c>
      <c r="I9" s="38"/>
    </row>
    <row r="10" spans="2:9" x14ac:dyDescent="0.25">
      <c r="C10" t="s">
        <v>917</v>
      </c>
      <c r="D10" t="s">
        <v>920</v>
      </c>
      <c r="E10" t="s">
        <v>921</v>
      </c>
      <c r="F10" t="s">
        <v>920</v>
      </c>
      <c r="G10" t="s">
        <v>921</v>
      </c>
      <c r="H10" t="s">
        <v>920</v>
      </c>
      <c r="I10" t="s">
        <v>921</v>
      </c>
    </row>
    <row r="11" spans="2:9" x14ac:dyDescent="0.25">
      <c r="C11" t="s">
        <v>918</v>
      </c>
    </row>
    <row r="12" spans="2:9" x14ac:dyDescent="0.25">
      <c r="C12" t="s">
        <v>919</v>
      </c>
    </row>
  </sheetData>
  <mergeCells count="3">
    <mergeCell ref="D9:E9"/>
    <mergeCell ref="F9:G9"/>
    <mergeCell ref="H9:I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15AF-BA9A-4EF9-A55E-D952423E0EC9}">
  <dimension ref="A3:E241"/>
  <sheetViews>
    <sheetView workbookViewId="0">
      <selection activeCell="D8" sqref="D8"/>
    </sheetView>
  </sheetViews>
  <sheetFormatPr baseColWidth="10" defaultRowHeight="15" x14ac:dyDescent="0.25"/>
  <cols>
    <col min="1" max="1" width="24.140625" bestFit="1" customWidth="1"/>
    <col min="2" max="2" width="14.28515625" bestFit="1" customWidth="1"/>
    <col min="3" max="3" width="7.42578125" style="13" bestFit="1" customWidth="1"/>
    <col min="4" max="4" width="18.140625" bestFit="1" customWidth="1"/>
    <col min="5" max="5" width="32.7109375" bestFit="1" customWidth="1"/>
  </cols>
  <sheetData>
    <row r="3" spans="1:5" x14ac:dyDescent="0.25">
      <c r="A3" s="6"/>
      <c r="B3" s="7"/>
      <c r="C3" s="7"/>
      <c r="D3" s="9" t="s">
        <v>902</v>
      </c>
      <c r="E3" s="21"/>
    </row>
    <row r="4" spans="1:5" x14ac:dyDescent="0.25">
      <c r="A4" s="9" t="s">
        <v>9</v>
      </c>
      <c r="B4" s="9" t="s">
        <v>5</v>
      </c>
      <c r="C4" s="9" t="s">
        <v>25</v>
      </c>
      <c r="D4" s="6" t="s">
        <v>903</v>
      </c>
      <c r="E4" s="14" t="s">
        <v>901</v>
      </c>
    </row>
    <row r="5" spans="1:5" x14ac:dyDescent="0.25">
      <c r="A5" s="6" t="s">
        <v>832</v>
      </c>
      <c r="B5" s="6" t="s">
        <v>54</v>
      </c>
      <c r="C5" s="6" t="s">
        <v>904</v>
      </c>
      <c r="D5" s="15"/>
      <c r="E5" s="18">
        <v>2410</v>
      </c>
    </row>
    <row r="6" spans="1:5" x14ac:dyDescent="0.25">
      <c r="A6" s="8"/>
      <c r="B6" s="6" t="s">
        <v>83</v>
      </c>
      <c r="C6" s="6" t="s">
        <v>905</v>
      </c>
      <c r="D6" s="15">
        <v>2</v>
      </c>
      <c r="E6" s="18">
        <v>-41600</v>
      </c>
    </row>
    <row r="7" spans="1:5" x14ac:dyDescent="0.25">
      <c r="A7" s="6" t="s">
        <v>150</v>
      </c>
      <c r="B7" s="6" t="s">
        <v>54</v>
      </c>
      <c r="C7" s="6" t="s">
        <v>904</v>
      </c>
      <c r="D7" s="15"/>
      <c r="E7" s="18">
        <v>999.99</v>
      </c>
    </row>
    <row r="8" spans="1:5" x14ac:dyDescent="0.25">
      <c r="A8" s="8"/>
      <c r="B8" s="8"/>
      <c r="C8" s="10" t="s">
        <v>906</v>
      </c>
      <c r="D8" s="16">
        <v>6</v>
      </c>
      <c r="E8" s="19">
        <v>29035.35</v>
      </c>
    </row>
    <row r="9" spans="1:5" x14ac:dyDescent="0.25">
      <c r="A9" s="8"/>
      <c r="B9" s="8"/>
      <c r="C9" s="10" t="s">
        <v>907</v>
      </c>
      <c r="D9" s="16">
        <v>3</v>
      </c>
      <c r="E9" s="19">
        <v>7584.83</v>
      </c>
    </row>
    <row r="10" spans="1:5" x14ac:dyDescent="0.25">
      <c r="A10" s="8"/>
      <c r="B10" s="8"/>
      <c r="C10" s="10" t="s">
        <v>908</v>
      </c>
      <c r="D10" s="16">
        <v>9</v>
      </c>
      <c r="E10" s="19">
        <v>34717.660000000003</v>
      </c>
    </row>
    <row r="11" spans="1:5" x14ac:dyDescent="0.25">
      <c r="A11" s="8"/>
      <c r="B11" s="8"/>
      <c r="C11" s="10" t="s">
        <v>909</v>
      </c>
      <c r="D11" s="16">
        <v>9</v>
      </c>
      <c r="E11" s="19">
        <v>22216.505499999999</v>
      </c>
    </row>
    <row r="12" spans="1:5" x14ac:dyDescent="0.25">
      <c r="A12" s="8"/>
      <c r="B12" s="8"/>
      <c r="C12" s="10" t="s">
        <v>905</v>
      </c>
      <c r="D12" s="16">
        <v>4</v>
      </c>
      <c r="E12" s="19">
        <v>20012.849999999999</v>
      </c>
    </row>
    <row r="13" spans="1:5" x14ac:dyDescent="0.25">
      <c r="A13" s="8"/>
      <c r="B13" s="8"/>
      <c r="C13" s="10" t="s">
        <v>910</v>
      </c>
      <c r="D13" s="16">
        <v>6</v>
      </c>
      <c r="E13" s="19">
        <v>18215.099999999999</v>
      </c>
    </row>
    <row r="14" spans="1:5" x14ac:dyDescent="0.25">
      <c r="A14" s="8"/>
      <c r="B14" s="8"/>
      <c r="C14" s="10" t="s">
        <v>911</v>
      </c>
      <c r="D14" s="16">
        <v>8</v>
      </c>
      <c r="E14" s="19">
        <v>28905.010000000002</v>
      </c>
    </row>
    <row r="15" spans="1:5" x14ac:dyDescent="0.25">
      <c r="A15" s="8"/>
      <c r="B15" s="8"/>
      <c r="C15" s="10" t="s">
        <v>912</v>
      </c>
      <c r="D15" s="16">
        <v>12</v>
      </c>
      <c r="E15" s="19">
        <v>56646.450000000004</v>
      </c>
    </row>
    <row r="16" spans="1:5" x14ac:dyDescent="0.25">
      <c r="A16" s="8"/>
      <c r="B16" s="8"/>
      <c r="C16" s="10" t="s">
        <v>913</v>
      </c>
      <c r="D16" s="16">
        <v>10</v>
      </c>
      <c r="E16" s="19">
        <v>49401.9</v>
      </c>
    </row>
    <row r="17" spans="1:5" x14ac:dyDescent="0.25">
      <c r="A17" s="8"/>
      <c r="B17" s="8"/>
      <c r="C17" s="10" t="s">
        <v>914</v>
      </c>
      <c r="D17" s="16">
        <v>2</v>
      </c>
      <c r="E17" s="19">
        <v>11088</v>
      </c>
    </row>
    <row r="18" spans="1:5" x14ac:dyDescent="0.25">
      <c r="A18" s="8"/>
      <c r="B18" s="6" t="s">
        <v>83</v>
      </c>
      <c r="C18" s="6" t="s">
        <v>906</v>
      </c>
      <c r="D18" s="15">
        <v>4</v>
      </c>
      <c r="E18" s="18">
        <v>100000</v>
      </c>
    </row>
    <row r="19" spans="1:5" x14ac:dyDescent="0.25">
      <c r="A19" s="8"/>
      <c r="B19" s="8"/>
      <c r="C19" s="10" t="s">
        <v>909</v>
      </c>
      <c r="D19" s="16">
        <v>5</v>
      </c>
      <c r="E19" s="19">
        <v>-18000</v>
      </c>
    </row>
    <row r="20" spans="1:5" x14ac:dyDescent="0.25">
      <c r="A20" s="8"/>
      <c r="B20" s="8"/>
      <c r="C20" s="10" t="s">
        <v>905</v>
      </c>
      <c r="D20" s="16">
        <v>2</v>
      </c>
      <c r="E20" s="19">
        <v>40800</v>
      </c>
    </row>
    <row r="21" spans="1:5" x14ac:dyDescent="0.25">
      <c r="A21" s="8"/>
      <c r="B21" s="8"/>
      <c r="C21" s="10" t="s">
        <v>911</v>
      </c>
      <c r="D21" s="16">
        <v>8</v>
      </c>
      <c r="E21" s="19">
        <v>115570</v>
      </c>
    </row>
    <row r="22" spans="1:5" x14ac:dyDescent="0.25">
      <c r="A22" s="8"/>
      <c r="B22" s="8"/>
      <c r="C22" s="10" t="s">
        <v>915</v>
      </c>
      <c r="D22" s="16">
        <v>1</v>
      </c>
      <c r="E22" s="19">
        <v>6000</v>
      </c>
    </row>
    <row r="23" spans="1:5" x14ac:dyDescent="0.25">
      <c r="A23" s="8"/>
      <c r="B23" s="8"/>
      <c r="C23" s="10" t="s">
        <v>912</v>
      </c>
      <c r="D23" s="16">
        <v>19</v>
      </c>
      <c r="E23" s="19">
        <v>95640</v>
      </c>
    </row>
    <row r="24" spans="1:5" x14ac:dyDescent="0.25">
      <c r="A24" s="8"/>
      <c r="B24" s="8"/>
      <c r="C24" s="10" t="s">
        <v>913</v>
      </c>
      <c r="D24" s="16">
        <v>12</v>
      </c>
      <c r="E24" s="19">
        <v>98560</v>
      </c>
    </row>
    <row r="25" spans="1:5" x14ac:dyDescent="0.25">
      <c r="A25" s="8"/>
      <c r="B25" s="8"/>
      <c r="C25" s="10" t="s">
        <v>914</v>
      </c>
      <c r="D25" s="16">
        <v>19</v>
      </c>
      <c r="E25" s="19">
        <v>251363.92499999993</v>
      </c>
    </row>
    <row r="26" spans="1:5" x14ac:dyDescent="0.25">
      <c r="A26" s="8"/>
      <c r="B26" s="6" t="s">
        <v>399</v>
      </c>
      <c r="C26" s="6" t="s">
        <v>911</v>
      </c>
      <c r="D26" s="15"/>
      <c r="E26" s="18">
        <v>34732</v>
      </c>
    </row>
    <row r="27" spans="1:5" x14ac:dyDescent="0.25">
      <c r="A27" s="6" t="s">
        <v>56</v>
      </c>
      <c r="B27" s="6" t="s">
        <v>54</v>
      </c>
      <c r="C27" s="6" t="s">
        <v>906</v>
      </c>
      <c r="D27" s="15">
        <v>4</v>
      </c>
      <c r="E27" s="18">
        <v>24106.05</v>
      </c>
    </row>
    <row r="28" spans="1:5" x14ac:dyDescent="0.25">
      <c r="A28" s="8"/>
      <c r="B28" s="6" t="s">
        <v>83</v>
      </c>
      <c r="C28" s="6" t="s">
        <v>906</v>
      </c>
      <c r="D28" s="15">
        <v>4</v>
      </c>
      <c r="E28" s="18">
        <v>40000</v>
      </c>
    </row>
    <row r="29" spans="1:5" x14ac:dyDescent="0.25">
      <c r="A29" s="6" t="s">
        <v>91</v>
      </c>
      <c r="B29" s="6" t="s">
        <v>54</v>
      </c>
      <c r="C29" s="6" t="s">
        <v>906</v>
      </c>
      <c r="D29" s="15">
        <v>9</v>
      </c>
      <c r="E29" s="18">
        <v>21476.546999999999</v>
      </c>
    </row>
    <row r="30" spans="1:5" x14ac:dyDescent="0.25">
      <c r="A30" s="8"/>
      <c r="B30" s="8"/>
      <c r="C30" s="10" t="s">
        <v>907</v>
      </c>
      <c r="D30" s="16">
        <v>16</v>
      </c>
      <c r="E30" s="19">
        <v>41959.901499999993</v>
      </c>
    </row>
    <row r="31" spans="1:5" x14ac:dyDescent="0.25">
      <c r="A31" s="8"/>
      <c r="B31" s="8"/>
      <c r="C31" s="10" t="s">
        <v>908</v>
      </c>
      <c r="D31" s="16">
        <v>8</v>
      </c>
      <c r="E31" s="19">
        <v>18908.805499999999</v>
      </c>
    </row>
    <row r="32" spans="1:5" x14ac:dyDescent="0.25">
      <c r="A32" s="8"/>
      <c r="B32" s="8"/>
      <c r="C32" s="10" t="s">
        <v>905</v>
      </c>
      <c r="D32" s="16">
        <v>8</v>
      </c>
      <c r="E32" s="19">
        <v>22486.66</v>
      </c>
    </row>
    <row r="33" spans="1:5" x14ac:dyDescent="0.25">
      <c r="A33" s="8"/>
      <c r="B33" s="8"/>
      <c r="C33" s="10" t="s">
        <v>910</v>
      </c>
      <c r="D33" s="16">
        <v>9</v>
      </c>
      <c r="E33" s="19">
        <v>23564.2055</v>
      </c>
    </row>
    <row r="34" spans="1:5" x14ac:dyDescent="0.25">
      <c r="A34" s="8"/>
      <c r="B34" s="8"/>
      <c r="C34" s="10" t="s">
        <v>911</v>
      </c>
      <c r="D34" s="16">
        <v>26</v>
      </c>
      <c r="E34" s="19">
        <v>75889.393200000006</v>
      </c>
    </row>
    <row r="35" spans="1:5" x14ac:dyDescent="0.25">
      <c r="A35" s="8"/>
      <c r="B35" s="8"/>
      <c r="C35" s="10" t="s">
        <v>915</v>
      </c>
      <c r="D35" s="16">
        <v>2</v>
      </c>
      <c r="E35" s="19">
        <v>5916</v>
      </c>
    </row>
    <row r="36" spans="1:5" x14ac:dyDescent="0.25">
      <c r="A36" s="8"/>
      <c r="B36" s="8"/>
      <c r="C36" s="10" t="s">
        <v>912</v>
      </c>
      <c r="D36" s="16">
        <v>17</v>
      </c>
      <c r="E36" s="19">
        <v>61273.020000000004</v>
      </c>
    </row>
    <row r="37" spans="1:5" x14ac:dyDescent="0.25">
      <c r="A37" s="8"/>
      <c r="B37" s="8"/>
      <c r="C37" s="10" t="s">
        <v>913</v>
      </c>
      <c r="D37" s="16">
        <v>8</v>
      </c>
      <c r="E37" s="19">
        <v>27033.75</v>
      </c>
    </row>
    <row r="38" spans="1:5" x14ac:dyDescent="0.25">
      <c r="A38" s="8"/>
      <c r="B38" s="8"/>
      <c r="C38" s="10" t="s">
        <v>914</v>
      </c>
      <c r="D38" s="16">
        <v>4</v>
      </c>
      <c r="E38" s="19">
        <v>16339.050000000001</v>
      </c>
    </row>
    <row r="39" spans="1:5" x14ac:dyDescent="0.25">
      <c r="A39" s="8"/>
      <c r="B39" s="6" t="s">
        <v>83</v>
      </c>
      <c r="C39" s="6" t="s">
        <v>906</v>
      </c>
      <c r="D39" s="15">
        <v>6</v>
      </c>
      <c r="E39" s="18">
        <v>76530</v>
      </c>
    </row>
    <row r="40" spans="1:5" x14ac:dyDescent="0.25">
      <c r="A40" s="8"/>
      <c r="B40" s="8"/>
      <c r="C40" s="10" t="s">
        <v>907</v>
      </c>
      <c r="D40" s="16">
        <v>23</v>
      </c>
      <c r="E40" s="19">
        <v>224900</v>
      </c>
    </row>
    <row r="41" spans="1:5" x14ac:dyDescent="0.25">
      <c r="A41" s="8"/>
      <c r="B41" s="8"/>
      <c r="C41" s="10" t="s">
        <v>908</v>
      </c>
      <c r="D41" s="16">
        <v>4</v>
      </c>
      <c r="E41" s="19">
        <v>60000</v>
      </c>
    </row>
    <row r="42" spans="1:5" x14ac:dyDescent="0.25">
      <c r="A42" s="8"/>
      <c r="B42" s="8"/>
      <c r="C42" s="10" t="s">
        <v>905</v>
      </c>
      <c r="D42" s="16">
        <v>6</v>
      </c>
      <c r="E42" s="19">
        <v>96140</v>
      </c>
    </row>
    <row r="43" spans="1:5" x14ac:dyDescent="0.25">
      <c r="A43" s="8"/>
      <c r="B43" s="8"/>
      <c r="C43" s="10" t="s">
        <v>910</v>
      </c>
      <c r="D43" s="16">
        <v>1</v>
      </c>
      <c r="E43" s="19">
        <v>-19800</v>
      </c>
    </row>
    <row r="44" spans="1:5" x14ac:dyDescent="0.25">
      <c r="A44" s="8"/>
      <c r="B44" s="8"/>
      <c r="C44" s="10" t="s">
        <v>911</v>
      </c>
      <c r="D44" s="16">
        <v>20</v>
      </c>
      <c r="E44" s="19">
        <v>428831.80000000005</v>
      </c>
    </row>
    <row r="45" spans="1:5" x14ac:dyDescent="0.25">
      <c r="A45" s="8"/>
      <c r="B45" s="8"/>
      <c r="C45" s="10" t="s">
        <v>915</v>
      </c>
      <c r="D45" s="16">
        <v>4</v>
      </c>
      <c r="E45" s="19">
        <v>36000</v>
      </c>
    </row>
    <row r="46" spans="1:5" x14ac:dyDescent="0.25">
      <c r="A46" s="8"/>
      <c r="B46" s="8"/>
      <c r="C46" s="10" t="s">
        <v>912</v>
      </c>
      <c r="D46" s="16">
        <v>8</v>
      </c>
      <c r="E46" s="19">
        <v>390454</v>
      </c>
    </row>
    <row r="47" spans="1:5" x14ac:dyDescent="0.25">
      <c r="A47" s="8"/>
      <c r="B47" s="8"/>
      <c r="C47" s="10" t="s">
        <v>913</v>
      </c>
      <c r="D47" s="16">
        <v>11</v>
      </c>
      <c r="E47" s="19">
        <v>64746</v>
      </c>
    </row>
    <row r="48" spans="1:5" x14ac:dyDescent="0.25">
      <c r="A48" s="8"/>
      <c r="B48" s="8"/>
      <c r="C48" s="10" t="s">
        <v>914</v>
      </c>
      <c r="D48" s="16">
        <v>8</v>
      </c>
      <c r="E48" s="19">
        <v>43759.7</v>
      </c>
    </row>
    <row r="49" spans="1:5" x14ac:dyDescent="0.25">
      <c r="A49" s="8"/>
      <c r="B49" s="6" t="s">
        <v>399</v>
      </c>
      <c r="C49" s="6" t="s">
        <v>913</v>
      </c>
      <c r="D49" s="15"/>
      <c r="E49" s="18">
        <v>19468.349999999999</v>
      </c>
    </row>
    <row r="50" spans="1:5" x14ac:dyDescent="0.25">
      <c r="A50" s="8"/>
      <c r="B50" s="8"/>
      <c r="C50" s="10" t="s">
        <v>914</v>
      </c>
      <c r="D50" s="16"/>
      <c r="E50" s="19">
        <v>26701.5</v>
      </c>
    </row>
    <row r="51" spans="1:5" x14ac:dyDescent="0.25">
      <c r="A51" s="6" t="s">
        <v>185</v>
      </c>
      <c r="B51" s="6" t="s">
        <v>54</v>
      </c>
      <c r="C51" s="6" t="s">
        <v>906</v>
      </c>
      <c r="D51" s="15">
        <v>2</v>
      </c>
      <c r="E51" s="18">
        <v>15657.236999999999</v>
      </c>
    </row>
    <row r="52" spans="1:5" x14ac:dyDescent="0.25">
      <c r="A52" s="8"/>
      <c r="B52" s="8"/>
      <c r="C52" s="10" t="s">
        <v>909</v>
      </c>
      <c r="D52" s="16">
        <v>1</v>
      </c>
      <c r="E52" s="19">
        <v>0</v>
      </c>
    </row>
    <row r="53" spans="1:5" x14ac:dyDescent="0.25">
      <c r="A53" s="8"/>
      <c r="B53" s="8"/>
      <c r="C53" s="10" t="s">
        <v>910</v>
      </c>
      <c r="D53" s="16">
        <v>3</v>
      </c>
      <c r="E53" s="19">
        <v>5189.6858070000008</v>
      </c>
    </row>
    <row r="54" spans="1:5" x14ac:dyDescent="0.25">
      <c r="A54" s="8"/>
      <c r="B54" s="8"/>
      <c r="C54" s="10" t="s">
        <v>911</v>
      </c>
      <c r="D54" s="16">
        <v>6</v>
      </c>
      <c r="E54" s="19">
        <v>23411.082434</v>
      </c>
    </row>
    <row r="55" spans="1:5" x14ac:dyDescent="0.25">
      <c r="A55" s="8"/>
      <c r="B55" s="8"/>
      <c r="C55" s="10" t="s">
        <v>912</v>
      </c>
      <c r="D55" s="16">
        <v>6</v>
      </c>
      <c r="E55" s="19">
        <v>15170.8</v>
      </c>
    </row>
    <row r="56" spans="1:5" x14ac:dyDescent="0.25">
      <c r="A56" s="8"/>
      <c r="B56" s="8"/>
      <c r="C56" s="10" t="s">
        <v>914</v>
      </c>
      <c r="D56" s="16">
        <v>3</v>
      </c>
      <c r="E56" s="19">
        <v>12139.5</v>
      </c>
    </row>
    <row r="57" spans="1:5" x14ac:dyDescent="0.25">
      <c r="A57" s="6" t="s">
        <v>125</v>
      </c>
      <c r="B57" s="6" t="s">
        <v>54</v>
      </c>
      <c r="C57" s="6" t="s">
        <v>904</v>
      </c>
      <c r="D57" s="15">
        <v>2</v>
      </c>
      <c r="E57" s="18">
        <v>356.23</v>
      </c>
    </row>
    <row r="58" spans="1:5" x14ac:dyDescent="0.25">
      <c r="A58" s="8"/>
      <c r="B58" s="8"/>
      <c r="C58" s="10" t="s">
        <v>906</v>
      </c>
      <c r="D58" s="16">
        <v>11</v>
      </c>
      <c r="E58" s="19">
        <v>46611</v>
      </c>
    </row>
    <row r="59" spans="1:5" x14ac:dyDescent="0.25">
      <c r="A59" s="8"/>
      <c r="B59" s="8"/>
      <c r="C59" s="10" t="s">
        <v>907</v>
      </c>
      <c r="D59" s="16">
        <v>18</v>
      </c>
      <c r="E59" s="19">
        <v>52247.28</v>
      </c>
    </row>
    <row r="60" spans="1:5" x14ac:dyDescent="0.25">
      <c r="A60" s="8"/>
      <c r="B60" s="8"/>
      <c r="C60" s="10" t="s">
        <v>908</v>
      </c>
      <c r="D60" s="16">
        <v>9</v>
      </c>
      <c r="E60" s="19">
        <v>25446.982899999999</v>
      </c>
    </row>
    <row r="61" spans="1:5" x14ac:dyDescent="0.25">
      <c r="A61" s="8"/>
      <c r="B61" s="8"/>
      <c r="C61" s="10" t="s">
        <v>909</v>
      </c>
      <c r="D61" s="16">
        <v>3</v>
      </c>
      <c r="E61" s="19">
        <v>12822.71</v>
      </c>
    </row>
    <row r="62" spans="1:5" x14ac:dyDescent="0.25">
      <c r="A62" s="8"/>
      <c r="B62" s="8"/>
      <c r="C62" s="10" t="s">
        <v>905</v>
      </c>
      <c r="D62" s="16">
        <v>4</v>
      </c>
      <c r="E62" s="19">
        <v>10104.75</v>
      </c>
    </row>
    <row r="63" spans="1:5" x14ac:dyDescent="0.25">
      <c r="A63" s="8"/>
      <c r="B63" s="8"/>
      <c r="C63" s="10" t="s">
        <v>910</v>
      </c>
      <c r="D63" s="16">
        <v>10</v>
      </c>
      <c r="E63" s="19">
        <v>40583.411699999997</v>
      </c>
    </row>
    <row r="64" spans="1:5" x14ac:dyDescent="0.25">
      <c r="A64" s="8"/>
      <c r="B64" s="8"/>
      <c r="C64" s="10" t="s">
        <v>911</v>
      </c>
      <c r="D64" s="16">
        <v>15</v>
      </c>
      <c r="E64" s="19">
        <v>59216.491899999994</v>
      </c>
    </row>
    <row r="65" spans="1:5" x14ac:dyDescent="0.25">
      <c r="A65" s="8"/>
      <c r="B65" s="8"/>
      <c r="C65" s="10" t="s">
        <v>912</v>
      </c>
      <c r="D65" s="16">
        <v>8</v>
      </c>
      <c r="E65" s="19">
        <v>26265.599999999999</v>
      </c>
    </row>
    <row r="66" spans="1:5" x14ac:dyDescent="0.25">
      <c r="A66" s="8"/>
      <c r="B66" s="8"/>
      <c r="C66" s="10" t="s">
        <v>913</v>
      </c>
      <c r="D66" s="16">
        <v>10</v>
      </c>
      <c r="E66" s="19">
        <v>29582.1</v>
      </c>
    </row>
    <row r="67" spans="1:5" x14ac:dyDescent="0.25">
      <c r="A67" s="8"/>
      <c r="B67" s="8"/>
      <c r="C67" s="10" t="s">
        <v>914</v>
      </c>
      <c r="D67" s="16">
        <v>7</v>
      </c>
      <c r="E67" s="19">
        <v>31664.904000000002</v>
      </c>
    </row>
    <row r="68" spans="1:5" x14ac:dyDescent="0.25">
      <c r="A68" s="8"/>
      <c r="B68" s="6" t="s">
        <v>83</v>
      </c>
      <c r="C68" s="6" t="s">
        <v>906</v>
      </c>
      <c r="D68" s="15">
        <v>8</v>
      </c>
      <c r="E68" s="18">
        <v>188000</v>
      </c>
    </row>
    <row r="69" spans="1:5" x14ac:dyDescent="0.25">
      <c r="A69" s="8"/>
      <c r="B69" s="8"/>
      <c r="C69" s="10" t="s">
        <v>907</v>
      </c>
      <c r="D69" s="16">
        <v>1</v>
      </c>
      <c r="E69" s="19">
        <v>180</v>
      </c>
    </row>
    <row r="70" spans="1:5" x14ac:dyDescent="0.25">
      <c r="A70" s="8"/>
      <c r="B70" s="8"/>
      <c r="C70" s="10" t="s">
        <v>910</v>
      </c>
      <c r="D70" s="16">
        <v>5</v>
      </c>
      <c r="E70" s="19">
        <v>61859.199999999997</v>
      </c>
    </row>
    <row r="71" spans="1:5" x14ac:dyDescent="0.25">
      <c r="A71" s="8"/>
      <c r="B71" s="8"/>
      <c r="C71" s="10" t="s">
        <v>911</v>
      </c>
      <c r="D71" s="16">
        <v>8</v>
      </c>
      <c r="E71" s="19">
        <v>116000</v>
      </c>
    </row>
    <row r="72" spans="1:5" x14ac:dyDescent="0.25">
      <c r="A72" s="8"/>
      <c r="B72" s="8"/>
      <c r="C72" s="10" t="s">
        <v>912</v>
      </c>
      <c r="D72" s="16">
        <v>8</v>
      </c>
      <c r="E72" s="19">
        <v>64600</v>
      </c>
    </row>
    <row r="73" spans="1:5" x14ac:dyDescent="0.25">
      <c r="A73" s="8"/>
      <c r="B73" s="8"/>
      <c r="C73" s="10" t="s">
        <v>913</v>
      </c>
      <c r="D73" s="16">
        <v>26</v>
      </c>
      <c r="E73" s="19">
        <v>210829</v>
      </c>
    </row>
    <row r="74" spans="1:5" x14ac:dyDescent="0.25">
      <c r="A74" s="8"/>
      <c r="B74" s="8"/>
      <c r="C74" s="10" t="s">
        <v>914</v>
      </c>
      <c r="D74" s="16">
        <v>16</v>
      </c>
      <c r="E74" s="19">
        <v>193336</v>
      </c>
    </row>
    <row r="75" spans="1:5" x14ac:dyDescent="0.25">
      <c r="A75" s="8"/>
      <c r="B75" s="6" t="s">
        <v>399</v>
      </c>
      <c r="C75" s="6" t="s">
        <v>905</v>
      </c>
      <c r="D75" s="15"/>
      <c r="E75" s="18">
        <v>5725.2</v>
      </c>
    </row>
    <row r="76" spans="1:5" x14ac:dyDescent="0.25">
      <c r="A76" s="8"/>
      <c r="B76" s="8"/>
      <c r="C76" s="10" t="s">
        <v>913</v>
      </c>
      <c r="D76" s="16"/>
      <c r="E76" s="19">
        <v>6183.4000000000005</v>
      </c>
    </row>
    <row r="77" spans="1:5" x14ac:dyDescent="0.25">
      <c r="A77" s="8"/>
      <c r="B77" s="8"/>
      <c r="C77" s="10" t="s">
        <v>914</v>
      </c>
      <c r="D77" s="16"/>
      <c r="E77" s="19">
        <v>47380</v>
      </c>
    </row>
    <row r="78" spans="1:5" x14ac:dyDescent="0.25">
      <c r="A78" s="6" t="s">
        <v>111</v>
      </c>
      <c r="B78" s="6" t="s">
        <v>109</v>
      </c>
      <c r="C78" s="6" t="s">
        <v>906</v>
      </c>
      <c r="D78" s="15"/>
      <c r="E78" s="18">
        <v>6359.76</v>
      </c>
    </row>
    <row r="79" spans="1:5" x14ac:dyDescent="0.25">
      <c r="A79" s="8"/>
      <c r="B79" s="6" t="s">
        <v>54</v>
      </c>
      <c r="C79" s="6" t="s">
        <v>906</v>
      </c>
      <c r="D79" s="15">
        <v>8</v>
      </c>
      <c r="E79" s="18">
        <v>24839.55</v>
      </c>
    </row>
    <row r="80" spans="1:5" x14ac:dyDescent="0.25">
      <c r="A80" s="8"/>
      <c r="B80" s="8"/>
      <c r="C80" s="10" t="s">
        <v>907</v>
      </c>
      <c r="D80" s="16">
        <v>12</v>
      </c>
      <c r="E80" s="19">
        <v>31310.13</v>
      </c>
    </row>
    <row r="81" spans="1:5" x14ac:dyDescent="0.25">
      <c r="A81" s="8"/>
      <c r="B81" s="8"/>
      <c r="C81" s="10" t="s">
        <v>908</v>
      </c>
      <c r="D81" s="16">
        <v>3</v>
      </c>
      <c r="E81" s="19">
        <v>6181.63645</v>
      </c>
    </row>
    <row r="82" spans="1:5" x14ac:dyDescent="0.25">
      <c r="A82" s="8"/>
      <c r="B82" s="8"/>
      <c r="C82" s="10" t="s">
        <v>909</v>
      </c>
      <c r="D82" s="16">
        <v>1</v>
      </c>
      <c r="E82" s="19">
        <v>0</v>
      </c>
    </row>
    <row r="83" spans="1:5" x14ac:dyDescent="0.25">
      <c r="A83" s="8"/>
      <c r="B83" s="8"/>
      <c r="C83" s="10" t="s">
        <v>910</v>
      </c>
      <c r="D83" s="16">
        <v>2</v>
      </c>
      <c r="E83" s="19">
        <v>6709.05</v>
      </c>
    </row>
    <row r="84" spans="1:5" x14ac:dyDescent="0.25">
      <c r="A84" s="8"/>
      <c r="B84" s="8"/>
      <c r="C84" s="10" t="s">
        <v>913</v>
      </c>
      <c r="D84" s="16">
        <v>3</v>
      </c>
      <c r="E84" s="19">
        <v>7048</v>
      </c>
    </row>
    <row r="85" spans="1:5" x14ac:dyDescent="0.25">
      <c r="A85" s="8"/>
      <c r="B85" s="8"/>
      <c r="C85" s="10" t="s">
        <v>914</v>
      </c>
      <c r="D85" s="16">
        <v>2</v>
      </c>
      <c r="E85" s="19">
        <v>12353.353999999999</v>
      </c>
    </row>
    <row r="86" spans="1:5" x14ac:dyDescent="0.25">
      <c r="A86" s="8"/>
      <c r="B86" s="6" t="s">
        <v>83</v>
      </c>
      <c r="C86" s="6" t="s">
        <v>909</v>
      </c>
      <c r="D86" s="15">
        <v>1</v>
      </c>
      <c r="E86" s="18">
        <v>-30000</v>
      </c>
    </row>
    <row r="87" spans="1:5" x14ac:dyDescent="0.25">
      <c r="A87" s="8"/>
      <c r="B87" s="6" t="s">
        <v>399</v>
      </c>
      <c r="C87" s="6" t="s">
        <v>914</v>
      </c>
      <c r="D87" s="15"/>
      <c r="E87" s="18">
        <v>6458.4</v>
      </c>
    </row>
    <row r="88" spans="1:5" x14ac:dyDescent="0.25">
      <c r="A88" s="6" t="s">
        <v>191</v>
      </c>
      <c r="B88" s="6" t="s">
        <v>54</v>
      </c>
      <c r="C88" s="6" t="s">
        <v>904</v>
      </c>
      <c r="D88" s="15">
        <v>2</v>
      </c>
      <c r="E88" s="18">
        <v>-16644.599999999999</v>
      </c>
    </row>
    <row r="89" spans="1:5" x14ac:dyDescent="0.25">
      <c r="A89" s="8"/>
      <c r="B89" s="8"/>
      <c r="C89" s="10" t="s">
        <v>906</v>
      </c>
      <c r="D89" s="16">
        <v>10</v>
      </c>
      <c r="E89" s="19">
        <v>41018.93</v>
      </c>
    </row>
    <row r="90" spans="1:5" x14ac:dyDescent="0.25">
      <c r="A90" s="8"/>
      <c r="B90" s="8"/>
      <c r="C90" s="10" t="s">
        <v>907</v>
      </c>
      <c r="D90" s="16">
        <v>33</v>
      </c>
      <c r="E90" s="19">
        <v>78265.161599999992</v>
      </c>
    </row>
    <row r="91" spans="1:5" x14ac:dyDescent="0.25">
      <c r="A91" s="8"/>
      <c r="B91" s="8"/>
      <c r="C91" s="10" t="s">
        <v>908</v>
      </c>
      <c r="D91" s="16">
        <v>8</v>
      </c>
      <c r="E91" s="19">
        <v>18869.830000000002</v>
      </c>
    </row>
    <row r="92" spans="1:5" x14ac:dyDescent="0.25">
      <c r="A92" s="8"/>
      <c r="B92" s="8"/>
      <c r="C92" s="10" t="s">
        <v>909</v>
      </c>
      <c r="D92" s="16">
        <v>15</v>
      </c>
      <c r="E92" s="19">
        <v>46227.44</v>
      </c>
    </row>
    <row r="93" spans="1:5" x14ac:dyDescent="0.25">
      <c r="A93" s="8"/>
      <c r="B93" s="8"/>
      <c r="C93" s="10" t="s">
        <v>910</v>
      </c>
      <c r="D93" s="16">
        <v>13</v>
      </c>
      <c r="E93" s="19">
        <v>54197.18</v>
      </c>
    </row>
    <row r="94" spans="1:5" x14ac:dyDescent="0.25">
      <c r="A94" s="8"/>
      <c r="B94" s="8"/>
      <c r="C94" s="10" t="s">
        <v>911</v>
      </c>
      <c r="D94" s="16">
        <v>2</v>
      </c>
      <c r="E94" s="19">
        <v>6002.1</v>
      </c>
    </row>
    <row r="95" spans="1:5" x14ac:dyDescent="0.25">
      <c r="A95" s="8"/>
      <c r="B95" s="8"/>
      <c r="C95" s="10" t="s">
        <v>912</v>
      </c>
      <c r="D95" s="16">
        <v>2</v>
      </c>
      <c r="E95" s="19">
        <v>5668.65</v>
      </c>
    </row>
    <row r="96" spans="1:5" x14ac:dyDescent="0.25">
      <c r="A96" s="8"/>
      <c r="B96" s="8"/>
      <c r="C96" s="10" t="s">
        <v>913</v>
      </c>
      <c r="D96" s="16">
        <v>13</v>
      </c>
      <c r="E96" s="19">
        <v>90025.81</v>
      </c>
    </row>
    <row r="97" spans="1:5" x14ac:dyDescent="0.25">
      <c r="A97" s="8"/>
      <c r="B97" s="8"/>
      <c r="C97" s="10" t="s">
        <v>914</v>
      </c>
      <c r="D97" s="16">
        <v>2</v>
      </c>
      <c r="E97" s="19">
        <v>5335.2</v>
      </c>
    </row>
    <row r="98" spans="1:5" x14ac:dyDescent="0.25">
      <c r="A98" s="8"/>
      <c r="B98" s="8"/>
      <c r="C98" s="10" t="s">
        <v>916</v>
      </c>
      <c r="D98" s="16">
        <v>1</v>
      </c>
      <c r="E98" s="19">
        <v>-3564</v>
      </c>
    </row>
    <row r="99" spans="1:5" x14ac:dyDescent="0.25">
      <c r="A99" s="8"/>
      <c r="B99" s="6" t="s">
        <v>83</v>
      </c>
      <c r="C99" s="6" t="s">
        <v>906</v>
      </c>
      <c r="D99" s="15">
        <v>2</v>
      </c>
      <c r="E99" s="18">
        <v>5000</v>
      </c>
    </row>
    <row r="100" spans="1:5" x14ac:dyDescent="0.25">
      <c r="A100" s="8"/>
      <c r="B100" s="8"/>
      <c r="C100" s="10" t="s">
        <v>907</v>
      </c>
      <c r="D100" s="16">
        <v>1</v>
      </c>
      <c r="E100" s="19">
        <v>16000</v>
      </c>
    </row>
    <row r="101" spans="1:5" x14ac:dyDescent="0.25">
      <c r="A101" s="8"/>
      <c r="B101" s="8"/>
      <c r="C101" s="10" t="s">
        <v>909</v>
      </c>
      <c r="D101" s="16">
        <v>6</v>
      </c>
      <c r="E101" s="19">
        <v>200000</v>
      </c>
    </row>
    <row r="102" spans="1:5" x14ac:dyDescent="0.25">
      <c r="A102" s="8"/>
      <c r="B102" s="8"/>
      <c r="C102" s="10" t="s">
        <v>910</v>
      </c>
      <c r="D102" s="16">
        <v>9</v>
      </c>
      <c r="E102" s="19">
        <v>356850</v>
      </c>
    </row>
    <row r="103" spans="1:5" x14ac:dyDescent="0.25">
      <c r="A103" s="8"/>
      <c r="B103" s="8"/>
      <c r="C103" s="10" t="s">
        <v>911</v>
      </c>
      <c r="D103" s="16">
        <v>1</v>
      </c>
      <c r="E103" s="19">
        <v>-3230</v>
      </c>
    </row>
    <row r="104" spans="1:5" x14ac:dyDescent="0.25">
      <c r="A104" s="8"/>
      <c r="B104" s="8"/>
      <c r="C104" s="10" t="s">
        <v>913</v>
      </c>
      <c r="D104" s="16">
        <v>22</v>
      </c>
      <c r="E104" s="19">
        <v>561361.19999999995</v>
      </c>
    </row>
    <row r="105" spans="1:5" x14ac:dyDescent="0.25">
      <c r="A105" s="8"/>
      <c r="B105" s="8"/>
      <c r="C105" s="10" t="s">
        <v>914</v>
      </c>
      <c r="D105" s="16">
        <v>6</v>
      </c>
      <c r="E105" s="19">
        <v>51700</v>
      </c>
    </row>
    <row r="106" spans="1:5" x14ac:dyDescent="0.25">
      <c r="A106" s="8"/>
      <c r="B106" s="6" t="s">
        <v>399</v>
      </c>
      <c r="C106" s="6" t="s">
        <v>913</v>
      </c>
      <c r="D106" s="15"/>
      <c r="E106" s="18">
        <v>87053.8</v>
      </c>
    </row>
    <row r="107" spans="1:5" x14ac:dyDescent="0.25">
      <c r="A107" s="8"/>
      <c r="B107" s="8"/>
      <c r="C107" s="10" t="s">
        <v>914</v>
      </c>
      <c r="D107" s="16"/>
      <c r="E107" s="19">
        <v>43224.7</v>
      </c>
    </row>
    <row r="108" spans="1:5" x14ac:dyDescent="0.25">
      <c r="A108" s="11" t="s">
        <v>900</v>
      </c>
      <c r="B108" s="12"/>
      <c r="C108" s="12"/>
      <c r="D108" s="17">
        <v>717</v>
      </c>
      <c r="E108" s="20">
        <v>5806168.1509910002</v>
      </c>
    </row>
    <row r="109" spans="1:5" x14ac:dyDescent="0.25">
      <c r="C109"/>
    </row>
    <row r="110" spans="1:5" x14ac:dyDescent="0.25">
      <c r="C110"/>
    </row>
    <row r="111" spans="1:5" x14ac:dyDescent="0.25">
      <c r="C111"/>
    </row>
    <row r="112" spans="1:5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nouveau tcd</vt:lpstr>
      <vt:lpstr>Export détaillé</vt:lpstr>
      <vt:lpstr>Feuil3</vt:lpstr>
      <vt:lpstr>Feuil4</vt:lpstr>
      <vt:lpstr>Feuil2</vt:lpstr>
      <vt:lpstr>Feuil1</vt:lpstr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détaillé</dc:title>
  <dc:subject>Export détaillé</dc:subject>
  <dc:creator>Skynet</dc:creator>
  <cp:keywords/>
  <dc:description/>
  <cp:lastModifiedBy>DjiDji</cp:lastModifiedBy>
  <dcterms:created xsi:type="dcterms:W3CDTF">2020-11-25T14:57:28Z</dcterms:created>
  <dcterms:modified xsi:type="dcterms:W3CDTF">2020-11-27T15:38:00Z</dcterms:modified>
  <cp:category/>
</cp:coreProperties>
</file>