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80" yWindow="1035" windowWidth="16515" windowHeight="6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<sst xmlns="http://schemas.openxmlformats.org/spreadsheetml/2006/main" count="36" uniqueCount="29">
  <si>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LUNDI</t>
  </si>
  <si>
    <t>MARDI</t>
  </si>
  <si>
    <t>MERCREDI</t>
  </si>
  <si>
    <t>JEUDI</t>
  </si>
  <si>
    <t>VENDREDI</t>
  </si>
  <si>
    <t>JOUR</t>
  </si>
  <si>
    <t>ENTREE 1</t>
  </si>
  <si>
    <t>SORTIE 1</t>
  </si>
  <si>
    <t>ENTREE 2</t>
  </si>
  <si>
    <t>SORTIE 2</t>
  </si>
  <si>
    <t>Badgeage intranet</t>
  </si>
  <si>
    <t>Total semaine</t>
  </si>
  <si>
    <t>08:13 </t>
  </si>
  <si>
    <t>13:00 </t>
  </si>
  <si>
    <t>13:32 </t>
  </si>
  <si>
    <t>17:03 </t>
  </si>
  <si>
    <t>08:09 </t>
  </si>
  <si>
    <t>13:02 </t>
  </si>
  <si>
    <t>13:36 </t>
  </si>
  <si>
    <t>16:31 </t>
  </si>
  <si>
    <t>08:07 </t>
  </si>
  <si>
    <t>13:31 </t>
  </si>
  <si>
    <t>07:26 </t>
  </si>
  <si>
    <t>12:55 </t>
  </si>
  <si>
    <t>13:24 </t>
  </si>
  <si>
    <t>16:02 </t>
  </si>
  <si>
    <t>07:21 </t>
  </si>
  <si>
    <t>11:30 </t>
  </si>
  <si>
    <t>+/-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</si>
</sst>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  <numFmt numFmtId="167" formatCode="[h]:mm:ss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hh:mm:ss"/>
    <numFmt numFmtId="173" formatCode="h:mm:ss;@"/>
    <numFmt numFmtId="174" formatCode="[$-F800]dddd\,\ mmmm\ dd\,\ yyyy"/>
    <numFmt numFmtId="175" formatCode="mm:ss.0;@"/>
    <numFmt numFmtId="176" formatCode="[&gt;=3000000000000]#&quot; &quot;##&quot; &quot;##&quot; &quot;##&quot; &quot;###&quot; &quot;###&quot; | &quot;##;#&quot; &quot;##&quot; &quot;##&quot; &quot;##&quot; &quot;###&quot; &quot;###"/>
    <numFmt numFmtId="177" formatCode="#,##0.00\ &quot;€&quot;"/>
    <numFmt numFmtId="178" formatCode="00000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1" fontId="4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165" fontId="2" fillId="37" borderId="11" xfId="0" applyNumberFormat="1" applyFont="1" applyFill="1" applyBorder="1" applyAlignment="1">
      <alignment horizontal="center" vertical="center"/>
    </xf>
    <xf numFmtId="165" fontId="2" fillId="37" borderId="12" xfId="0" applyNumberFormat="1" applyFont="1" applyFill="1" applyBorder="1" applyAlignment="1">
      <alignment horizontal="center" vertical="center"/>
    </xf>
    <xf numFmtId="165" fontId="2" fillId="37" borderId="13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21" fontId="42" fillId="0" borderId="0" xfId="0" applyNumberFormat="1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28125" style="1" bestFit="1" customWidth="1"/>
    <col min="2" max="2" width="13.28125" style="1" hidden="1" customWidth="1"/>
    <col min="3" max="3" width="12.28125" style="1" bestFit="1" customWidth="1"/>
    <col min="4" max="4" width="11.28125" style="1" bestFit="1" customWidth="1"/>
    <col min="5" max="5" width="12.28125" style="1" bestFit="1" customWidth="1"/>
    <col min="6" max="6" width="11.140625" style="1" customWidth="1"/>
    <col min="7" max="7" width="11.140625" style="1" hidden="1" customWidth="1"/>
    <col min="8" max="8" width="11.140625" style="1" customWidth="1"/>
    <col min="9" max="9" width="8.140625" style="1" bestFit="1" customWidth="1"/>
    <col min="10" max="10" width="10.140625" style="7" bestFit="1" customWidth="1"/>
    <col min="11" max="11" width="18.7109375" style="1" hidden="1" customWidth="1"/>
    <col min="12" max="12" width="12.00390625" style="1" bestFit="1" customWidth="1"/>
    <col min="13" max="13" width="11.421875" style="1" hidden="1" customWidth="1"/>
    <col min="14" max="14" width="12.00390625" style="1" bestFit="1" customWidth="1"/>
    <col min="15" max="15" width="16.140625" style="1" hidden="1" customWidth="1"/>
    <col min="16" max="16" width="12.00390625" style="1" bestFit="1" customWidth="1"/>
    <col min="17" max="17" width="11.421875" style="1" hidden="1" customWidth="1"/>
    <col min="18" max="18" width="12.00390625" style="1" bestFit="1" customWidth="1"/>
    <col min="19" max="19" width="11.421875" style="1" customWidth="1"/>
    <col min="20" max="16384" width="11.421875" style="1" customWidth="1"/>
  </cols>
  <sheetData>
    <row r="1" spans="2:18" ht="15">
      <c r="B1" s="13"/>
      <c r="C1" s="6" t="s">
        <v>6</v>
      </c>
      <c r="D1" s="6" t="s">
        <v>7</v>
      </c>
      <c r="E1" s="6" t="s">
        <v>8</v>
      </c>
      <c r="F1" s="6" t="s">
        <v>9</v>
      </c>
      <c r="G1" s="5"/>
      <c r="H1" s="4"/>
      <c r="J1" s="27" t="s">
        <v>5</v>
      </c>
      <c r="K1" s="10"/>
      <c r="L1" s="9" t="s">
        <v>6</v>
      </c>
      <c r="M1" s="10"/>
      <c r="N1" s="9" t="s">
        <v>7</v>
      </c>
      <c r="O1" s="10"/>
      <c r="P1" s="9" t="s">
        <v>8</v>
      </c>
      <c r="Q1" s="10"/>
      <c r="R1" s="9" t="s">
        <v>9</v>
      </c>
    </row>
    <row r="2" spans="1:18" ht="15">
      <c r="A2" s="6" t="s">
        <v>0</v>
      </c>
      <c r="B2" s="6"/>
      <c r="C2" s="15" t="str">
        <f>L8</f>
        <v>08:13 </v>
      </c>
      <c r="D2" s="15" t="str">
        <f>N8</f>
        <v>13:00 </v>
      </c>
      <c r="E2" s="15" t="str">
        <f>P8</f>
        <v>13:32 </v>
      </c>
      <c r="F2" s="15" t="str">
        <f>R8</f>
        <v>17:03 </v>
      </c>
      <c r="G2" s="19" t="e">
        <f>(F2-C2)-C3</f>
        <v>#VALUE!</v>
      </c>
      <c r="H2" s="19" t="e">
        <f>IF(G2=$A$20,0,((F2-C2)-C3))</f>
        <v>#VALUE!</v>
      </c>
      <c r="J2" s="8">
        <v>42647</v>
      </c>
      <c r="K2" s="25"/>
      <c r="L2" s="24" t="s">
        <v>12</v>
      </c>
      <c r="M2" s="25"/>
      <c r="N2" s="24" t="s">
        <v>13</v>
      </c>
      <c r="O2" s="25" t="s">
        <v>10</v>
      </c>
      <c r="P2" s="24" t="s">
        <v>14</v>
      </c>
      <c r="Q2" s="25"/>
      <c r="R2" s="24" t="s">
        <v>15</v>
      </c>
    </row>
    <row r="3" spans="1:18" ht="15">
      <c r="A3" s="11">
        <f>IF(B3=$A$21,"",B3)</f>
        <v>42647</v>
      </c>
      <c r="B3" s="34">
        <f>J2</f>
        <v>42647</v>
      </c>
      <c r="C3" s="20" t="e">
        <f>IF((E2-D2)&gt;A22,(E2-D2),A22)</f>
        <v>#VALUE!</v>
      </c>
      <c r="D3" s="21"/>
      <c r="E3" s="21"/>
      <c r="F3" s="22"/>
      <c r="G3" s="19"/>
      <c r="H3" s="19"/>
      <c r="I3" s="12"/>
      <c r="J3" s="8">
        <v>42648</v>
      </c>
      <c r="K3" s="25"/>
      <c r="L3" s="24" t="s">
        <v>16</v>
      </c>
      <c r="M3" s="25"/>
      <c r="N3" s="24" t="s">
        <v>17</v>
      </c>
      <c r="O3" s="25"/>
      <c r="P3" s="25" t="s">
        <v>18</v>
      </c>
      <c r="Q3" s="25"/>
      <c r="R3" s="25" t="s">
        <v>19</v>
      </c>
    </row>
    <row r="4" spans="1:18" ht="15">
      <c r="A4" s="4"/>
      <c r="B4" s="4"/>
      <c r="C4" s="4"/>
      <c r="D4" s="4"/>
      <c r="E4" s="4"/>
      <c r="F4" s="4"/>
      <c r="G4" s="4"/>
      <c r="H4" s="4"/>
      <c r="J4" s="8">
        <v>42649</v>
      </c>
      <c r="K4" s="25"/>
      <c r="L4" s="25" t="s">
        <v>20</v>
      </c>
      <c r="M4" s="25"/>
      <c r="N4" s="25" t="s">
        <v>13</v>
      </c>
      <c r="O4" s="25"/>
      <c r="P4" s="25" t="s">
        <v>21</v>
      </c>
      <c r="Q4" s="25"/>
      <c r="R4" s="25" t="s">
        <v>19</v>
      </c>
    </row>
    <row r="5" spans="1:18" ht="15">
      <c r="A5" s="6" t="s">
        <v>1</v>
      </c>
      <c r="B5" s="6"/>
      <c r="C5" s="15" t="str">
        <f>L3</f>
        <v>08:09 </v>
      </c>
      <c r="D5" s="15" t="str">
        <f>N3</f>
        <v>13:02 </v>
      </c>
      <c r="E5" s="15" t="str">
        <f>P3</f>
        <v>13:36 </v>
      </c>
      <c r="F5" s="15" t="str">
        <f>R3</f>
        <v>16:31 </v>
      </c>
      <c r="G5" s="19" t="e">
        <f>(F5-C5)-C6</f>
        <v>#VALUE!</v>
      </c>
      <c r="H5" s="19" t="e">
        <f>IF(G5=$A$20,0,((F5-C5)-C6))</f>
        <v>#VALUE!</v>
      </c>
      <c r="J5" s="8">
        <v>42650</v>
      </c>
      <c r="K5" s="25"/>
      <c r="L5" s="24" t="s">
        <v>22</v>
      </c>
      <c r="M5" s="25"/>
      <c r="N5" s="25" t="s">
        <v>23</v>
      </c>
      <c r="O5" s="25" t="s">
        <v>10</v>
      </c>
      <c r="P5" s="25" t="s">
        <v>24</v>
      </c>
      <c r="Q5" s="25"/>
      <c r="R5" s="25" t="s">
        <v>25</v>
      </c>
    </row>
    <row r="6" spans="1:18" ht="15">
      <c r="A6" s="11">
        <f>IF(B6=$A$21,"",B6)</f>
        <v>42648</v>
      </c>
      <c r="B6" s="34">
        <f>J3</f>
        <v>42648</v>
      </c>
      <c r="C6" s="20" t="e">
        <f>IF((E5-D5)&gt;A22,(E5-D5),A22)</f>
        <v>#VALUE!</v>
      </c>
      <c r="D6" s="21"/>
      <c r="E6" s="21"/>
      <c r="F6" s="22"/>
      <c r="G6" s="19"/>
      <c r="H6" s="19"/>
      <c r="J6" s="8">
        <v>42651</v>
      </c>
      <c r="K6" s="25"/>
      <c r="L6" s="24" t="s">
        <v>26</v>
      </c>
      <c r="M6" s="25"/>
      <c r="N6" s="25" t="s">
        <v>27</v>
      </c>
      <c r="O6" s="25"/>
      <c r="P6" s="26"/>
      <c r="Q6" s="26"/>
      <c r="R6" s="26"/>
    </row>
    <row r="7" spans="1:9" ht="15">
      <c r="A7" s="4"/>
      <c r="B7" s="4"/>
      <c r="C7" s="4"/>
      <c r="D7" s="5"/>
      <c r="E7" s="4"/>
      <c r="F7" s="4"/>
      <c r="G7" s="4"/>
      <c r="H7" s="4"/>
      <c r="I7" s="2"/>
    </row>
    <row r="8" spans="1:20" ht="15">
      <c r="A8" s="6" t="s">
        <v>2</v>
      </c>
      <c r="B8" s="6"/>
      <c r="C8" s="15" t="str">
        <f>L4</f>
        <v>08:07 </v>
      </c>
      <c r="D8" s="15" t="str">
        <f>N4</f>
        <v>13:00 </v>
      </c>
      <c r="E8" s="15" t="str">
        <f>P4</f>
        <v>13:31 </v>
      </c>
      <c r="F8" s="15" t="str">
        <f>R4</f>
        <v>16:31 </v>
      </c>
      <c r="G8" s="19" t="e">
        <f>(F8-C8)-C9</f>
        <v>#VALUE!</v>
      </c>
      <c r="H8" s="19" t="e">
        <f>IF(G8=$A$20,0,((F8-C8)-C9))</f>
        <v>#VALUE!</v>
      </c>
      <c r="L8" s="3" t="str">
        <f>TRIM(L2)</f>
        <v>08:13 </v>
      </c>
      <c r="M8" s="3">
        <f aca="true" t="shared" si="0" ref="M8:R8">TRIM(M2)</f>
      </c>
      <c r="N8" s="3" t="str">
        <f t="shared" si="0"/>
        <v>13:00 </v>
      </c>
      <c r="O8" s="3" t="str">
        <f t="shared" si="0"/>
        <v>Badgeage intranet</v>
      </c>
      <c r="P8" s="3" t="str">
        <f t="shared" si="0"/>
        <v>13:32 </v>
      </c>
      <c r="Q8" s="3">
        <f t="shared" si="0"/>
      </c>
      <c r="R8" s="3" t="str">
        <f t="shared" si="0"/>
        <v>17:03 </v>
      </c>
      <c r="S8" s="3"/>
      <c r="T8" s="23"/>
    </row>
    <row r="9" spans="1:18" ht="15">
      <c r="A9" s="11">
        <f>IF(B9=$A$21,"",B9)</f>
        <v>42649</v>
      </c>
      <c r="B9" s="34">
        <f>J4</f>
        <v>42649</v>
      </c>
      <c r="C9" s="20" t="e">
        <f>IF((E8-D8)&gt;A22,(E8-D8),A22)</f>
        <v>#VALUE!</v>
      </c>
      <c r="D9" s="21"/>
      <c r="E9" s="21"/>
      <c r="F9" s="22"/>
      <c r="G9" s="19"/>
      <c r="H9" s="19"/>
      <c r="L9" s="3" t="str">
        <f aca="true" t="shared" si="1" ref="L9:R9">TRIM(L3)</f>
        <v>08:09 </v>
      </c>
      <c r="M9" s="3">
        <f t="shared" si="1"/>
      </c>
      <c r="N9" s="3" t="str">
        <f t="shared" si="1"/>
        <v>13:02 </v>
      </c>
      <c r="O9" s="3">
        <f t="shared" si="1"/>
      </c>
      <c r="P9" s="3" t="str">
        <f t="shared" si="1"/>
        <v>13:36 </v>
      </c>
      <c r="Q9" s="3">
        <f t="shared" si="1"/>
      </c>
      <c r="R9" s="3" t="str">
        <f t="shared" si="1"/>
        <v>16:31 </v>
      </c>
    </row>
    <row r="10" spans="1:18" ht="15">
      <c r="A10" s="4"/>
      <c r="B10" s="4"/>
      <c r="C10" s="4"/>
      <c r="D10" s="4"/>
      <c r="E10" s="4"/>
      <c r="F10" s="4"/>
      <c r="G10" s="4"/>
      <c r="H10" s="4"/>
      <c r="L10" s="3" t="str">
        <f aca="true" t="shared" si="2" ref="L10:R10">TRIM(L4)</f>
        <v>08:07 </v>
      </c>
      <c r="M10" s="3">
        <f t="shared" si="2"/>
      </c>
      <c r="N10" s="3" t="str">
        <f t="shared" si="2"/>
        <v>13:00 </v>
      </c>
      <c r="O10" s="3">
        <f t="shared" si="2"/>
      </c>
      <c r="P10" s="3" t="str">
        <f t="shared" si="2"/>
        <v>13:31 </v>
      </c>
      <c r="Q10" s="3">
        <f t="shared" si="2"/>
      </c>
      <c r="R10" s="3" t="str">
        <f t="shared" si="2"/>
        <v>16:31 </v>
      </c>
    </row>
    <row r="11" spans="1:18" ht="15">
      <c r="A11" s="6" t="s">
        <v>3</v>
      </c>
      <c r="B11" s="6"/>
      <c r="C11" s="15" t="str">
        <f>L5</f>
        <v>07:26 </v>
      </c>
      <c r="D11" s="15" t="str">
        <f>N5</f>
        <v>12:55 </v>
      </c>
      <c r="E11" s="15" t="str">
        <f>P5</f>
        <v>13:24 </v>
      </c>
      <c r="F11" s="15" t="str">
        <f>R5</f>
        <v>16:02 </v>
      </c>
      <c r="G11" s="19" t="e">
        <f>(F11-C11)-C12</f>
        <v>#VALUE!</v>
      </c>
      <c r="H11" s="19" t="e">
        <f>IF(G11=$A$20,0,((F11-C11)-C12))</f>
        <v>#VALUE!</v>
      </c>
      <c r="L11" s="3" t="str">
        <f aca="true" t="shared" si="3" ref="L11:R11">TRIM(L5)</f>
        <v>07:26 </v>
      </c>
      <c r="M11" s="3">
        <f t="shared" si="3"/>
      </c>
      <c r="N11" s="3" t="str">
        <f t="shared" si="3"/>
        <v>12:55 </v>
      </c>
      <c r="O11" s="3" t="str">
        <f t="shared" si="3"/>
        <v>Badgeage intranet</v>
      </c>
      <c r="P11" s="3" t="str">
        <f t="shared" si="3"/>
        <v>13:24 </v>
      </c>
      <c r="Q11" s="3">
        <f t="shared" si="3"/>
      </c>
      <c r="R11" s="3" t="str">
        <f t="shared" si="3"/>
        <v>16:02 </v>
      </c>
    </row>
    <row r="12" spans="1:18" ht="15">
      <c r="A12" s="11">
        <f>IF(B12=$A$21,"",B12)</f>
        <v>42650</v>
      </c>
      <c r="B12" s="34">
        <f>J5</f>
        <v>42650</v>
      </c>
      <c r="C12" s="20" t="e">
        <f>IF((E11-D11)&gt;A22,(E11-D11),A22)</f>
        <v>#VALUE!</v>
      </c>
      <c r="D12" s="21"/>
      <c r="E12" s="21"/>
      <c r="F12" s="22"/>
      <c r="G12" s="19"/>
      <c r="H12" s="19"/>
      <c r="L12" s="3" t="str">
        <f aca="true" t="shared" si="4" ref="L12:R12">TRIM(L6)</f>
        <v>07:21 </v>
      </c>
      <c r="M12" s="3">
        <f t="shared" si="4"/>
      </c>
      <c r="N12" s="3" t="str">
        <f t="shared" si="4"/>
        <v>11:30 </v>
      </c>
      <c r="O12" s="3">
        <f t="shared" si="4"/>
      </c>
      <c r="P12" s="3">
        <f t="shared" si="4"/>
      </c>
      <c r="Q12" s="3">
        <f t="shared" si="4"/>
      </c>
      <c r="R12" s="3">
        <f t="shared" si="4"/>
      </c>
    </row>
    <row r="13" spans="1:18" ht="15">
      <c r="A13" s="4"/>
      <c r="B13" s="4"/>
      <c r="C13" s="4"/>
      <c r="D13" s="4"/>
      <c r="E13" s="4"/>
      <c r="F13" s="4"/>
      <c r="G13" s="4"/>
      <c r="L13" s="3">
        <f aca="true" t="shared" si="5" ref="L13:R13">TRIM(L7)</f>
      </c>
      <c r="M13" s="3">
        <f t="shared" si="5"/>
      </c>
      <c r="N13" s="3">
        <f t="shared" si="5"/>
      </c>
      <c r="O13" s="3">
        <f t="shared" si="5"/>
      </c>
      <c r="P13" s="3">
        <f t="shared" si="5"/>
      </c>
      <c r="Q13" s="3">
        <f t="shared" si="5"/>
      </c>
      <c r="R13" s="3">
        <f t="shared" si="5"/>
      </c>
    </row>
    <row r="14" spans="1:8" ht="15">
      <c r="A14" s="6" t="s">
        <v>4</v>
      </c>
      <c r="B14" s="6"/>
      <c r="C14" s="15" t="str">
        <f>L6</f>
        <v>07:21 </v>
      </c>
      <c r="D14" s="15" t="str">
        <f>N6</f>
        <v>11:30 </v>
      </c>
      <c r="E14" s="16"/>
      <c r="F14" s="16"/>
      <c r="G14" s="19" t="e">
        <f>(D14-C14)</f>
        <v>#VALUE!</v>
      </c>
      <c r="H14" s="19" t="e">
        <f>IF(G14=$A$20,0,(D14-C14))</f>
        <v>#VALUE!</v>
      </c>
    </row>
    <row r="15" spans="1:8" ht="15">
      <c r="A15" s="11">
        <f>IF(B15=$A$21,"",B15)</f>
        <v>42651</v>
      </c>
      <c r="B15" s="11">
        <f>J6</f>
        <v>42651</v>
      </c>
      <c r="C15" s="16"/>
      <c r="D15" s="16"/>
      <c r="E15" s="16"/>
      <c r="F15" s="16"/>
      <c r="G15" s="19"/>
      <c r="H15" s="19"/>
    </row>
    <row r="16" spans="6:7" ht="12.75">
      <c r="F16" s="7"/>
      <c r="G16" s="7"/>
    </row>
    <row r="17" spans="1:8" ht="15">
      <c r="A17" s="17" t="s">
        <v>11</v>
      </c>
      <c r="B17" s="17"/>
      <c r="C17" s="17"/>
      <c r="D17" s="17"/>
      <c r="E17" s="17"/>
      <c r="F17" s="17"/>
      <c r="G17" s="14"/>
      <c r="H17" s="18" t="e">
        <f>SUM(H2:H15)</f>
        <v>#VALUE!</v>
      </c>
    </row>
    <row r="18" spans="1:8" ht="15">
      <c r="A18" s="17"/>
      <c r="B18" s="17"/>
      <c r="C18" s="17"/>
      <c r="D18" s="17"/>
      <c r="E18" s="17"/>
      <c r="F18" s="17"/>
      <c r="G18" s="14"/>
      <c r="H18" s="18"/>
    </row>
    <row r="19" spans="1:8" ht="15">
      <c r="A19" s="29">
        <v>1.4583333333333333</v>
      </c>
      <c r="B19" s="29"/>
      <c r="F19" s="31" t="s">
        <v>28</v>
      </c>
      <c r="G19" s="30"/>
      <c r="H19" s="32" t="e">
        <f>SUM(H17-A19)</f>
        <v>#VALUE!</v>
      </c>
    </row>
    <row r="20" spans="1:8" ht="15">
      <c r="A20" s="33">
        <v>-0.03125</v>
      </c>
      <c r="B20" s="33"/>
      <c r="F20" s="31"/>
      <c r="G20" s="30"/>
      <c r="H20" s="32"/>
    </row>
    <row r="21" ht="12.75">
      <c r="A21" s="35">
        <v>0</v>
      </c>
    </row>
    <row r="22" spans="1:2" ht="12.75">
      <c r="A22" s="36">
        <v>0.03125</v>
      </c>
      <c r="B22" s="3"/>
    </row>
    <row r="23" spans="1:2" ht="12.75">
      <c r="A23" s="12"/>
      <c r="B23" s="12"/>
    </row>
    <row r="30" ht="12.75">
      <c r="J30" s="28"/>
    </row>
  </sheetData>
  <sheetProtection/>
  <mergeCells count="20">
    <mergeCell ref="G5:G6"/>
    <mergeCell ref="G8:G9"/>
    <mergeCell ref="G11:G12"/>
    <mergeCell ref="G14:G15"/>
    <mergeCell ref="G2:G3"/>
    <mergeCell ref="C9:F9"/>
    <mergeCell ref="C12:F12"/>
    <mergeCell ref="E14:F14"/>
    <mergeCell ref="F19:F20"/>
    <mergeCell ref="H19:H20"/>
    <mergeCell ref="C15:F15"/>
    <mergeCell ref="A17:F18"/>
    <mergeCell ref="H17:H18"/>
    <mergeCell ref="H2:H3"/>
    <mergeCell ref="H5:H6"/>
    <mergeCell ref="H8:H9"/>
    <mergeCell ref="H11:H12"/>
    <mergeCell ref="H14:H15"/>
    <mergeCell ref="C3:F3"/>
    <mergeCell ref="C6:F6"/>
  </mergeCells>
  <conditionalFormatting sqref="H1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sctdlz1</dc:creator>
  <cp:keywords/>
  <dc:description/>
  <cp:lastModifiedBy>RAPHANEL Jeremy</cp:lastModifiedBy>
  <dcterms:created xsi:type="dcterms:W3CDTF">2014-06-02T11:48:45Z</dcterms:created>
  <dcterms:modified xsi:type="dcterms:W3CDTF">2020-10-15T09:48:32Z</dcterms:modified>
  <cp:category/>
  <cp:version/>
  <cp:contentType/>
  <cp:contentStatus/>
</cp:coreProperties>
</file>