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8380" windowHeight="12915"/>
  </bookViews>
  <sheets>
    <sheet name="Calcul DMTG ligne directe" sheetId="1" r:id="rId1"/>
  </sheets>
  <calcPr calcId="145621"/>
</workbook>
</file>

<file path=xl/calcChain.xml><?xml version="1.0" encoding="utf-8"?>
<calcChain xmlns="http://schemas.openxmlformats.org/spreadsheetml/2006/main">
  <c r="D14" i="1" l="1"/>
  <c r="E13" i="1"/>
  <c r="E12" i="1"/>
  <c r="E11" i="1"/>
  <c r="E10" i="1"/>
  <c r="E9" i="1"/>
  <c r="E8" i="1"/>
  <c r="D8" i="1" l="1"/>
</calcChain>
</file>

<file path=xl/sharedStrings.xml><?xml version="1.0" encoding="utf-8"?>
<sst xmlns="http://schemas.openxmlformats.org/spreadsheetml/2006/main" count="16" uniqueCount="15">
  <si>
    <t>Tableau droit de donation ligne directe</t>
  </si>
  <si>
    <t>&lt; 7953</t>
  </si>
  <si>
    <t>&gt; 11930 &lt; 15697</t>
  </si>
  <si>
    <t>&gt; 7953 &lt; 11930</t>
  </si>
  <si>
    <t>&gt; 15697 &lt; 544173</t>
  </si>
  <si>
    <t>&gt; 544173 &lt; 889514</t>
  </si>
  <si>
    <t>&gt; 889514 &lt; 1779029</t>
  </si>
  <si>
    <t>&gt; 1779029</t>
  </si>
  <si>
    <t>Montant de la donation</t>
  </si>
  <si>
    <t>Tranches d'imposition</t>
  </si>
  <si>
    <t>Taux d'imposition</t>
  </si>
  <si>
    <t>Droit dus</t>
  </si>
  <si>
    <t>TOTAL</t>
  </si>
  <si>
    <t>/</t>
  </si>
  <si>
    <t>Calcul des droits par tranche si C5 supérieur à la tranche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</si>
</sst>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tabSelected="1" workbookViewId="0">
      <selection activeCell="E25" sqref="E25"/>
    </sheetView>
  </sheetViews>
  <sheetFormatPr baseColWidth="10" defaultRowHeight="15" x14ac:dyDescent="0.25"/>
  <cols>
    <col min="1" max="1" width="11.42578125" style="1"/>
    <col min="2" max="3" width="22.28515625" style="1" customWidth="1"/>
    <col min="4" max="4" width="13.140625" style="1" bestFit="1" customWidth="1"/>
    <col min="5" max="5" width="50.85546875" style="1" bestFit="1" customWidth="1"/>
    <col min="6" max="16384" width="11.42578125" style="1"/>
  </cols>
  <sheetData>
    <row r="3" spans="2:5" x14ac:dyDescent="0.25">
      <c r="B3" s="2" t="s">
        <v>0</v>
      </c>
      <c r="C3" s="2"/>
      <c r="D3" s="2"/>
    </row>
    <row r="5" spans="2:5" x14ac:dyDescent="0.25">
      <c r="B5" s="1" t="s">
        <v>8</v>
      </c>
      <c r="C5" s="3">
        <v>10000000</v>
      </c>
    </row>
    <row r="7" spans="2:5" x14ac:dyDescent="0.25">
      <c r="B7" s="4" t="s">
        <v>9</v>
      </c>
      <c r="C7" s="4" t="s">
        <v>10</v>
      </c>
      <c r="D7" s="4" t="s">
        <v>11</v>
      </c>
      <c r="E7" s="4" t="s">
        <v>14</v>
      </c>
    </row>
    <row r="8" spans="2:5" x14ac:dyDescent="0.25">
      <c r="B8" s="4" t="s">
        <v>1</v>
      </c>
      <c r="C8" s="5">
        <v>0.05</v>
      </c>
      <c r="D8" s="6">
        <f ca="1">IF(D5&lt;7953,D8*0.05,7953*0.05)</f>
        <v>397.65000000000003</v>
      </c>
      <c r="E8" s="6">
        <f>IF(C5&gt;7953,397.65,0)</f>
        <v>397.65</v>
      </c>
    </row>
    <row r="9" spans="2:5" x14ac:dyDescent="0.25">
      <c r="B9" s="4" t="s">
        <v>3</v>
      </c>
      <c r="C9" s="5">
        <v>0.1</v>
      </c>
      <c r="D9" s="6"/>
      <c r="E9" s="6">
        <f>IF(C5&gt;11930,397.7,0)</f>
        <v>397.7</v>
      </c>
    </row>
    <row r="10" spans="2:5" x14ac:dyDescent="0.25">
      <c r="B10" s="4" t="s">
        <v>2</v>
      </c>
      <c r="C10" s="5">
        <v>0.15</v>
      </c>
      <c r="D10" s="6"/>
      <c r="E10" s="6">
        <f>IF(C5&gt;15967,565.05,0)</f>
        <v>565.04999999999995</v>
      </c>
    </row>
    <row r="11" spans="2:5" x14ac:dyDescent="0.25">
      <c r="B11" s="4" t="s">
        <v>4</v>
      </c>
      <c r="C11" s="5">
        <v>0.2</v>
      </c>
      <c r="D11" s="6"/>
      <c r="E11" s="6">
        <f>IF(C5&gt;544173,105695.2,0)</f>
        <v>105695.2</v>
      </c>
    </row>
    <row r="12" spans="2:5" x14ac:dyDescent="0.25">
      <c r="B12" s="4" t="s">
        <v>5</v>
      </c>
      <c r="C12" s="5">
        <v>0.3</v>
      </c>
      <c r="D12" s="6"/>
      <c r="E12" s="6">
        <f>IF(C5&gt;889514,103602.3,0)</f>
        <v>103602.3</v>
      </c>
    </row>
    <row r="13" spans="2:5" x14ac:dyDescent="0.25">
      <c r="B13" s="4" t="s">
        <v>6</v>
      </c>
      <c r="C13" s="5">
        <v>0.4</v>
      </c>
      <c r="D13" s="6"/>
      <c r="E13" s="6">
        <f>IF(C5&gt;1779029,355806,0)</f>
        <v>355806</v>
      </c>
    </row>
    <row r="14" spans="2:5" x14ac:dyDescent="0.25">
      <c r="B14" s="4" t="s">
        <v>7</v>
      </c>
      <c r="C14" s="5">
        <v>0.45</v>
      </c>
      <c r="D14" s="6">
        <f>IF(C5&gt;1779029,(C5-1779029)*0.45+SUM(E8:E13),0)</f>
        <v>4265900.8500000006</v>
      </c>
      <c r="E14" s="6" t="s">
        <v>13</v>
      </c>
    </row>
    <row r="15" spans="2:5" x14ac:dyDescent="0.25">
      <c r="B15" s="4" t="s">
        <v>12</v>
      </c>
      <c r="C15" s="4" t="s">
        <v>13</v>
      </c>
      <c r="D15" s="6"/>
      <c r="E15" s="6"/>
    </row>
    <row r="17" spans="4:4" x14ac:dyDescent="0.25">
      <c r="D17" s="3"/>
    </row>
    <row r="18" spans="4:4" x14ac:dyDescent="0.25">
      <c r="D18" s="3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DMTG ligne directe</vt:lpstr>
    </vt:vector>
  </TitlesOfParts>
  <Company>Fidal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Moutardier Paul</cp:lastModifiedBy>
  <dcterms:created xsi:type="dcterms:W3CDTF">2020-09-21T10:03:14Z</dcterms:created>
  <dcterms:modified xsi:type="dcterms:W3CDTF">2020-09-21T13:34:39Z</dcterms:modified>
</cp:coreProperties>
</file>