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E681CDF-D682-431C-A813-135137BE33DF}" xr6:coauthVersionLast="45" xr6:coauthVersionMax="45" xr10:uidLastSave="{00000000-0000-0000-0000-000000000000}"/>
  <bookViews>
    <workbookView xWindow="-120" yWindow="-120" windowWidth="20730" windowHeight="11160" xr2:uid="{3DB10487-E75C-4180-AC8A-863606CC9D6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21" i="1" s="1"/>
  <c r="J19" i="1"/>
  <c r="H19" i="1"/>
  <c r="L19" i="1"/>
  <c r="F19" i="1"/>
  <c r="D19" i="1"/>
  <c r="F21" i="1" l="1"/>
  <c r="K21" i="1"/>
  <c r="K23" i="1" s="1"/>
</calcChain>
</file>

<file path=xl/sharedStrings.xml><?xml version="1.0" encoding="utf-8"?>
<sst xmlns="http://schemas.openxmlformats.org/spreadsheetml/2006/main" count="82" uniqueCount="75">
  <si>
    <t>Colonne14</t>
  </si>
  <si>
    <t>Colonne15</t>
  </si>
  <si>
    <t>Colonne16</t>
  </si>
  <si>
    <t>CREDIT</t>
  </si>
  <si>
    <t>FT</t>
  </si>
  <si>
    <t>RSI</t>
  </si>
  <si>
    <t>CRAV LILY</t>
  </si>
  <si>
    <t>HBL</t>
  </si>
  <si>
    <t>AGIR-ARCOO</t>
  </si>
  <si>
    <t>HUMANIS</t>
  </si>
  <si>
    <t>CRAV FREDDY</t>
  </si>
  <si>
    <t>PREFON</t>
  </si>
  <si>
    <t>MONTANT</t>
  </si>
  <si>
    <t>GAZ</t>
  </si>
  <si>
    <t>EDF</t>
  </si>
  <si>
    <t>EQUIPEMENT</t>
  </si>
  <si>
    <t>FRAIS MH</t>
  </si>
  <si>
    <t>PORT LILY</t>
  </si>
  <si>
    <t>DIVERS</t>
  </si>
  <si>
    <t>ORANGE</t>
  </si>
  <si>
    <t>VERS UECM</t>
  </si>
  <si>
    <t>VERS CIC</t>
  </si>
  <si>
    <t>JOURNAL</t>
  </si>
  <si>
    <t>RETRAIT DAB</t>
  </si>
  <si>
    <t>LOYER</t>
  </si>
  <si>
    <t>VIR DE B VERS A</t>
  </si>
  <si>
    <t>VIR VERS B</t>
  </si>
  <si>
    <t>MONTANT2</t>
  </si>
  <si>
    <t>AUTRES CHARGES</t>
  </si>
  <si>
    <t>ASSURANCE AUTO</t>
  </si>
  <si>
    <t>ASSURANCE RC</t>
  </si>
  <si>
    <t>ASSURANCE MH</t>
  </si>
  <si>
    <t>AMAZON</t>
  </si>
  <si>
    <t>DARTY</t>
  </si>
  <si>
    <t>TX HABITATION</t>
  </si>
  <si>
    <t>TX GARAGE</t>
  </si>
  <si>
    <t>CARBURANT</t>
  </si>
  <si>
    <t>ENTRETIEN</t>
  </si>
  <si>
    <t>LAVAGE</t>
  </si>
  <si>
    <t>PARKING</t>
  </si>
  <si>
    <t>PEAGE</t>
  </si>
  <si>
    <t>CARTE-METIS</t>
  </si>
  <si>
    <t>MONTANT3</t>
  </si>
  <si>
    <t>SANTE+ALIM</t>
  </si>
  <si>
    <t>GENERALISTE</t>
  </si>
  <si>
    <t>SPECIALISTE</t>
  </si>
  <si>
    <t>PHARMACIE</t>
  </si>
  <si>
    <t>COIFFEUR</t>
  </si>
  <si>
    <t>COTIS MUCIM</t>
  </si>
  <si>
    <t>SUPER MARCHE</t>
  </si>
  <si>
    <t>PATISSERIE</t>
  </si>
  <si>
    <t>EPICERIE</t>
  </si>
  <si>
    <t>RESTO U</t>
  </si>
  <si>
    <t>RESTAURANT</t>
  </si>
  <si>
    <t>HOTEL</t>
  </si>
  <si>
    <t>MONTANT4</t>
  </si>
  <si>
    <t>MONTANT5</t>
  </si>
  <si>
    <t>COT CARTE</t>
  </si>
  <si>
    <t>TOTAL</t>
  </si>
  <si>
    <t>REMBOURSEMENT</t>
  </si>
  <si>
    <t>REMBT UECM</t>
  </si>
  <si>
    <t>REMBT CPAM LILY</t>
  </si>
  <si>
    <t>REMBTCPAM FREDDY</t>
  </si>
  <si>
    <t>REMBT ACORIS</t>
  </si>
  <si>
    <t>REMBT MGPTT</t>
  </si>
  <si>
    <t>REMBT DIVERS</t>
  </si>
  <si>
    <t>CHARGES MOIS</t>
  </si>
  <si>
    <t>MONTANT6</t>
  </si>
  <si>
    <t>DIVERSES</t>
  </si>
  <si>
    <t>ECART+ ou -</t>
  </si>
  <si>
    <t>TOTAL RENTREE</t>
  </si>
  <si>
    <t>TOTAL SORTIE</t>
  </si>
  <si>
    <t>PLUS OU MOINS DU MOIS</t>
  </si>
  <si>
    <t>SOLDE DU MOIS</t>
  </si>
  <si>
    <t>SOLDE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</si>
</sst>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1">
    <xf numFmtId="0" fontId="0" fillId="0" borderId="0" xfId="0"/>
    <xf numFmtId="0" fontId="2" fillId="2" borderId="1" xfId="1" applyBorder="1"/>
    <xf numFmtId="0" fontId="0" fillId="0" borderId="1" xfId="0" applyBorder="1"/>
    <xf numFmtId="0" fontId="2" fillId="2" borderId="2" xfId="1" applyBorder="1"/>
    <xf numFmtId="0" fontId="0" fillId="0" borderId="2" xfId="0" applyBorder="1"/>
    <xf numFmtId="0" fontId="2" fillId="2" borderId="3" xfId="1" applyBorder="1"/>
    <xf numFmtId="0" fontId="0" fillId="0" borderId="3" xfId="0" applyBorder="1"/>
    <xf numFmtId="0" fontId="3" fillId="2" borderId="1" xfId="1" applyFont="1" applyBorder="1"/>
    <xf numFmtId="0" fontId="3" fillId="2" borderId="2" xfId="1" applyFont="1" applyBorder="1"/>
    <xf numFmtId="0" fontId="3" fillId="2" borderId="3" xfId="1" applyFont="1" applyBorder="1"/>
    <xf numFmtId="0" fontId="3" fillId="2" borderId="4" xfId="1" applyFont="1" applyBorder="1"/>
    <xf numFmtId="0" fontId="2" fillId="2" borderId="5" xfId="1" applyBorder="1"/>
    <xf numFmtId="0" fontId="1" fillId="3" borderId="6" xfId="0" applyFont="1" applyFill="1" applyBorder="1"/>
    <xf numFmtId="0" fontId="1" fillId="3" borderId="2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</cellXfs>
  <cellStyles count="2">
    <cellStyle name="Accent2" xfId="1" builtinId="33"/>
    <cellStyle name="Normal" xfId="0" builtinId="0"/>
  </cellStyles>
  <dxfs count="17">
    <dxf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/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DB419C-8E61-49D9-B6FE-5EC4D856F8BE}" name="Tableau2" displayName="Tableau2" ref="A1:P18" totalsRowShown="0" headerRowDxfId="16" headerRowCellStyle="Accent2" dataCellStyle="Accent2">
  <autoFilter ref="A1:P18" xr:uid="{0CDB4330-2E57-4A03-B435-E3223F747BF9}"/>
  <sortState xmlns:xlrd2="http://schemas.microsoft.com/office/spreadsheetml/2017/richdata2" ref="A2:P15">
    <sortCondition ref="K1:K15"/>
  </sortState>
  <tableColumns count="16">
    <tableColumn id="1" xr3:uid="{DB5000D3-3BC1-4A64-B904-2BEE940C1E7D}" name="CREDIT" dataDxfId="15" dataCellStyle="Accent2"/>
    <tableColumn id="2" xr3:uid="{B2AA35CD-7FFA-488D-A81B-704C15FC348F}" name="MONTANT" dataDxfId="14" dataCellStyle="Accent2"/>
    <tableColumn id="3" xr3:uid="{E3FEFEA5-9F61-483A-9555-0B146EAA79B0}" name="CHARGES MOIS" dataDxfId="13" dataCellStyle="Accent2"/>
    <tableColumn id="4" xr3:uid="{87593EF1-F322-4A1B-8C60-FD98345D9BA1}" name="MONTANT2" dataDxfId="12" dataCellStyle="Accent2"/>
    <tableColumn id="5" xr3:uid="{4ABD3619-4B00-4CD6-831D-41AF87BA1E1E}" name="AUTRES CHARGES" dataDxfId="11" dataCellStyle="Accent2"/>
    <tableColumn id="6" xr3:uid="{09CB3BA7-B10E-4B88-B2C1-5FE6F918E934}" name="MONTANT3" dataDxfId="10" dataCellStyle="Accent2"/>
    <tableColumn id="7" xr3:uid="{80FA3D59-4B8A-4261-AFD5-35A596803DBF}" name="SANTE+ALIM" dataDxfId="9" dataCellStyle="Accent2"/>
    <tableColumn id="8" xr3:uid="{3F27A122-975C-4ACE-BBE2-E137BC6F99AD}" name="MONTANT4" dataDxfId="8" dataCellStyle="Accent2"/>
    <tableColumn id="9" xr3:uid="{6AEA28EB-E29B-4917-A537-96CC41A604B1}" name="DIVERSES" dataDxfId="7" dataCellStyle="Accent2"/>
    <tableColumn id="10" xr3:uid="{EAF44EC7-95F5-4A6C-A0FD-A0612332B63E}" name="MONTANT5" dataDxfId="6" dataCellStyle="Accent2"/>
    <tableColumn id="11" xr3:uid="{D721F921-1C7D-4E2E-A534-CB5BC393F5E2}" name="REMBOURSEMENT" dataDxfId="5" dataCellStyle="Accent2"/>
    <tableColumn id="12" xr3:uid="{EED9A834-8654-48CD-8496-23C3BF4A5C2A}" name="MONTANT6" dataDxfId="4" dataCellStyle="Accent2"/>
    <tableColumn id="13" xr3:uid="{A9AB2126-BAAF-4320-9087-E917112B104A}" name="ECART+ ou -" dataDxfId="3" dataCellStyle="Accent2"/>
    <tableColumn id="14" xr3:uid="{E7CA8C9E-FD41-4EB3-9798-77979C493B84}" name="Colonne14" dataDxfId="2" dataCellStyle="Accent2"/>
    <tableColumn id="15" xr3:uid="{55E74912-C9DC-48B7-9E54-A5EBD0C05C8E}" name="Colonne15" dataDxfId="1" dataCellStyle="Accent2"/>
    <tableColumn id="16" xr3:uid="{AD4F0F99-C2A6-4B95-A251-E493AFC67439}" name="Colonne16" dataDxfId="0" dataCellStyle="Accent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BF14-0ED3-45C3-A88B-E87D34FD614C}">
  <dimension ref="A1:P24"/>
  <sheetViews>
    <sheetView tabSelected="1" workbookViewId="0">
      <selection activeCell="B7" sqref="B7"/>
    </sheetView>
  </sheetViews>
  <sheetFormatPr baseColWidth="10" defaultRowHeight="15" x14ac:dyDescent="0.25"/>
  <cols>
    <col min="1" max="1" width="13.85546875" customWidth="1"/>
    <col min="2" max="2" width="11.5703125" customWidth="1"/>
    <col min="3" max="3" width="18.28515625" customWidth="1"/>
    <col min="4" max="4" width="11.5703125" customWidth="1"/>
    <col min="5" max="5" width="18.7109375" customWidth="1"/>
    <col min="6" max="6" width="11.5703125" customWidth="1"/>
    <col min="7" max="7" width="14.42578125" customWidth="1"/>
    <col min="8" max="8" width="11.5703125" customWidth="1"/>
    <col min="9" max="9" width="12.28515625" customWidth="1"/>
    <col min="10" max="10" width="14.28515625" customWidth="1"/>
    <col min="11" max="11" width="19.42578125" customWidth="1"/>
    <col min="12" max="16" width="12.5703125" customWidth="1"/>
  </cols>
  <sheetData>
    <row r="1" spans="1:16" s="2" customFormat="1" x14ac:dyDescent="0.25">
      <c r="A1" s="7" t="s">
        <v>3</v>
      </c>
      <c r="B1" s="7" t="s">
        <v>12</v>
      </c>
      <c r="C1" s="7" t="s">
        <v>66</v>
      </c>
      <c r="D1" s="7" t="s">
        <v>27</v>
      </c>
      <c r="E1" s="7" t="s">
        <v>28</v>
      </c>
      <c r="F1" s="7" t="s">
        <v>42</v>
      </c>
      <c r="G1" s="7" t="s">
        <v>43</v>
      </c>
      <c r="H1" s="7" t="s">
        <v>55</v>
      </c>
      <c r="I1" s="7" t="s">
        <v>68</v>
      </c>
      <c r="J1" s="7" t="s">
        <v>56</v>
      </c>
      <c r="K1" s="7" t="s">
        <v>59</v>
      </c>
      <c r="L1" s="7" t="s">
        <v>67</v>
      </c>
      <c r="M1" s="7" t="s">
        <v>69</v>
      </c>
      <c r="N1" s="7" t="s">
        <v>0</v>
      </c>
      <c r="O1" s="1" t="s">
        <v>1</v>
      </c>
      <c r="P1" s="1" t="s">
        <v>2</v>
      </c>
    </row>
    <row r="2" spans="1:16" s="4" customFormat="1" x14ac:dyDescent="0.25">
      <c r="A2" s="8" t="s">
        <v>7</v>
      </c>
      <c r="B2" s="8"/>
      <c r="C2" s="8" t="s">
        <v>16</v>
      </c>
      <c r="D2" s="8"/>
      <c r="E2" s="8" t="s">
        <v>32</v>
      </c>
      <c r="F2" s="8"/>
      <c r="G2" s="8" t="s">
        <v>47</v>
      </c>
      <c r="H2" s="8"/>
      <c r="I2" s="8"/>
      <c r="J2" s="8">
        <v>15</v>
      </c>
      <c r="K2" s="8" t="s">
        <v>63</v>
      </c>
      <c r="L2" s="8">
        <v>40</v>
      </c>
      <c r="M2" s="8"/>
      <c r="N2" s="8"/>
      <c r="O2" s="3"/>
      <c r="P2" s="3"/>
    </row>
    <row r="3" spans="1:16" s="4" customFormat="1" x14ac:dyDescent="0.25">
      <c r="A3" s="8" t="s">
        <v>5</v>
      </c>
      <c r="B3" s="8"/>
      <c r="C3" s="8" t="s">
        <v>14</v>
      </c>
      <c r="D3" s="8">
        <v>48</v>
      </c>
      <c r="E3" s="8" t="s">
        <v>30</v>
      </c>
      <c r="F3" s="8"/>
      <c r="G3" s="8" t="s">
        <v>45</v>
      </c>
      <c r="H3" s="8"/>
      <c r="I3" s="8"/>
      <c r="J3" s="8"/>
      <c r="K3" s="8" t="s">
        <v>61</v>
      </c>
      <c r="L3" s="8"/>
      <c r="M3" s="8"/>
      <c r="N3" s="8"/>
      <c r="O3" s="3"/>
      <c r="P3" s="3"/>
    </row>
    <row r="4" spans="1:16" s="4" customFormat="1" x14ac:dyDescent="0.25">
      <c r="A4" s="8" t="s">
        <v>9</v>
      </c>
      <c r="B4" s="8"/>
      <c r="C4" s="8" t="s">
        <v>18</v>
      </c>
      <c r="D4" s="8"/>
      <c r="E4" s="8" t="s">
        <v>33</v>
      </c>
      <c r="F4" s="8"/>
      <c r="G4" s="8" t="s">
        <v>18</v>
      </c>
      <c r="H4" s="8"/>
      <c r="I4" s="8"/>
      <c r="J4" s="8"/>
      <c r="K4" s="8" t="s">
        <v>65</v>
      </c>
      <c r="L4" s="8"/>
      <c r="M4" s="8"/>
      <c r="N4" s="8"/>
      <c r="O4" s="3"/>
      <c r="P4" s="3"/>
    </row>
    <row r="5" spans="1:16" s="4" customFormat="1" x14ac:dyDescent="0.25">
      <c r="A5" s="8" t="s">
        <v>8</v>
      </c>
      <c r="B5" s="8"/>
      <c r="C5" s="8" t="s">
        <v>17</v>
      </c>
      <c r="D5" s="8"/>
      <c r="E5" s="8" t="s">
        <v>18</v>
      </c>
      <c r="F5" s="8"/>
      <c r="G5" s="8" t="s">
        <v>48</v>
      </c>
      <c r="H5" s="8"/>
      <c r="I5" s="8"/>
      <c r="J5" s="8"/>
      <c r="K5" s="8" t="s">
        <v>64</v>
      </c>
      <c r="L5" s="8"/>
      <c r="M5" s="8"/>
      <c r="N5" s="8"/>
      <c r="O5" s="3"/>
      <c r="P5" s="3"/>
    </row>
    <row r="6" spans="1:16" s="4" customFormat="1" x14ac:dyDescent="0.25">
      <c r="A6" s="8" t="s">
        <v>4</v>
      </c>
      <c r="B6" s="8">
        <v>285.25</v>
      </c>
      <c r="C6" s="8" t="s">
        <v>13</v>
      </c>
      <c r="D6" s="8">
        <v>85</v>
      </c>
      <c r="E6" s="8" t="s">
        <v>29</v>
      </c>
      <c r="F6" s="8">
        <v>50</v>
      </c>
      <c r="G6" s="8" t="s">
        <v>44</v>
      </c>
      <c r="H6" s="8">
        <v>25</v>
      </c>
      <c r="I6" s="8" t="s">
        <v>57</v>
      </c>
      <c r="J6" s="8"/>
      <c r="K6" s="8" t="s">
        <v>60</v>
      </c>
      <c r="L6" s="8"/>
      <c r="M6" s="8"/>
      <c r="N6" s="8"/>
      <c r="O6" s="3"/>
      <c r="P6" s="3"/>
    </row>
    <row r="7" spans="1:16" s="4" customFormat="1" x14ac:dyDescent="0.25">
      <c r="A7" s="8" t="s">
        <v>6</v>
      </c>
      <c r="B7" s="8"/>
      <c r="C7" s="8" t="s">
        <v>15</v>
      </c>
      <c r="D7" s="8"/>
      <c r="E7" s="8" t="s">
        <v>31</v>
      </c>
      <c r="F7" s="8"/>
      <c r="G7" s="8" t="s">
        <v>46</v>
      </c>
      <c r="H7" s="8"/>
      <c r="I7" s="8"/>
      <c r="J7" s="8"/>
      <c r="K7" s="8" t="s">
        <v>62</v>
      </c>
      <c r="L7" s="8"/>
      <c r="M7" s="8"/>
      <c r="N7" s="8"/>
      <c r="O7" s="3"/>
      <c r="P7" s="3"/>
    </row>
    <row r="8" spans="1:16" s="4" customFormat="1" x14ac:dyDescent="0.25">
      <c r="A8" s="8"/>
      <c r="B8" s="8"/>
      <c r="C8" s="8" t="s">
        <v>21</v>
      </c>
      <c r="D8" s="8"/>
      <c r="E8" s="8" t="s">
        <v>36</v>
      </c>
      <c r="F8" s="8"/>
      <c r="G8" s="8" t="s">
        <v>51</v>
      </c>
      <c r="H8" s="8"/>
      <c r="I8" s="8"/>
      <c r="J8" s="8"/>
      <c r="K8" s="8"/>
      <c r="L8" s="8"/>
      <c r="M8" s="8"/>
      <c r="N8" s="8"/>
      <c r="O8" s="3"/>
      <c r="P8" s="3"/>
    </row>
    <row r="9" spans="1:16" s="4" customFormat="1" x14ac:dyDescent="0.25">
      <c r="A9" s="8"/>
      <c r="B9" s="8"/>
      <c r="C9" s="8" t="s">
        <v>24</v>
      </c>
      <c r="D9" s="8"/>
      <c r="E9" s="8" t="s">
        <v>39</v>
      </c>
      <c r="F9" s="8"/>
      <c r="G9" s="8" t="s">
        <v>54</v>
      </c>
      <c r="H9" s="8"/>
      <c r="I9" s="8"/>
      <c r="J9" s="8"/>
      <c r="K9" s="8"/>
      <c r="L9" s="8"/>
      <c r="M9" s="8"/>
      <c r="N9" s="8"/>
      <c r="O9" s="3"/>
      <c r="P9" s="3"/>
    </row>
    <row r="10" spans="1:16" s="4" customFormat="1" x14ac:dyDescent="0.25">
      <c r="A10" s="8" t="s">
        <v>11</v>
      </c>
      <c r="B10" s="8"/>
      <c r="C10" s="8" t="s">
        <v>20</v>
      </c>
      <c r="D10" s="8"/>
      <c r="E10" s="8" t="s">
        <v>35</v>
      </c>
      <c r="F10" s="8"/>
      <c r="G10" s="8" t="s">
        <v>50</v>
      </c>
      <c r="H10" s="8"/>
      <c r="I10" s="8"/>
      <c r="J10" s="8"/>
      <c r="K10" s="8"/>
      <c r="L10" s="8"/>
      <c r="M10" s="8"/>
      <c r="N10" s="8"/>
      <c r="O10" s="3"/>
      <c r="P10" s="3"/>
    </row>
    <row r="11" spans="1:16" s="4" customFormat="1" x14ac:dyDescent="0.25">
      <c r="A11" s="8"/>
      <c r="B11" s="8"/>
      <c r="C11" s="8" t="s">
        <v>23</v>
      </c>
      <c r="D11" s="8"/>
      <c r="E11" s="8" t="s">
        <v>38</v>
      </c>
      <c r="F11" s="8"/>
      <c r="G11" s="8" t="s">
        <v>53</v>
      </c>
      <c r="H11" s="8"/>
      <c r="I11" s="8"/>
      <c r="J11" s="8"/>
      <c r="K11" s="8"/>
      <c r="L11" s="8"/>
      <c r="M11" s="8"/>
      <c r="N11" s="8"/>
      <c r="O11" s="3"/>
      <c r="P11" s="3"/>
    </row>
    <row r="12" spans="1:16" s="4" customFormat="1" x14ac:dyDescent="0.25">
      <c r="A12" s="8"/>
      <c r="B12" s="8"/>
      <c r="C12" s="8" t="s">
        <v>22</v>
      </c>
      <c r="D12" s="8"/>
      <c r="E12" s="8" t="s">
        <v>37</v>
      </c>
      <c r="F12" s="8">
        <v>25</v>
      </c>
      <c r="G12" s="8" t="s">
        <v>52</v>
      </c>
      <c r="H12" s="8"/>
      <c r="I12" s="8"/>
      <c r="J12" s="8"/>
      <c r="K12" s="8"/>
      <c r="L12" s="8"/>
      <c r="M12" s="8"/>
      <c r="N12" s="8"/>
      <c r="O12" s="3"/>
      <c r="P12" s="3"/>
    </row>
    <row r="13" spans="1:16" s="4" customFormat="1" x14ac:dyDescent="0.25">
      <c r="A13" s="8" t="s">
        <v>10</v>
      </c>
      <c r="B13" s="8"/>
      <c r="C13" s="8" t="s">
        <v>19</v>
      </c>
      <c r="D13" s="8">
        <v>61.99</v>
      </c>
      <c r="E13" s="8" t="s">
        <v>34</v>
      </c>
      <c r="F13" s="8"/>
      <c r="G13" s="8" t="s">
        <v>49</v>
      </c>
      <c r="H13" s="8"/>
      <c r="I13" s="8"/>
      <c r="J13" s="8"/>
      <c r="K13" s="8"/>
      <c r="L13" s="8"/>
      <c r="M13" s="8"/>
      <c r="N13" s="8"/>
      <c r="O13" s="3"/>
      <c r="P13" s="3"/>
    </row>
    <row r="14" spans="1:16" s="4" customFormat="1" x14ac:dyDescent="0.25">
      <c r="A14" s="8"/>
      <c r="B14" s="8"/>
      <c r="C14" s="8" t="s">
        <v>25</v>
      </c>
      <c r="D14" s="8"/>
      <c r="E14" s="8" t="s">
        <v>41</v>
      </c>
      <c r="F14" s="8"/>
      <c r="G14" s="8"/>
      <c r="H14" s="8"/>
      <c r="I14" s="8"/>
      <c r="J14" s="8"/>
      <c r="K14" s="8"/>
      <c r="L14" s="8"/>
      <c r="M14" s="8"/>
      <c r="N14" s="8"/>
      <c r="O14" s="3"/>
      <c r="P14" s="3"/>
    </row>
    <row r="15" spans="1:16" s="6" customFormat="1" x14ac:dyDescent="0.25">
      <c r="A15" s="9"/>
      <c r="B15" s="9"/>
      <c r="C15" s="9" t="s">
        <v>26</v>
      </c>
      <c r="D15" s="9"/>
      <c r="E15" s="9" t="s">
        <v>40</v>
      </c>
      <c r="F15" s="9"/>
      <c r="G15" s="9"/>
      <c r="H15" s="9"/>
      <c r="I15" s="9"/>
      <c r="J15" s="9"/>
      <c r="K15" s="9"/>
      <c r="L15" s="9"/>
      <c r="M15" s="9"/>
      <c r="N15" s="9"/>
      <c r="O15" s="5"/>
      <c r="P15" s="5"/>
    </row>
    <row r="16" spans="1:16" x14ac:dyDescent="0.2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3"/>
      <c r="P16" s="11"/>
    </row>
    <row r="17" spans="1:16" x14ac:dyDescent="0.25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"/>
      <c r="P17" s="11"/>
    </row>
    <row r="18" spans="1:16" ht="15.75" thickBot="1" x14ac:dyDescent="0.3">
      <c r="A18" s="10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3"/>
      <c r="P18" s="11"/>
    </row>
    <row r="19" spans="1:16" ht="16.5" thickTop="1" thickBot="1" x14ac:dyDescent="0.3">
      <c r="A19" s="17" t="s">
        <v>58</v>
      </c>
      <c r="B19" s="18">
        <f>SUM(B2:B18)</f>
        <v>285.25</v>
      </c>
      <c r="C19" s="18" t="s">
        <v>58</v>
      </c>
      <c r="D19" s="18">
        <f>SUM(D2:D18)</f>
        <v>194.99</v>
      </c>
      <c r="E19" s="18" t="s">
        <v>58</v>
      </c>
      <c r="F19" s="18">
        <f>SUM(F2:F18)</f>
        <v>75</v>
      </c>
      <c r="G19" s="18" t="s">
        <v>58</v>
      </c>
      <c r="H19" s="18">
        <f>SUM(H2:H18)</f>
        <v>25</v>
      </c>
      <c r="I19" s="18" t="s">
        <v>58</v>
      </c>
      <c r="J19" s="18">
        <f>SUM(J2:J18)</f>
        <v>15</v>
      </c>
      <c r="K19" s="18" t="s">
        <v>58</v>
      </c>
      <c r="L19" s="18">
        <f>SUM(L2:L18)</f>
        <v>40</v>
      </c>
      <c r="M19" s="19">
        <v>-30</v>
      </c>
    </row>
    <row r="20" spans="1:16" ht="16.5" thickTop="1" thickBot="1" x14ac:dyDescent="0.3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1" spans="1:16" ht="16.5" thickTop="1" thickBot="1" x14ac:dyDescent="0.3">
      <c r="A21" s="17" t="s">
        <v>70</v>
      </c>
      <c r="B21" s="18">
        <f>B19+L19</f>
        <v>325.25</v>
      </c>
      <c r="C21" s="18"/>
      <c r="D21" s="18"/>
      <c r="E21" s="18" t="s">
        <v>71</v>
      </c>
      <c r="F21" s="18">
        <f>D19+F19+H19+J19</f>
        <v>309.99</v>
      </c>
      <c r="G21" s="18" t="s">
        <v>72</v>
      </c>
      <c r="H21" s="18"/>
      <c r="I21" s="18"/>
      <c r="J21" s="18" t="s">
        <v>73</v>
      </c>
      <c r="K21" s="18">
        <f>B21-F21</f>
        <v>15.259999999999991</v>
      </c>
      <c r="L21" s="18"/>
      <c r="M21" s="19"/>
    </row>
    <row r="22" spans="1:16" ht="16.5" thickTop="1" thickBot="1" x14ac:dyDescent="0.3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1:16" ht="16.5" thickTop="1" thickBot="1" x14ac:dyDescent="0.3">
      <c r="A23" s="15"/>
      <c r="B23" s="16"/>
      <c r="C23" s="16"/>
      <c r="D23" s="16"/>
      <c r="E23" s="16"/>
      <c r="F23" s="16"/>
      <c r="G23" s="16"/>
      <c r="H23" s="16"/>
      <c r="I23" s="20"/>
      <c r="J23" s="17" t="s">
        <v>74</v>
      </c>
      <c r="K23" s="18">
        <f>K21+M19</f>
        <v>-14.740000000000009</v>
      </c>
      <c r="L23" s="18"/>
      <c r="M23" s="19"/>
    </row>
    <row r="24" spans="1:16" ht="15.75" thickTop="1" x14ac:dyDescent="0.25"/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Mon PC</dc:creator>
  <cp:lastModifiedBy>Freddy Mon PC</cp:lastModifiedBy>
  <dcterms:created xsi:type="dcterms:W3CDTF">2020-07-30T12:37:32Z</dcterms:created>
  <dcterms:modified xsi:type="dcterms:W3CDTF">2020-08-13T13:08:59Z</dcterms:modified>
</cp:coreProperties>
</file>