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082166\Downloads\"/>
    </mc:Choice>
  </mc:AlternateContent>
  <bookViews>
    <workbookView xWindow="0" yWindow="0" windowWidth="19200" windowHeight="11760" activeTab="1"/>
  </bookViews>
  <sheets>
    <sheet name="NOTATION" sheetId="8" r:id="rId1"/>
    <sheet name="FICHE ÉLÈVE" sheetId="9" r:id="rId2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9" l="1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9" i="9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8" i="8" l="1"/>
  <c r="A9" i="9" l="1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</calcChain>
</file>

<file path=xl/sharedStrings.xml><?xml version="1.0" encoding="utf-8"?>
<sst xmlns="http://schemas.openxmlformats.org/spreadsheetml/2006/main" count="166" uniqueCount="111">
  <si>
    <t>NOM</t>
  </si>
  <si>
    <t>PRÉNOM</t>
  </si>
  <si>
    <t>BAYO</t>
  </si>
  <si>
    <t>Makoura</t>
  </si>
  <si>
    <t>BICHON</t>
  </si>
  <si>
    <t>Lise</t>
  </si>
  <si>
    <t>BOUDEBOUZ</t>
  </si>
  <si>
    <t>Shahid</t>
  </si>
  <si>
    <t>CHABOUNI</t>
  </si>
  <si>
    <t>Alyssia</t>
  </si>
  <si>
    <t>GUENFICI LARO</t>
  </si>
  <si>
    <t>Izia</t>
  </si>
  <si>
    <t>HERNANDEZ</t>
  </si>
  <si>
    <t>Noha</t>
  </si>
  <si>
    <t>LARIBI</t>
  </si>
  <si>
    <t>Maelya</t>
  </si>
  <si>
    <t>MOHAMED OUBADI</t>
  </si>
  <si>
    <t>Mélyna</t>
  </si>
  <si>
    <t>SAVIDIS</t>
  </si>
  <si>
    <t>Liam</t>
  </si>
  <si>
    <t>TAGUEMONT</t>
  </si>
  <si>
    <t>Ilyès</t>
  </si>
  <si>
    <t>TAHRI</t>
  </si>
  <si>
    <t>Marwa</t>
  </si>
  <si>
    <t>Adam</t>
  </si>
  <si>
    <t>TANIR</t>
  </si>
  <si>
    <t>Deniz</t>
  </si>
  <si>
    <t>YVEN</t>
  </si>
  <si>
    <t>Milan</t>
  </si>
  <si>
    <t>Ordonner quelques éléments d'une situation vécue avec 3 images (photos des élèves en action)</t>
  </si>
  <si>
    <t>Distinguer "sur" et "sous"</t>
  </si>
  <si>
    <t>Se situer dans la classe et dans l'école</t>
  </si>
  <si>
    <t>Réaliser des puzzles simples</t>
  </si>
  <si>
    <t>Suivre un parcours en suivant des indications simples : passer dans le cerceau jaune…</t>
  </si>
  <si>
    <t>Savoir ranger la classe</t>
  </si>
  <si>
    <t>Utiliser correctement des ciseaux</t>
  </si>
  <si>
    <t>Coller proprement</t>
  </si>
  <si>
    <t>Réaliser des collections de 1 à 3 objets</t>
  </si>
  <si>
    <t>Travailler avec les dés de 1 à 3</t>
  </si>
  <si>
    <t>Reconnaître des petites quantités</t>
  </si>
  <si>
    <t>Lire les nombres de 1 à 3</t>
  </si>
  <si>
    <t>Dessiner un rond</t>
  </si>
  <si>
    <t>Réaliser un algorithme simple</t>
  </si>
  <si>
    <t>Dessiner un bonhomme</t>
  </si>
  <si>
    <t>Accepter de laisser des traces avec ses mains</t>
  </si>
  <si>
    <t>Décrire les couleurs et les formes</t>
  </si>
  <si>
    <t>S'exprimer corporellement</t>
  </si>
  <si>
    <t>Mémoriser une comptine</t>
  </si>
  <si>
    <t>Interpréter une comptine : triste, en colère</t>
  </si>
  <si>
    <t>Exprimer un besoin par le langage</t>
  </si>
  <si>
    <t>Passer des mots à la phrase simple</t>
  </si>
  <si>
    <t>Employer à bon escient le "je"</t>
  </si>
  <si>
    <t>Enrichir et utiliser son registre lexical</t>
  </si>
  <si>
    <t>Expliquer une action en situation</t>
  </si>
  <si>
    <t>Fréquenter la bibliothèque de la classe</t>
  </si>
  <si>
    <t>Manipuler le livre correctement</t>
  </si>
  <si>
    <t>Distinguer les textes des illustrations</t>
  </si>
  <si>
    <t>Contrôler son geste</t>
  </si>
  <si>
    <t>Adapter son geste à l'outil</t>
  </si>
  <si>
    <t>Rester dans un espace délimité</t>
  </si>
  <si>
    <t>Réaliser une collection identique à une autre collection</t>
  </si>
  <si>
    <t>Comprendre la notion de devant et derrière, premier et dernier dans le rang de la classe</t>
  </si>
  <si>
    <t>Tangram : reproduire en plaçant sur le modèle (même taille)</t>
  </si>
  <si>
    <t>Réaliser une composition en respectant la consigne</t>
  </si>
  <si>
    <t>Chanter en faisant varier l'intensité : chuchoter ou chanter fort</t>
  </si>
  <si>
    <t>Interpréter un chant en marquant la pulsation corporellement</t>
  </si>
  <si>
    <t>Dire de mémoire et de manière expressive plusieurs comptines et poésies très simples</t>
  </si>
  <si>
    <t>Commencer à "écouter" des comptines phonologiques</t>
  </si>
  <si>
    <t>Comprendre une histoire courte et simple lue par l'enseignante</t>
  </si>
  <si>
    <t>Travailler sur des supports différents : étiquettes, imagiers, albums…</t>
  </si>
  <si>
    <t>Dicter un évènement vécu par tous récemment avec l'aide d'un support</t>
  </si>
  <si>
    <t>TIMRICHT</t>
  </si>
  <si>
    <t>Aksel</t>
  </si>
  <si>
    <t>NOTATION</t>
  </si>
  <si>
    <t>COMPÉTENCE</t>
  </si>
  <si>
    <t>DOMAINE</t>
  </si>
  <si>
    <t>Se repérer dans la journée d'école : matin et après-midi</t>
  </si>
  <si>
    <t>Commencer à utiliser un vocabulaire spatial simple : je suis devant, je suis derrière…</t>
  </si>
  <si>
    <t>Différencier "vivant" et "non vivant"</t>
  </si>
  <si>
    <t>Planter dans le jardin ou en classe</t>
  </si>
  <si>
    <t>Connaître les parties du corps de base : tête, bras, jambes, yeux et mains</t>
  </si>
  <si>
    <t>Savoir se laver les mains après les toilettes, avant de manger…</t>
  </si>
  <si>
    <t>Connaitre quelques dangers : prises électriques, produits…</t>
  </si>
  <si>
    <t>Malaxer, mélanger, moerceler, transvaser…</t>
  </si>
  <si>
    <t>Comparer globalement des collections : beaucoup, pas beaucoup</t>
  </si>
  <si>
    <t>Savoir donner une quantité dite oralement jusqu'à 3 ("Va chercher 3 crayons"…)</t>
  </si>
  <si>
    <t>Mémoriser la suite des nombres jusqu'à 10 ou plus</t>
  </si>
  <si>
    <t>Classer les objets par formes (rond, carré, triangle)</t>
  </si>
  <si>
    <t>Reconnaître et nommer les formes simples : rond, carré…</t>
  </si>
  <si>
    <t>Classer par critère : le plus petit, le plus grand</t>
  </si>
  <si>
    <t>Tracer des traits, des cercles, des soleils, des tourbillons…</t>
  </si>
  <si>
    <t>Échanger en relation duelle</t>
  </si>
  <si>
    <t>Raconter un événement vécu sur un support photo</t>
  </si>
  <si>
    <t>Raconter une histoire connue avec le support album</t>
  </si>
  <si>
    <t>Décrire une photo, une image simple...</t>
  </si>
  <si>
    <t>Reconnaître et nommer l'initiale de son prénom (capitales)</t>
  </si>
  <si>
    <t>Explorer le monde</t>
  </si>
  <si>
    <t>Utiliser les nombres</t>
  </si>
  <si>
    <t>Explorer les formes</t>
  </si>
  <si>
    <t>Arts plastiques</t>
  </si>
  <si>
    <t>Univers sonores</t>
  </si>
  <si>
    <t>Graphisme</t>
  </si>
  <si>
    <t>Principe alphabetique</t>
  </si>
  <si>
    <t>Écouter de l'écrit</t>
  </si>
  <si>
    <t>Conscience phonologique</t>
  </si>
  <si>
    <t>Oser entrer en communication</t>
  </si>
  <si>
    <t>RÉSULTAT</t>
  </si>
  <si>
    <t>FICHE INDIVIDUELLE DE L'ÉLÈVE</t>
  </si>
  <si>
    <t>NOM Prénom</t>
  </si>
  <si>
    <t>RÉSULTATS</t>
  </si>
  <si>
    <t>BAYO Makoura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</si>
</sst>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0" fillId="0" borderId="1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FFFF"/>
      <color rgb="FFFFCC99"/>
      <color rgb="FFCC00FF"/>
      <color rgb="FF99FFCC"/>
      <color rgb="FFFF9900"/>
      <color rgb="FF00FFFF"/>
      <color rgb="FFFF66CC"/>
      <color rgb="FFFFD9F2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workbookViewId="0">
      <selection activeCell="E25" sqref="E25"/>
    </sheetView>
  </sheetViews>
  <sheetFormatPr baseColWidth="10" defaultRowHeight="14.5" x14ac:dyDescent="0.35"/>
  <cols>
    <col min="1" max="1" width="19.54296875" customWidth="1"/>
    <col min="2" max="2" width="14.7265625" customWidth="1"/>
    <col min="3" max="3" width="14.7265625" hidden="1" customWidth="1"/>
    <col min="4" max="66" width="15.7265625" customWidth="1"/>
  </cols>
  <sheetData>
    <row r="1" spans="1:65" s="4" customFormat="1" ht="20.25" customHeight="1" x14ac:dyDescent="0.35">
      <c r="A1" s="34" t="s">
        <v>73</v>
      </c>
      <c r="B1" s="30" t="s">
        <v>75</v>
      </c>
      <c r="C1" s="12"/>
      <c r="D1" s="26" t="s">
        <v>96</v>
      </c>
      <c r="E1" s="26" t="s">
        <v>96</v>
      </c>
      <c r="F1" s="26" t="s">
        <v>96</v>
      </c>
      <c r="G1" s="26" t="s">
        <v>96</v>
      </c>
      <c r="H1" s="26" t="s">
        <v>96</v>
      </c>
      <c r="I1" s="26" t="s">
        <v>96</v>
      </c>
      <c r="J1" s="26" t="s">
        <v>96</v>
      </c>
      <c r="K1" s="26" t="s">
        <v>96</v>
      </c>
      <c r="L1" s="26" t="s">
        <v>96</v>
      </c>
      <c r="M1" s="26" t="s">
        <v>96</v>
      </c>
      <c r="N1" s="26" t="s">
        <v>96</v>
      </c>
      <c r="O1" s="26" t="s">
        <v>96</v>
      </c>
      <c r="P1" s="26" t="s">
        <v>96</v>
      </c>
      <c r="Q1" s="26" t="s">
        <v>96</v>
      </c>
      <c r="R1" s="26" t="s">
        <v>96</v>
      </c>
      <c r="S1" s="26" t="s">
        <v>96</v>
      </c>
      <c r="T1" s="26" t="s">
        <v>97</v>
      </c>
      <c r="U1" s="26" t="s">
        <v>97</v>
      </c>
      <c r="V1" s="26" t="s">
        <v>97</v>
      </c>
      <c r="W1" s="26" t="s">
        <v>97</v>
      </c>
      <c r="X1" s="26" t="s">
        <v>97</v>
      </c>
      <c r="Y1" s="26" t="s">
        <v>97</v>
      </c>
      <c r="Z1" s="26" t="s">
        <v>97</v>
      </c>
      <c r="AA1" s="26" t="s">
        <v>97</v>
      </c>
      <c r="AB1" s="26" t="s">
        <v>97</v>
      </c>
      <c r="AC1" s="26" t="s">
        <v>98</v>
      </c>
      <c r="AD1" s="26" t="s">
        <v>98</v>
      </c>
      <c r="AE1" s="26" t="s">
        <v>98</v>
      </c>
      <c r="AF1" s="26" t="s">
        <v>98</v>
      </c>
      <c r="AG1" s="26" t="s">
        <v>98</v>
      </c>
      <c r="AH1" s="26" t="s">
        <v>98</v>
      </c>
      <c r="AI1" s="26" t="s">
        <v>99</v>
      </c>
      <c r="AJ1" s="26" t="s">
        <v>99</v>
      </c>
      <c r="AK1" s="26" t="s">
        <v>99</v>
      </c>
      <c r="AL1" s="26" t="s">
        <v>99</v>
      </c>
      <c r="AM1" s="26" t="s">
        <v>99</v>
      </c>
      <c r="AN1" s="26" t="s">
        <v>100</v>
      </c>
      <c r="AO1" s="26" t="s">
        <v>100</v>
      </c>
      <c r="AP1" s="26" t="s">
        <v>100</v>
      </c>
      <c r="AQ1" s="26" t="s">
        <v>100</v>
      </c>
      <c r="AR1" s="26" t="s">
        <v>100</v>
      </c>
      <c r="AS1" s="26" t="s">
        <v>105</v>
      </c>
      <c r="AT1" s="26" t="s">
        <v>105</v>
      </c>
      <c r="AU1" s="26" t="s">
        <v>105</v>
      </c>
      <c r="AV1" s="26" t="s">
        <v>105</v>
      </c>
      <c r="AW1" s="26" t="s">
        <v>105</v>
      </c>
      <c r="AX1" s="26" t="s">
        <v>105</v>
      </c>
      <c r="AY1" s="26" t="s">
        <v>105</v>
      </c>
      <c r="AZ1" s="26" t="s">
        <v>105</v>
      </c>
      <c r="BA1" s="26" t="s">
        <v>105</v>
      </c>
      <c r="BB1" s="26" t="s">
        <v>105</v>
      </c>
      <c r="BC1" s="26" t="s">
        <v>105</v>
      </c>
      <c r="BD1" s="26" t="s">
        <v>104</v>
      </c>
      <c r="BE1" s="26" t="s">
        <v>103</v>
      </c>
      <c r="BF1" s="26" t="s">
        <v>103</v>
      </c>
      <c r="BG1" s="26" t="s">
        <v>103</v>
      </c>
      <c r="BH1" s="26" t="s">
        <v>103</v>
      </c>
      <c r="BI1" s="26" t="s">
        <v>103</v>
      </c>
      <c r="BJ1" s="26" t="s">
        <v>102</v>
      </c>
      <c r="BK1" s="26" t="s">
        <v>101</v>
      </c>
      <c r="BL1" s="26" t="s">
        <v>101</v>
      </c>
      <c r="BM1" s="26" t="s">
        <v>101</v>
      </c>
    </row>
    <row r="2" spans="1:65" s="4" customFormat="1" ht="20.25" customHeight="1" x14ac:dyDescent="0.35">
      <c r="A2" s="35"/>
      <c r="B2" s="31"/>
      <c r="C2" s="13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</row>
    <row r="3" spans="1:65" s="4" customFormat="1" ht="20.25" customHeight="1" thickBot="1" x14ac:dyDescent="0.4">
      <c r="A3" s="35"/>
      <c r="B3" s="32"/>
      <c r="C3" s="14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</row>
    <row r="4" spans="1:65" s="5" customFormat="1" ht="20.25" customHeight="1" x14ac:dyDescent="0.35">
      <c r="A4" s="35"/>
      <c r="B4" s="33" t="s">
        <v>74</v>
      </c>
      <c r="C4" s="15"/>
      <c r="D4" s="29" t="s">
        <v>76</v>
      </c>
      <c r="E4" s="29" t="s">
        <v>29</v>
      </c>
      <c r="F4" s="29" t="s">
        <v>30</v>
      </c>
      <c r="G4" s="29" t="s">
        <v>31</v>
      </c>
      <c r="H4" s="29" t="s">
        <v>32</v>
      </c>
      <c r="I4" s="29" t="s">
        <v>77</v>
      </c>
      <c r="J4" s="29" t="s">
        <v>33</v>
      </c>
      <c r="K4" s="29" t="s">
        <v>78</v>
      </c>
      <c r="L4" s="29" t="s">
        <v>79</v>
      </c>
      <c r="M4" s="29" t="s">
        <v>80</v>
      </c>
      <c r="N4" s="29" t="s">
        <v>34</v>
      </c>
      <c r="O4" s="29" t="s">
        <v>81</v>
      </c>
      <c r="P4" s="29" t="s">
        <v>82</v>
      </c>
      <c r="Q4" s="29" t="s">
        <v>35</v>
      </c>
      <c r="R4" s="29" t="s">
        <v>36</v>
      </c>
      <c r="S4" s="29" t="s">
        <v>83</v>
      </c>
      <c r="T4" s="29" t="s">
        <v>84</v>
      </c>
      <c r="U4" s="29" t="s">
        <v>37</v>
      </c>
      <c r="V4" s="29" t="s">
        <v>60</v>
      </c>
      <c r="W4" s="29" t="s">
        <v>61</v>
      </c>
      <c r="X4" s="29" t="s">
        <v>38</v>
      </c>
      <c r="Y4" s="29" t="s">
        <v>85</v>
      </c>
      <c r="Z4" s="29" t="s">
        <v>39</v>
      </c>
      <c r="AA4" s="29" t="s">
        <v>40</v>
      </c>
      <c r="AB4" s="29" t="s">
        <v>86</v>
      </c>
      <c r="AC4" s="29" t="s">
        <v>87</v>
      </c>
      <c r="AD4" s="29" t="s">
        <v>88</v>
      </c>
      <c r="AE4" s="29" t="s">
        <v>89</v>
      </c>
      <c r="AF4" s="29" t="s">
        <v>62</v>
      </c>
      <c r="AG4" s="29" t="s">
        <v>41</v>
      </c>
      <c r="AH4" s="29" t="s">
        <v>42</v>
      </c>
      <c r="AI4" s="29" t="s">
        <v>43</v>
      </c>
      <c r="AJ4" s="29" t="s">
        <v>44</v>
      </c>
      <c r="AK4" s="29" t="s">
        <v>90</v>
      </c>
      <c r="AL4" s="29" t="s">
        <v>63</v>
      </c>
      <c r="AM4" s="29" t="s">
        <v>45</v>
      </c>
      <c r="AN4" s="29" t="s">
        <v>46</v>
      </c>
      <c r="AO4" s="29" t="s">
        <v>64</v>
      </c>
      <c r="AP4" s="29" t="s">
        <v>47</v>
      </c>
      <c r="AQ4" s="29" t="s">
        <v>48</v>
      </c>
      <c r="AR4" s="29" t="s">
        <v>65</v>
      </c>
      <c r="AS4" s="29" t="s">
        <v>49</v>
      </c>
      <c r="AT4" s="29" t="s">
        <v>91</v>
      </c>
      <c r="AU4" s="29" t="s">
        <v>50</v>
      </c>
      <c r="AV4" s="29" t="s">
        <v>51</v>
      </c>
      <c r="AW4" s="29" t="s">
        <v>52</v>
      </c>
      <c r="AX4" s="29" t="s">
        <v>66</v>
      </c>
      <c r="AY4" s="29" t="s">
        <v>92</v>
      </c>
      <c r="AZ4" s="29" t="s">
        <v>93</v>
      </c>
      <c r="BA4" s="29" t="s">
        <v>94</v>
      </c>
      <c r="BB4" s="29" t="s">
        <v>53</v>
      </c>
      <c r="BC4" s="29" t="s">
        <v>70</v>
      </c>
      <c r="BD4" s="29" t="s">
        <v>67</v>
      </c>
      <c r="BE4" s="29" t="s">
        <v>68</v>
      </c>
      <c r="BF4" s="29" t="s">
        <v>54</v>
      </c>
      <c r="BG4" s="29" t="s">
        <v>55</v>
      </c>
      <c r="BH4" s="29" t="s">
        <v>56</v>
      </c>
      <c r="BI4" s="29" t="s">
        <v>69</v>
      </c>
      <c r="BJ4" s="29" t="s">
        <v>95</v>
      </c>
      <c r="BK4" s="29" t="s">
        <v>57</v>
      </c>
      <c r="BL4" s="29" t="s">
        <v>58</v>
      </c>
      <c r="BM4" s="29" t="s">
        <v>59</v>
      </c>
    </row>
    <row r="5" spans="1:65" s="5" customFormat="1" ht="20.25" customHeight="1" x14ac:dyDescent="0.35">
      <c r="A5" s="35"/>
      <c r="B5" s="31"/>
      <c r="C5" s="13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</row>
    <row r="6" spans="1:65" s="5" customFormat="1" ht="20.25" customHeight="1" thickBot="1" x14ac:dyDescent="0.4">
      <c r="A6" s="36"/>
      <c r="B6" s="32"/>
      <c r="C6" s="14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pans="1:65" ht="15" thickBot="1" x14ac:dyDescent="0.4">
      <c r="A7" s="25" t="s">
        <v>0</v>
      </c>
      <c r="B7" s="25" t="s">
        <v>1</v>
      </c>
      <c r="C7" s="44"/>
      <c r="D7" s="37" t="s">
        <v>109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9"/>
    </row>
    <row r="8" spans="1:65" ht="15" thickBot="1" x14ac:dyDescent="0.4">
      <c r="A8" s="9" t="s">
        <v>2</v>
      </c>
      <c r="B8" s="9" t="s">
        <v>3</v>
      </c>
      <c r="C8" s="9" t="str">
        <f>A8&amp;" "&amp;B8</f>
        <v>BAYO Makoura</v>
      </c>
      <c r="D8" s="1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>
        <v>32</v>
      </c>
      <c r="AJ8" s="10">
        <v>33</v>
      </c>
      <c r="AK8" s="10">
        <v>34</v>
      </c>
      <c r="AL8" s="10">
        <v>35</v>
      </c>
      <c r="AM8" s="10">
        <v>36</v>
      </c>
      <c r="AN8" s="10">
        <v>37</v>
      </c>
      <c r="AO8" s="10">
        <v>38</v>
      </c>
      <c r="AP8" s="10">
        <v>39</v>
      </c>
      <c r="AQ8" s="10">
        <v>40</v>
      </c>
      <c r="AR8" s="10">
        <v>41</v>
      </c>
      <c r="AS8" s="10">
        <v>42</v>
      </c>
      <c r="AT8" s="10">
        <v>43</v>
      </c>
      <c r="AU8" s="10">
        <v>44</v>
      </c>
      <c r="AV8" s="10">
        <v>45</v>
      </c>
      <c r="AW8" s="10">
        <v>46</v>
      </c>
      <c r="AX8" s="10">
        <v>47</v>
      </c>
      <c r="AY8" s="10">
        <v>48</v>
      </c>
      <c r="AZ8" s="10">
        <v>49</v>
      </c>
      <c r="BA8" s="10">
        <v>50</v>
      </c>
      <c r="BB8" s="10">
        <v>51</v>
      </c>
      <c r="BC8" s="10">
        <v>52</v>
      </c>
      <c r="BD8" s="10">
        <v>53</v>
      </c>
      <c r="BE8" s="10">
        <v>54</v>
      </c>
      <c r="BF8" s="10">
        <v>55</v>
      </c>
      <c r="BG8" s="10">
        <v>56</v>
      </c>
      <c r="BH8" s="10">
        <v>57</v>
      </c>
      <c r="BI8" s="10">
        <v>58</v>
      </c>
      <c r="BJ8" s="10">
        <v>59</v>
      </c>
      <c r="BK8" s="10">
        <v>60</v>
      </c>
      <c r="BL8" s="10">
        <v>61</v>
      </c>
      <c r="BM8" s="10">
        <v>62</v>
      </c>
    </row>
    <row r="9" spans="1:65" ht="15" thickBot="1" x14ac:dyDescent="0.4">
      <c r="A9" s="2" t="s">
        <v>4</v>
      </c>
      <c r="B9" s="2" t="s">
        <v>5</v>
      </c>
      <c r="C9" s="9" t="str">
        <f t="shared" ref="C9:C22" si="0">A9&amp;" "&amp;B9</f>
        <v>BICHON Lise</v>
      </c>
      <c r="D9" s="10">
        <v>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ht="15" thickBot="1" x14ac:dyDescent="0.4">
      <c r="A10" s="2" t="s">
        <v>6</v>
      </c>
      <c r="B10" s="2" t="s">
        <v>7</v>
      </c>
      <c r="C10" s="9" t="str">
        <f t="shared" si="0"/>
        <v>BOUDEBOUZ Shahid</v>
      </c>
      <c r="D10" s="10">
        <v>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ht="15" thickBot="1" x14ac:dyDescent="0.4">
      <c r="A11" s="2" t="s">
        <v>8</v>
      </c>
      <c r="B11" s="2" t="s">
        <v>9</v>
      </c>
      <c r="C11" s="9" t="str">
        <f t="shared" si="0"/>
        <v>CHABOUNI Alyssia</v>
      </c>
      <c r="D11" s="10">
        <v>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ht="15" thickBot="1" x14ac:dyDescent="0.4">
      <c r="A12" s="2" t="s">
        <v>10</v>
      </c>
      <c r="B12" s="2" t="s">
        <v>11</v>
      </c>
      <c r="C12" s="9" t="str">
        <f t="shared" si="0"/>
        <v>GUENFICI LARO Izia</v>
      </c>
      <c r="D12" s="10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ht="15" thickBot="1" x14ac:dyDescent="0.4">
      <c r="A13" s="2" t="s">
        <v>12</v>
      </c>
      <c r="B13" s="2" t="s">
        <v>13</v>
      </c>
      <c r="C13" s="9" t="str">
        <f t="shared" si="0"/>
        <v>HERNANDEZ Noha</v>
      </c>
      <c r="D13" s="10">
        <v>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</row>
    <row r="14" spans="1:65" ht="15" thickBot="1" x14ac:dyDescent="0.4">
      <c r="A14" s="2" t="s">
        <v>14</v>
      </c>
      <c r="B14" s="2" t="s">
        <v>15</v>
      </c>
      <c r="C14" s="9" t="str">
        <f t="shared" si="0"/>
        <v>LARIBI Maelya</v>
      </c>
      <c r="D14" s="10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</row>
    <row r="15" spans="1:65" ht="15" thickBot="1" x14ac:dyDescent="0.4">
      <c r="A15" s="2" t="s">
        <v>16</v>
      </c>
      <c r="B15" s="2" t="s">
        <v>17</v>
      </c>
      <c r="C15" s="9" t="str">
        <f t="shared" si="0"/>
        <v>MOHAMED OUBADI Mélyna</v>
      </c>
      <c r="D15" s="10">
        <v>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1:65" ht="15" thickBot="1" x14ac:dyDescent="0.4">
      <c r="A16" s="2" t="s">
        <v>18</v>
      </c>
      <c r="B16" s="2" t="s">
        <v>19</v>
      </c>
      <c r="C16" s="9" t="str">
        <f t="shared" si="0"/>
        <v>SAVIDIS Liam</v>
      </c>
      <c r="D16" s="10">
        <v>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1:65" ht="15" thickBot="1" x14ac:dyDescent="0.4">
      <c r="A17" s="2" t="s">
        <v>20</v>
      </c>
      <c r="B17" s="2" t="s">
        <v>21</v>
      </c>
      <c r="C17" s="9" t="str">
        <f t="shared" si="0"/>
        <v>TAGUEMONT Ilyès</v>
      </c>
      <c r="D17" s="10">
        <v>10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ht="15" thickBot="1" x14ac:dyDescent="0.4">
      <c r="A18" s="2" t="s">
        <v>22</v>
      </c>
      <c r="B18" s="2" t="s">
        <v>23</v>
      </c>
      <c r="C18" s="9" t="str">
        <f t="shared" si="0"/>
        <v>TAHRI Marwa</v>
      </c>
      <c r="D18" s="10">
        <v>11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ht="15" thickBot="1" x14ac:dyDescent="0.4">
      <c r="A19" s="2" t="s">
        <v>22</v>
      </c>
      <c r="B19" s="2" t="s">
        <v>24</v>
      </c>
      <c r="C19" s="9" t="str">
        <f t="shared" si="0"/>
        <v>TAHRI Adam</v>
      </c>
      <c r="D19" s="10">
        <v>12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ht="15" thickBot="1" x14ac:dyDescent="0.4">
      <c r="A20" s="2" t="s">
        <v>25</v>
      </c>
      <c r="B20" s="2" t="s">
        <v>26</v>
      </c>
      <c r="C20" s="9" t="str">
        <f t="shared" si="0"/>
        <v>TANIR Deniz</v>
      </c>
      <c r="D20" s="10">
        <v>13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ht="15" thickBot="1" x14ac:dyDescent="0.4">
      <c r="A21" s="2" t="s">
        <v>71</v>
      </c>
      <c r="B21" s="2" t="s">
        <v>72</v>
      </c>
      <c r="C21" s="9" t="str">
        <f t="shared" si="0"/>
        <v>TIMRICHT Aksel</v>
      </c>
      <c r="D21" s="10">
        <v>14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</row>
    <row r="22" spans="1:65" ht="15" thickBot="1" x14ac:dyDescent="0.4">
      <c r="A22" s="3" t="s">
        <v>27</v>
      </c>
      <c r="B22" s="3" t="s">
        <v>28</v>
      </c>
      <c r="C22" s="9" t="str">
        <f t="shared" si="0"/>
        <v>YVEN Milan</v>
      </c>
      <c r="D22" s="10">
        <v>15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</row>
  </sheetData>
  <mergeCells count="128">
    <mergeCell ref="B1:B3"/>
    <mergeCell ref="B4:B6"/>
    <mergeCell ref="A1:A6"/>
    <mergeCell ref="D4:D6"/>
    <mergeCell ref="E4:E6"/>
    <mergeCell ref="D1:D3"/>
    <mergeCell ref="E1:E3"/>
    <mergeCell ref="D7:BM7"/>
    <mergeCell ref="L4:L6"/>
    <mergeCell ref="M4:M6"/>
    <mergeCell ref="N4:N6"/>
    <mergeCell ref="O4:O6"/>
    <mergeCell ref="P4:P6"/>
    <mergeCell ref="Q4:Q6"/>
    <mergeCell ref="F4:F6"/>
    <mergeCell ref="G4:G6"/>
    <mergeCell ref="H4:H6"/>
    <mergeCell ref="I4:I6"/>
    <mergeCell ref="J4:J6"/>
    <mergeCell ref="K4:K6"/>
    <mergeCell ref="X4:X6"/>
    <mergeCell ref="Y4:Y6"/>
    <mergeCell ref="Z4:Z6"/>
    <mergeCell ref="AA4:AA6"/>
    <mergeCell ref="AB4:AB6"/>
    <mergeCell ref="AC4:AC6"/>
    <mergeCell ref="R4:R6"/>
    <mergeCell ref="S4:S6"/>
    <mergeCell ref="T4:T6"/>
    <mergeCell ref="U4:U6"/>
    <mergeCell ref="V4:V6"/>
    <mergeCell ref="W4:W6"/>
    <mergeCell ref="AJ4:AJ6"/>
    <mergeCell ref="AK4:AK6"/>
    <mergeCell ref="AL4:AL6"/>
    <mergeCell ref="AM4:AM6"/>
    <mergeCell ref="AN4:AN6"/>
    <mergeCell ref="AO4:AO6"/>
    <mergeCell ref="AD4:AD6"/>
    <mergeCell ref="AE4:AE6"/>
    <mergeCell ref="AF4:AF6"/>
    <mergeCell ref="AG4:AG6"/>
    <mergeCell ref="AH4:AH6"/>
    <mergeCell ref="AI4:AI6"/>
    <mergeCell ref="AV4:AV6"/>
    <mergeCell ref="AW4:AW6"/>
    <mergeCell ref="AX4:AX6"/>
    <mergeCell ref="AY4:AY6"/>
    <mergeCell ref="AZ4:AZ6"/>
    <mergeCell ref="BA4:BA6"/>
    <mergeCell ref="AP4:AP6"/>
    <mergeCell ref="AQ4:AQ6"/>
    <mergeCell ref="AR4:AR6"/>
    <mergeCell ref="AS4:AS6"/>
    <mergeCell ref="AT4:AT6"/>
    <mergeCell ref="AU4:AU6"/>
    <mergeCell ref="BH4:BH6"/>
    <mergeCell ref="BI4:BI6"/>
    <mergeCell ref="BJ4:BJ6"/>
    <mergeCell ref="BK4:BK6"/>
    <mergeCell ref="BL4:BL6"/>
    <mergeCell ref="BM4:BM6"/>
    <mergeCell ref="BB4:BB6"/>
    <mergeCell ref="BC4:BC6"/>
    <mergeCell ref="BD4:BD6"/>
    <mergeCell ref="BE4:BE6"/>
    <mergeCell ref="BF4:BF6"/>
    <mergeCell ref="BG4:BG6"/>
    <mergeCell ref="L1:L3"/>
    <mergeCell ref="M1:M3"/>
    <mergeCell ref="N1:N3"/>
    <mergeCell ref="O1:O3"/>
    <mergeCell ref="P1:P3"/>
    <mergeCell ref="Q1:Q3"/>
    <mergeCell ref="F1:F3"/>
    <mergeCell ref="G1:G3"/>
    <mergeCell ref="H1:H3"/>
    <mergeCell ref="I1:I3"/>
    <mergeCell ref="J1:J3"/>
    <mergeCell ref="K1:K3"/>
    <mergeCell ref="X1:X3"/>
    <mergeCell ref="Y1:Y3"/>
    <mergeCell ref="Z1:Z3"/>
    <mergeCell ref="AA1:AA3"/>
    <mergeCell ref="AB1:AB3"/>
    <mergeCell ref="AC1:AC3"/>
    <mergeCell ref="R1:R3"/>
    <mergeCell ref="S1:S3"/>
    <mergeCell ref="T1:T3"/>
    <mergeCell ref="U1:U3"/>
    <mergeCell ref="V1:V3"/>
    <mergeCell ref="W1:W3"/>
    <mergeCell ref="AJ1:AJ3"/>
    <mergeCell ref="AK1:AK3"/>
    <mergeCell ref="AL1:AL3"/>
    <mergeCell ref="AM1:AM3"/>
    <mergeCell ref="AN1:AN3"/>
    <mergeCell ref="AO1:AO3"/>
    <mergeCell ref="AD1:AD3"/>
    <mergeCell ref="AE1:AE3"/>
    <mergeCell ref="AF1:AF3"/>
    <mergeCell ref="AG1:AG3"/>
    <mergeCell ref="AH1:AH3"/>
    <mergeCell ref="AI1:AI3"/>
    <mergeCell ref="AV1:AV3"/>
    <mergeCell ref="AW1:AW3"/>
    <mergeCell ref="AX1:AX3"/>
    <mergeCell ref="AY1:AY3"/>
    <mergeCell ref="AZ1:AZ3"/>
    <mergeCell ref="BA1:BA3"/>
    <mergeCell ref="AP1:AP3"/>
    <mergeCell ref="AQ1:AQ3"/>
    <mergeCell ref="AR1:AR3"/>
    <mergeCell ref="AS1:AS3"/>
    <mergeCell ref="AT1:AT3"/>
    <mergeCell ref="AU1:AU3"/>
    <mergeCell ref="BH1:BH3"/>
    <mergeCell ref="BI1:BI3"/>
    <mergeCell ref="BJ1:BJ3"/>
    <mergeCell ref="BK1:BK3"/>
    <mergeCell ref="BL1:BL3"/>
    <mergeCell ref="BM1:BM3"/>
    <mergeCell ref="BB1:BB3"/>
    <mergeCell ref="BC1:BC3"/>
    <mergeCell ref="BD1:BD3"/>
    <mergeCell ref="BE1:BE3"/>
    <mergeCell ref="BF1:BF3"/>
    <mergeCell ref="BG1:BG3"/>
  </mergeCells>
  <conditionalFormatting sqref="D8:BM22">
    <cfRule type="containsText" dxfId="3" priority="1" operator="containsText" text="NA">
      <formula>NOT(ISERROR(SEARCH("NA",D8)))</formula>
    </cfRule>
    <cfRule type="containsText" dxfId="2" priority="2" operator="containsText" text="ECA">
      <formula>NOT(ISERROR(SEARCH("ECA",D8)))</formula>
    </cfRule>
    <cfRule type="containsText" dxfId="1" priority="3" operator="containsText" text="AR">
      <formula>NOT(ISERROR(SEARCH("AR",D8)))</formula>
    </cfRule>
    <cfRule type="containsText" dxfId="0" priority="4" operator="containsText" text="A">
      <formula>NOT(ISERROR(SEARCH("A",D8)))</formula>
    </cfRule>
  </conditionalFormatting>
  <dataValidations count="1">
    <dataValidation type="list" allowBlank="1" showInputMessage="1" showErrorMessage="1" sqref="D1:BM3">
      <formula1>"Explorer le monde,Utiliser les nombres,Explorer les formes,Arts plastiques,Univers sonores,Oser entrer en communication,Conscience phonologique,Écouter de l'écrit,Principe alphabetique,Graphisme"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K7" sqref="K7"/>
    </sheetView>
  </sheetViews>
  <sheetFormatPr baseColWidth="10" defaultRowHeight="14.5" x14ac:dyDescent="0.35"/>
  <cols>
    <col min="1" max="1" width="21.81640625" style="1" bestFit="1" customWidth="1"/>
    <col min="2" max="2" width="21.26953125" style="11" customWidth="1"/>
    <col min="3" max="3" width="11.453125" style="19"/>
    <col min="4" max="4" width="0" hidden="1" customWidth="1"/>
  </cols>
  <sheetData>
    <row r="1" spans="1:4" ht="21.5" thickBot="1" x14ac:dyDescent="0.4">
      <c r="A1" s="40" t="s">
        <v>107</v>
      </c>
      <c r="B1" s="41"/>
      <c r="C1" s="42"/>
    </row>
    <row r="3" spans="1:4" x14ac:dyDescent="0.35">
      <c r="A3" s="1" t="s">
        <v>108</v>
      </c>
      <c r="B3" s="43" t="s">
        <v>110</v>
      </c>
      <c r="C3" s="43"/>
    </row>
    <row r="7" spans="1:4" ht="15" thickBot="1" x14ac:dyDescent="0.4"/>
    <row r="8" spans="1:4" ht="15" thickBot="1" x14ac:dyDescent="0.4">
      <c r="A8" s="8" t="s">
        <v>75</v>
      </c>
      <c r="B8" s="20" t="s">
        <v>74</v>
      </c>
      <c r="C8" s="8" t="s">
        <v>106</v>
      </c>
    </row>
    <row r="9" spans="1:4" ht="22" x14ac:dyDescent="0.35">
      <c r="A9" s="16" t="str">
        <f>NOTATION!D1</f>
        <v>Explorer le monde</v>
      </c>
      <c r="B9" s="21" t="str">
        <f>NOTATION!D4</f>
        <v>Se repérer dans la journée d'école : matin et après-midi</v>
      </c>
      <c r="C9" s="24">
        <f>IFERROR(VLOOKUP('FICHE ÉLÈVE'!$B$3,NOTATION!$C$8:$BM$22,$D9,0),"")</f>
        <v>1</v>
      </c>
      <c r="D9">
        <v>2</v>
      </c>
    </row>
    <row r="10" spans="1:4" ht="43" x14ac:dyDescent="0.35">
      <c r="A10" s="17" t="str">
        <f>NOTATION!E1</f>
        <v>Explorer le monde</v>
      </c>
      <c r="B10" s="22" t="str">
        <f>NOTATION!E4</f>
        <v>Ordonner quelques éléments d'une situation vécue avec 3 images (photos des élèves en action)</v>
      </c>
      <c r="C10" s="24">
        <f>IFERROR(VLOOKUP('FICHE ÉLÈVE'!$B$3,NOTATION!$C$8:$BM$22,$D10,0),"")</f>
        <v>2</v>
      </c>
      <c r="D10">
        <v>3</v>
      </c>
    </row>
    <row r="11" spans="1:4" x14ac:dyDescent="0.35">
      <c r="A11" s="17" t="str">
        <f>NOTATION!F1</f>
        <v>Explorer le monde</v>
      </c>
      <c r="B11" s="22" t="str">
        <f>NOTATION!F4</f>
        <v>Distinguer "sur" et "sous"</v>
      </c>
      <c r="C11" s="24">
        <f>IFERROR(VLOOKUP('FICHE ÉLÈVE'!$B$3,NOTATION!$C$8:$BM$22,$D11,0),"")</f>
        <v>3</v>
      </c>
      <c r="D11">
        <v>4</v>
      </c>
    </row>
    <row r="12" spans="1:4" ht="22" x14ac:dyDescent="0.35">
      <c r="A12" s="17" t="str">
        <f>NOTATION!G1</f>
        <v>Explorer le monde</v>
      </c>
      <c r="B12" s="22" t="str">
        <f>NOTATION!G4</f>
        <v>Se situer dans la classe et dans l'école</v>
      </c>
      <c r="C12" s="24">
        <f>IFERROR(VLOOKUP('FICHE ÉLÈVE'!$B$3,NOTATION!$C$8:$BM$22,$D12,0),"")</f>
        <v>4</v>
      </c>
      <c r="D12">
        <v>5</v>
      </c>
    </row>
    <row r="13" spans="1:4" x14ac:dyDescent="0.35">
      <c r="A13" s="17" t="str">
        <f>NOTATION!H1</f>
        <v>Explorer le monde</v>
      </c>
      <c r="B13" s="22" t="str">
        <f>NOTATION!H4</f>
        <v>Réaliser des puzzles simples</v>
      </c>
      <c r="C13" s="24">
        <f>IFERROR(VLOOKUP('FICHE ÉLÈVE'!$B$3,NOTATION!$C$8:$BM$22,$D13,0),"")</f>
        <v>5</v>
      </c>
      <c r="D13">
        <v>6</v>
      </c>
    </row>
    <row r="14" spans="1:4" ht="32.5" x14ac:dyDescent="0.35">
      <c r="A14" s="17" t="str">
        <f>NOTATION!I1</f>
        <v>Explorer le monde</v>
      </c>
      <c r="B14" s="22" t="str">
        <f>NOTATION!I4</f>
        <v>Commencer à utiliser un vocabulaire spatial simple : je suis devant, je suis derrière…</v>
      </c>
      <c r="C14" s="24">
        <f>IFERROR(VLOOKUP('FICHE ÉLÈVE'!$B$3,NOTATION!$C$8:$BM$22,$D14,0),"")</f>
        <v>6</v>
      </c>
      <c r="D14">
        <v>7</v>
      </c>
    </row>
    <row r="15" spans="1:4" ht="32.5" x14ac:dyDescent="0.35">
      <c r="A15" s="17" t="str">
        <f>NOTATION!J1</f>
        <v>Explorer le monde</v>
      </c>
      <c r="B15" s="22" t="str">
        <f>NOTATION!J4</f>
        <v>Suivre un parcours en suivant des indications simples : passer dans le cerceau jaune…</v>
      </c>
      <c r="C15" s="24">
        <f>IFERROR(VLOOKUP('FICHE ÉLÈVE'!$B$3,NOTATION!$C$8:$BM$22,$D15,0),"")</f>
        <v>7</v>
      </c>
      <c r="D15">
        <v>8</v>
      </c>
    </row>
    <row r="16" spans="1:4" ht="22" x14ac:dyDescent="0.35">
      <c r="A16" s="17" t="str">
        <f>NOTATION!K1</f>
        <v>Explorer le monde</v>
      </c>
      <c r="B16" s="22" t="str">
        <f>NOTATION!K4</f>
        <v>Différencier "vivant" et "non vivant"</v>
      </c>
      <c r="C16" s="24">
        <f>IFERROR(VLOOKUP('FICHE ÉLÈVE'!$B$3,NOTATION!$C$8:$BM$22,$D16,0),"")</f>
        <v>8</v>
      </c>
      <c r="D16">
        <v>9</v>
      </c>
    </row>
    <row r="17" spans="1:4" x14ac:dyDescent="0.35">
      <c r="A17" s="17" t="str">
        <f>NOTATION!L1</f>
        <v>Explorer le monde</v>
      </c>
      <c r="B17" s="22" t="str">
        <f>NOTATION!L4</f>
        <v>Planter dans le jardin ou en classe</v>
      </c>
      <c r="C17" s="24">
        <f>IFERROR(VLOOKUP('FICHE ÉLÈVE'!$B$3,NOTATION!$C$8:$BM$22,$D17,0),"")</f>
        <v>9</v>
      </c>
      <c r="D17">
        <v>10</v>
      </c>
    </row>
    <row r="18" spans="1:4" ht="32.5" x14ac:dyDescent="0.35">
      <c r="A18" s="17" t="str">
        <f>NOTATION!M1</f>
        <v>Explorer le monde</v>
      </c>
      <c r="B18" s="22" t="str">
        <f>NOTATION!M4</f>
        <v>Connaître les parties du corps de base : tête, bras, jambes, yeux et mains</v>
      </c>
      <c r="C18" s="24">
        <f>IFERROR(VLOOKUP('FICHE ÉLÈVE'!$B$3,NOTATION!$C$8:$BM$22,$D18,0),"")</f>
        <v>10</v>
      </c>
      <c r="D18">
        <v>11</v>
      </c>
    </row>
    <row r="19" spans="1:4" x14ac:dyDescent="0.35">
      <c r="A19" s="17" t="str">
        <f>NOTATION!N1</f>
        <v>Explorer le monde</v>
      </c>
      <c r="B19" s="22" t="str">
        <f>NOTATION!N4</f>
        <v>Savoir ranger la classe</v>
      </c>
      <c r="C19" s="24">
        <f>IFERROR(VLOOKUP('FICHE ÉLÈVE'!$B$3,NOTATION!$C$8:$BM$22,$D19,0),"")</f>
        <v>11</v>
      </c>
      <c r="D19">
        <v>12</v>
      </c>
    </row>
    <row r="20" spans="1:4" ht="22" x14ac:dyDescent="0.35">
      <c r="A20" s="17" t="str">
        <f>NOTATION!O1</f>
        <v>Explorer le monde</v>
      </c>
      <c r="B20" s="22" t="str">
        <f>NOTATION!O4</f>
        <v>Savoir se laver les mains après les toilettes, avant de manger…</v>
      </c>
      <c r="C20" s="24">
        <f>IFERROR(VLOOKUP('FICHE ÉLÈVE'!$B$3,NOTATION!$C$8:$BM$22,$D20,0),"")</f>
        <v>12</v>
      </c>
      <c r="D20">
        <v>13</v>
      </c>
    </row>
    <row r="21" spans="1:4" ht="22" x14ac:dyDescent="0.35">
      <c r="A21" s="17" t="str">
        <f>NOTATION!P1</f>
        <v>Explorer le monde</v>
      </c>
      <c r="B21" s="22" t="str">
        <f>NOTATION!P4</f>
        <v>Connaitre quelques dangers : prises électriques, produits…</v>
      </c>
      <c r="C21" s="24">
        <f>IFERROR(VLOOKUP('FICHE ÉLÈVE'!$B$3,NOTATION!$C$8:$BM$22,$D21,0),"")</f>
        <v>13</v>
      </c>
      <c r="D21">
        <v>14</v>
      </c>
    </row>
    <row r="22" spans="1:4" x14ac:dyDescent="0.35">
      <c r="A22" s="17" t="str">
        <f>NOTATION!Q1</f>
        <v>Explorer le monde</v>
      </c>
      <c r="B22" s="22" t="str">
        <f>NOTATION!Q4</f>
        <v>Utiliser correctement des ciseaux</v>
      </c>
      <c r="C22" s="24">
        <f>IFERROR(VLOOKUP('FICHE ÉLÈVE'!$B$3,NOTATION!$C$8:$BM$22,$D22,0),"")</f>
        <v>14</v>
      </c>
      <c r="D22">
        <v>15</v>
      </c>
    </row>
    <row r="23" spans="1:4" x14ac:dyDescent="0.35">
      <c r="A23" s="17" t="str">
        <f>NOTATION!R1</f>
        <v>Explorer le monde</v>
      </c>
      <c r="B23" s="22" t="str">
        <f>NOTATION!R4</f>
        <v>Coller proprement</v>
      </c>
      <c r="C23" s="24">
        <f>IFERROR(VLOOKUP('FICHE ÉLÈVE'!$B$3,NOTATION!$C$8:$BM$22,$D23,0),"")</f>
        <v>15</v>
      </c>
      <c r="D23">
        <v>16</v>
      </c>
    </row>
    <row r="24" spans="1:4" ht="22" x14ac:dyDescent="0.35">
      <c r="A24" s="17" t="str">
        <f>NOTATION!S1</f>
        <v>Explorer le monde</v>
      </c>
      <c r="B24" s="22" t="str">
        <f>NOTATION!S4</f>
        <v>Malaxer, mélanger, moerceler, transvaser…</v>
      </c>
      <c r="C24" s="24">
        <f>IFERROR(VLOOKUP('FICHE ÉLÈVE'!$B$3,NOTATION!$C$8:$BM$22,$D24,0),"")</f>
        <v>16</v>
      </c>
      <c r="D24">
        <v>17</v>
      </c>
    </row>
    <row r="25" spans="1:4" ht="32.5" x14ac:dyDescent="0.35">
      <c r="A25" s="17" t="str">
        <f>NOTATION!T1</f>
        <v>Utiliser les nombres</v>
      </c>
      <c r="B25" s="22" t="str">
        <f>NOTATION!T4</f>
        <v>Comparer globalement des collections : beaucoup, pas beaucoup</v>
      </c>
      <c r="C25" s="24">
        <f>IFERROR(VLOOKUP('FICHE ÉLÈVE'!$B$3,NOTATION!$C$8:$BM$22,$D25,0),"")</f>
        <v>17</v>
      </c>
      <c r="D25">
        <v>18</v>
      </c>
    </row>
    <row r="26" spans="1:4" ht="22" x14ac:dyDescent="0.35">
      <c r="A26" s="17" t="str">
        <f>NOTATION!U1</f>
        <v>Utiliser les nombres</v>
      </c>
      <c r="B26" s="22" t="str">
        <f>NOTATION!U4</f>
        <v>Réaliser des collections de 1 à 3 objets</v>
      </c>
      <c r="C26" s="24">
        <f>IFERROR(VLOOKUP('FICHE ÉLÈVE'!$B$3,NOTATION!$C$8:$BM$22,$D26,0),"")</f>
        <v>18</v>
      </c>
      <c r="D26">
        <v>19</v>
      </c>
    </row>
    <row r="27" spans="1:4" ht="22" x14ac:dyDescent="0.35">
      <c r="A27" s="17" t="str">
        <f>NOTATION!V1</f>
        <v>Utiliser les nombres</v>
      </c>
      <c r="B27" s="22" t="str">
        <f>NOTATION!V4</f>
        <v>Réaliser une collection identique à une autre collection</v>
      </c>
      <c r="C27" s="24">
        <f>IFERROR(VLOOKUP('FICHE ÉLÈVE'!$B$3,NOTATION!$C$8:$BM$22,$D27,0),"")</f>
        <v>19</v>
      </c>
      <c r="D27">
        <v>20</v>
      </c>
    </row>
    <row r="28" spans="1:4" ht="32.5" x14ac:dyDescent="0.35">
      <c r="A28" s="17" t="str">
        <f>NOTATION!W1</f>
        <v>Utiliser les nombres</v>
      </c>
      <c r="B28" s="22" t="str">
        <f>NOTATION!W4</f>
        <v>Comprendre la notion de devant et derrière, premier et dernier dans le rang de la classe</v>
      </c>
      <c r="C28" s="24">
        <f>IFERROR(VLOOKUP('FICHE ÉLÈVE'!$B$3,NOTATION!$C$8:$BM$22,$D28,0),"")</f>
        <v>20</v>
      </c>
      <c r="D28">
        <v>21</v>
      </c>
    </row>
    <row r="29" spans="1:4" x14ac:dyDescent="0.35">
      <c r="A29" s="17" t="str">
        <f>NOTATION!X1</f>
        <v>Utiliser les nombres</v>
      </c>
      <c r="B29" s="22" t="str">
        <f>NOTATION!X4</f>
        <v>Travailler avec les dés de 1 à 3</v>
      </c>
      <c r="C29" s="24">
        <f>IFERROR(VLOOKUP('FICHE ÉLÈVE'!$B$3,NOTATION!$C$8:$BM$22,$D29,0),"")</f>
        <v>21</v>
      </c>
      <c r="D29">
        <v>22</v>
      </c>
    </row>
    <row r="30" spans="1:4" ht="32.5" x14ac:dyDescent="0.35">
      <c r="A30" s="17" t="str">
        <f>NOTATION!Y1</f>
        <v>Utiliser les nombres</v>
      </c>
      <c r="B30" s="22" t="str">
        <f>NOTATION!Y4</f>
        <v>Savoir donner une quantité dite oralement jusqu'à 3 ("Va chercher 3 crayons"…)</v>
      </c>
      <c r="C30" s="24">
        <f>IFERROR(VLOOKUP('FICHE ÉLÈVE'!$B$3,NOTATION!$C$8:$BM$22,$D30,0),"")</f>
        <v>22</v>
      </c>
      <c r="D30">
        <v>23</v>
      </c>
    </row>
    <row r="31" spans="1:4" x14ac:dyDescent="0.35">
      <c r="A31" s="17" t="str">
        <f>NOTATION!Z1</f>
        <v>Utiliser les nombres</v>
      </c>
      <c r="B31" s="22" t="str">
        <f>NOTATION!Z4</f>
        <v>Reconnaître des petites quantités</v>
      </c>
      <c r="C31" s="24">
        <f>IFERROR(VLOOKUP('FICHE ÉLÈVE'!$B$3,NOTATION!$C$8:$BM$22,$D31,0),"")</f>
        <v>23</v>
      </c>
      <c r="D31">
        <v>24</v>
      </c>
    </row>
    <row r="32" spans="1:4" x14ac:dyDescent="0.35">
      <c r="A32" s="17" t="str">
        <f>NOTATION!AA1</f>
        <v>Utiliser les nombres</v>
      </c>
      <c r="B32" s="22" t="str">
        <f>NOTATION!AA4</f>
        <v>Lire les nombres de 1 à 3</v>
      </c>
      <c r="C32" s="24">
        <f>IFERROR(VLOOKUP('FICHE ÉLÈVE'!$B$3,NOTATION!$C$8:$BM$22,$D32,0),"")</f>
        <v>24</v>
      </c>
      <c r="D32">
        <v>25</v>
      </c>
    </row>
    <row r="33" spans="1:4" ht="22" x14ac:dyDescent="0.35">
      <c r="A33" s="17" t="str">
        <f>NOTATION!AB1</f>
        <v>Utiliser les nombres</v>
      </c>
      <c r="B33" s="22" t="str">
        <f>NOTATION!AB4</f>
        <v>Mémoriser la suite des nombres jusqu'à 10 ou plus</v>
      </c>
      <c r="C33" s="24">
        <f>IFERROR(VLOOKUP('FICHE ÉLÈVE'!$B$3,NOTATION!$C$8:$BM$22,$D33,0),"")</f>
        <v>25</v>
      </c>
      <c r="D33">
        <v>26</v>
      </c>
    </row>
    <row r="34" spans="1:4" ht="22" x14ac:dyDescent="0.35">
      <c r="A34" s="17" t="str">
        <f>NOTATION!AC1</f>
        <v>Explorer les formes</v>
      </c>
      <c r="B34" s="22" t="str">
        <f>NOTATION!AC4</f>
        <v>Classer les objets par formes (rond, carré, triangle)</v>
      </c>
      <c r="C34" s="24">
        <f>IFERROR(VLOOKUP('FICHE ÉLÈVE'!$B$3,NOTATION!$C$8:$BM$22,$D34,0),"")</f>
        <v>26</v>
      </c>
      <c r="D34">
        <v>27</v>
      </c>
    </row>
    <row r="35" spans="1:4" ht="22" x14ac:dyDescent="0.35">
      <c r="A35" s="17" t="str">
        <f>NOTATION!AD1</f>
        <v>Explorer les formes</v>
      </c>
      <c r="B35" s="22" t="str">
        <f>NOTATION!AD4</f>
        <v>Reconnaître et nommer les formes simples : rond, carré…</v>
      </c>
      <c r="C35" s="24">
        <f>IFERROR(VLOOKUP('FICHE ÉLÈVE'!$B$3,NOTATION!$C$8:$BM$22,$D35,0),"")</f>
        <v>27</v>
      </c>
      <c r="D35">
        <v>28</v>
      </c>
    </row>
    <row r="36" spans="1:4" ht="22" x14ac:dyDescent="0.35">
      <c r="A36" s="17" t="str">
        <f>NOTATION!AE1</f>
        <v>Explorer les formes</v>
      </c>
      <c r="B36" s="22" t="str">
        <f>NOTATION!AE4</f>
        <v>Classer par critère : le plus petit, le plus grand</v>
      </c>
      <c r="C36" s="24">
        <f>IFERROR(VLOOKUP('FICHE ÉLÈVE'!$B$3,NOTATION!$C$8:$BM$22,$D36,0),"")</f>
        <v>28</v>
      </c>
      <c r="D36">
        <v>29</v>
      </c>
    </row>
    <row r="37" spans="1:4" ht="22" x14ac:dyDescent="0.35">
      <c r="A37" s="17" t="str">
        <f>NOTATION!AF1</f>
        <v>Explorer les formes</v>
      </c>
      <c r="B37" s="22" t="str">
        <f>NOTATION!AF4</f>
        <v>Tangram : reproduire en plaçant sur le modèle (même taille)</v>
      </c>
      <c r="C37" s="24">
        <f>IFERROR(VLOOKUP('FICHE ÉLÈVE'!$B$3,NOTATION!$C$8:$BM$22,$D37,0),"")</f>
        <v>29</v>
      </c>
      <c r="D37">
        <v>30</v>
      </c>
    </row>
    <row r="38" spans="1:4" x14ac:dyDescent="0.35">
      <c r="A38" s="17" t="str">
        <f>NOTATION!AG1</f>
        <v>Explorer les formes</v>
      </c>
      <c r="B38" s="22" t="str">
        <f>NOTATION!AG4</f>
        <v>Dessiner un rond</v>
      </c>
      <c r="C38" s="24">
        <f>IFERROR(VLOOKUP('FICHE ÉLÈVE'!$B$3,NOTATION!$C$8:$BM$22,$D38,0),"")</f>
        <v>30</v>
      </c>
      <c r="D38">
        <v>31</v>
      </c>
    </row>
    <row r="39" spans="1:4" x14ac:dyDescent="0.35">
      <c r="A39" s="17" t="str">
        <f>NOTATION!AH1</f>
        <v>Explorer les formes</v>
      </c>
      <c r="B39" s="22" t="str">
        <f>NOTATION!AH4</f>
        <v>Réaliser un algorithme simple</v>
      </c>
      <c r="C39" s="24">
        <f>IFERROR(VLOOKUP('FICHE ÉLÈVE'!$B$3,NOTATION!$C$8:$BM$22,$D39,0),"")</f>
        <v>31</v>
      </c>
      <c r="D39">
        <v>32</v>
      </c>
    </row>
    <row r="40" spans="1:4" x14ac:dyDescent="0.35">
      <c r="A40" s="17" t="str">
        <f>NOTATION!AI1</f>
        <v>Arts plastiques</v>
      </c>
      <c r="B40" s="22" t="str">
        <f>NOTATION!AI4</f>
        <v>Dessiner un bonhomme</v>
      </c>
      <c r="C40" s="24">
        <f>IFERROR(VLOOKUP('FICHE ÉLÈVE'!$B$3,NOTATION!$C$8:$BM$22,$D40,0),"")</f>
        <v>32</v>
      </c>
      <c r="D40">
        <v>33</v>
      </c>
    </row>
    <row r="41" spans="1:4" ht="22" x14ac:dyDescent="0.35">
      <c r="A41" s="17" t="str">
        <f>NOTATION!AJ1</f>
        <v>Arts plastiques</v>
      </c>
      <c r="B41" s="22" t="str">
        <f>NOTATION!AJ4</f>
        <v>Accepter de laisser des traces avec ses mains</v>
      </c>
      <c r="C41" s="24">
        <f>IFERROR(VLOOKUP('FICHE ÉLÈVE'!$B$3,NOTATION!$C$8:$BM$22,$D41,0),"")</f>
        <v>33</v>
      </c>
      <c r="D41">
        <v>34</v>
      </c>
    </row>
    <row r="42" spans="1:4" ht="22" x14ac:dyDescent="0.35">
      <c r="A42" s="17" t="str">
        <f>NOTATION!AK1</f>
        <v>Arts plastiques</v>
      </c>
      <c r="B42" s="22" t="str">
        <f>NOTATION!AK4</f>
        <v>Tracer des traits, des cercles, des soleils, des tourbillons…</v>
      </c>
      <c r="C42" s="24">
        <f>IFERROR(VLOOKUP('FICHE ÉLÈVE'!$B$3,NOTATION!$C$8:$BM$22,$D42,0),"")</f>
        <v>34</v>
      </c>
      <c r="D42">
        <v>35</v>
      </c>
    </row>
    <row r="43" spans="1:4" ht="22" x14ac:dyDescent="0.35">
      <c r="A43" s="17" t="str">
        <f>NOTATION!AL1</f>
        <v>Arts plastiques</v>
      </c>
      <c r="B43" s="22" t="str">
        <f>NOTATION!AL4</f>
        <v>Réaliser une composition en respectant la consigne</v>
      </c>
      <c r="C43" s="24">
        <f>IFERROR(VLOOKUP('FICHE ÉLÈVE'!$B$3,NOTATION!$C$8:$BM$22,$D43,0),"")</f>
        <v>35</v>
      </c>
      <c r="D43">
        <v>36</v>
      </c>
    </row>
    <row r="44" spans="1:4" x14ac:dyDescent="0.35">
      <c r="A44" s="17" t="str">
        <f>NOTATION!AM1</f>
        <v>Arts plastiques</v>
      </c>
      <c r="B44" s="22" t="str">
        <f>NOTATION!AM4</f>
        <v>Décrire les couleurs et les formes</v>
      </c>
      <c r="C44" s="24">
        <f>IFERROR(VLOOKUP('FICHE ÉLÈVE'!$B$3,NOTATION!$C$8:$BM$22,$D44,0),"")</f>
        <v>36</v>
      </c>
      <c r="D44">
        <v>37</v>
      </c>
    </row>
    <row r="45" spans="1:4" x14ac:dyDescent="0.35">
      <c r="A45" s="17" t="str">
        <f>NOTATION!AN1</f>
        <v>Univers sonores</v>
      </c>
      <c r="B45" s="22" t="str">
        <f>NOTATION!AN4</f>
        <v>S'exprimer corporellement</v>
      </c>
      <c r="C45" s="24">
        <f>IFERROR(VLOOKUP('FICHE ÉLÈVE'!$B$3,NOTATION!$C$8:$BM$22,$D45,0),"")</f>
        <v>37</v>
      </c>
      <c r="D45">
        <v>38</v>
      </c>
    </row>
    <row r="46" spans="1:4" ht="32.5" x14ac:dyDescent="0.35">
      <c r="A46" s="17" t="str">
        <f>NOTATION!AO1</f>
        <v>Univers sonores</v>
      </c>
      <c r="B46" s="22" t="str">
        <f>NOTATION!AO4</f>
        <v>Chanter en faisant varier l'intensité : chuchoter ou chanter fort</v>
      </c>
      <c r="C46" s="24">
        <f>IFERROR(VLOOKUP('FICHE ÉLÈVE'!$B$3,NOTATION!$C$8:$BM$22,$D46,0),"")</f>
        <v>38</v>
      </c>
      <c r="D46">
        <v>39</v>
      </c>
    </row>
    <row r="47" spans="1:4" x14ac:dyDescent="0.35">
      <c r="A47" s="17" t="str">
        <f>NOTATION!AP1</f>
        <v>Univers sonores</v>
      </c>
      <c r="B47" s="22" t="str">
        <f>NOTATION!AP4</f>
        <v>Mémoriser une comptine</v>
      </c>
      <c r="C47" s="24">
        <f>IFERROR(VLOOKUP('FICHE ÉLÈVE'!$B$3,NOTATION!$C$8:$BM$22,$D47,0),"")</f>
        <v>39</v>
      </c>
      <c r="D47">
        <v>40</v>
      </c>
    </row>
    <row r="48" spans="1:4" ht="22" x14ac:dyDescent="0.35">
      <c r="A48" s="17" t="str">
        <f>NOTATION!AQ1</f>
        <v>Univers sonores</v>
      </c>
      <c r="B48" s="22" t="str">
        <f>NOTATION!AQ4</f>
        <v>Interpréter une comptine : triste, en colère</v>
      </c>
      <c r="C48" s="24">
        <f>IFERROR(VLOOKUP('FICHE ÉLÈVE'!$B$3,NOTATION!$C$8:$BM$22,$D48,0),"")</f>
        <v>40</v>
      </c>
      <c r="D48">
        <v>41</v>
      </c>
    </row>
    <row r="49" spans="1:4" ht="22" x14ac:dyDescent="0.35">
      <c r="A49" s="17" t="str">
        <f>NOTATION!AR1</f>
        <v>Univers sonores</v>
      </c>
      <c r="B49" s="22" t="str">
        <f>NOTATION!AR4</f>
        <v>Interpréter un chant en marquant la pulsation corporellement</v>
      </c>
      <c r="C49" s="24">
        <f>IFERROR(VLOOKUP('FICHE ÉLÈVE'!$B$3,NOTATION!$C$8:$BM$22,$D49,0),"")</f>
        <v>41</v>
      </c>
      <c r="D49">
        <v>42</v>
      </c>
    </row>
    <row r="50" spans="1:4" x14ac:dyDescent="0.35">
      <c r="A50" s="17" t="str">
        <f>NOTATION!AS1</f>
        <v>Oser entrer en communication</v>
      </c>
      <c r="B50" s="22" t="str">
        <f>NOTATION!AS4</f>
        <v>Exprimer un besoin par le langage</v>
      </c>
      <c r="C50" s="24">
        <f>IFERROR(VLOOKUP('FICHE ÉLÈVE'!$B$3,NOTATION!$C$8:$BM$22,$D50,0),"")</f>
        <v>42</v>
      </c>
      <c r="D50">
        <v>43</v>
      </c>
    </row>
    <row r="51" spans="1:4" x14ac:dyDescent="0.35">
      <c r="A51" s="17" t="str">
        <f>NOTATION!AT1</f>
        <v>Oser entrer en communication</v>
      </c>
      <c r="B51" s="22" t="str">
        <f>NOTATION!AT4</f>
        <v>Échanger en relation duelle</v>
      </c>
      <c r="C51" s="24">
        <f>IFERROR(VLOOKUP('FICHE ÉLÈVE'!$B$3,NOTATION!$C$8:$BM$22,$D51,0),"")</f>
        <v>43</v>
      </c>
      <c r="D51">
        <v>44</v>
      </c>
    </row>
    <row r="52" spans="1:4" ht="22" x14ac:dyDescent="0.35">
      <c r="A52" s="17" t="str">
        <f>NOTATION!AU1</f>
        <v>Oser entrer en communication</v>
      </c>
      <c r="B52" s="22" t="str">
        <f>NOTATION!AU4</f>
        <v>Passer des mots à la phrase simple</v>
      </c>
      <c r="C52" s="24">
        <f>IFERROR(VLOOKUP('FICHE ÉLÈVE'!$B$3,NOTATION!$C$8:$BM$22,$D52,0),"")</f>
        <v>44</v>
      </c>
      <c r="D52">
        <v>45</v>
      </c>
    </row>
    <row r="53" spans="1:4" x14ac:dyDescent="0.35">
      <c r="A53" s="17" t="str">
        <f>NOTATION!AV1</f>
        <v>Oser entrer en communication</v>
      </c>
      <c r="B53" s="22" t="str">
        <f>NOTATION!AV4</f>
        <v>Employer à bon escient le "je"</v>
      </c>
      <c r="C53" s="24">
        <f>IFERROR(VLOOKUP('FICHE ÉLÈVE'!$B$3,NOTATION!$C$8:$BM$22,$D53,0),"")</f>
        <v>45</v>
      </c>
      <c r="D53">
        <v>46</v>
      </c>
    </row>
    <row r="54" spans="1:4" ht="22" x14ac:dyDescent="0.35">
      <c r="A54" s="17" t="str">
        <f>NOTATION!AW1</f>
        <v>Oser entrer en communication</v>
      </c>
      <c r="B54" s="22" t="str">
        <f>NOTATION!AW4</f>
        <v>Enrichir et utiliser son registre lexical</v>
      </c>
      <c r="C54" s="24">
        <f>IFERROR(VLOOKUP('FICHE ÉLÈVE'!$B$3,NOTATION!$C$8:$BM$22,$D54,0),"")</f>
        <v>46</v>
      </c>
      <c r="D54">
        <v>47</v>
      </c>
    </row>
    <row r="55" spans="1:4" ht="32.5" x14ac:dyDescent="0.35">
      <c r="A55" s="17" t="str">
        <f>NOTATION!AX1</f>
        <v>Oser entrer en communication</v>
      </c>
      <c r="B55" s="22" t="str">
        <f>NOTATION!AX4</f>
        <v>Dire de mémoire et de manière expressive plusieurs comptines et poésies très simples</v>
      </c>
      <c r="C55" s="24">
        <f>IFERROR(VLOOKUP('FICHE ÉLÈVE'!$B$3,NOTATION!$C$8:$BM$22,$D55,0),"")</f>
        <v>47</v>
      </c>
      <c r="D55">
        <v>48</v>
      </c>
    </row>
    <row r="56" spans="1:4" ht="22" x14ac:dyDescent="0.35">
      <c r="A56" s="17" t="str">
        <f>NOTATION!AY1</f>
        <v>Oser entrer en communication</v>
      </c>
      <c r="B56" s="22" t="str">
        <f>NOTATION!AY4</f>
        <v>Raconter un événement vécu sur un support photo</v>
      </c>
      <c r="C56" s="24">
        <f>IFERROR(VLOOKUP('FICHE ÉLÈVE'!$B$3,NOTATION!$C$8:$BM$22,$D56,0),"")</f>
        <v>48</v>
      </c>
      <c r="D56">
        <v>49</v>
      </c>
    </row>
    <row r="57" spans="1:4" ht="22" x14ac:dyDescent="0.35">
      <c r="A57" s="17" t="str">
        <f>NOTATION!AZ1</f>
        <v>Oser entrer en communication</v>
      </c>
      <c r="B57" s="22" t="str">
        <f>NOTATION!AZ4</f>
        <v>Raconter une histoire connue avec le support album</v>
      </c>
      <c r="C57" s="24">
        <f>IFERROR(VLOOKUP('FICHE ÉLÈVE'!$B$3,NOTATION!$C$8:$BM$22,$D57,0),"")</f>
        <v>49</v>
      </c>
      <c r="D57">
        <v>50</v>
      </c>
    </row>
    <row r="58" spans="1:4" ht="22" x14ac:dyDescent="0.35">
      <c r="A58" s="17" t="str">
        <f>NOTATION!BA1</f>
        <v>Oser entrer en communication</v>
      </c>
      <c r="B58" s="22" t="str">
        <f>NOTATION!BA4</f>
        <v>Décrire une photo, une image simple...</v>
      </c>
      <c r="C58" s="24">
        <f>IFERROR(VLOOKUP('FICHE ÉLÈVE'!$B$3,NOTATION!$C$8:$BM$22,$D58,0),"")</f>
        <v>50</v>
      </c>
      <c r="D58">
        <v>51</v>
      </c>
    </row>
    <row r="59" spans="1:4" x14ac:dyDescent="0.35">
      <c r="A59" s="17" t="str">
        <f>NOTATION!BB1</f>
        <v>Oser entrer en communication</v>
      </c>
      <c r="B59" s="22" t="str">
        <f>NOTATION!BB4</f>
        <v>Expliquer une action en situation</v>
      </c>
      <c r="C59" s="24">
        <f>IFERROR(VLOOKUP('FICHE ÉLÈVE'!$B$3,NOTATION!$C$8:$BM$22,$D59,0),"")</f>
        <v>51</v>
      </c>
      <c r="D59">
        <v>52</v>
      </c>
    </row>
    <row r="60" spans="1:4" ht="32.5" x14ac:dyDescent="0.35">
      <c r="A60" s="17" t="str">
        <f>NOTATION!BC1</f>
        <v>Oser entrer en communication</v>
      </c>
      <c r="B60" s="22" t="str">
        <f>NOTATION!BC4</f>
        <v>Dicter un évènement vécu par tous récemment avec l'aide d'un support</v>
      </c>
      <c r="C60" s="24">
        <f>IFERROR(VLOOKUP('FICHE ÉLÈVE'!$B$3,NOTATION!$C$8:$BM$22,$D60,0),"")</f>
        <v>52</v>
      </c>
      <c r="D60">
        <v>53</v>
      </c>
    </row>
    <row r="61" spans="1:4" ht="22" x14ac:dyDescent="0.35">
      <c r="A61" s="17" t="str">
        <f>NOTATION!BD1</f>
        <v>Conscience phonologique</v>
      </c>
      <c r="B61" s="22" t="str">
        <f>NOTATION!BD4</f>
        <v>Commencer à "écouter" des comptines phonologiques</v>
      </c>
      <c r="C61" s="24">
        <f>IFERROR(VLOOKUP('FICHE ÉLÈVE'!$B$3,NOTATION!$C$8:$BM$22,$D61,0),"")</f>
        <v>53</v>
      </c>
      <c r="D61">
        <v>54</v>
      </c>
    </row>
    <row r="62" spans="1:4" ht="22" x14ac:dyDescent="0.35">
      <c r="A62" s="17" t="str">
        <f>NOTATION!BE1</f>
        <v>Écouter de l'écrit</v>
      </c>
      <c r="B62" s="22" t="str">
        <f>NOTATION!BE4</f>
        <v>Comprendre une histoire courte et simple lue par l'enseignante</v>
      </c>
      <c r="C62" s="24">
        <f>IFERROR(VLOOKUP('FICHE ÉLÈVE'!$B$3,NOTATION!$C$8:$BM$22,$D62,0),"")</f>
        <v>54</v>
      </c>
      <c r="D62">
        <v>55</v>
      </c>
    </row>
    <row r="63" spans="1:4" ht="22" x14ac:dyDescent="0.35">
      <c r="A63" s="17" t="str">
        <f>NOTATION!BF1</f>
        <v>Écouter de l'écrit</v>
      </c>
      <c r="B63" s="22" t="str">
        <f>NOTATION!BF4</f>
        <v>Fréquenter la bibliothèque de la classe</v>
      </c>
      <c r="C63" s="24">
        <f>IFERROR(VLOOKUP('FICHE ÉLÈVE'!$B$3,NOTATION!$C$8:$BM$22,$D63,0),"")</f>
        <v>55</v>
      </c>
      <c r="D63">
        <v>56</v>
      </c>
    </row>
    <row r="64" spans="1:4" x14ac:dyDescent="0.35">
      <c r="A64" s="17" t="str">
        <f>NOTATION!BG1</f>
        <v>Écouter de l'écrit</v>
      </c>
      <c r="B64" s="22" t="str">
        <f>NOTATION!BG4</f>
        <v>Manipuler le livre correctement</v>
      </c>
      <c r="C64" s="24">
        <f>IFERROR(VLOOKUP('FICHE ÉLÈVE'!$B$3,NOTATION!$C$8:$BM$22,$D64,0),"")</f>
        <v>56</v>
      </c>
      <c r="D64">
        <v>57</v>
      </c>
    </row>
    <row r="65" spans="1:4" ht="22" x14ac:dyDescent="0.35">
      <c r="A65" s="17" t="str">
        <f>NOTATION!BH1</f>
        <v>Écouter de l'écrit</v>
      </c>
      <c r="B65" s="22" t="str">
        <f>NOTATION!BH4</f>
        <v>Distinguer les textes des illustrations</v>
      </c>
      <c r="C65" s="24">
        <f>IFERROR(VLOOKUP('FICHE ÉLÈVE'!$B$3,NOTATION!$C$8:$BM$22,$D65,0),"")</f>
        <v>57</v>
      </c>
      <c r="D65">
        <v>58</v>
      </c>
    </row>
    <row r="66" spans="1:4" ht="32.5" x14ac:dyDescent="0.35">
      <c r="A66" s="17" t="str">
        <f>NOTATION!BI1</f>
        <v>Écouter de l'écrit</v>
      </c>
      <c r="B66" s="22" t="str">
        <f>NOTATION!BI4</f>
        <v>Travailler sur des supports différents : étiquettes, imagiers, albums…</v>
      </c>
      <c r="C66" s="24">
        <f>IFERROR(VLOOKUP('FICHE ÉLÈVE'!$B$3,NOTATION!$C$8:$BM$22,$D66,0),"")</f>
        <v>58</v>
      </c>
      <c r="D66">
        <v>59</v>
      </c>
    </row>
    <row r="67" spans="1:4" ht="22" x14ac:dyDescent="0.35">
      <c r="A67" s="17" t="str">
        <f>NOTATION!BJ1</f>
        <v>Principe alphabetique</v>
      </c>
      <c r="B67" s="22" t="str">
        <f>NOTATION!BJ4</f>
        <v>Reconnaître et nommer l'initiale de son prénom (capitales)</v>
      </c>
      <c r="C67" s="24">
        <f>IFERROR(VLOOKUP('FICHE ÉLÈVE'!$B$3,NOTATION!$C$8:$BM$22,$D67,0),"")</f>
        <v>59</v>
      </c>
      <c r="D67">
        <v>60</v>
      </c>
    </row>
    <row r="68" spans="1:4" x14ac:dyDescent="0.35">
      <c r="A68" s="17" t="str">
        <f>NOTATION!BK1</f>
        <v>Graphisme</v>
      </c>
      <c r="B68" s="22" t="str">
        <f>NOTATION!BK4</f>
        <v>Contrôler son geste</v>
      </c>
      <c r="C68" s="24">
        <f>IFERROR(VLOOKUP('FICHE ÉLÈVE'!$B$3,NOTATION!$C$8:$BM$22,$D68,0),"")</f>
        <v>60</v>
      </c>
      <c r="D68">
        <v>61</v>
      </c>
    </row>
    <row r="69" spans="1:4" x14ac:dyDescent="0.35">
      <c r="A69" s="17" t="str">
        <f>NOTATION!BL1</f>
        <v>Graphisme</v>
      </c>
      <c r="B69" s="22" t="str">
        <f>NOTATION!BL4</f>
        <v>Adapter son geste à l'outil</v>
      </c>
      <c r="C69" s="24">
        <f>IFERROR(VLOOKUP('FICHE ÉLÈVE'!$B$3,NOTATION!$C$8:$BM$22,$D69,0),"")</f>
        <v>61</v>
      </c>
      <c r="D69">
        <v>62</v>
      </c>
    </row>
    <row r="70" spans="1:4" ht="15" thickBot="1" x14ac:dyDescent="0.4">
      <c r="A70" s="18" t="str">
        <f>NOTATION!BM1</f>
        <v>Graphisme</v>
      </c>
      <c r="B70" s="23" t="str">
        <f>NOTATION!BM4</f>
        <v>Rester dans un espace délimité</v>
      </c>
      <c r="C70" s="24">
        <f>IFERROR(VLOOKUP('FICHE ÉLÈVE'!$B$3,NOTATION!$C$8:$BM$22,$D70,0),"")</f>
        <v>62</v>
      </c>
      <c r="D70">
        <v>63</v>
      </c>
    </row>
  </sheetData>
  <mergeCells count="2">
    <mergeCell ref="A1:C1"/>
    <mergeCell ref="B3:C3"/>
  </mergeCells>
  <dataValidations count="1">
    <dataValidation type="list" allowBlank="1" showInputMessage="1" showErrorMessage="1" sqref="B3:C3">
      <formula1>"BAYO Makoura,BICHON Lise,BOUDEBOUZ Shahid,CHABOUNI Alyssia,GUENFICI LARO Izia,HERNANDEZ Noha,LARIBI Maelya,MOHAMED OUBADI Mélyna,SAVIDIS Liam, TAGUEMONT Ilyès,TAHRI Marwa,TAHRI Adam,TANIR Deniz,TIMRICHT Aksel,YVEN Milan"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NOTATION</vt:lpstr>
      <vt:lpstr>FICHE ÉLÈVE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Yo YD</cp:lastModifiedBy>
  <dcterms:created xsi:type="dcterms:W3CDTF">2020-08-25T10:49:25Z</dcterms:created>
  <dcterms:modified xsi:type="dcterms:W3CDTF">2020-08-26T13:16:10Z</dcterms:modified>
</cp:coreProperties>
</file>