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\OneDrive\Bureau\"/>
    </mc:Choice>
  </mc:AlternateContent>
  <bookViews>
    <workbookView xWindow="480" yWindow="150" windowWidth="22065" windowHeight="8970"/>
  </bookViews>
  <sheets>
    <sheet name="Réalisé" sheetId="5" r:id="rId1"/>
  </sheets>
  <definedNames>
    <definedName name="Journal">#REF!</definedName>
    <definedName name="_xlnm.Print_Area" localSheetId="0">Réalisé!$A$1:$J$47</definedName>
  </definedNames>
  <calcPr calcId="152511"/>
</workbook>
</file>

<file path=xl/calcChain.xml><?xml version="1.0" encoding="utf-8"?>
<calcChain xmlns="http://schemas.openxmlformats.org/spreadsheetml/2006/main">
  <c r="G3" i="5" l="1"/>
  <c r="H3" i="5" l="1"/>
  <c r="G24" i="5"/>
  <c r="G14" i="5"/>
  <c r="G20" i="5"/>
  <c r="J3" i="5" l="1"/>
  <c r="I3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3" i="5" l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</calcChain>
</file>

<file path=xl/sharedStrings.xml><?xml version="1.0" encoding="utf-8"?>
<sst xmlns="http://schemas.openxmlformats.org/spreadsheetml/2006/main" count="91" uniqueCount="52">
  <si>
    <t>CE</t>
  </si>
  <si>
    <t>Village Breton</t>
  </si>
  <si>
    <t>Date</t>
  </si>
  <si>
    <t>Codes</t>
  </si>
  <si>
    <t>Libellé</t>
  </si>
  <si>
    <t>Crédit</t>
  </si>
  <si>
    <t>Débit</t>
  </si>
  <si>
    <t>N° pièce</t>
  </si>
  <si>
    <t>Solde</t>
  </si>
  <si>
    <t>Repas Cion ESAT</t>
  </si>
  <si>
    <t>L'Echanté</t>
  </si>
  <si>
    <t>Poulain</t>
  </si>
  <si>
    <t>Dessine</t>
  </si>
  <si>
    <t>Céline</t>
  </si>
  <si>
    <t>Repas avec Président</t>
  </si>
  <si>
    <t>Parking</t>
  </si>
  <si>
    <t>Repas soirée</t>
  </si>
  <si>
    <t>Film payé CE</t>
  </si>
  <si>
    <t>p</t>
  </si>
  <si>
    <t>Emetteurs  bénéficiares</t>
  </si>
  <si>
    <t>Déplacement</t>
  </si>
  <si>
    <t>Location salle</t>
  </si>
  <si>
    <t>Boites de sardines</t>
  </si>
  <si>
    <t>Timbres</t>
  </si>
  <si>
    <t>La Poste</t>
  </si>
  <si>
    <t>Confiture</t>
  </si>
  <si>
    <t>CEE</t>
  </si>
  <si>
    <t>Sécurité</t>
  </si>
  <si>
    <t>L'Olivier</t>
  </si>
  <si>
    <t>Remb</t>
  </si>
  <si>
    <t>N° Chèque</t>
  </si>
  <si>
    <t>Sacs cabas</t>
  </si>
  <si>
    <t>Rilettes</t>
  </si>
  <si>
    <t>souscription</t>
  </si>
  <si>
    <t>Solde de banque</t>
  </si>
  <si>
    <t>Vistasprint</t>
  </si>
  <si>
    <t>Caisse Epargne</t>
  </si>
  <si>
    <t>Frais bancaire</t>
  </si>
  <si>
    <t>Jus de pommes</t>
  </si>
  <si>
    <t>Crédit Coop</t>
  </si>
  <si>
    <t>Virement siège</t>
  </si>
  <si>
    <t>ESAT</t>
  </si>
  <si>
    <t>Destinations</t>
  </si>
  <si>
    <t>Destinations R</t>
  </si>
  <si>
    <t xml:space="preserve">ESAT TY </t>
  </si>
  <si>
    <t>Esat</t>
  </si>
  <si>
    <t xml:space="preserve">Formules à vérifier sont en </t>
  </si>
  <si>
    <t>H3</t>
  </si>
  <si>
    <t>G3</t>
  </si>
  <si>
    <t>J3</t>
  </si>
  <si>
    <t>Directrice</t>
  </si>
  <si>
    <t>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</si>
</sst>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6" formatCode="[$-40C]d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6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  <xf numFmtId="166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44" fontId="2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4" fontId="4" fillId="3" borderId="0" xfId="1" applyFont="1" applyFill="1"/>
    <xf numFmtId="44" fontId="2" fillId="0" borderId="0" xfId="1" applyFont="1" applyFill="1" applyAlignment="1">
      <alignment horizontal="center"/>
    </xf>
    <xf numFmtId="44" fontId="2" fillId="0" borderId="0" xfId="1" applyFont="1" applyFill="1"/>
    <xf numFmtId="0" fontId="0" fillId="0" borderId="0" xfId="0" applyFill="1" applyAlignment="1">
      <alignment horizontal="center"/>
    </xf>
    <xf numFmtId="44" fontId="5" fillId="2" borderId="0" xfId="1" applyFont="1" applyFill="1"/>
    <xf numFmtId="0" fontId="3" fillId="2" borderId="0" xfId="2" applyNumberFormat="1" applyFont="1" applyFill="1" applyAlignment="1">
      <alignment horizontal="center" vertical="center"/>
    </xf>
    <xf numFmtId="0" fontId="0" fillId="0" borderId="0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3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center"/>
    </xf>
    <xf numFmtId="44" fontId="4" fillId="4" borderId="0" xfId="1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6" fillId="0" borderId="0" xfId="0" applyFont="1"/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topLeftCell="D1" zoomScaleNormal="100" workbookViewId="0">
      <selection activeCell="E34" sqref="E34"/>
    </sheetView>
  </sheetViews>
  <sheetFormatPr baseColWidth="10" defaultRowHeight="15.75" x14ac:dyDescent="0.25"/>
  <cols>
    <col min="1" max="1" width="9.140625" customWidth="1"/>
    <col min="2" max="2" width="21" style="4" customWidth="1"/>
    <col min="3" max="3" width="12.5703125" style="15" customWidth="1"/>
    <col min="4" max="4" width="11.42578125" style="5"/>
    <col min="5" max="5" width="26" customWidth="1"/>
    <col min="6" max="6" width="28.140625" customWidth="1"/>
    <col min="7" max="9" width="15.28515625" style="1" customWidth="1"/>
    <col min="10" max="10" width="13.7109375" style="2" customWidth="1"/>
    <col min="11" max="11" width="4.5703125" style="12" customWidth="1"/>
  </cols>
  <sheetData>
    <row r="1" spans="1:12" ht="15.75" customHeight="1" x14ac:dyDescent="0.25">
      <c r="A1" s="20" t="s">
        <v>3</v>
      </c>
      <c r="B1" s="20" t="s">
        <v>2</v>
      </c>
      <c r="C1" s="14" t="s">
        <v>30</v>
      </c>
      <c r="D1" s="20" t="s">
        <v>7</v>
      </c>
      <c r="E1" s="21" t="s">
        <v>19</v>
      </c>
      <c r="F1" s="20" t="s">
        <v>4</v>
      </c>
      <c r="G1" s="20" t="s">
        <v>6</v>
      </c>
      <c r="H1" s="20" t="s">
        <v>5</v>
      </c>
      <c r="I1" s="7" t="s">
        <v>8</v>
      </c>
      <c r="J1" s="22" t="s">
        <v>34</v>
      </c>
      <c r="K1" s="10"/>
    </row>
    <row r="2" spans="1:12" ht="15.75" customHeight="1" x14ac:dyDescent="0.25">
      <c r="A2" s="20"/>
      <c r="B2" s="20"/>
      <c r="C2" s="14"/>
      <c r="D2" s="20"/>
      <c r="E2" s="21"/>
      <c r="F2" s="20"/>
      <c r="G2" s="20"/>
      <c r="H2" s="20"/>
      <c r="I2" s="13">
        <v>2836.58</v>
      </c>
      <c r="J2" s="22"/>
      <c r="K2" s="10"/>
      <c r="L2" s="23" t="s">
        <v>46</v>
      </c>
    </row>
    <row r="3" spans="1:12" x14ac:dyDescent="0.25">
      <c r="A3" s="8"/>
      <c r="B3" s="8"/>
      <c r="C3" s="14"/>
      <c r="D3" s="8"/>
      <c r="E3" s="8"/>
      <c r="F3" s="8"/>
      <c r="G3" s="17" t="e">
        <f>SUM(G13:G)</f>
        <v>#NAME?</v>
      </c>
      <c r="H3" s="17">
        <f>SUM(H13:H38)</f>
        <v>13750</v>
      </c>
      <c r="I3" s="19" t="e">
        <f>+I2+H3-G3</f>
        <v>#NAME?</v>
      </c>
      <c r="J3" s="9">
        <f>+$I$2+SUMIF($J4:$J100,"p",$H4:$H100)-SUMIF($J4:$J100,"p",$G4:$G100)</f>
        <v>981.90000000000327</v>
      </c>
      <c r="K3" s="11"/>
      <c r="L3" s="23" t="s">
        <v>48</v>
      </c>
    </row>
    <row r="4" spans="1:12" x14ac:dyDescent="0.25">
      <c r="A4">
        <v>636</v>
      </c>
      <c r="B4" s="4">
        <v>43348</v>
      </c>
      <c r="D4" s="18"/>
      <c r="E4" t="s">
        <v>10</v>
      </c>
      <c r="F4" t="s">
        <v>9</v>
      </c>
      <c r="G4" s="1">
        <v>57.2</v>
      </c>
      <c r="L4" s="23" t="s">
        <v>47</v>
      </c>
    </row>
    <row r="5" spans="1:12" x14ac:dyDescent="0.25">
      <c r="A5">
        <v>631</v>
      </c>
      <c r="B5" s="4">
        <v>43524</v>
      </c>
      <c r="C5" s="15" t="s">
        <v>39</v>
      </c>
      <c r="D5" s="18"/>
      <c r="E5" t="s">
        <v>12</v>
      </c>
      <c r="F5" t="s">
        <v>17</v>
      </c>
      <c r="G5" s="1">
        <v>300</v>
      </c>
      <c r="L5" s="23" t="s">
        <v>49</v>
      </c>
    </row>
    <row r="6" spans="1:12" x14ac:dyDescent="0.25">
      <c r="A6">
        <v>631</v>
      </c>
      <c r="B6" s="4">
        <v>43713</v>
      </c>
      <c r="D6" s="18"/>
      <c r="E6" t="s">
        <v>50</v>
      </c>
      <c r="F6" t="s">
        <v>15</v>
      </c>
      <c r="G6" s="1">
        <v>5.5</v>
      </c>
      <c r="L6" s="23"/>
    </row>
    <row r="7" spans="1:12" x14ac:dyDescent="0.25">
      <c r="A7">
        <v>600</v>
      </c>
      <c r="B7" s="4">
        <v>43724</v>
      </c>
      <c r="C7" s="15" t="s">
        <v>39</v>
      </c>
      <c r="D7" s="18"/>
      <c r="E7" t="s">
        <v>11</v>
      </c>
      <c r="F7" t="s">
        <v>16</v>
      </c>
      <c r="G7" s="1">
        <v>8250</v>
      </c>
    </row>
    <row r="8" spans="1:12" x14ac:dyDescent="0.25">
      <c r="A8">
        <v>636</v>
      </c>
      <c r="B8" s="4">
        <v>43725</v>
      </c>
      <c r="D8" s="18"/>
      <c r="E8" t="s">
        <v>50</v>
      </c>
      <c r="F8" t="s">
        <v>14</v>
      </c>
      <c r="G8" s="1">
        <v>26.4</v>
      </c>
    </row>
    <row r="9" spans="1:12" x14ac:dyDescent="0.25">
      <c r="A9">
        <v>631</v>
      </c>
      <c r="B9" s="4">
        <v>43725</v>
      </c>
      <c r="D9" s="18"/>
      <c r="E9" t="s">
        <v>13</v>
      </c>
      <c r="F9" t="s">
        <v>15</v>
      </c>
      <c r="G9" s="1">
        <v>4.3</v>
      </c>
    </row>
    <row r="10" spans="1:12" x14ac:dyDescent="0.25">
      <c r="A10">
        <v>631</v>
      </c>
      <c r="B10" s="4">
        <v>43742</v>
      </c>
      <c r="D10" s="18"/>
      <c r="E10" t="s">
        <v>13</v>
      </c>
      <c r="F10" t="s">
        <v>20</v>
      </c>
      <c r="G10" s="1">
        <v>63</v>
      </c>
    </row>
    <row r="11" spans="1:12" x14ac:dyDescent="0.25">
      <c r="A11">
        <v>632</v>
      </c>
      <c r="B11" s="4">
        <v>43790</v>
      </c>
      <c r="C11" s="15" t="s">
        <v>39</v>
      </c>
      <c r="D11" s="18"/>
      <c r="E11" t="s">
        <v>51</v>
      </c>
      <c r="F11" t="s">
        <v>1</v>
      </c>
      <c r="G11" s="1">
        <v>400</v>
      </c>
    </row>
    <row r="12" spans="1:12" x14ac:dyDescent="0.25">
      <c r="A12">
        <v>632</v>
      </c>
      <c r="C12" s="15" t="s">
        <v>39</v>
      </c>
      <c r="D12" s="18"/>
      <c r="E12" t="s">
        <v>35</v>
      </c>
      <c r="F12" t="s">
        <v>1</v>
      </c>
      <c r="G12" s="1">
        <v>122.23</v>
      </c>
    </row>
    <row r="13" spans="1:12" x14ac:dyDescent="0.25">
      <c r="A13">
        <v>637</v>
      </c>
      <c r="B13" s="4">
        <v>43375</v>
      </c>
      <c r="C13" s="15">
        <v>1</v>
      </c>
      <c r="E13" t="s">
        <v>36</v>
      </c>
      <c r="F13" t="s">
        <v>37</v>
      </c>
      <c r="G13" s="1">
        <v>21</v>
      </c>
      <c r="I13" s="1">
        <f>IF(B13="","",I2-G13+H13)</f>
        <v>2815.58</v>
      </c>
      <c r="J13" s="2" t="s">
        <v>18</v>
      </c>
    </row>
    <row r="14" spans="1:12" x14ac:dyDescent="0.25">
      <c r="A14">
        <v>637</v>
      </c>
      <c r="B14" s="4">
        <v>43391</v>
      </c>
      <c r="C14" s="15">
        <v>2</v>
      </c>
      <c r="D14" s="6"/>
      <c r="E14" t="s">
        <v>36</v>
      </c>
      <c r="F14" t="s">
        <v>33</v>
      </c>
      <c r="G14" s="1">
        <f>8.76+8.76</f>
        <v>17.52</v>
      </c>
      <c r="I14" s="1">
        <f t="shared" ref="I14:I79" si="0">IF(B14="","",I13-G14+H14)</f>
        <v>2798.06</v>
      </c>
      <c r="J14" s="2" t="s">
        <v>18</v>
      </c>
    </row>
    <row r="15" spans="1:12" x14ac:dyDescent="0.25">
      <c r="A15">
        <v>730</v>
      </c>
      <c r="B15" s="4">
        <v>43859</v>
      </c>
      <c r="E15" t="s">
        <v>40</v>
      </c>
      <c r="H15" s="1">
        <v>10000</v>
      </c>
      <c r="I15" s="1">
        <f t="shared" si="0"/>
        <v>12798.06</v>
      </c>
      <c r="J15" s="2" t="s">
        <v>18</v>
      </c>
    </row>
    <row r="16" spans="1:12" x14ac:dyDescent="0.25">
      <c r="A16">
        <v>621</v>
      </c>
      <c r="B16" s="4">
        <v>43865</v>
      </c>
      <c r="C16" s="15">
        <v>4</v>
      </c>
      <c r="D16" s="5">
        <v>9</v>
      </c>
      <c r="E16" t="s">
        <v>41</v>
      </c>
      <c r="F16" t="s">
        <v>22</v>
      </c>
      <c r="G16" s="1">
        <v>500</v>
      </c>
      <c r="I16" s="1">
        <f t="shared" si="0"/>
        <v>12298.06</v>
      </c>
      <c r="J16" s="2" t="s">
        <v>18</v>
      </c>
    </row>
    <row r="17" spans="1:10" x14ac:dyDescent="0.25">
      <c r="A17">
        <v>620</v>
      </c>
      <c r="B17" s="4">
        <v>43865</v>
      </c>
      <c r="C17" s="15">
        <v>5</v>
      </c>
      <c r="D17" s="5">
        <v>10</v>
      </c>
      <c r="E17" t="s">
        <v>42</v>
      </c>
      <c r="F17" t="s">
        <v>21</v>
      </c>
      <c r="G17" s="1">
        <v>4243.8</v>
      </c>
      <c r="I17" s="1">
        <f t="shared" si="0"/>
        <v>8054.2599999999993</v>
      </c>
      <c r="J17" s="2" t="s">
        <v>18</v>
      </c>
    </row>
    <row r="18" spans="1:10" x14ac:dyDescent="0.25">
      <c r="A18">
        <v>620</v>
      </c>
      <c r="B18" s="4">
        <v>43885</v>
      </c>
      <c r="C18" s="15">
        <v>6</v>
      </c>
      <c r="D18" s="5">
        <v>11</v>
      </c>
      <c r="E18" t="s">
        <v>43</v>
      </c>
      <c r="F18" t="s">
        <v>21</v>
      </c>
      <c r="G18" s="1">
        <v>2546.2800000000002</v>
      </c>
      <c r="I18" s="1">
        <f t="shared" si="0"/>
        <v>5507.98</v>
      </c>
      <c r="J18" s="2" t="s">
        <v>18</v>
      </c>
    </row>
    <row r="19" spans="1:10" x14ac:dyDescent="0.25">
      <c r="A19">
        <v>623</v>
      </c>
      <c r="B19" s="4">
        <v>43886</v>
      </c>
      <c r="C19" s="15">
        <v>7</v>
      </c>
      <c r="D19" s="5">
        <v>12</v>
      </c>
      <c r="E19" t="s">
        <v>24</v>
      </c>
      <c r="F19" t="s">
        <v>23</v>
      </c>
      <c r="G19" s="1">
        <v>13.92</v>
      </c>
      <c r="I19" s="1">
        <f t="shared" si="0"/>
        <v>5494.0599999999995</v>
      </c>
      <c r="J19" s="2" t="s">
        <v>18</v>
      </c>
    </row>
    <row r="20" spans="1:10" x14ac:dyDescent="0.25">
      <c r="A20">
        <v>637</v>
      </c>
      <c r="B20" s="4">
        <v>43888</v>
      </c>
      <c r="E20" t="s">
        <v>26</v>
      </c>
      <c r="F20" t="s">
        <v>27</v>
      </c>
      <c r="G20" s="1">
        <f>19.1+19.1+8.4</f>
        <v>46.6</v>
      </c>
      <c r="I20" s="1">
        <f t="shared" si="0"/>
        <v>5447.4599999999991</v>
      </c>
      <c r="J20" s="2" t="s">
        <v>18</v>
      </c>
    </row>
    <row r="21" spans="1:10" x14ac:dyDescent="0.25">
      <c r="A21">
        <v>621</v>
      </c>
      <c r="B21" s="4">
        <v>43889</v>
      </c>
      <c r="C21" s="15">
        <v>8</v>
      </c>
      <c r="D21" s="5">
        <v>13</v>
      </c>
      <c r="E21" t="s">
        <v>28</v>
      </c>
      <c r="F21" t="s">
        <v>25</v>
      </c>
      <c r="G21" s="1">
        <v>1000</v>
      </c>
      <c r="I21" s="1">
        <f t="shared" si="0"/>
        <v>4447.4599999999991</v>
      </c>
      <c r="J21" s="2" t="s">
        <v>18</v>
      </c>
    </row>
    <row r="22" spans="1:10" x14ac:dyDescent="0.25">
      <c r="A22">
        <v>750</v>
      </c>
      <c r="B22" s="4">
        <v>43920</v>
      </c>
      <c r="E22" t="s">
        <v>0</v>
      </c>
      <c r="F22" t="s">
        <v>29</v>
      </c>
      <c r="H22" s="1">
        <v>3750</v>
      </c>
      <c r="I22" s="1">
        <f t="shared" si="0"/>
        <v>8197.4599999999991</v>
      </c>
      <c r="J22" s="2" t="s">
        <v>18</v>
      </c>
    </row>
    <row r="23" spans="1:10" x14ac:dyDescent="0.25">
      <c r="A23">
        <v>637</v>
      </c>
      <c r="B23" s="4">
        <v>43922</v>
      </c>
      <c r="E23" t="s">
        <v>36</v>
      </c>
      <c r="F23" t="s">
        <v>37</v>
      </c>
      <c r="G23" s="1">
        <v>216</v>
      </c>
      <c r="I23" s="1">
        <f t="shared" si="0"/>
        <v>7981.4599999999991</v>
      </c>
      <c r="J23" s="2" t="s">
        <v>18</v>
      </c>
    </row>
    <row r="24" spans="1:10" x14ac:dyDescent="0.25">
      <c r="A24">
        <v>637</v>
      </c>
      <c r="B24" s="4">
        <v>43922</v>
      </c>
      <c r="D24" s="16"/>
      <c r="E24" t="s">
        <v>36</v>
      </c>
      <c r="F24" t="s">
        <v>37</v>
      </c>
      <c r="G24" s="1">
        <f>15+21+8.4</f>
        <v>44.4</v>
      </c>
      <c r="I24" s="1">
        <f t="shared" si="0"/>
        <v>7937.0599999999995</v>
      </c>
      <c r="J24" s="2" t="s">
        <v>18</v>
      </c>
    </row>
    <row r="25" spans="1:10" x14ac:dyDescent="0.25">
      <c r="A25">
        <v>637</v>
      </c>
      <c r="B25" s="4">
        <v>43955</v>
      </c>
      <c r="D25" s="16"/>
      <c r="E25" t="s">
        <v>36</v>
      </c>
      <c r="F25" t="s">
        <v>37</v>
      </c>
      <c r="G25" s="1">
        <v>8.4</v>
      </c>
      <c r="I25" s="1">
        <f t="shared" si="0"/>
        <v>7928.66</v>
      </c>
      <c r="J25" s="2" t="s">
        <v>18</v>
      </c>
    </row>
    <row r="26" spans="1:10" x14ac:dyDescent="0.25">
      <c r="A26">
        <v>637</v>
      </c>
      <c r="B26" s="4">
        <v>43983</v>
      </c>
      <c r="D26" s="16"/>
      <c r="E26" t="s">
        <v>36</v>
      </c>
      <c r="F26" t="s">
        <v>37</v>
      </c>
      <c r="G26" s="1">
        <v>8.4</v>
      </c>
      <c r="I26" s="1">
        <f t="shared" si="0"/>
        <v>7920.26</v>
      </c>
      <c r="J26" s="2" t="s">
        <v>18</v>
      </c>
    </row>
    <row r="27" spans="1:10" x14ac:dyDescent="0.25">
      <c r="A27">
        <v>621</v>
      </c>
      <c r="B27" s="4">
        <v>44002</v>
      </c>
      <c r="D27" s="5">
        <v>14</v>
      </c>
      <c r="E27" t="s">
        <v>44</v>
      </c>
      <c r="F27" t="s">
        <v>31</v>
      </c>
      <c r="G27" s="1">
        <v>4800</v>
      </c>
      <c r="I27" s="1">
        <f t="shared" si="0"/>
        <v>3120.26</v>
      </c>
      <c r="J27" s="2" t="s">
        <v>18</v>
      </c>
    </row>
    <row r="28" spans="1:10" x14ac:dyDescent="0.25">
      <c r="A28">
        <v>621</v>
      </c>
      <c r="B28" s="4">
        <v>44002</v>
      </c>
      <c r="D28" s="5">
        <v>15</v>
      </c>
      <c r="E28" t="s">
        <v>45</v>
      </c>
      <c r="F28" s="3" t="s">
        <v>32</v>
      </c>
      <c r="G28" s="1">
        <v>2108.96</v>
      </c>
      <c r="I28" s="1">
        <f t="shared" si="0"/>
        <v>1011.3000000000002</v>
      </c>
      <c r="J28" s="2" t="s">
        <v>18</v>
      </c>
    </row>
    <row r="29" spans="1:10" x14ac:dyDescent="0.25">
      <c r="A29">
        <v>637</v>
      </c>
      <c r="B29" s="4">
        <v>44013</v>
      </c>
      <c r="E29" t="s">
        <v>36</v>
      </c>
      <c r="F29" t="s">
        <v>37</v>
      </c>
      <c r="G29" s="1">
        <v>21</v>
      </c>
      <c r="I29" s="1">
        <f t="shared" si="0"/>
        <v>990.30000000000018</v>
      </c>
      <c r="J29" s="2" t="s">
        <v>18</v>
      </c>
    </row>
    <row r="30" spans="1:10" x14ac:dyDescent="0.25">
      <c r="A30">
        <v>637</v>
      </c>
      <c r="B30" s="4">
        <v>44015</v>
      </c>
      <c r="E30" t="s">
        <v>36</v>
      </c>
      <c r="F30" t="s">
        <v>37</v>
      </c>
      <c r="G30" s="1">
        <v>8.4</v>
      </c>
      <c r="I30" s="1">
        <f t="shared" si="0"/>
        <v>981.9000000000002</v>
      </c>
      <c r="J30" s="2" t="s">
        <v>18</v>
      </c>
    </row>
    <row r="31" spans="1:10" x14ac:dyDescent="0.25">
      <c r="A31">
        <v>6921</v>
      </c>
      <c r="B31" s="4">
        <v>44025</v>
      </c>
      <c r="D31" s="5">
        <v>16</v>
      </c>
      <c r="E31" t="s">
        <v>41</v>
      </c>
      <c r="F31" t="s">
        <v>38</v>
      </c>
      <c r="G31" s="1">
        <v>750</v>
      </c>
      <c r="I31" s="1">
        <f t="shared" si="0"/>
        <v>231.9000000000002</v>
      </c>
    </row>
    <row r="32" spans="1:10" x14ac:dyDescent="0.25">
      <c r="I32" s="1" t="str">
        <f t="shared" si="0"/>
        <v/>
      </c>
    </row>
    <row r="33" spans="9:9" x14ac:dyDescent="0.25">
      <c r="I33" s="1" t="str">
        <f t="shared" si="0"/>
        <v/>
      </c>
    </row>
    <row r="34" spans="9:9" x14ac:dyDescent="0.25">
      <c r="I34" s="1" t="str">
        <f t="shared" si="0"/>
        <v/>
      </c>
    </row>
    <row r="35" spans="9:9" x14ac:dyDescent="0.25">
      <c r="I35" s="1" t="str">
        <f t="shared" si="0"/>
        <v/>
      </c>
    </row>
    <row r="36" spans="9:9" x14ac:dyDescent="0.25">
      <c r="I36" s="1" t="str">
        <f t="shared" si="0"/>
        <v/>
      </c>
    </row>
    <row r="37" spans="9:9" x14ac:dyDescent="0.25">
      <c r="I37" s="1" t="str">
        <f t="shared" si="0"/>
        <v/>
      </c>
    </row>
    <row r="38" spans="9:9" x14ac:dyDescent="0.25">
      <c r="I38" s="1" t="str">
        <f t="shared" si="0"/>
        <v/>
      </c>
    </row>
    <row r="39" spans="9:9" x14ac:dyDescent="0.25">
      <c r="I39" s="1" t="str">
        <f t="shared" si="0"/>
        <v/>
      </c>
    </row>
    <row r="40" spans="9:9" x14ac:dyDescent="0.25">
      <c r="I40" s="1" t="str">
        <f t="shared" si="0"/>
        <v/>
      </c>
    </row>
    <row r="41" spans="9:9" x14ac:dyDescent="0.25">
      <c r="I41" s="1" t="str">
        <f t="shared" si="0"/>
        <v/>
      </c>
    </row>
    <row r="42" spans="9:9" x14ac:dyDescent="0.25">
      <c r="I42" s="1" t="str">
        <f t="shared" si="0"/>
        <v/>
      </c>
    </row>
    <row r="43" spans="9:9" x14ac:dyDescent="0.25">
      <c r="I43" s="1" t="str">
        <f t="shared" si="0"/>
        <v/>
      </c>
    </row>
    <row r="44" spans="9:9" x14ac:dyDescent="0.25">
      <c r="I44" s="1" t="str">
        <f t="shared" si="0"/>
        <v/>
      </c>
    </row>
    <row r="45" spans="9:9" x14ac:dyDescent="0.25">
      <c r="I45" s="1" t="str">
        <f t="shared" si="0"/>
        <v/>
      </c>
    </row>
    <row r="46" spans="9:9" x14ac:dyDescent="0.25">
      <c r="I46" s="1" t="str">
        <f t="shared" si="0"/>
        <v/>
      </c>
    </row>
    <row r="47" spans="9:9" x14ac:dyDescent="0.25">
      <c r="I47" s="1" t="str">
        <f t="shared" si="0"/>
        <v/>
      </c>
    </row>
    <row r="48" spans="9:9" x14ac:dyDescent="0.25">
      <c r="I48" s="1" t="str">
        <f t="shared" si="0"/>
        <v/>
      </c>
    </row>
    <row r="49" spans="9:9" x14ac:dyDescent="0.25">
      <c r="I49" s="1" t="str">
        <f t="shared" si="0"/>
        <v/>
      </c>
    </row>
    <row r="50" spans="9:9" x14ac:dyDescent="0.25">
      <c r="I50" s="1" t="str">
        <f t="shared" si="0"/>
        <v/>
      </c>
    </row>
    <row r="51" spans="9:9" x14ac:dyDescent="0.25">
      <c r="I51" s="1" t="str">
        <f t="shared" si="0"/>
        <v/>
      </c>
    </row>
    <row r="52" spans="9:9" x14ac:dyDescent="0.25">
      <c r="I52" s="1" t="str">
        <f t="shared" si="0"/>
        <v/>
      </c>
    </row>
    <row r="53" spans="9:9" x14ac:dyDescent="0.25">
      <c r="I53" s="1" t="str">
        <f t="shared" si="0"/>
        <v/>
      </c>
    </row>
    <row r="54" spans="9:9" x14ac:dyDescent="0.25">
      <c r="I54" s="1" t="str">
        <f t="shared" si="0"/>
        <v/>
      </c>
    </row>
    <row r="55" spans="9:9" x14ac:dyDescent="0.25">
      <c r="I55" s="1" t="str">
        <f t="shared" si="0"/>
        <v/>
      </c>
    </row>
    <row r="56" spans="9:9" x14ac:dyDescent="0.25">
      <c r="I56" s="1" t="str">
        <f t="shared" si="0"/>
        <v/>
      </c>
    </row>
    <row r="57" spans="9:9" x14ac:dyDescent="0.25">
      <c r="I57" s="1" t="str">
        <f t="shared" si="0"/>
        <v/>
      </c>
    </row>
    <row r="58" spans="9:9" x14ac:dyDescent="0.25">
      <c r="I58" s="1" t="str">
        <f t="shared" si="0"/>
        <v/>
      </c>
    </row>
    <row r="59" spans="9:9" x14ac:dyDescent="0.25">
      <c r="I59" s="1" t="str">
        <f t="shared" si="0"/>
        <v/>
      </c>
    </row>
    <row r="60" spans="9:9" x14ac:dyDescent="0.25">
      <c r="I60" s="1" t="str">
        <f t="shared" si="0"/>
        <v/>
      </c>
    </row>
    <row r="61" spans="9:9" x14ac:dyDescent="0.25">
      <c r="I61" s="1" t="str">
        <f t="shared" si="0"/>
        <v/>
      </c>
    </row>
    <row r="62" spans="9:9" x14ac:dyDescent="0.25">
      <c r="I62" s="1" t="str">
        <f t="shared" si="0"/>
        <v/>
      </c>
    </row>
    <row r="63" spans="9:9" x14ac:dyDescent="0.25">
      <c r="I63" s="1" t="str">
        <f t="shared" si="0"/>
        <v/>
      </c>
    </row>
    <row r="64" spans="9:9" x14ac:dyDescent="0.25">
      <c r="I64" s="1" t="str">
        <f t="shared" si="0"/>
        <v/>
      </c>
    </row>
    <row r="65" spans="9:9" x14ac:dyDescent="0.25">
      <c r="I65" s="1" t="str">
        <f t="shared" si="0"/>
        <v/>
      </c>
    </row>
    <row r="66" spans="9:9" x14ac:dyDescent="0.25">
      <c r="I66" s="1" t="str">
        <f t="shared" si="0"/>
        <v/>
      </c>
    </row>
    <row r="67" spans="9:9" x14ac:dyDescent="0.25">
      <c r="I67" s="1" t="str">
        <f t="shared" si="0"/>
        <v/>
      </c>
    </row>
    <row r="68" spans="9:9" x14ac:dyDescent="0.25">
      <c r="I68" s="1" t="str">
        <f t="shared" si="0"/>
        <v/>
      </c>
    </row>
    <row r="69" spans="9:9" x14ac:dyDescent="0.25">
      <c r="I69" s="1" t="str">
        <f t="shared" si="0"/>
        <v/>
      </c>
    </row>
    <row r="70" spans="9:9" x14ac:dyDescent="0.25">
      <c r="I70" s="1" t="str">
        <f t="shared" si="0"/>
        <v/>
      </c>
    </row>
    <row r="71" spans="9:9" x14ac:dyDescent="0.25">
      <c r="I71" s="1" t="str">
        <f t="shared" si="0"/>
        <v/>
      </c>
    </row>
    <row r="72" spans="9:9" x14ac:dyDescent="0.25">
      <c r="I72" s="1" t="str">
        <f t="shared" si="0"/>
        <v/>
      </c>
    </row>
    <row r="73" spans="9:9" x14ac:dyDescent="0.25">
      <c r="I73" s="1" t="str">
        <f t="shared" si="0"/>
        <v/>
      </c>
    </row>
    <row r="74" spans="9:9" x14ac:dyDescent="0.25">
      <c r="I74" s="1" t="str">
        <f t="shared" si="0"/>
        <v/>
      </c>
    </row>
    <row r="75" spans="9:9" x14ac:dyDescent="0.25">
      <c r="I75" s="1" t="str">
        <f t="shared" si="0"/>
        <v/>
      </c>
    </row>
    <row r="76" spans="9:9" x14ac:dyDescent="0.25">
      <c r="I76" s="1" t="str">
        <f t="shared" si="0"/>
        <v/>
      </c>
    </row>
    <row r="77" spans="9:9" x14ac:dyDescent="0.25">
      <c r="I77" s="1" t="str">
        <f t="shared" si="0"/>
        <v/>
      </c>
    </row>
    <row r="78" spans="9:9" x14ac:dyDescent="0.25">
      <c r="I78" s="1" t="str">
        <f t="shared" si="0"/>
        <v/>
      </c>
    </row>
    <row r="79" spans="9:9" x14ac:dyDescent="0.25">
      <c r="I79" s="1" t="str">
        <f t="shared" si="0"/>
        <v/>
      </c>
    </row>
    <row r="80" spans="9:9" x14ac:dyDescent="0.25">
      <c r="I80" s="1" t="str">
        <f t="shared" ref="I80:I111" si="1">IF(B80="","",I79-G80+H80)</f>
        <v/>
      </c>
    </row>
    <row r="81" spans="9:9" x14ac:dyDescent="0.25">
      <c r="I81" s="1" t="str">
        <f t="shared" si="1"/>
        <v/>
      </c>
    </row>
    <row r="82" spans="9:9" x14ac:dyDescent="0.25">
      <c r="I82" s="1" t="str">
        <f t="shared" si="1"/>
        <v/>
      </c>
    </row>
    <row r="83" spans="9:9" x14ac:dyDescent="0.25">
      <c r="I83" s="1" t="str">
        <f t="shared" si="1"/>
        <v/>
      </c>
    </row>
    <row r="84" spans="9:9" x14ac:dyDescent="0.25">
      <c r="I84" s="1" t="str">
        <f t="shared" si="1"/>
        <v/>
      </c>
    </row>
    <row r="85" spans="9:9" x14ac:dyDescent="0.25">
      <c r="I85" s="1" t="str">
        <f t="shared" si="1"/>
        <v/>
      </c>
    </row>
    <row r="86" spans="9:9" x14ac:dyDescent="0.25">
      <c r="I86" s="1" t="str">
        <f t="shared" si="1"/>
        <v/>
      </c>
    </row>
    <row r="87" spans="9:9" x14ac:dyDescent="0.25">
      <c r="I87" s="1" t="str">
        <f t="shared" si="1"/>
        <v/>
      </c>
    </row>
    <row r="88" spans="9:9" x14ac:dyDescent="0.25">
      <c r="I88" s="1" t="str">
        <f t="shared" si="1"/>
        <v/>
      </c>
    </row>
    <row r="89" spans="9:9" x14ac:dyDescent="0.25">
      <c r="I89" s="1" t="str">
        <f t="shared" si="1"/>
        <v/>
      </c>
    </row>
    <row r="90" spans="9:9" x14ac:dyDescent="0.25">
      <c r="I90" s="1" t="str">
        <f t="shared" si="1"/>
        <v/>
      </c>
    </row>
    <row r="91" spans="9:9" x14ac:dyDescent="0.25">
      <c r="I91" s="1" t="str">
        <f t="shared" si="1"/>
        <v/>
      </c>
    </row>
    <row r="92" spans="9:9" x14ac:dyDescent="0.25">
      <c r="I92" s="1" t="str">
        <f t="shared" si="1"/>
        <v/>
      </c>
    </row>
    <row r="93" spans="9:9" x14ac:dyDescent="0.25">
      <c r="I93" s="1" t="str">
        <f t="shared" si="1"/>
        <v/>
      </c>
    </row>
    <row r="94" spans="9:9" x14ac:dyDescent="0.25">
      <c r="I94" s="1" t="str">
        <f t="shared" si="1"/>
        <v/>
      </c>
    </row>
    <row r="95" spans="9:9" x14ac:dyDescent="0.25">
      <c r="I95" s="1" t="str">
        <f t="shared" si="1"/>
        <v/>
      </c>
    </row>
    <row r="96" spans="9:9" x14ac:dyDescent="0.25">
      <c r="I96" s="1" t="str">
        <f t="shared" si="1"/>
        <v/>
      </c>
    </row>
    <row r="97" spans="9:9" x14ac:dyDescent="0.25">
      <c r="I97" s="1" t="str">
        <f t="shared" si="1"/>
        <v/>
      </c>
    </row>
    <row r="98" spans="9:9" x14ac:dyDescent="0.25">
      <c r="I98" s="1" t="str">
        <f t="shared" si="1"/>
        <v/>
      </c>
    </row>
    <row r="99" spans="9:9" x14ac:dyDescent="0.25">
      <c r="I99" s="1" t="str">
        <f t="shared" si="1"/>
        <v/>
      </c>
    </row>
    <row r="100" spans="9:9" x14ac:dyDescent="0.25">
      <c r="I100" s="1" t="str">
        <f t="shared" si="1"/>
        <v/>
      </c>
    </row>
    <row r="101" spans="9:9" x14ac:dyDescent="0.25">
      <c r="I101" s="1" t="str">
        <f t="shared" si="1"/>
        <v/>
      </c>
    </row>
    <row r="102" spans="9:9" x14ac:dyDescent="0.25">
      <c r="I102" s="1" t="str">
        <f t="shared" si="1"/>
        <v/>
      </c>
    </row>
    <row r="103" spans="9:9" x14ac:dyDescent="0.25">
      <c r="I103" s="1" t="str">
        <f t="shared" si="1"/>
        <v/>
      </c>
    </row>
    <row r="104" spans="9:9" x14ac:dyDescent="0.25">
      <c r="I104" s="1" t="str">
        <f t="shared" si="1"/>
        <v/>
      </c>
    </row>
    <row r="105" spans="9:9" x14ac:dyDescent="0.25">
      <c r="I105" s="1" t="str">
        <f t="shared" si="1"/>
        <v/>
      </c>
    </row>
    <row r="106" spans="9:9" x14ac:dyDescent="0.25">
      <c r="I106" s="1" t="str">
        <f t="shared" si="1"/>
        <v/>
      </c>
    </row>
    <row r="107" spans="9:9" x14ac:dyDescent="0.25">
      <c r="I107" s="1" t="str">
        <f t="shared" si="1"/>
        <v/>
      </c>
    </row>
    <row r="108" spans="9:9" x14ac:dyDescent="0.25">
      <c r="I108" s="1" t="str">
        <f t="shared" si="1"/>
        <v/>
      </c>
    </row>
    <row r="109" spans="9:9" x14ac:dyDescent="0.25">
      <c r="I109" s="1" t="str">
        <f t="shared" si="1"/>
        <v/>
      </c>
    </row>
    <row r="110" spans="9:9" x14ac:dyDescent="0.25">
      <c r="I110" s="1" t="str">
        <f t="shared" si="1"/>
        <v/>
      </c>
    </row>
    <row r="111" spans="9:9" x14ac:dyDescent="0.25">
      <c r="I111" s="1" t="str">
        <f t="shared" si="1"/>
        <v/>
      </c>
    </row>
  </sheetData>
  <mergeCells count="8">
    <mergeCell ref="B1:B2"/>
    <mergeCell ref="A1:A2"/>
    <mergeCell ref="D1:D2"/>
    <mergeCell ref="E1:E2"/>
    <mergeCell ref="F1:F2"/>
    <mergeCell ref="G1:G2"/>
    <mergeCell ref="H1:H2"/>
    <mergeCell ref="J1:J2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Réalisé</vt:lpstr>
      <vt:lpstr>Réalisé!Zone_d_impression</vt:lpstr>
    </vt:vector>
  </TitlesOfParts>
  <Company>Université de Genève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Chotard</dc:creator>
  <cp:lastModifiedBy>Marcel</cp:lastModifiedBy>
  <cp:lastPrinted>2020-07-03T11:58:32Z</cp:lastPrinted>
  <dcterms:created xsi:type="dcterms:W3CDTF">2019-09-23T12:58:38Z</dcterms:created>
  <dcterms:modified xsi:type="dcterms:W3CDTF">2020-07-16T09:58:49Z</dcterms:modified>
</cp:coreProperties>
</file>