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0" yWindow="0" windowWidth="13296" windowHeight="8616"/>
  </bookViews>
  <sheets>
    <sheet name="Feuil2" sheetId="1" r:id="rId1"/>
  </sheets>
  <calcPr calcId="152511"/>
</workbook>
</file>

<file path=xl/calcChain.xml><?xml version="1.0" encoding="utf-8"?>
<calcChain xmlns="http://schemas.openxmlformats.org/spreadsheetml/2006/main">
  <c r="U55" i="1" l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Q17" i="1"/>
  <c r="P17" i="1"/>
  <c r="U16" i="1"/>
  <c r="Q16" i="1"/>
  <c r="P16" i="1"/>
  <c r="U15" i="1"/>
  <c r="Q15" i="1"/>
  <c r="P15" i="1"/>
  <c r="U14" i="1"/>
  <c r="Q14" i="1"/>
  <c r="P14" i="1"/>
  <c r="U13" i="1"/>
  <c r="Q13" i="1"/>
  <c r="P13" i="1"/>
  <c r="U12" i="1"/>
  <c r="Q12" i="1"/>
  <c r="P12" i="1"/>
  <c r="U8" i="1" s="1"/>
  <c r="U11" i="1"/>
  <c r="Q11" i="1"/>
  <c r="P11" i="1"/>
  <c r="U10" i="1"/>
  <c r="Q10" i="1"/>
  <c r="P10" i="1"/>
  <c r="U9" i="1"/>
  <c r="Q9" i="1"/>
  <c r="P9" i="1"/>
  <c r="Q8" i="1"/>
  <c r="P8" i="1"/>
  <c r="U4" i="1" s="1"/>
  <c r="U7" i="1"/>
  <c r="Q7" i="1"/>
  <c r="P7" i="1"/>
  <c r="U6" i="1"/>
  <c r="Q6" i="1"/>
  <c r="P6" i="1"/>
  <c r="U5" i="1"/>
  <c r="Q5" i="1"/>
  <c r="P5" i="1"/>
  <c r="Q4" i="1"/>
  <c r="P4" i="1"/>
  <c r="U3" i="1" s="1"/>
  <c r="U2" i="1" s="1"/>
  <c r="Q3" i="1"/>
  <c r="P3" i="1"/>
  <c r="T2" i="1"/>
  <c r="O2" i="1"/>
  <c r="N2" i="1"/>
  <c r="M2" i="1"/>
  <c r="L2" i="1"/>
  <c r="K2" i="1"/>
  <c r="J2" i="1"/>
  <c r="I2" i="1"/>
  <c r="H2" i="1"/>
  <c r="G2" i="1"/>
  <c r="F2" i="1"/>
  <c r="E2" i="1"/>
  <c r="D2" i="1"/>
  <c r="P2" i="1" l="1"/>
</calcChain>
</file>

<file path=xl/sharedStrings.xml><?xml version="1.0" encoding="utf-8"?>
<sst xmlns="http://schemas.openxmlformats.org/spreadsheetml/2006/main" count="100" uniqueCount="92">
  <si>
    <t>Salle</t>
  </si>
  <si>
    <t>Capacité</t>
  </si>
  <si>
    <t>Diplôme</t>
  </si>
  <si>
    <t>Lun M</t>
  </si>
  <si>
    <t>Lun AM</t>
  </si>
  <si>
    <t>Mar M</t>
  </si>
  <si>
    <t>Mar AM</t>
  </si>
  <si>
    <t>Mer M</t>
  </si>
  <si>
    <t>Mer AM</t>
  </si>
  <si>
    <t>Jeu M</t>
  </si>
  <si>
    <t>Jeu AM</t>
  </si>
  <si>
    <t>Ven M</t>
  </si>
  <si>
    <t>Ven AM</t>
  </si>
  <si>
    <t>Sam M</t>
  </si>
  <si>
    <t>Sam AM</t>
  </si>
  <si>
    <t>Eff</t>
  </si>
  <si>
    <t>Taux occ°</t>
  </si>
  <si>
    <t xml:space="preserve">Diplôme </t>
  </si>
  <si>
    <t xml:space="preserve">nombre étudiants </t>
  </si>
  <si>
    <t>Poin-tés</t>
  </si>
  <si>
    <t>AMPHI 1/ 140 C</t>
  </si>
  <si>
    <t>L2 EG</t>
  </si>
  <si>
    <t xml:space="preserve">AMPHI 2 / 140 C </t>
  </si>
  <si>
    <t>L2 Gestion</t>
  </si>
  <si>
    <t>AMPHI 3 / 210 C</t>
  </si>
  <si>
    <t>L2 SI</t>
  </si>
  <si>
    <t>AMPHI 4 / 100 C</t>
  </si>
  <si>
    <t>L2 VHB</t>
  </si>
  <si>
    <t xml:space="preserve">AMPHI 5/ 100 B </t>
  </si>
  <si>
    <t>L3 BF</t>
  </si>
  <si>
    <t>AMPHI Krier / 31 C</t>
  </si>
  <si>
    <t>L3 EG</t>
  </si>
  <si>
    <t>Labo 16 / 12 B</t>
  </si>
  <si>
    <t>L3 EME</t>
  </si>
  <si>
    <t xml:space="preserve">Labo 17 / 12 B </t>
  </si>
  <si>
    <t>L3 HUE</t>
  </si>
  <si>
    <t>S 081 / 50 C</t>
  </si>
  <si>
    <t>L3 MIASHS</t>
  </si>
  <si>
    <t>S 1 25 C</t>
  </si>
  <si>
    <t>L3 SI BF et EME</t>
  </si>
  <si>
    <t>20 + 9</t>
  </si>
  <si>
    <t>S 100 / 9 C</t>
  </si>
  <si>
    <t>DU LE</t>
  </si>
  <si>
    <t>Licence 1 MIASHS</t>
  </si>
  <si>
    <t>S 149 / 5 C</t>
  </si>
  <si>
    <t>Licence 2 MIASHS</t>
  </si>
  <si>
    <t>S 176 / 10 C</t>
  </si>
  <si>
    <t>Licence 3 MIASHS</t>
  </si>
  <si>
    <t>S 19 / 25 B</t>
  </si>
  <si>
    <t>LPRO ABF G1</t>
  </si>
  <si>
    <t>S 2 / 15 C</t>
  </si>
  <si>
    <t>M1 IMEP</t>
  </si>
  <si>
    <t>LPRO ABF G2</t>
  </si>
  <si>
    <t>LPRO ABF G3</t>
  </si>
  <si>
    <t>M1 GPLA</t>
  </si>
  <si>
    <t>M1 MAS</t>
  </si>
  <si>
    <t>20(R1)+30(R2)</t>
  </si>
  <si>
    <t>M1 MBFA_ CB FA - CFPB</t>
  </si>
  <si>
    <t>M1 MBFA_ CB FA - DIFCAM</t>
  </si>
  <si>
    <t>M1 MBFA_ CB FI</t>
  </si>
  <si>
    <t>M1 MBFA_ FE FI</t>
  </si>
  <si>
    <t>M1 MBFA_ IEF FI</t>
  </si>
  <si>
    <t>M1 MEI</t>
  </si>
  <si>
    <t>M1 SDIN</t>
  </si>
  <si>
    <t>M2 AEPME</t>
  </si>
  <si>
    <t>M2 AIPME</t>
  </si>
  <si>
    <t>M2 APDD</t>
  </si>
  <si>
    <t>M2 CCDPI</t>
  </si>
  <si>
    <t>M2 IMEP</t>
  </si>
  <si>
    <t>M2 IMPF</t>
  </si>
  <si>
    <t>M2 Logistique</t>
  </si>
  <si>
    <t>M2 MAS EDP</t>
  </si>
  <si>
    <t>M2 MAS PPE fi+fa</t>
  </si>
  <si>
    <t>20 (3fa)</t>
  </si>
  <si>
    <t>M2 MBFA_ CB FA - CFPB</t>
  </si>
  <si>
    <t>M2 MBFA_ CB FA - DIFCAM</t>
  </si>
  <si>
    <t>M2 MBFA_ CB FI</t>
  </si>
  <si>
    <t>M2 MBFA_ FE FI</t>
  </si>
  <si>
    <t>M2 MBFA_ IEF FA</t>
  </si>
  <si>
    <t>M2 MBFA_ IEF FI</t>
  </si>
  <si>
    <t>M2 MEI</t>
  </si>
  <si>
    <t>M2 MMD</t>
  </si>
  <si>
    <t>M2 SDIN</t>
  </si>
  <si>
    <t>MAGISTÈRE I</t>
  </si>
  <si>
    <t>MAGISTÈRE II</t>
  </si>
  <si>
    <t>MAGISTÈRE III</t>
  </si>
  <si>
    <t>MI AIPME</t>
  </si>
  <si>
    <t>REP + ERASMUS</t>
  </si>
  <si>
    <t xml:space="preserve">25 +3 FA </t>
  </si>
  <si>
    <t>DE LEG</t>
  </si>
  <si>
    <t>DU DE</t>
  </si>
  <si>
    <t>DU AFPT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</si>
</sst>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5" borderId="0" xfId="0" applyFill="1"/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7" borderId="13" xfId="0" applyFill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4" xfId="0" applyFont="1" applyFill="1" applyBorder="1"/>
    <xf numFmtId="0" fontId="2" fillId="3" borderId="16" xfId="0" applyFont="1" applyFill="1" applyBorder="1"/>
    <xf numFmtId="0" fontId="2" fillId="4" borderId="17" xfId="0" applyFont="1" applyFill="1" applyBorder="1"/>
    <xf numFmtId="164" fontId="2" fillId="0" borderId="15" xfId="1" applyNumberFormat="1" applyFont="1" applyBorder="1"/>
    <xf numFmtId="0" fontId="0" fillId="0" borderId="14" xfId="0" applyBorder="1"/>
    <xf numFmtId="0" fontId="2" fillId="0" borderId="14" xfId="0" applyFont="1" applyBorder="1"/>
    <xf numFmtId="0" fontId="0" fillId="7" borderId="18" xfId="0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19" xfId="0" applyBorder="1"/>
    <xf numFmtId="0" fontId="2" fillId="2" borderId="18" xfId="0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2" fillId="3" borderId="20" xfId="0" applyFont="1" applyFill="1" applyBorder="1"/>
    <xf numFmtId="0" fontId="2" fillId="4" borderId="21" xfId="0" applyFont="1" applyFill="1" applyBorder="1"/>
    <xf numFmtId="164" fontId="2" fillId="0" borderId="19" xfId="1" applyNumberFormat="1" applyFont="1" applyBorder="1"/>
    <xf numFmtId="0" fontId="0" fillId="0" borderId="6" xfId="0" applyBorder="1"/>
    <xf numFmtId="0" fontId="2" fillId="0" borderId="6" xfId="0" applyFont="1" applyBorder="1"/>
    <xf numFmtId="0" fontId="2" fillId="8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0" fillId="7" borderId="22" xfId="0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2" fillId="4" borderId="26" xfId="0" applyFont="1" applyFill="1" applyBorder="1"/>
    <xf numFmtId="164" fontId="2" fillId="0" borderId="24" xfId="1" applyNumberFormat="1" applyFont="1" applyBorder="1"/>
    <xf numFmtId="0" fontId="6" fillId="9" borderId="6" xfId="0" applyFont="1" applyFill="1" applyBorder="1" applyAlignment="1">
      <alignment horizontal="center" wrapText="1"/>
    </xf>
    <xf numFmtId="0" fontId="0" fillId="0" borderId="6" xfId="0" applyFill="1" applyBorder="1"/>
    <xf numFmtId="0" fontId="2" fillId="0" borderId="6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ill>
        <patternFill>
          <bgColor rgb="FFFF69A6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80" zoomScaleNormal="80" workbookViewId="0">
      <selection activeCell="U55" sqref="U55"/>
    </sheetView>
  </sheetViews>
  <sheetFormatPr baseColWidth="10" defaultRowHeight="14.4" x14ac:dyDescent="0.3"/>
  <cols>
    <col min="1" max="1" width="16.5546875" customWidth="1"/>
    <col min="2" max="2" width="7.88671875" customWidth="1"/>
    <col min="3" max="3" width="9.44140625" customWidth="1"/>
    <col min="4" max="16" width="5" customWidth="1"/>
    <col min="17" max="17" width="7.77734375" customWidth="1"/>
    <col min="18" max="18" width="2.44140625" customWidth="1"/>
    <col min="19" max="19" width="18" customWidth="1"/>
    <col min="20" max="20" width="9" customWidth="1"/>
    <col min="21" max="21" width="5.21875" customWidth="1"/>
  </cols>
  <sheetData>
    <row r="1" spans="1:21" s="12" customFormat="1" ht="28.2" customHeight="1" thickBot="1" x14ac:dyDescent="0.4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8" t="s">
        <v>15</v>
      </c>
      <c r="Q1" s="9" t="s">
        <v>16</v>
      </c>
      <c r="R1" s="10"/>
      <c r="S1" s="11" t="s">
        <v>17</v>
      </c>
      <c r="T1" s="11" t="s">
        <v>18</v>
      </c>
      <c r="U1" s="11" t="s">
        <v>19</v>
      </c>
    </row>
    <row r="2" spans="1:21" s="24" customFormat="1" ht="15.6" customHeight="1" thickBot="1" x14ac:dyDescent="0.35">
      <c r="A2" s="13"/>
      <c r="B2" s="14"/>
      <c r="C2" s="15"/>
      <c r="D2" s="16">
        <f>SUM(D3:D99)</f>
        <v>362</v>
      </c>
      <c r="E2" s="17">
        <f t="shared" ref="E2:P2" si="0">SUM(E3:E99)</f>
        <v>0</v>
      </c>
      <c r="F2" s="17">
        <f t="shared" si="0"/>
        <v>24</v>
      </c>
      <c r="G2" s="17">
        <f t="shared" si="0"/>
        <v>0</v>
      </c>
      <c r="H2" s="17">
        <f t="shared" si="0"/>
        <v>16</v>
      </c>
      <c r="I2" s="17">
        <f t="shared" si="0"/>
        <v>4</v>
      </c>
      <c r="J2" s="17">
        <f t="shared" si="0"/>
        <v>0</v>
      </c>
      <c r="K2" s="17">
        <f t="shared" si="0"/>
        <v>0</v>
      </c>
      <c r="L2" s="17">
        <f t="shared" si="0"/>
        <v>7</v>
      </c>
      <c r="M2" s="17">
        <f t="shared" si="0"/>
        <v>0</v>
      </c>
      <c r="N2" s="17">
        <f t="shared" si="0"/>
        <v>0</v>
      </c>
      <c r="O2" s="18">
        <f t="shared" si="0"/>
        <v>0</v>
      </c>
      <c r="P2" s="19">
        <f t="shared" si="0"/>
        <v>413</v>
      </c>
      <c r="Q2" s="20"/>
      <c r="R2" s="21"/>
      <c r="S2" s="22"/>
      <c r="T2" s="23">
        <f t="shared" ref="T2:U2" si="1">SUM(T3:T99)</f>
        <v>1365</v>
      </c>
      <c r="U2" s="23">
        <f t="shared" si="1"/>
        <v>413</v>
      </c>
    </row>
    <row r="3" spans="1:21" ht="15" thickTop="1" x14ac:dyDescent="0.3">
      <c r="A3" s="25" t="s">
        <v>20</v>
      </c>
      <c r="B3" s="26">
        <v>140</v>
      </c>
      <c r="C3" s="27" t="s">
        <v>21</v>
      </c>
      <c r="D3" s="28">
        <v>142</v>
      </c>
      <c r="E3" s="29"/>
      <c r="F3" s="30"/>
      <c r="G3" s="30"/>
      <c r="H3" s="29"/>
      <c r="I3" s="29"/>
      <c r="J3" s="30"/>
      <c r="K3" s="30"/>
      <c r="L3" s="29"/>
      <c r="M3" s="29"/>
      <c r="N3" s="30"/>
      <c r="O3" s="31"/>
      <c r="P3" s="32">
        <f t="shared" ref="P3:P17" si="2">SUM(D3:O3)</f>
        <v>142</v>
      </c>
      <c r="Q3" s="33">
        <f>SUM(D3:O3)/B3</f>
        <v>1.0142857142857142</v>
      </c>
      <c r="R3" s="21"/>
      <c r="S3" s="34" t="s">
        <v>21</v>
      </c>
      <c r="T3" s="26">
        <v>333</v>
      </c>
      <c r="U3" s="35">
        <f>SUMIF($C$3:$C$17,S3,$P$3:$P$17)</f>
        <v>333</v>
      </c>
    </row>
    <row r="4" spans="1:21" x14ac:dyDescent="0.3">
      <c r="A4" s="36" t="s">
        <v>22</v>
      </c>
      <c r="B4" s="37">
        <v>140</v>
      </c>
      <c r="C4" s="38" t="s">
        <v>21</v>
      </c>
      <c r="D4" s="39">
        <v>141</v>
      </c>
      <c r="E4" s="40"/>
      <c r="F4" s="41"/>
      <c r="G4" s="41"/>
      <c r="H4" s="40"/>
      <c r="I4" s="40"/>
      <c r="J4" s="41"/>
      <c r="K4" s="41"/>
      <c r="L4" s="40"/>
      <c r="M4" s="40"/>
      <c r="N4" s="41"/>
      <c r="O4" s="42"/>
      <c r="P4" s="43">
        <f t="shared" si="2"/>
        <v>141</v>
      </c>
      <c r="Q4" s="44">
        <f t="shared" ref="Q4:Q17" si="3">SUM(D4:O4)/B4</f>
        <v>1.0071428571428571</v>
      </c>
      <c r="R4" s="21"/>
      <c r="S4" s="45" t="s">
        <v>23</v>
      </c>
      <c r="T4" s="37">
        <v>29</v>
      </c>
      <c r="U4" s="46">
        <f t="shared" ref="U4:U55" si="4">SUMIF($C$3:$C$17,S4,$P$3:$P$17)</f>
        <v>29</v>
      </c>
    </row>
    <row r="5" spans="1:21" x14ac:dyDescent="0.3">
      <c r="A5" s="36" t="s">
        <v>24</v>
      </c>
      <c r="B5" s="37">
        <v>210</v>
      </c>
      <c r="C5" s="38"/>
      <c r="D5" s="39"/>
      <c r="E5" s="40"/>
      <c r="F5" s="41"/>
      <c r="G5" s="41"/>
      <c r="H5" s="40"/>
      <c r="I5" s="40"/>
      <c r="J5" s="41"/>
      <c r="K5" s="41"/>
      <c r="L5" s="40"/>
      <c r="M5" s="40"/>
      <c r="N5" s="41"/>
      <c r="O5" s="42"/>
      <c r="P5" s="43">
        <f t="shared" si="2"/>
        <v>0</v>
      </c>
      <c r="Q5" s="44">
        <f t="shared" si="3"/>
        <v>0</v>
      </c>
      <c r="R5" s="21"/>
      <c r="S5" s="45" t="s">
        <v>25</v>
      </c>
      <c r="T5" s="37">
        <v>37</v>
      </c>
      <c r="U5" s="46">
        <f t="shared" si="4"/>
        <v>0</v>
      </c>
    </row>
    <row r="6" spans="1:21" x14ac:dyDescent="0.3">
      <c r="A6" s="36" t="s">
        <v>26</v>
      </c>
      <c r="B6" s="37">
        <v>100</v>
      </c>
      <c r="C6" s="38"/>
      <c r="D6" s="39"/>
      <c r="E6" s="40"/>
      <c r="F6" s="41"/>
      <c r="G6" s="41"/>
      <c r="H6" s="40"/>
      <c r="I6" s="40"/>
      <c r="J6" s="41"/>
      <c r="K6" s="41"/>
      <c r="L6" s="40"/>
      <c r="M6" s="40"/>
      <c r="N6" s="41"/>
      <c r="O6" s="42"/>
      <c r="P6" s="43">
        <f t="shared" si="2"/>
        <v>0</v>
      </c>
      <c r="Q6" s="44">
        <f t="shared" si="3"/>
        <v>0</v>
      </c>
      <c r="R6" s="21"/>
      <c r="S6" s="45" t="s">
        <v>27</v>
      </c>
      <c r="T6" s="37">
        <v>39</v>
      </c>
      <c r="U6" s="46">
        <f t="shared" si="4"/>
        <v>0</v>
      </c>
    </row>
    <row r="7" spans="1:21" x14ac:dyDescent="0.3">
      <c r="A7" s="36" t="s">
        <v>28</v>
      </c>
      <c r="B7" s="37">
        <v>100</v>
      </c>
      <c r="C7" s="38"/>
      <c r="D7" s="39"/>
      <c r="E7" s="40"/>
      <c r="F7" s="41"/>
      <c r="G7" s="41"/>
      <c r="H7" s="40"/>
      <c r="I7" s="40"/>
      <c r="J7" s="41"/>
      <c r="K7" s="41"/>
      <c r="L7" s="40"/>
      <c r="M7" s="40"/>
      <c r="N7" s="41"/>
      <c r="O7" s="42"/>
      <c r="P7" s="43">
        <f t="shared" si="2"/>
        <v>0</v>
      </c>
      <c r="Q7" s="44">
        <f t="shared" si="3"/>
        <v>0</v>
      </c>
      <c r="R7" s="21"/>
      <c r="S7" s="45" t="s">
        <v>29</v>
      </c>
      <c r="T7" s="37">
        <v>76</v>
      </c>
      <c r="U7" s="46">
        <f t="shared" si="4"/>
        <v>0</v>
      </c>
    </row>
    <row r="8" spans="1:21" x14ac:dyDescent="0.3">
      <c r="A8" s="36" t="s">
        <v>30</v>
      </c>
      <c r="B8" s="37">
        <v>31</v>
      </c>
      <c r="C8" s="38" t="s">
        <v>23</v>
      </c>
      <c r="D8" s="39">
        <v>29</v>
      </c>
      <c r="E8" s="40"/>
      <c r="F8" s="41"/>
      <c r="G8" s="41"/>
      <c r="H8" s="40"/>
      <c r="I8" s="40"/>
      <c r="J8" s="41"/>
      <c r="K8" s="41"/>
      <c r="L8" s="40"/>
      <c r="M8" s="40"/>
      <c r="N8" s="41"/>
      <c r="O8" s="42"/>
      <c r="P8" s="43">
        <f t="shared" si="2"/>
        <v>29</v>
      </c>
      <c r="Q8" s="44">
        <f t="shared" si="3"/>
        <v>0.93548387096774188</v>
      </c>
      <c r="R8" s="21"/>
      <c r="S8" s="45" t="s">
        <v>31</v>
      </c>
      <c r="T8" s="37">
        <v>24</v>
      </c>
      <c r="U8" s="46">
        <f t="shared" si="4"/>
        <v>24</v>
      </c>
    </row>
    <row r="9" spans="1:21" x14ac:dyDescent="0.3">
      <c r="A9" s="36" t="s">
        <v>32</v>
      </c>
      <c r="B9" s="37">
        <v>12</v>
      </c>
      <c r="C9" s="38"/>
      <c r="D9" s="39"/>
      <c r="E9" s="40"/>
      <c r="F9" s="41"/>
      <c r="G9" s="41"/>
      <c r="H9" s="40"/>
      <c r="I9" s="40"/>
      <c r="J9" s="41"/>
      <c r="K9" s="41"/>
      <c r="L9" s="40"/>
      <c r="M9" s="40"/>
      <c r="N9" s="41"/>
      <c r="O9" s="42"/>
      <c r="P9" s="43">
        <f t="shared" si="2"/>
        <v>0</v>
      </c>
      <c r="Q9" s="44">
        <f t="shared" si="3"/>
        <v>0</v>
      </c>
      <c r="R9" s="21"/>
      <c r="S9" s="45" t="s">
        <v>33</v>
      </c>
      <c r="T9" s="37">
        <v>131</v>
      </c>
      <c r="U9" s="46">
        <f t="shared" si="4"/>
        <v>0</v>
      </c>
    </row>
    <row r="10" spans="1:21" x14ac:dyDescent="0.3">
      <c r="A10" s="36" t="s">
        <v>34</v>
      </c>
      <c r="B10" s="37">
        <v>12</v>
      </c>
      <c r="C10" s="38"/>
      <c r="D10" s="39"/>
      <c r="E10" s="40"/>
      <c r="F10" s="41"/>
      <c r="G10" s="41"/>
      <c r="H10" s="40"/>
      <c r="I10" s="40"/>
      <c r="J10" s="41"/>
      <c r="K10" s="41"/>
      <c r="L10" s="40"/>
      <c r="M10" s="40"/>
      <c r="N10" s="41"/>
      <c r="O10" s="42"/>
      <c r="P10" s="43">
        <f t="shared" si="2"/>
        <v>0</v>
      </c>
      <c r="Q10" s="44">
        <f t="shared" si="3"/>
        <v>0</v>
      </c>
      <c r="R10" s="21"/>
      <c r="S10" s="45" t="s">
        <v>35</v>
      </c>
      <c r="T10" s="37">
        <v>4</v>
      </c>
      <c r="U10" s="46">
        <f t="shared" si="4"/>
        <v>4</v>
      </c>
    </row>
    <row r="11" spans="1:21" x14ac:dyDescent="0.3">
      <c r="A11" s="36" t="s">
        <v>36</v>
      </c>
      <c r="B11" s="37">
        <v>50</v>
      </c>
      <c r="C11" s="38" t="s">
        <v>21</v>
      </c>
      <c r="D11" s="39">
        <v>50</v>
      </c>
      <c r="E11" s="40"/>
      <c r="F11" s="41"/>
      <c r="G11" s="41"/>
      <c r="H11" s="40"/>
      <c r="I11" s="40"/>
      <c r="J11" s="41"/>
      <c r="K11" s="41"/>
      <c r="L11" s="40"/>
      <c r="M11" s="40"/>
      <c r="N11" s="41"/>
      <c r="O11" s="42"/>
      <c r="P11" s="43">
        <f t="shared" si="2"/>
        <v>50</v>
      </c>
      <c r="Q11" s="44">
        <f t="shared" si="3"/>
        <v>1</v>
      </c>
      <c r="R11" s="21"/>
      <c r="S11" s="45" t="s">
        <v>37</v>
      </c>
      <c r="T11" s="47"/>
      <c r="U11" s="46">
        <f t="shared" si="4"/>
        <v>0</v>
      </c>
    </row>
    <row r="12" spans="1:21" x14ac:dyDescent="0.3">
      <c r="A12" s="36" t="s">
        <v>38</v>
      </c>
      <c r="B12" s="37">
        <v>25</v>
      </c>
      <c r="C12" s="38" t="s">
        <v>31</v>
      </c>
      <c r="D12" s="39"/>
      <c r="E12" s="40"/>
      <c r="F12" s="41">
        <v>24</v>
      </c>
      <c r="G12" s="41"/>
      <c r="H12" s="40"/>
      <c r="I12" s="40"/>
      <c r="J12" s="41"/>
      <c r="K12" s="41"/>
      <c r="L12" s="40"/>
      <c r="M12" s="40"/>
      <c r="N12" s="41"/>
      <c r="O12" s="42"/>
      <c r="P12" s="43">
        <f t="shared" si="2"/>
        <v>24</v>
      </c>
      <c r="Q12" s="44">
        <f t="shared" si="3"/>
        <v>0.96</v>
      </c>
      <c r="R12" s="21"/>
      <c r="S12" s="45" t="s">
        <v>39</v>
      </c>
      <c r="T12" s="48" t="s">
        <v>40</v>
      </c>
      <c r="U12" s="46">
        <f t="shared" si="4"/>
        <v>0</v>
      </c>
    </row>
    <row r="13" spans="1:21" x14ac:dyDescent="0.3">
      <c r="A13" s="36" t="s">
        <v>41</v>
      </c>
      <c r="B13" s="37">
        <v>9</v>
      </c>
      <c r="C13" s="38" t="s">
        <v>42</v>
      </c>
      <c r="D13" s="39"/>
      <c r="E13" s="40"/>
      <c r="F13" s="41"/>
      <c r="G13" s="41"/>
      <c r="H13" s="40"/>
      <c r="I13" s="40"/>
      <c r="J13" s="41"/>
      <c r="K13" s="41"/>
      <c r="L13" s="40">
        <v>7</v>
      </c>
      <c r="M13" s="40"/>
      <c r="N13" s="41"/>
      <c r="O13" s="42"/>
      <c r="P13" s="43">
        <f t="shared" si="2"/>
        <v>7</v>
      </c>
      <c r="Q13" s="44">
        <f t="shared" si="3"/>
        <v>0.77777777777777779</v>
      </c>
      <c r="R13" s="21"/>
      <c r="S13" s="45" t="s">
        <v>43</v>
      </c>
      <c r="T13" s="37">
        <v>139</v>
      </c>
      <c r="U13" s="46">
        <f t="shared" si="4"/>
        <v>0</v>
      </c>
    </row>
    <row r="14" spans="1:21" x14ac:dyDescent="0.3">
      <c r="A14" s="36" t="s">
        <v>44</v>
      </c>
      <c r="B14" s="37">
        <v>5</v>
      </c>
      <c r="C14" s="38" t="s">
        <v>35</v>
      </c>
      <c r="D14" s="39"/>
      <c r="E14" s="40"/>
      <c r="F14" s="41"/>
      <c r="G14" s="41"/>
      <c r="H14" s="40"/>
      <c r="I14" s="40">
        <v>4</v>
      </c>
      <c r="J14" s="41"/>
      <c r="K14" s="41"/>
      <c r="L14" s="40"/>
      <c r="M14" s="40"/>
      <c r="N14" s="41"/>
      <c r="O14" s="42"/>
      <c r="P14" s="43">
        <f t="shared" si="2"/>
        <v>4</v>
      </c>
      <c r="Q14" s="44">
        <f t="shared" si="3"/>
        <v>0.8</v>
      </c>
      <c r="R14" s="21"/>
      <c r="S14" s="45" t="s">
        <v>45</v>
      </c>
      <c r="T14" s="37">
        <v>43</v>
      </c>
      <c r="U14" s="46">
        <f t="shared" si="4"/>
        <v>0</v>
      </c>
    </row>
    <row r="15" spans="1:21" x14ac:dyDescent="0.3">
      <c r="A15" s="36" t="s">
        <v>46</v>
      </c>
      <c r="B15" s="37">
        <v>10</v>
      </c>
      <c r="C15" s="38"/>
      <c r="D15" s="39"/>
      <c r="E15" s="40"/>
      <c r="F15" s="41"/>
      <c r="G15" s="41"/>
      <c r="H15" s="40"/>
      <c r="I15" s="40"/>
      <c r="J15" s="41"/>
      <c r="K15" s="41"/>
      <c r="L15" s="40"/>
      <c r="M15" s="40"/>
      <c r="N15" s="41"/>
      <c r="O15" s="42"/>
      <c r="P15" s="43">
        <f t="shared" si="2"/>
        <v>0</v>
      </c>
      <c r="Q15" s="44">
        <f t="shared" si="3"/>
        <v>0</v>
      </c>
      <c r="R15" s="21"/>
      <c r="S15" s="45" t="s">
        <v>47</v>
      </c>
      <c r="T15" s="37">
        <v>30</v>
      </c>
      <c r="U15" s="46">
        <f t="shared" si="4"/>
        <v>0</v>
      </c>
    </row>
    <row r="16" spans="1:21" x14ac:dyDescent="0.3">
      <c r="A16" s="36" t="s">
        <v>48</v>
      </c>
      <c r="B16" s="37">
        <v>25</v>
      </c>
      <c r="C16" s="38"/>
      <c r="D16" s="39"/>
      <c r="E16" s="40"/>
      <c r="F16" s="41"/>
      <c r="G16" s="41"/>
      <c r="H16" s="40"/>
      <c r="I16" s="40"/>
      <c r="J16" s="41"/>
      <c r="K16" s="41"/>
      <c r="L16" s="40"/>
      <c r="M16" s="40"/>
      <c r="N16" s="41"/>
      <c r="O16" s="42"/>
      <c r="P16" s="43">
        <f t="shared" si="2"/>
        <v>0</v>
      </c>
      <c r="Q16" s="44">
        <f t="shared" si="3"/>
        <v>0</v>
      </c>
      <c r="R16" s="21"/>
      <c r="S16" s="45" t="s">
        <v>49</v>
      </c>
      <c r="T16" s="47"/>
      <c r="U16" s="46">
        <f t="shared" si="4"/>
        <v>0</v>
      </c>
    </row>
    <row r="17" spans="1:21" ht="15" thickBot="1" x14ac:dyDescent="0.35">
      <c r="A17" s="49" t="s">
        <v>50</v>
      </c>
      <c r="B17" s="50">
        <v>15</v>
      </c>
      <c r="C17" s="51" t="s">
        <v>51</v>
      </c>
      <c r="D17" s="52"/>
      <c r="E17" s="53"/>
      <c r="F17" s="54"/>
      <c r="G17" s="54"/>
      <c r="H17" s="53">
        <v>16</v>
      </c>
      <c r="I17" s="53"/>
      <c r="J17" s="54"/>
      <c r="K17" s="54"/>
      <c r="L17" s="53"/>
      <c r="M17" s="53"/>
      <c r="N17" s="54"/>
      <c r="O17" s="55"/>
      <c r="P17" s="56">
        <f t="shared" si="2"/>
        <v>16</v>
      </c>
      <c r="Q17" s="57">
        <f t="shared" si="3"/>
        <v>1.0666666666666667</v>
      </c>
      <c r="R17" s="21"/>
      <c r="S17" s="45" t="s">
        <v>52</v>
      </c>
      <c r="T17" s="47"/>
      <c r="U17" s="46">
        <f t="shared" si="4"/>
        <v>0</v>
      </c>
    </row>
    <row r="18" spans="1:21" x14ac:dyDescent="0.3">
      <c r="R18" s="21"/>
      <c r="S18" s="45" t="s">
        <v>53</v>
      </c>
      <c r="T18" s="47"/>
      <c r="U18" s="46">
        <f t="shared" si="4"/>
        <v>0</v>
      </c>
    </row>
    <row r="19" spans="1:21" x14ac:dyDescent="0.3">
      <c r="R19" s="21"/>
      <c r="S19" s="45" t="s">
        <v>54</v>
      </c>
      <c r="T19" s="37">
        <v>31</v>
      </c>
      <c r="U19" s="46">
        <f t="shared" si="4"/>
        <v>0</v>
      </c>
    </row>
    <row r="20" spans="1:21" x14ac:dyDescent="0.3">
      <c r="R20" s="21"/>
      <c r="S20" s="45" t="s">
        <v>51</v>
      </c>
      <c r="T20" s="37">
        <v>16</v>
      </c>
      <c r="U20" s="46">
        <f t="shared" si="4"/>
        <v>16</v>
      </c>
    </row>
    <row r="21" spans="1:21" ht="28.8" x14ac:dyDescent="0.3">
      <c r="R21" s="21"/>
      <c r="S21" s="45" t="s">
        <v>55</v>
      </c>
      <c r="T21" s="58" t="s">
        <v>56</v>
      </c>
      <c r="U21" s="46">
        <f t="shared" si="4"/>
        <v>0</v>
      </c>
    </row>
    <row r="22" spans="1:21" x14ac:dyDescent="0.3">
      <c r="R22" s="21"/>
      <c r="S22" s="59" t="s">
        <v>57</v>
      </c>
      <c r="T22" s="37">
        <v>12</v>
      </c>
      <c r="U22" s="46">
        <f t="shared" si="4"/>
        <v>0</v>
      </c>
    </row>
    <row r="23" spans="1:21" x14ac:dyDescent="0.3">
      <c r="R23" s="21"/>
      <c r="S23" s="59" t="s">
        <v>58</v>
      </c>
      <c r="T23" s="37">
        <v>11</v>
      </c>
      <c r="U23" s="46">
        <f t="shared" si="4"/>
        <v>0</v>
      </c>
    </row>
    <row r="24" spans="1:21" x14ac:dyDescent="0.3">
      <c r="R24" s="21"/>
      <c r="S24" s="59" t="s">
        <v>59</v>
      </c>
      <c r="T24" s="37">
        <v>19</v>
      </c>
      <c r="U24" s="46">
        <f t="shared" si="4"/>
        <v>0</v>
      </c>
    </row>
    <row r="25" spans="1:21" x14ac:dyDescent="0.3">
      <c r="R25" s="21"/>
      <c r="S25" s="59" t="s">
        <v>60</v>
      </c>
      <c r="T25" s="37">
        <v>22</v>
      </c>
      <c r="U25" s="46">
        <f t="shared" si="4"/>
        <v>0</v>
      </c>
    </row>
    <row r="26" spans="1:21" x14ac:dyDescent="0.3">
      <c r="R26" s="21"/>
      <c r="S26" s="59" t="s">
        <v>61</v>
      </c>
      <c r="T26" s="37">
        <v>23</v>
      </c>
      <c r="U26" s="46">
        <f t="shared" si="4"/>
        <v>0</v>
      </c>
    </row>
    <row r="27" spans="1:21" x14ac:dyDescent="0.3">
      <c r="R27" s="21"/>
      <c r="S27" s="45" t="s">
        <v>62</v>
      </c>
      <c r="T27" s="37">
        <v>15</v>
      </c>
      <c r="U27" s="46">
        <f t="shared" si="4"/>
        <v>0</v>
      </c>
    </row>
    <row r="28" spans="1:21" x14ac:dyDescent="0.3">
      <c r="R28" s="21"/>
      <c r="S28" s="45" t="s">
        <v>63</v>
      </c>
      <c r="T28" s="37">
        <v>16</v>
      </c>
      <c r="U28" s="46">
        <f t="shared" si="4"/>
        <v>0</v>
      </c>
    </row>
    <row r="29" spans="1:21" x14ac:dyDescent="0.3">
      <c r="R29" s="21"/>
      <c r="S29" s="45" t="s">
        <v>64</v>
      </c>
      <c r="T29" s="37">
        <v>13</v>
      </c>
      <c r="U29" s="46">
        <f t="shared" si="4"/>
        <v>0</v>
      </c>
    </row>
    <row r="30" spans="1:21" x14ac:dyDescent="0.3">
      <c r="R30" s="21"/>
      <c r="S30" s="45" t="s">
        <v>65</v>
      </c>
      <c r="T30" s="37">
        <v>21</v>
      </c>
      <c r="U30" s="46">
        <f t="shared" si="4"/>
        <v>0</v>
      </c>
    </row>
    <row r="31" spans="1:21" x14ac:dyDescent="0.3">
      <c r="R31" s="21"/>
      <c r="S31" s="45" t="s">
        <v>66</v>
      </c>
      <c r="T31" s="37">
        <v>23</v>
      </c>
      <c r="U31" s="46">
        <f t="shared" si="4"/>
        <v>0</v>
      </c>
    </row>
    <row r="32" spans="1:21" x14ac:dyDescent="0.3">
      <c r="R32" s="21"/>
      <c r="S32" s="45" t="s">
        <v>67</v>
      </c>
      <c r="T32" s="37">
        <v>21</v>
      </c>
      <c r="U32" s="46">
        <f t="shared" si="4"/>
        <v>0</v>
      </c>
    </row>
    <row r="33" spans="18:21" x14ac:dyDescent="0.3">
      <c r="R33" s="21"/>
      <c r="S33" s="45" t="s">
        <v>68</v>
      </c>
      <c r="T33" s="37">
        <v>17</v>
      </c>
      <c r="U33" s="46">
        <f t="shared" si="4"/>
        <v>0</v>
      </c>
    </row>
    <row r="34" spans="18:21" x14ac:dyDescent="0.3">
      <c r="R34" s="21"/>
      <c r="S34" s="45" t="s">
        <v>69</v>
      </c>
      <c r="T34" s="37">
        <v>9</v>
      </c>
      <c r="U34" s="46">
        <f t="shared" si="4"/>
        <v>0</v>
      </c>
    </row>
    <row r="35" spans="18:21" x14ac:dyDescent="0.3">
      <c r="R35" s="21"/>
      <c r="S35" s="45" t="s">
        <v>70</v>
      </c>
      <c r="T35" s="37">
        <v>22</v>
      </c>
      <c r="U35" s="46">
        <f t="shared" si="4"/>
        <v>0</v>
      </c>
    </row>
    <row r="36" spans="18:21" x14ac:dyDescent="0.3">
      <c r="R36" s="21"/>
      <c r="S36" s="45" t="s">
        <v>71</v>
      </c>
      <c r="T36" s="37">
        <v>5</v>
      </c>
      <c r="U36" s="46">
        <f t="shared" si="4"/>
        <v>0</v>
      </c>
    </row>
    <row r="37" spans="18:21" x14ac:dyDescent="0.3">
      <c r="R37" s="21"/>
      <c r="S37" s="45" t="s">
        <v>72</v>
      </c>
      <c r="T37" s="48" t="s">
        <v>73</v>
      </c>
      <c r="U37" s="46">
        <f t="shared" si="4"/>
        <v>0</v>
      </c>
    </row>
    <row r="38" spans="18:21" x14ac:dyDescent="0.3">
      <c r="R38" s="21"/>
      <c r="S38" s="59" t="s">
        <v>74</v>
      </c>
      <c r="T38" s="37">
        <v>13</v>
      </c>
      <c r="U38" s="46">
        <f t="shared" si="4"/>
        <v>0</v>
      </c>
    </row>
    <row r="39" spans="18:21" x14ac:dyDescent="0.3">
      <c r="R39" s="21"/>
      <c r="S39" s="59" t="s">
        <v>75</v>
      </c>
      <c r="T39" s="37">
        <v>12</v>
      </c>
      <c r="U39" s="46">
        <f t="shared" si="4"/>
        <v>0</v>
      </c>
    </row>
    <row r="40" spans="18:21" x14ac:dyDescent="0.3">
      <c r="R40" s="21"/>
      <c r="S40" s="59" t="s">
        <v>76</v>
      </c>
      <c r="T40" s="37">
        <v>7</v>
      </c>
      <c r="U40" s="46">
        <f t="shared" si="4"/>
        <v>0</v>
      </c>
    </row>
    <row r="41" spans="18:21" x14ac:dyDescent="0.3">
      <c r="R41" s="21"/>
      <c r="S41" s="59" t="s">
        <v>77</v>
      </c>
      <c r="T41" s="37">
        <v>18</v>
      </c>
      <c r="U41" s="46">
        <f t="shared" si="4"/>
        <v>0</v>
      </c>
    </row>
    <row r="42" spans="18:21" x14ac:dyDescent="0.3">
      <c r="R42" s="21"/>
      <c r="S42" s="59" t="s">
        <v>78</v>
      </c>
      <c r="T42" s="60">
        <v>10</v>
      </c>
      <c r="U42" s="46">
        <f t="shared" si="4"/>
        <v>0</v>
      </c>
    </row>
    <row r="43" spans="18:21" x14ac:dyDescent="0.3">
      <c r="R43" s="21"/>
      <c r="S43" s="59" t="s">
        <v>79</v>
      </c>
      <c r="T43" s="37">
        <v>13</v>
      </c>
      <c r="U43" s="46">
        <f t="shared" si="4"/>
        <v>0</v>
      </c>
    </row>
    <row r="44" spans="18:21" x14ac:dyDescent="0.3">
      <c r="R44" s="21"/>
      <c r="S44" s="45" t="s">
        <v>80</v>
      </c>
      <c r="T44" s="37">
        <v>18</v>
      </c>
      <c r="U44" s="46">
        <f t="shared" si="4"/>
        <v>0</v>
      </c>
    </row>
    <row r="45" spans="18:21" x14ac:dyDescent="0.3">
      <c r="R45" s="21"/>
      <c r="S45" s="45" t="s">
        <v>81</v>
      </c>
      <c r="T45" s="37">
        <v>17</v>
      </c>
      <c r="U45" s="46">
        <f t="shared" si="4"/>
        <v>0</v>
      </c>
    </row>
    <row r="46" spans="18:21" x14ac:dyDescent="0.3">
      <c r="R46" s="21"/>
      <c r="S46" s="45" t="s">
        <v>82</v>
      </c>
      <c r="T46" s="37">
        <v>21</v>
      </c>
      <c r="U46" s="46">
        <f t="shared" si="4"/>
        <v>0</v>
      </c>
    </row>
    <row r="47" spans="18:21" x14ac:dyDescent="0.3">
      <c r="R47" s="21"/>
      <c r="S47" s="45" t="s">
        <v>83</v>
      </c>
      <c r="T47" s="37">
        <v>5</v>
      </c>
      <c r="U47" s="46">
        <f t="shared" si="4"/>
        <v>0</v>
      </c>
    </row>
    <row r="48" spans="18:21" x14ac:dyDescent="0.3">
      <c r="R48" s="21"/>
      <c r="S48" s="45" t="s">
        <v>84</v>
      </c>
      <c r="T48" s="47"/>
      <c r="U48" s="46">
        <f t="shared" si="4"/>
        <v>0</v>
      </c>
    </row>
    <row r="49" spans="18:21" x14ac:dyDescent="0.3">
      <c r="R49" s="21"/>
      <c r="S49" s="45" t="s">
        <v>85</v>
      </c>
      <c r="T49" s="47"/>
      <c r="U49" s="46">
        <f t="shared" si="4"/>
        <v>0</v>
      </c>
    </row>
    <row r="50" spans="18:21" x14ac:dyDescent="0.3">
      <c r="R50" s="21"/>
      <c r="S50" s="45" t="s">
        <v>86</v>
      </c>
      <c r="T50" s="37">
        <v>24</v>
      </c>
      <c r="U50" s="46">
        <f t="shared" si="4"/>
        <v>0</v>
      </c>
    </row>
    <row r="51" spans="18:21" x14ac:dyDescent="0.3">
      <c r="R51" s="21"/>
      <c r="S51" s="45" t="s">
        <v>87</v>
      </c>
      <c r="T51" s="48" t="s">
        <v>88</v>
      </c>
      <c r="U51" s="46">
        <f t="shared" si="4"/>
        <v>0</v>
      </c>
    </row>
    <row r="52" spans="18:21" x14ac:dyDescent="0.3">
      <c r="R52" s="21"/>
      <c r="S52" s="45" t="s">
        <v>42</v>
      </c>
      <c r="T52" s="37">
        <v>7</v>
      </c>
      <c r="U52" s="46">
        <f t="shared" si="4"/>
        <v>7</v>
      </c>
    </row>
    <row r="53" spans="18:21" x14ac:dyDescent="0.3">
      <c r="R53" s="21"/>
      <c r="S53" s="45" t="s">
        <v>89</v>
      </c>
      <c r="T53" s="37">
        <v>19</v>
      </c>
      <c r="U53" s="46">
        <f t="shared" si="4"/>
        <v>0</v>
      </c>
    </row>
    <row r="54" spans="18:21" x14ac:dyDescent="0.3">
      <c r="R54" s="21"/>
      <c r="S54" s="59" t="s">
        <v>90</v>
      </c>
      <c r="T54" s="47"/>
      <c r="U54" s="46">
        <f t="shared" si="4"/>
        <v>0</v>
      </c>
    </row>
    <row r="55" spans="18:21" x14ac:dyDescent="0.3">
      <c r="R55" s="21"/>
      <c r="S55" s="59" t="s">
        <v>91</v>
      </c>
      <c r="T55" s="47"/>
      <c r="U55" s="46">
        <f t="shared" si="4"/>
        <v>0</v>
      </c>
    </row>
  </sheetData>
  <conditionalFormatting sqref="Q3:Q17">
    <cfRule type="cellIs" dxfId="3" priority="1" operator="equal">
      <formula>0</formula>
    </cfRule>
    <cfRule type="cellIs" dxfId="2" priority="2" operator="between">
      <formula>0.01</formula>
      <formula>0.99</formula>
    </cfRule>
    <cfRule type="cellIs" dxfId="1" priority="3" operator="equal">
      <formula>1</formula>
    </cfRule>
    <cfRule type="cellIs" dxfId="0" priority="4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2020-05-16T15:09:01Z</dcterms:created>
  <dcterms:modified xsi:type="dcterms:W3CDTF">2020-05-16T15:09:42Z</dcterms:modified>
</cp:coreProperties>
</file>