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claudiamoreno/Documents/CMD /Client Formulas/"/>
    </mc:Choice>
  </mc:AlternateContent>
  <xr:revisionPtr revIDLastSave="0" documentId="13_ncr:1_{5973560A-ADAD-3341-905F-FD6B546A8ABF}" xr6:coauthVersionLast="45" xr6:coauthVersionMax="45" xr10:uidLastSave="{00000000-0000-0000-0000-000000000000}"/>
  <bookViews>
    <workbookView xWindow="480" yWindow="460" windowWidth="33600" windowHeight="20540" xr2:uid="{C7EA8D54-A3BB-2A4C-829A-07E98DBD2313}"/>
  </bookViews>
  <sheets>
    <sheet name="master list" sheetId="1" r:id="rId1"/>
    <sheet name="shopping list" sheetId="2" r:id="rId2"/>
    <sheet name="vendor li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3" i="1"/>
  <c r="H4" i="1"/>
  <c r="H5" i="1"/>
  <c r="H6" i="1"/>
  <c r="H7" i="1"/>
  <c r="H8" i="1"/>
  <c r="H9" i="1"/>
  <c r="H10" i="1"/>
  <c r="H11" i="1"/>
  <c r="H2" i="1"/>
  <c r="A34" i="2"/>
  <c r="B34" i="2" s="1"/>
  <c r="C34" i="2" s="1"/>
  <c r="D34" i="2" s="1"/>
  <c r="E34" i="2" s="1"/>
  <c r="F34" i="2" s="1"/>
  <c r="A33" i="2"/>
  <c r="B33" i="2" s="1"/>
  <c r="C33" i="2" s="1"/>
  <c r="D33" i="2" s="1"/>
  <c r="E33" i="2" s="1"/>
  <c r="F33" i="2" s="1"/>
  <c r="G33" i="2" s="1"/>
  <c r="A32" i="2"/>
  <c r="B32" i="2" s="1"/>
  <c r="C32" i="2" s="1"/>
  <c r="D32" i="2" s="1"/>
  <c r="E32" i="2" s="1"/>
  <c r="F32" i="2" s="1"/>
  <c r="G32" i="2" s="1"/>
  <c r="A31" i="2"/>
  <c r="B31" i="2" s="1"/>
  <c r="C31" i="2" s="1"/>
  <c r="D31" i="2" s="1"/>
  <c r="E31" i="2" s="1"/>
  <c r="F31" i="2" s="1"/>
  <c r="G31" i="2" s="1"/>
  <c r="A30" i="2"/>
  <c r="B30" i="2" s="1"/>
  <c r="C30" i="2" s="1"/>
  <c r="D30" i="2" s="1"/>
  <c r="E30" i="2" s="1"/>
  <c r="F30" i="2" s="1"/>
  <c r="G30" i="2" s="1"/>
  <c r="A29" i="2"/>
  <c r="B29" i="2" s="1"/>
  <c r="C29" i="2" s="1"/>
  <c r="D29" i="2" s="1"/>
  <c r="E29" i="2" s="1"/>
  <c r="F29" i="2" s="1"/>
  <c r="G29" i="2" s="1"/>
  <c r="A28" i="2"/>
  <c r="B28" i="2" s="1"/>
  <c r="C28" i="2" s="1"/>
  <c r="D28" i="2" s="1"/>
  <c r="E28" i="2" s="1"/>
  <c r="F28" i="2" s="1"/>
  <c r="G28" i="2" s="1"/>
  <c r="A27" i="2"/>
  <c r="B27" i="2" s="1"/>
  <c r="C27" i="2" s="1"/>
  <c r="D27" i="2" s="1"/>
  <c r="E27" i="2" s="1"/>
  <c r="F27" i="2" s="1"/>
  <c r="G27" i="2" s="1"/>
  <c r="A26" i="2"/>
  <c r="B26" i="2" s="1"/>
  <c r="C26" i="2" s="1"/>
  <c r="D26" i="2" s="1"/>
  <c r="E26" i="2" s="1"/>
  <c r="F26" i="2" s="1"/>
  <c r="G26" i="2" s="1"/>
  <c r="A25" i="2"/>
  <c r="B25" i="2" s="1"/>
  <c r="C25" i="2" s="1"/>
  <c r="D25" i="2" s="1"/>
  <c r="E25" i="2" s="1"/>
  <c r="F25" i="2" s="1"/>
  <c r="G25" i="2" s="1"/>
  <c r="A24" i="2"/>
  <c r="B24" i="2" s="1"/>
  <c r="C24" i="2" s="1"/>
  <c r="D24" i="2" s="1"/>
  <c r="E24" i="2" s="1"/>
  <c r="F24" i="2" s="1"/>
  <c r="G24" i="2" s="1"/>
  <c r="A23" i="2"/>
  <c r="B23" i="2" s="1"/>
  <c r="C23" i="2" s="1"/>
  <c r="D23" i="2" s="1"/>
  <c r="E23" i="2" s="1"/>
  <c r="F23" i="2" s="1"/>
  <c r="G23" i="2" s="1"/>
  <c r="A22" i="2"/>
  <c r="B22" i="2" s="1"/>
  <c r="C22" i="2" s="1"/>
  <c r="D22" i="2" s="1"/>
  <c r="E22" i="2" s="1"/>
  <c r="F22" i="2" s="1"/>
  <c r="G22" i="2" s="1"/>
  <c r="A21" i="2"/>
  <c r="B21" i="2" s="1"/>
  <c r="C21" i="2" s="1"/>
  <c r="D21" i="2" s="1"/>
  <c r="E21" i="2" s="1"/>
  <c r="F21" i="2" s="1"/>
  <c r="G21" i="2" s="1"/>
  <c r="A20" i="2"/>
  <c r="B20" i="2" s="1"/>
  <c r="C20" i="2" s="1"/>
  <c r="D20" i="2" s="1"/>
  <c r="E20" i="2" s="1"/>
  <c r="F20" i="2" s="1"/>
  <c r="G20" i="2" s="1"/>
  <c r="A19" i="2"/>
  <c r="B19" i="2" s="1"/>
  <c r="C19" i="2" s="1"/>
  <c r="D19" i="2" s="1"/>
  <c r="E19" i="2" s="1"/>
  <c r="F19" i="2" s="1"/>
  <c r="G19" i="2" s="1"/>
  <c r="A18" i="2"/>
  <c r="B18" i="2" s="1"/>
  <c r="C18" i="2" s="1"/>
  <c r="D18" i="2" s="1"/>
  <c r="E18" i="2" s="1"/>
  <c r="F18" i="2" s="1"/>
  <c r="G18" i="2" s="1"/>
  <c r="A17" i="2"/>
  <c r="B17" i="2" s="1"/>
  <c r="C17" i="2" s="1"/>
  <c r="D17" i="2" s="1"/>
  <c r="E17" i="2" s="1"/>
  <c r="F17" i="2" s="1"/>
  <c r="G17" i="2" s="1"/>
  <c r="A16" i="2"/>
  <c r="B16" i="2" s="1"/>
  <c r="C16" i="2" s="1"/>
  <c r="D16" i="2" s="1"/>
  <c r="E16" i="2" s="1"/>
  <c r="F16" i="2" s="1"/>
  <c r="G16" i="2" s="1"/>
  <c r="A15" i="2"/>
  <c r="B15" i="2" s="1"/>
  <c r="C15" i="2" s="1"/>
  <c r="D15" i="2" s="1"/>
  <c r="E15" i="2" s="1"/>
  <c r="F15" i="2" s="1"/>
  <c r="G15" i="2" s="1"/>
  <c r="A14" i="2"/>
  <c r="B14" i="2" s="1"/>
  <c r="C14" i="2" s="1"/>
  <c r="D14" i="2" s="1"/>
  <c r="E14" i="2" s="1"/>
  <c r="F14" i="2" s="1"/>
  <c r="G14" i="2" s="1"/>
  <c r="A13" i="2"/>
  <c r="B13" i="2" s="1"/>
  <c r="C13" i="2" s="1"/>
  <c r="D13" i="2" s="1"/>
  <c r="E13" i="2" s="1"/>
  <c r="F13" i="2" s="1"/>
  <c r="G13" i="2" s="1"/>
  <c r="A12" i="2"/>
  <c r="B12" i="2" s="1"/>
  <c r="C12" i="2" s="1"/>
  <c r="D12" i="2" s="1"/>
  <c r="E12" i="2" s="1"/>
  <c r="F12" i="2" s="1"/>
  <c r="G12" i="2" s="1"/>
  <c r="A11" i="2"/>
  <c r="B11" i="2" s="1"/>
  <c r="C11" i="2" s="1"/>
  <c r="D11" i="2" s="1"/>
  <c r="E11" i="2" s="1"/>
  <c r="F11" i="2" s="1"/>
  <c r="G11" i="2" s="1"/>
  <c r="A10" i="2"/>
  <c r="B10" i="2" s="1"/>
  <c r="C10" i="2" s="1"/>
  <c r="D10" i="2" s="1"/>
  <c r="E10" i="2" s="1"/>
  <c r="F10" i="2" s="1"/>
  <c r="G10" i="2" s="1"/>
  <c r="A9" i="2"/>
  <c r="B9" i="2" s="1"/>
  <c r="C9" i="2" s="1"/>
  <c r="D9" i="2" s="1"/>
  <c r="E9" i="2" s="1"/>
  <c r="F9" i="2" s="1"/>
  <c r="G9" i="2" s="1"/>
  <c r="A6" i="2"/>
  <c r="B6" i="2" s="1"/>
  <c r="C6" i="2" s="1"/>
  <c r="D6" i="2" s="1"/>
  <c r="E6" i="2" s="1"/>
  <c r="F6" i="2" s="1"/>
  <c r="G6" i="2" s="1"/>
  <c r="A4" i="2"/>
  <c r="B4" i="2" s="1"/>
  <c r="C4" i="2" s="1"/>
  <c r="D4" i="2" s="1"/>
  <c r="E4" i="2" s="1"/>
  <c r="F4" i="2" s="1"/>
  <c r="G4" i="2" s="1"/>
  <c r="A7" i="2"/>
  <c r="B7" i="2" s="1"/>
  <c r="C7" i="2" s="1"/>
  <c r="D7" i="2" s="1"/>
  <c r="E7" i="2" s="1"/>
  <c r="F7" i="2" s="1"/>
  <c r="G7" i="2" s="1"/>
  <c r="A3" i="2"/>
  <c r="B3" i="2" s="1"/>
  <c r="C3" i="2" s="1"/>
  <c r="D3" i="2" s="1"/>
  <c r="E3" i="2" s="1"/>
  <c r="F3" i="2" s="1"/>
  <c r="G3" i="2" s="1"/>
  <c r="A8" i="2"/>
  <c r="B8" i="2" s="1"/>
  <c r="C8" i="2" s="1"/>
  <c r="D8" i="2" s="1"/>
  <c r="E8" i="2" s="1"/>
  <c r="F8" i="2" s="1"/>
  <c r="G8" i="2" s="1"/>
  <c r="F5" i="2"/>
  <c r="E5" i="2"/>
  <c r="D5" i="2"/>
  <c r="C5" i="2"/>
  <c r="B5" i="2"/>
  <c r="A5" i="2"/>
  <c r="A1" i="2"/>
  <c r="C4" i="3" s="1"/>
  <c r="A4" i="3" l="1"/>
  <c r="B4" i="3"/>
  <c r="A1" i="3"/>
  <c r="G113" i="1"/>
  <c r="G5" i="2"/>
  <c r="F35" i="2" l="1"/>
  <c r="D4" i="3"/>
</calcChain>
</file>

<file path=xl/sharedStrings.xml><?xml version="1.0" encoding="utf-8"?>
<sst xmlns="http://schemas.openxmlformats.org/spreadsheetml/2006/main" count="112" uniqueCount="50">
  <si>
    <t>DESCRIPTION</t>
  </si>
  <si>
    <t>PRODUCT NUMBER</t>
  </si>
  <si>
    <t>LINK</t>
  </si>
  <si>
    <t>QUANTITY</t>
  </si>
  <si>
    <t>PRICE</t>
  </si>
  <si>
    <t>SOFA</t>
  </si>
  <si>
    <t>SILLA</t>
  </si>
  <si>
    <t>BED</t>
  </si>
  <si>
    <t>HORNO</t>
  </si>
  <si>
    <t>MESA</t>
  </si>
  <si>
    <t>MEUBLE TV</t>
  </si>
  <si>
    <t>DRESSING</t>
  </si>
  <si>
    <t>REFRIGERADOR</t>
  </si>
  <si>
    <t>BUT</t>
  </si>
  <si>
    <t>CARREFOUR</t>
  </si>
  <si>
    <t>LEROY MERLIN</t>
  </si>
  <si>
    <t>LAPEYRE</t>
  </si>
  <si>
    <t>TOTAL</t>
  </si>
  <si>
    <t>LIVING ROOM</t>
  </si>
  <si>
    <t>LOCATION</t>
  </si>
  <si>
    <t>EXZTRPR3450</t>
  </si>
  <si>
    <t>https://www.carrefour.fr/p/table-basse-et-fauteuils-canape-poufs-de-jardin-ouvea-3615005819518</t>
  </si>
  <si>
    <t>QAEWRT65099</t>
  </si>
  <si>
    <t>GFDDGSDFSDFGB2343</t>
  </si>
  <si>
    <t>KITCHEN</t>
  </si>
  <si>
    <t>SGHDRGDS</t>
  </si>
  <si>
    <t>DDSGDGDSADASDF</t>
  </si>
  <si>
    <t>MESA BAJ</t>
  </si>
  <si>
    <t>FWRGDSFADS</t>
  </si>
  <si>
    <t>FREGFGDSGED</t>
  </si>
  <si>
    <t>NOTE : TAXES AND DELIVERY NOT INCLUDED</t>
  </si>
  <si>
    <t>VENDOR</t>
  </si>
  <si>
    <t>VENDOR LIST</t>
  </si>
  <si>
    <t>KGKG6987V</t>
  </si>
  <si>
    <t>GFYU5474565V</t>
  </si>
  <si>
    <t>POUF</t>
  </si>
  <si>
    <t>133dsddsfdg45</t>
  </si>
  <si>
    <t xml:space="preserve">PRICE </t>
  </si>
  <si>
    <t>PRICE 2</t>
  </si>
  <si>
    <t>price2</t>
  </si>
  <si>
    <t>PRODUC NUMBER</t>
  </si>
  <si>
    <t>AMOUNT</t>
  </si>
  <si>
    <t>=</t>
  </si>
  <si>
    <t>BEDROOM 1</t>
  </si>
  <si>
    <t>BEDROOM 2</t>
  </si>
  <si>
    <t>BEDROOM 3</t>
  </si>
  <si>
    <t>CDVKDHFDH456</t>
  </si>
  <si>
    <t>DHDSVSDSDKJ45</t>
  </si>
  <si>
    <t>SALSLDFDHHA2247</t>
  </si>
  <si>
    <t xml:space="preserve">VENDOR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</si>
</sst>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[$$-409]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ont="1" applyFill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18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1" xfId="1" applyNumberFormat="1" applyFont="1" applyBorder="1"/>
    <xf numFmtId="0" fontId="0" fillId="0" borderId="0" xfId="0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2" xfId="2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9" xfId="0" applyBorder="1"/>
    <xf numFmtId="0" fontId="0" fillId="0" borderId="7" xfId="0" applyBorder="1"/>
    <xf numFmtId="0" fontId="0" fillId="0" borderId="20" xfId="0" applyBorder="1"/>
    <xf numFmtId="0" fontId="0" fillId="0" borderId="8" xfId="0" applyBorder="1"/>
    <xf numFmtId="0" fontId="0" fillId="0" borderId="21" xfId="0" applyBorder="1"/>
    <xf numFmtId="0" fontId="0" fillId="0" borderId="31" xfId="0" applyBorder="1"/>
    <xf numFmtId="164" fontId="0" fillId="0" borderId="6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/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0" fillId="0" borderId="38" xfId="0" applyBorder="1"/>
    <xf numFmtId="0" fontId="0" fillId="0" borderId="39" xfId="0" applyBorder="1"/>
    <xf numFmtId="0" fontId="0" fillId="0" borderId="40" xfId="0" applyBorder="1"/>
  </cellXfs>
  <cellStyles count="3">
    <cellStyle name="Currency" xfId="1" builtinId="4"/>
    <cellStyle name="Hyperlink" xfId="2" builtinId="8"/>
    <cellStyle name="Normal" xfId="0" builtinId="0"/>
  </cellStyles>
  <dxfs count="4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64" formatCode="[$$-409]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$$-409]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</dxf>
    <dxf>
      <numFmt numFmtId="164" formatCode="[$$-409]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B50886-0899-BD41-AC20-2999BA1771E9}" name="Table1" displayName="Table1" ref="A1:H113" totalsRowShown="0" headerRowDxfId="45" dataDxfId="43" headerRowBorderDxfId="44">
  <autoFilter ref="A1:H113" xr:uid="{00297075-8854-3842-A9B2-C0DBF7B0A8F4}"/>
  <sortState xmlns:xlrd2="http://schemas.microsoft.com/office/spreadsheetml/2017/richdata2" ref="A2:H113">
    <sortCondition descending="1" ref="A1:A113"/>
  </sortState>
  <tableColumns count="8">
    <tableColumn id="8" xr3:uid="{4D881198-9886-9146-8DBE-F87583186F38}" name="LOCATION" dataDxfId="42"/>
    <tableColumn id="2" xr3:uid="{27ABFC5C-FA9A-9A45-9519-83B7386F52FE}" name="DESCRIPTION" dataDxfId="41"/>
    <tableColumn id="3" xr3:uid="{F44706AC-9B15-0840-9473-7CD872F5FB31}" name="VENDOR" dataDxfId="40"/>
    <tableColumn id="4" xr3:uid="{0ACFD8E0-A036-2E43-B560-FC86686FCD67}" name="PRODUCT NUMBER" dataDxfId="39"/>
    <tableColumn id="5" xr3:uid="{16CA2609-8100-F541-8E90-2769A5B69AE9}" name="LINK" dataDxfId="38"/>
    <tableColumn id="6" xr3:uid="{075CAB75-219A-1C49-ACB9-F272F8E6894E}" name="QUANTITY" dataDxfId="37"/>
    <tableColumn id="7" xr3:uid="{882D5ED7-6C89-0543-B8AA-D329DFD81380}" name="PRICE" dataDxfId="36"/>
    <tableColumn id="1" xr3:uid="{7F214B31-83AB-A84F-9813-6BBB79931702}" name="price2" dataDxfId="35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5479603-A7C7-DE4A-B765-585EF5366F2F}" name="Table6" displayName="Table6" ref="A2:G34" totalsRowShown="0" headerRowDxfId="34" dataDxfId="32" headerRowBorderDxfId="33" tableBorderDxfId="31" totalsRowBorderDxfId="30">
  <autoFilter ref="A2:G34" xr:uid="{20F9FAD8-AA1C-E94C-8C68-8F2E023E269E}"/>
  <sortState xmlns:xlrd2="http://schemas.microsoft.com/office/spreadsheetml/2017/richdata2" ref="A3:G34">
    <sortCondition descending="1" ref="B2:B34"/>
  </sortState>
  <tableColumns count="7">
    <tableColumn id="1" xr3:uid="{878EB3F8-2719-D94F-9309-EE9C70B03514}" name="DESCRIPTION" dataDxfId="29"/>
    <tableColumn id="2" xr3:uid="{CA5E9279-AEFB-724B-8A46-F3B5EFD53567}" name="VENDOR LIST" dataDxfId="28"/>
    <tableColumn id="3" xr3:uid="{36295BD6-ED12-EE45-BCF7-FB1D60387DA1}" name="PRODUCT NUMBER" dataDxfId="27"/>
    <tableColumn id="4" xr3:uid="{1217E5C5-A578-B346-9B1D-F1854E777183}" name="LINK" dataDxfId="26"/>
    <tableColumn id="5" xr3:uid="{0A232BF5-B6B2-EA4E-ABE6-93DF617769C2}" name="QUANTITY" dataDxfId="25"/>
    <tableColumn id="6" xr3:uid="{38686A3B-ECF0-A04C-AA0A-2DA5B029256A}" name="PRICE " dataDxfId="24"/>
    <tableColumn id="7" xr3:uid="{6F73A216-0770-5C4F-BC95-DAE64E34E29E}" name="PRICE 2" dataDxfId="23" dataCellStyle="Currency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33D6C2-F676-594B-AD7E-C7D9DE85F8EA}" name="Table2" displayName="Table2" ref="A39:G61" totalsRowShown="0" headerRowDxfId="20" headerRowBorderDxfId="18" tableBorderDxfId="19" totalsRowBorderDxfId="17">
  <autoFilter ref="A39:G61" xr:uid="{E706F307-D338-4047-8779-6B385B2196AF}"/>
  <tableColumns count="7">
    <tableColumn id="1" xr3:uid="{DCBE40A4-1EE4-4949-85B1-4783361D16A5}" name="DESCRIPTION" dataDxfId="16"/>
    <tableColumn id="2" xr3:uid="{D7420F4F-B142-A64E-A995-A74728B27BE1}" name="VENDOR LIST" dataDxfId="15"/>
    <tableColumn id="3" xr3:uid="{4648B00F-6674-F645-BB78-12920146E7EF}" name="PRODUCT NUMBER" dataDxfId="14"/>
    <tableColumn id="4" xr3:uid="{4D0C11DF-E39C-BA4A-B0C1-002A82E9EF7A}" name="LINK" dataDxfId="13"/>
    <tableColumn id="5" xr3:uid="{A0D566D3-0E4D-694D-9193-2ADACFD571D7}" name="QUANTITY" dataDxfId="12"/>
    <tableColumn id="6" xr3:uid="{CD177F59-131D-8742-B5B0-FF3528ED5C27}" name="PRICE" dataDxfId="11"/>
    <tableColumn id="7" xr3:uid="{26E3D979-039E-5E49-8E9C-A10B10BAB56C}" name="PRICE 2" dataDxfId="1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A7EF72-0F7C-5A49-847E-CBC92B055294}" name="Table3" displayName="Table3" ref="A66:G83" totalsRowShown="0" headerRowDxfId="9" headerRowBorderDxfId="7" tableBorderDxfId="8">
  <autoFilter ref="A66:G83" xr:uid="{047329B5-0DAE-244D-BA37-6869D54079C5}"/>
  <tableColumns count="7">
    <tableColumn id="1" xr3:uid="{94AE6560-2A8A-B04A-81E7-2A3DF0831FA7}" name="DESCRIPTION" dataDxfId="6"/>
    <tableColumn id="2" xr3:uid="{10DF7835-43FF-AC47-947F-469393496341}" name="VENDOR LIST " dataDxfId="5"/>
    <tableColumn id="3" xr3:uid="{CC6D992C-1573-DC4F-ABC5-654280DFC16A}" name="PRODUCT NUMBER" dataDxfId="4"/>
    <tableColumn id="4" xr3:uid="{A8210050-36EB-FA48-9842-4E5FB23CBDB1}" name="LINK" dataDxfId="3"/>
    <tableColumn id="5" xr3:uid="{D4F75E3A-F0BA-4440-BEDB-3252137F2F83}" name="QUANTITY" dataDxfId="2"/>
    <tableColumn id="6" xr3:uid="{EC0D2661-A3F4-654D-A14C-38B8213CE05A}" name="PRICE" dataDxfId="1"/>
    <tableColumn id="7" xr3:uid="{FBB51FA7-13D4-B648-8445-7F7383183D47}" name="PRICE 2" dataDxfId="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092AA70-11AC-6140-8B5B-710616D63AE1}" name="Table8" displayName="Table8" ref="A3:D31" totalsRowShown="0" headerRowDxfId="22" headerRowBorderDxfId="21">
  <autoFilter ref="A3:D31" xr:uid="{0061DFC9-810A-8F46-B6DC-9565B67DBDF1}"/>
  <tableColumns count="4">
    <tableColumn id="1" xr3:uid="{F338773D-F1F9-7C40-87BD-D3F1F60788B9}" name="PRODUC NUMBER"/>
    <tableColumn id="2" xr3:uid="{61DBAD97-5602-914F-879A-6531DC8F6636}" name="DESCRIPTION"/>
    <tableColumn id="3" xr3:uid="{5755A17D-944C-1448-8D8A-143EF4A63B71}" name="LOCATION"/>
    <tableColumn id="4" xr3:uid="{5B61B41A-3DB5-7F46-81A7-4AC8CDDE322F}" name="AMOUNT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carrefour.fr/p/table-basse-et-fauteuils-canape-poufs-de-jardin-ouvea-36150058195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0172-42A0-C440-A471-996F263829BD}">
  <dimension ref="A1:J228"/>
  <sheetViews>
    <sheetView tabSelected="1" zoomScale="122" zoomScaleNormal="122" workbookViewId="0">
      <selection activeCell="A35" sqref="A35"/>
    </sheetView>
  </sheetViews>
  <sheetFormatPr baseColWidth="10" defaultRowHeight="16" x14ac:dyDescent="0.2"/>
  <cols>
    <col min="1" max="1" width="26.33203125" customWidth="1"/>
    <col min="2" max="2" width="24.5" customWidth="1"/>
    <col min="3" max="3" width="20.6640625" bestFit="1" customWidth="1"/>
    <col min="4" max="4" width="32.1640625" customWidth="1"/>
    <col min="5" max="5" width="16.83203125" customWidth="1"/>
    <col min="6" max="6" width="21.83203125" customWidth="1"/>
    <col min="7" max="7" width="16.6640625" customWidth="1"/>
    <col min="8" max="8" width="10.83203125" hidden="1" customWidth="1"/>
  </cols>
  <sheetData>
    <row r="1" spans="1:10" ht="22" thickBot="1" x14ac:dyDescent="0.25">
      <c r="A1" s="26" t="s">
        <v>19</v>
      </c>
      <c r="B1" s="27" t="s">
        <v>0</v>
      </c>
      <c r="C1" s="27" t="s">
        <v>31</v>
      </c>
      <c r="D1" s="27" t="s">
        <v>1</v>
      </c>
      <c r="E1" s="27" t="s">
        <v>2</v>
      </c>
      <c r="F1" s="27" t="s">
        <v>3</v>
      </c>
      <c r="G1" s="28" t="s">
        <v>4</v>
      </c>
      <c r="H1" s="24" t="s">
        <v>39</v>
      </c>
    </row>
    <row r="2" spans="1:10" x14ac:dyDescent="0.2">
      <c r="A2" s="31" t="s">
        <v>18</v>
      </c>
      <c r="B2" s="32" t="s">
        <v>5</v>
      </c>
      <c r="C2" s="32" t="s">
        <v>14</v>
      </c>
      <c r="D2" s="32" t="s">
        <v>20</v>
      </c>
      <c r="E2" s="33" t="s">
        <v>21</v>
      </c>
      <c r="F2" s="32">
        <v>1</v>
      </c>
      <c r="G2" s="34">
        <v>1000</v>
      </c>
      <c r="H2" s="25">
        <f>IF(Table1[[#This Row],[PRICE]]="","",Table1[[#This Row],[PRICE]]*Table1[[#This Row],[QUANTITY]])</f>
        <v>1000</v>
      </c>
      <c r="J2" t="s">
        <v>42</v>
      </c>
    </row>
    <row r="3" spans="1:10" x14ac:dyDescent="0.2">
      <c r="A3" s="35" t="s">
        <v>18</v>
      </c>
      <c r="B3" s="2" t="s">
        <v>9</v>
      </c>
      <c r="C3" s="2" t="s">
        <v>13</v>
      </c>
      <c r="D3" s="2" t="s">
        <v>33</v>
      </c>
      <c r="E3" s="2"/>
      <c r="F3" s="2">
        <v>3</v>
      </c>
      <c r="G3" s="4">
        <v>1000</v>
      </c>
      <c r="H3" s="25">
        <f>IF(Table1[[#This Row],[PRICE]]="","",Table1[[#This Row],[PRICE]]*Table1[[#This Row],[QUANTITY]])</f>
        <v>3000</v>
      </c>
    </row>
    <row r="4" spans="1:10" x14ac:dyDescent="0.2">
      <c r="A4" s="35" t="s">
        <v>18</v>
      </c>
      <c r="B4" s="2" t="s">
        <v>6</v>
      </c>
      <c r="C4" s="2" t="s">
        <v>15</v>
      </c>
      <c r="D4" s="2" t="s">
        <v>34</v>
      </c>
      <c r="E4" s="2"/>
      <c r="F4" s="2">
        <v>6</v>
      </c>
      <c r="G4" s="4">
        <v>250</v>
      </c>
      <c r="H4" s="25">
        <f>IF(Table1[[#This Row],[PRICE]]="","",Table1[[#This Row],[PRICE]]*Table1[[#This Row],[QUANTITY]])</f>
        <v>1500</v>
      </c>
    </row>
    <row r="5" spans="1:10" x14ac:dyDescent="0.2">
      <c r="A5" s="35" t="s">
        <v>18</v>
      </c>
      <c r="B5" s="2" t="s">
        <v>27</v>
      </c>
      <c r="C5" s="2" t="s">
        <v>14</v>
      </c>
      <c r="D5" s="2" t="s">
        <v>28</v>
      </c>
      <c r="E5" s="2"/>
      <c r="F5" s="2">
        <v>1</v>
      </c>
      <c r="G5" s="4">
        <v>100</v>
      </c>
      <c r="H5" s="25">
        <f>IF(Table1[[#This Row],[PRICE]]="","",Table1[[#This Row],[PRICE]]*Table1[[#This Row],[QUANTITY]])</f>
        <v>100</v>
      </c>
    </row>
    <row r="6" spans="1:10" x14ac:dyDescent="0.2">
      <c r="A6" s="35" t="s">
        <v>18</v>
      </c>
      <c r="B6" s="2" t="s">
        <v>10</v>
      </c>
      <c r="C6" s="2" t="s">
        <v>15</v>
      </c>
      <c r="D6" s="2" t="s">
        <v>29</v>
      </c>
      <c r="E6" s="2"/>
      <c r="F6" s="2">
        <v>1</v>
      </c>
      <c r="G6" s="4">
        <v>300</v>
      </c>
      <c r="H6" s="25">
        <f>IF(Table1[[#This Row],[PRICE]]="","",Table1[[#This Row],[PRICE]]*Table1[[#This Row],[QUANTITY]])</f>
        <v>300</v>
      </c>
    </row>
    <row r="7" spans="1:10" x14ac:dyDescent="0.2">
      <c r="A7" s="35" t="s">
        <v>18</v>
      </c>
      <c r="B7" s="2" t="s">
        <v>35</v>
      </c>
      <c r="C7" s="2" t="s">
        <v>14</v>
      </c>
      <c r="D7" s="2" t="s">
        <v>36</v>
      </c>
      <c r="E7" s="15"/>
      <c r="F7" s="2">
        <v>2</v>
      </c>
      <c r="G7" s="4">
        <v>150</v>
      </c>
      <c r="H7" s="25">
        <f>IF(Table1[[#This Row],[PRICE]]="","",Table1[[#This Row],[PRICE]]*Table1[[#This Row],[QUANTITY]])</f>
        <v>300</v>
      </c>
    </row>
    <row r="8" spans="1:10" x14ac:dyDescent="0.2">
      <c r="A8" s="35" t="s">
        <v>24</v>
      </c>
      <c r="B8" s="2" t="s">
        <v>8</v>
      </c>
      <c r="C8" s="2" t="s">
        <v>16</v>
      </c>
      <c r="D8" s="2" t="s">
        <v>25</v>
      </c>
      <c r="E8" s="2"/>
      <c r="F8" s="2">
        <v>1</v>
      </c>
      <c r="G8" s="4">
        <v>400</v>
      </c>
      <c r="H8" s="25">
        <f>IF(Table1[[#This Row],[PRICE]]="","",Table1[[#This Row],[PRICE]]*Table1[[#This Row],[QUANTITY]])</f>
        <v>400</v>
      </c>
    </row>
    <row r="9" spans="1:10" x14ac:dyDescent="0.2">
      <c r="A9" s="35" t="s">
        <v>24</v>
      </c>
      <c r="B9" s="2" t="s">
        <v>12</v>
      </c>
      <c r="C9" s="2" t="s">
        <v>16</v>
      </c>
      <c r="D9" s="2" t="s">
        <v>26</v>
      </c>
      <c r="E9" s="2"/>
      <c r="F9" s="2">
        <v>1</v>
      </c>
      <c r="G9" s="4">
        <v>300</v>
      </c>
      <c r="H9" s="25">
        <f>IF(Table1[[#This Row],[PRICE]]="","",Table1[[#This Row],[PRICE]]*Table1[[#This Row],[QUANTITY]])</f>
        <v>300</v>
      </c>
    </row>
    <row r="10" spans="1:10" x14ac:dyDescent="0.2">
      <c r="A10" s="35" t="s">
        <v>43</v>
      </c>
      <c r="B10" s="2" t="s">
        <v>7</v>
      </c>
      <c r="C10" s="2" t="s">
        <v>13</v>
      </c>
      <c r="D10" s="2" t="s">
        <v>22</v>
      </c>
      <c r="E10" s="2"/>
      <c r="F10" s="2">
        <v>1</v>
      </c>
      <c r="G10" s="4">
        <v>400</v>
      </c>
      <c r="H10" s="25">
        <f>IF(Table1[[#This Row],[PRICE]]="","",Table1[[#This Row],[PRICE]]*Table1[[#This Row],[QUANTITY]])</f>
        <v>400</v>
      </c>
    </row>
    <row r="11" spans="1:10" x14ac:dyDescent="0.2">
      <c r="A11" s="35" t="s">
        <v>43</v>
      </c>
      <c r="B11" s="2" t="s">
        <v>11</v>
      </c>
      <c r="C11" s="2" t="s">
        <v>15</v>
      </c>
      <c r="D11" s="2" t="s">
        <v>23</v>
      </c>
      <c r="E11" s="2"/>
      <c r="F11" s="2">
        <v>1</v>
      </c>
      <c r="G11" s="4">
        <v>700</v>
      </c>
      <c r="H11" s="25">
        <f>IF(Table1[[#This Row],[PRICE]]="","",Table1[[#This Row],[PRICE]]*Table1[[#This Row],[QUANTITY]])</f>
        <v>700</v>
      </c>
    </row>
    <row r="12" spans="1:10" x14ac:dyDescent="0.2">
      <c r="A12" s="35" t="s">
        <v>44</v>
      </c>
      <c r="B12" s="2" t="s">
        <v>7</v>
      </c>
      <c r="C12" s="2" t="s">
        <v>13</v>
      </c>
      <c r="D12" s="2" t="s">
        <v>46</v>
      </c>
      <c r="E12" s="2"/>
      <c r="F12" s="2">
        <v>1</v>
      </c>
      <c r="G12" s="4">
        <v>250</v>
      </c>
      <c r="H12" s="25"/>
    </row>
    <row r="13" spans="1:10" x14ac:dyDescent="0.2">
      <c r="A13" s="35" t="s">
        <v>44</v>
      </c>
      <c r="B13" s="2" t="s">
        <v>11</v>
      </c>
      <c r="C13" s="2" t="s">
        <v>15</v>
      </c>
      <c r="D13" s="2" t="s">
        <v>47</v>
      </c>
      <c r="E13" s="2"/>
      <c r="F13" s="2">
        <v>1</v>
      </c>
      <c r="G13" s="4">
        <v>400</v>
      </c>
      <c r="H13" s="25">
        <f>IF(Table1[[#This Row],[PRICE]]="","",Table1[[#This Row],[PRICE]]*Table1[[#This Row],[QUANTITY]])</f>
        <v>400</v>
      </c>
    </row>
    <row r="14" spans="1:10" x14ac:dyDescent="0.2">
      <c r="A14" s="35" t="s">
        <v>45</v>
      </c>
      <c r="B14" s="2" t="s">
        <v>7</v>
      </c>
      <c r="C14" s="2" t="s">
        <v>13</v>
      </c>
      <c r="D14" s="2" t="s">
        <v>46</v>
      </c>
      <c r="E14" s="2"/>
      <c r="F14" s="2">
        <v>1</v>
      </c>
      <c r="G14" s="4">
        <v>250</v>
      </c>
      <c r="H14" s="25">
        <f>IF(Table1[[#This Row],[PRICE]]="","",Table1[[#This Row],[PRICE]]*Table1[[#This Row],[QUANTITY]])</f>
        <v>250</v>
      </c>
    </row>
    <row r="15" spans="1:10" x14ac:dyDescent="0.2">
      <c r="A15" s="35" t="s">
        <v>45</v>
      </c>
      <c r="B15" s="2" t="s">
        <v>11</v>
      </c>
      <c r="C15" s="2" t="s">
        <v>15</v>
      </c>
      <c r="D15" s="2" t="s">
        <v>48</v>
      </c>
      <c r="E15" s="2"/>
      <c r="F15" s="2">
        <v>1</v>
      </c>
      <c r="G15" s="4">
        <v>200</v>
      </c>
      <c r="H15" s="25">
        <f>IF(Table1[[#This Row],[PRICE]]="","",Table1[[#This Row],[PRICE]]*Table1[[#This Row],[QUANTITY]])</f>
        <v>200</v>
      </c>
    </row>
    <row r="16" spans="1:10" x14ac:dyDescent="0.2">
      <c r="A16" s="35"/>
      <c r="B16" s="2"/>
      <c r="C16" s="2"/>
      <c r="D16" s="2"/>
      <c r="E16" s="2"/>
      <c r="F16" s="2"/>
      <c r="G16" s="4"/>
      <c r="H16" s="25" t="str">
        <f>IF(Table1[[#This Row],[PRICE]]="","",Table1[[#This Row],[PRICE]]*Table1[[#This Row],[QUANTITY]])</f>
        <v/>
      </c>
    </row>
    <row r="17" spans="1:8" x14ac:dyDescent="0.2">
      <c r="A17" s="35"/>
      <c r="B17" s="2"/>
      <c r="C17" s="2"/>
      <c r="D17" s="2"/>
      <c r="E17" s="2"/>
      <c r="F17" s="2"/>
      <c r="G17" s="4"/>
      <c r="H17" s="25" t="str">
        <f>IF(Table1[[#This Row],[PRICE]]="","",Table1[[#This Row],[PRICE]]*Table1[[#This Row],[QUANTITY]])</f>
        <v/>
      </c>
    </row>
    <row r="18" spans="1:8" x14ac:dyDescent="0.2">
      <c r="A18" s="35"/>
      <c r="B18" s="2"/>
      <c r="C18" s="2"/>
      <c r="D18" s="2"/>
      <c r="E18" s="2"/>
      <c r="F18" s="2"/>
      <c r="G18" s="4"/>
      <c r="H18" s="25" t="str">
        <f>IF(Table1[[#This Row],[PRICE]]="","",Table1[[#This Row],[PRICE]]*Table1[[#This Row],[QUANTITY]])</f>
        <v/>
      </c>
    </row>
    <row r="19" spans="1:8" x14ac:dyDescent="0.2">
      <c r="A19" s="35"/>
      <c r="B19" s="2"/>
      <c r="C19" s="2"/>
      <c r="D19" s="2"/>
      <c r="E19" s="2"/>
      <c r="F19" s="2"/>
      <c r="G19" s="4"/>
      <c r="H19" s="25" t="str">
        <f>IF(Table1[[#This Row],[PRICE]]="","",Table1[[#This Row],[PRICE]]*Table1[[#This Row],[QUANTITY]])</f>
        <v/>
      </c>
    </row>
    <row r="20" spans="1:8" x14ac:dyDescent="0.2">
      <c r="A20" s="35"/>
      <c r="B20" s="2"/>
      <c r="C20" s="2"/>
      <c r="D20" s="2"/>
      <c r="E20" s="2"/>
      <c r="F20" s="2"/>
      <c r="G20" s="4"/>
      <c r="H20" s="25" t="str">
        <f>IF(Table1[[#This Row],[PRICE]]="","",Table1[[#This Row],[PRICE]]*Table1[[#This Row],[QUANTITY]])</f>
        <v/>
      </c>
    </row>
    <row r="21" spans="1:8" x14ac:dyDescent="0.2">
      <c r="A21" s="35"/>
      <c r="B21" s="2"/>
      <c r="C21" s="2"/>
      <c r="D21" s="2"/>
      <c r="E21" s="2"/>
      <c r="F21" s="2"/>
      <c r="G21" s="4"/>
      <c r="H21" s="25" t="str">
        <f>IF(Table1[[#This Row],[PRICE]]="","",Table1[[#This Row],[PRICE]]*Table1[[#This Row],[QUANTITY]])</f>
        <v/>
      </c>
    </row>
    <row r="22" spans="1:8" x14ac:dyDescent="0.2">
      <c r="A22" s="35"/>
      <c r="B22" s="2"/>
      <c r="C22" s="2"/>
      <c r="D22" s="2"/>
      <c r="E22" s="2"/>
      <c r="F22" s="2"/>
      <c r="G22" s="4"/>
      <c r="H22" s="25" t="str">
        <f>IF(Table1[[#This Row],[PRICE]]="","",Table1[[#This Row],[PRICE]]*Table1[[#This Row],[QUANTITY]])</f>
        <v/>
      </c>
    </row>
    <row r="23" spans="1:8" x14ac:dyDescent="0.2">
      <c r="A23" s="35"/>
      <c r="B23" s="2"/>
      <c r="C23" s="2"/>
      <c r="D23" s="2"/>
      <c r="E23" s="2"/>
      <c r="F23" s="2"/>
      <c r="G23" s="4"/>
      <c r="H23" s="25" t="str">
        <f>IF(Table1[[#This Row],[PRICE]]="","",Table1[[#This Row],[PRICE]]*Table1[[#This Row],[QUANTITY]])</f>
        <v/>
      </c>
    </row>
    <row r="24" spans="1:8" x14ac:dyDescent="0.2">
      <c r="A24" s="35"/>
      <c r="B24" s="2"/>
      <c r="C24" s="2"/>
      <c r="D24" s="2"/>
      <c r="E24" s="2"/>
      <c r="F24" s="2"/>
      <c r="G24" s="4"/>
      <c r="H24" s="25" t="str">
        <f>IF(Table1[[#This Row],[PRICE]]="","",Table1[[#This Row],[PRICE]]*Table1[[#This Row],[QUANTITY]])</f>
        <v/>
      </c>
    </row>
    <row r="25" spans="1:8" x14ac:dyDescent="0.2">
      <c r="A25" s="35"/>
      <c r="B25" s="2"/>
      <c r="C25" s="2"/>
      <c r="D25" s="2"/>
      <c r="E25" s="2"/>
      <c r="F25" s="2"/>
      <c r="G25" s="4"/>
      <c r="H25" s="25" t="str">
        <f>IF(Table1[[#This Row],[PRICE]]="","",Table1[[#This Row],[PRICE]]*Table1[[#This Row],[QUANTITY]])</f>
        <v/>
      </c>
    </row>
    <row r="26" spans="1:8" x14ac:dyDescent="0.2">
      <c r="A26" s="35"/>
      <c r="B26" s="2"/>
      <c r="C26" s="2"/>
      <c r="D26" s="2"/>
      <c r="E26" s="2"/>
      <c r="F26" s="2"/>
      <c r="G26" s="4"/>
      <c r="H26" s="25" t="str">
        <f>IF(Table1[[#This Row],[PRICE]]="","",Table1[[#This Row],[PRICE]]*Table1[[#This Row],[QUANTITY]])</f>
        <v/>
      </c>
    </row>
    <row r="27" spans="1:8" x14ac:dyDescent="0.2">
      <c r="A27" s="35"/>
      <c r="B27" s="2"/>
      <c r="C27" s="2"/>
      <c r="D27" s="2"/>
      <c r="E27" s="2"/>
      <c r="F27" s="2"/>
      <c r="G27" s="4"/>
      <c r="H27" s="25" t="str">
        <f>IF(Table1[[#This Row],[PRICE]]="","",Table1[[#This Row],[PRICE]]*Table1[[#This Row],[QUANTITY]])</f>
        <v/>
      </c>
    </row>
    <row r="28" spans="1:8" x14ac:dyDescent="0.2">
      <c r="A28" s="35"/>
      <c r="B28" s="2"/>
      <c r="C28" s="2"/>
      <c r="D28" s="2"/>
      <c r="E28" s="2"/>
      <c r="F28" s="2"/>
      <c r="G28" s="4"/>
      <c r="H28" s="25" t="str">
        <f>IF(Table1[[#This Row],[PRICE]]="","",Table1[[#This Row],[PRICE]]*Table1[[#This Row],[QUANTITY]])</f>
        <v/>
      </c>
    </row>
    <row r="29" spans="1:8" x14ac:dyDescent="0.2">
      <c r="A29" s="35"/>
      <c r="B29" s="2"/>
      <c r="C29" s="2"/>
      <c r="D29" s="2"/>
      <c r="E29" s="2"/>
      <c r="F29" s="2"/>
      <c r="G29" s="4"/>
      <c r="H29" s="25" t="str">
        <f>IF(Table1[[#This Row],[PRICE]]="","",Table1[[#This Row],[PRICE]]*Table1[[#This Row],[QUANTITY]])</f>
        <v/>
      </c>
    </row>
    <row r="30" spans="1:8" x14ac:dyDescent="0.2">
      <c r="A30" s="35"/>
      <c r="B30" s="2"/>
      <c r="C30" s="2"/>
      <c r="D30" s="2"/>
      <c r="E30" s="2"/>
      <c r="F30" s="2"/>
      <c r="G30" s="4"/>
      <c r="H30" s="25" t="str">
        <f>IF(Table1[[#This Row],[PRICE]]="","",Table1[[#This Row],[PRICE]]*Table1[[#This Row],[QUANTITY]])</f>
        <v/>
      </c>
    </row>
    <row r="31" spans="1:8" x14ac:dyDescent="0.2">
      <c r="A31" s="35"/>
      <c r="B31" s="2"/>
      <c r="C31" s="2"/>
      <c r="D31" s="2"/>
      <c r="E31" s="2"/>
      <c r="F31" s="2"/>
      <c r="G31" s="4"/>
      <c r="H31" s="25" t="str">
        <f>IF(Table1[[#This Row],[PRICE]]="","",Table1[[#This Row],[PRICE]]*Table1[[#This Row],[QUANTITY]])</f>
        <v/>
      </c>
    </row>
    <row r="32" spans="1:8" x14ac:dyDescent="0.2">
      <c r="A32" s="35"/>
      <c r="B32" s="2"/>
      <c r="C32" s="2"/>
      <c r="D32" s="2"/>
      <c r="E32" s="2"/>
      <c r="F32" s="2"/>
      <c r="G32" s="4"/>
      <c r="H32" s="25" t="str">
        <f>IF(Table1[[#This Row],[PRICE]]="","",Table1[[#This Row],[PRICE]]*Table1[[#This Row],[QUANTITY]])</f>
        <v/>
      </c>
    </row>
    <row r="33" spans="1:8" x14ac:dyDescent="0.2">
      <c r="A33" s="35"/>
      <c r="B33" s="2"/>
      <c r="C33" s="2"/>
      <c r="D33" s="2"/>
      <c r="E33" s="2"/>
      <c r="F33" s="2"/>
      <c r="G33" s="4"/>
      <c r="H33" s="25" t="str">
        <f>IF(Table1[[#This Row],[PRICE]]="","",Table1[[#This Row],[PRICE]]*Table1[[#This Row],[QUANTITY]])</f>
        <v/>
      </c>
    </row>
    <row r="34" spans="1:8" x14ac:dyDescent="0.2">
      <c r="A34" s="35"/>
      <c r="B34" s="2"/>
      <c r="C34" s="2"/>
      <c r="D34" s="2"/>
      <c r="E34" s="2"/>
      <c r="F34" s="2"/>
      <c r="G34" s="4"/>
      <c r="H34" s="25" t="str">
        <f>IF(Table1[[#This Row],[PRICE]]="","",Table1[[#This Row],[PRICE]]*Table1[[#This Row],[QUANTITY]])</f>
        <v/>
      </c>
    </row>
    <row r="35" spans="1:8" x14ac:dyDescent="0.2">
      <c r="A35" s="35"/>
      <c r="B35" s="2"/>
      <c r="C35" s="2"/>
      <c r="D35" s="2"/>
      <c r="E35" s="2"/>
      <c r="F35" s="2"/>
      <c r="G35" s="4"/>
      <c r="H35" s="25" t="str">
        <f>IF(Table1[[#This Row],[PRICE]]="","",Table1[[#This Row],[PRICE]]*Table1[[#This Row],[QUANTITY]])</f>
        <v/>
      </c>
    </row>
    <row r="36" spans="1:8" x14ac:dyDescent="0.2">
      <c r="A36" s="35"/>
      <c r="B36" s="2"/>
      <c r="C36" s="2"/>
      <c r="D36" s="2"/>
      <c r="E36" s="2"/>
      <c r="F36" s="2"/>
      <c r="G36" s="4"/>
      <c r="H36" s="25" t="str">
        <f>IF(Table1[[#This Row],[PRICE]]="","",Table1[[#This Row],[PRICE]]*Table1[[#This Row],[QUANTITY]])</f>
        <v/>
      </c>
    </row>
    <row r="37" spans="1:8" x14ac:dyDescent="0.2">
      <c r="A37" s="35"/>
      <c r="B37" s="2"/>
      <c r="C37" s="2"/>
      <c r="D37" s="2"/>
      <c r="E37" s="2"/>
      <c r="F37" s="2"/>
      <c r="G37" s="4"/>
      <c r="H37" s="25" t="str">
        <f>IF(Table1[[#This Row],[PRICE]]="","",Table1[[#This Row],[PRICE]]*Table1[[#This Row],[QUANTITY]])</f>
        <v/>
      </c>
    </row>
    <row r="38" spans="1:8" x14ac:dyDescent="0.2">
      <c r="A38" s="35"/>
      <c r="B38" s="2"/>
      <c r="C38" s="2"/>
      <c r="D38" s="2"/>
      <c r="E38" s="2"/>
      <c r="F38" s="2"/>
      <c r="G38" s="4"/>
      <c r="H38" s="25" t="str">
        <f>IF(Table1[[#This Row],[PRICE]]="","",Table1[[#This Row],[PRICE]]*Table1[[#This Row],[QUANTITY]])</f>
        <v/>
      </c>
    </row>
    <row r="39" spans="1:8" x14ac:dyDescent="0.2">
      <c r="A39" s="35"/>
      <c r="B39" s="2"/>
      <c r="C39" s="2"/>
      <c r="D39" s="2"/>
      <c r="E39" s="2"/>
      <c r="F39" s="2"/>
      <c r="G39" s="4"/>
      <c r="H39" s="25" t="str">
        <f>IF(Table1[[#This Row],[PRICE]]="","",Table1[[#This Row],[PRICE]]*Table1[[#This Row],[QUANTITY]])</f>
        <v/>
      </c>
    </row>
    <row r="40" spans="1:8" x14ac:dyDescent="0.2">
      <c r="A40" s="35"/>
      <c r="B40" s="2"/>
      <c r="C40" s="2"/>
      <c r="D40" s="2"/>
      <c r="E40" s="2"/>
      <c r="F40" s="2"/>
      <c r="G40" s="4"/>
      <c r="H40" s="25" t="str">
        <f>IF(Table1[[#This Row],[PRICE]]="","",Table1[[#This Row],[PRICE]]*Table1[[#This Row],[QUANTITY]])</f>
        <v/>
      </c>
    </row>
    <row r="41" spans="1:8" x14ac:dyDescent="0.2">
      <c r="A41" s="35"/>
      <c r="B41" s="2"/>
      <c r="C41" s="2"/>
      <c r="D41" s="2"/>
      <c r="E41" s="2"/>
      <c r="F41" s="2"/>
      <c r="G41" s="4"/>
      <c r="H41" s="25" t="str">
        <f>IF(Table1[[#This Row],[PRICE]]="","",Table1[[#This Row],[PRICE]]*Table1[[#This Row],[QUANTITY]])</f>
        <v/>
      </c>
    </row>
    <row r="42" spans="1:8" x14ac:dyDescent="0.2">
      <c r="A42" s="35"/>
      <c r="B42" s="2"/>
      <c r="C42" s="2"/>
      <c r="D42" s="2"/>
      <c r="E42" s="2"/>
      <c r="F42" s="2"/>
      <c r="G42" s="4"/>
      <c r="H42" s="25" t="str">
        <f>IF(Table1[[#This Row],[PRICE]]="","",Table1[[#This Row],[PRICE]]*Table1[[#This Row],[QUANTITY]])</f>
        <v/>
      </c>
    </row>
    <row r="43" spans="1:8" x14ac:dyDescent="0.2">
      <c r="A43" s="35"/>
      <c r="B43" s="2"/>
      <c r="C43" s="2"/>
      <c r="D43" s="2"/>
      <c r="E43" s="2"/>
      <c r="F43" s="2"/>
      <c r="G43" s="4"/>
      <c r="H43" s="25" t="str">
        <f>IF(Table1[[#This Row],[PRICE]]="","",Table1[[#This Row],[PRICE]]*Table1[[#This Row],[QUANTITY]])</f>
        <v/>
      </c>
    </row>
    <row r="44" spans="1:8" x14ac:dyDescent="0.2">
      <c r="A44" s="35"/>
      <c r="B44" s="2"/>
      <c r="C44" s="2"/>
      <c r="D44" s="2"/>
      <c r="E44" s="2"/>
      <c r="F44" s="2"/>
      <c r="G44" s="4"/>
      <c r="H44" s="25" t="str">
        <f>IF(Table1[[#This Row],[PRICE]]="","",Table1[[#This Row],[PRICE]]*Table1[[#This Row],[QUANTITY]])</f>
        <v/>
      </c>
    </row>
    <row r="45" spans="1:8" x14ac:dyDescent="0.2">
      <c r="A45" s="35"/>
      <c r="B45" s="2"/>
      <c r="C45" s="2"/>
      <c r="D45" s="2"/>
      <c r="E45" s="2"/>
      <c r="F45" s="2"/>
      <c r="G45" s="4"/>
      <c r="H45" s="25" t="str">
        <f>IF(Table1[[#This Row],[PRICE]]="","",Table1[[#This Row],[PRICE]]*Table1[[#This Row],[QUANTITY]])</f>
        <v/>
      </c>
    </row>
    <row r="46" spans="1:8" x14ac:dyDescent="0.2">
      <c r="A46" s="35"/>
      <c r="B46" s="2"/>
      <c r="C46" s="2"/>
      <c r="D46" s="2"/>
      <c r="E46" s="2"/>
      <c r="F46" s="2"/>
      <c r="G46" s="4"/>
      <c r="H46" s="25" t="str">
        <f>IF(Table1[[#This Row],[PRICE]]="","",Table1[[#This Row],[PRICE]]*Table1[[#This Row],[QUANTITY]])</f>
        <v/>
      </c>
    </row>
    <row r="47" spans="1:8" x14ac:dyDescent="0.2">
      <c r="A47" s="35"/>
      <c r="B47" s="2"/>
      <c r="C47" s="2"/>
      <c r="D47" s="2"/>
      <c r="E47" s="2"/>
      <c r="F47" s="2"/>
      <c r="G47" s="4"/>
      <c r="H47" s="25" t="str">
        <f>IF(Table1[[#This Row],[PRICE]]="","",Table1[[#This Row],[PRICE]]*Table1[[#This Row],[QUANTITY]])</f>
        <v/>
      </c>
    </row>
    <row r="48" spans="1:8" x14ac:dyDescent="0.2">
      <c r="A48" s="35"/>
      <c r="B48" s="2"/>
      <c r="C48" s="2"/>
      <c r="D48" s="2"/>
      <c r="E48" s="2"/>
      <c r="F48" s="2"/>
      <c r="G48" s="4"/>
      <c r="H48" s="25" t="str">
        <f>IF(Table1[[#This Row],[PRICE]]="","",Table1[[#This Row],[PRICE]]*Table1[[#This Row],[QUANTITY]])</f>
        <v/>
      </c>
    </row>
    <row r="49" spans="1:8" x14ac:dyDescent="0.2">
      <c r="A49" s="35"/>
      <c r="B49" s="2"/>
      <c r="C49" s="2"/>
      <c r="D49" s="2"/>
      <c r="E49" s="2"/>
      <c r="F49" s="2"/>
      <c r="G49" s="4"/>
      <c r="H49" s="25" t="str">
        <f>IF(Table1[[#This Row],[PRICE]]="","",Table1[[#This Row],[PRICE]]*Table1[[#This Row],[QUANTITY]])</f>
        <v/>
      </c>
    </row>
    <row r="50" spans="1:8" x14ac:dyDescent="0.2">
      <c r="A50" s="35"/>
      <c r="B50" s="2"/>
      <c r="C50" s="2"/>
      <c r="D50" s="2"/>
      <c r="E50" s="2"/>
      <c r="F50" s="2"/>
      <c r="G50" s="4"/>
      <c r="H50" s="25" t="str">
        <f>IF(Table1[[#This Row],[PRICE]]="","",Table1[[#This Row],[PRICE]]*Table1[[#This Row],[QUANTITY]])</f>
        <v/>
      </c>
    </row>
    <row r="51" spans="1:8" x14ac:dyDescent="0.2">
      <c r="A51" s="35"/>
      <c r="B51" s="2"/>
      <c r="C51" s="2"/>
      <c r="D51" s="2"/>
      <c r="E51" s="2"/>
      <c r="F51" s="2"/>
      <c r="G51" s="4"/>
      <c r="H51" s="25" t="str">
        <f>IF(Table1[[#This Row],[PRICE]]="","",Table1[[#This Row],[PRICE]]*Table1[[#This Row],[QUANTITY]])</f>
        <v/>
      </c>
    </row>
    <row r="52" spans="1:8" x14ac:dyDescent="0.2">
      <c r="A52" s="35"/>
      <c r="B52" s="2"/>
      <c r="C52" s="2"/>
      <c r="D52" s="2"/>
      <c r="E52" s="2"/>
      <c r="F52" s="2"/>
      <c r="G52" s="4"/>
      <c r="H52" s="25" t="str">
        <f>IF(Table1[[#This Row],[PRICE]]="","",Table1[[#This Row],[PRICE]]*Table1[[#This Row],[QUANTITY]])</f>
        <v/>
      </c>
    </row>
    <row r="53" spans="1:8" x14ac:dyDescent="0.2">
      <c r="A53" s="35"/>
      <c r="B53" s="2"/>
      <c r="C53" s="2"/>
      <c r="D53" s="2"/>
      <c r="E53" s="2"/>
      <c r="F53" s="2"/>
      <c r="G53" s="4"/>
      <c r="H53" s="25" t="str">
        <f>IF(Table1[[#This Row],[PRICE]]="","",Table1[[#This Row],[PRICE]]*Table1[[#This Row],[QUANTITY]])</f>
        <v/>
      </c>
    </row>
    <row r="54" spans="1:8" x14ac:dyDescent="0.2">
      <c r="A54" s="35"/>
      <c r="B54" s="2"/>
      <c r="C54" s="2"/>
      <c r="D54" s="2"/>
      <c r="E54" s="2"/>
      <c r="F54" s="2"/>
      <c r="G54" s="4"/>
      <c r="H54" s="25" t="str">
        <f>IF(Table1[[#This Row],[PRICE]]="","",Table1[[#This Row],[PRICE]]*Table1[[#This Row],[QUANTITY]])</f>
        <v/>
      </c>
    </row>
    <row r="55" spans="1:8" x14ac:dyDescent="0.2">
      <c r="A55" s="35"/>
      <c r="B55" s="2"/>
      <c r="C55" s="2"/>
      <c r="D55" s="2"/>
      <c r="E55" s="2"/>
      <c r="F55" s="2"/>
      <c r="G55" s="4"/>
      <c r="H55" s="25" t="str">
        <f>IF(Table1[[#This Row],[PRICE]]="","",Table1[[#This Row],[PRICE]]*Table1[[#This Row],[QUANTITY]])</f>
        <v/>
      </c>
    </row>
    <row r="56" spans="1:8" x14ac:dyDescent="0.2">
      <c r="A56" s="35"/>
      <c r="B56" s="2"/>
      <c r="C56" s="2"/>
      <c r="D56" s="2"/>
      <c r="E56" s="2"/>
      <c r="F56" s="2"/>
      <c r="G56" s="4"/>
      <c r="H56" s="25" t="str">
        <f>IF(Table1[[#This Row],[PRICE]]="","",Table1[[#This Row],[PRICE]]*Table1[[#This Row],[QUANTITY]])</f>
        <v/>
      </c>
    </row>
    <row r="57" spans="1:8" x14ac:dyDescent="0.2">
      <c r="A57" s="35"/>
      <c r="B57" s="2"/>
      <c r="C57" s="2"/>
      <c r="D57" s="2"/>
      <c r="E57" s="2"/>
      <c r="F57" s="2"/>
      <c r="G57" s="4"/>
      <c r="H57" s="25" t="str">
        <f>IF(Table1[[#This Row],[PRICE]]="","",Table1[[#This Row],[PRICE]]*Table1[[#This Row],[QUANTITY]])</f>
        <v/>
      </c>
    </row>
    <row r="58" spans="1:8" x14ac:dyDescent="0.2">
      <c r="A58" s="35"/>
      <c r="B58" s="2"/>
      <c r="C58" s="2"/>
      <c r="D58" s="2"/>
      <c r="E58" s="2"/>
      <c r="F58" s="2"/>
      <c r="G58" s="4"/>
      <c r="H58" s="25" t="str">
        <f>IF(Table1[[#This Row],[PRICE]]="","",Table1[[#This Row],[PRICE]]*Table1[[#This Row],[QUANTITY]])</f>
        <v/>
      </c>
    </row>
    <row r="59" spans="1:8" x14ac:dyDescent="0.2">
      <c r="A59" s="35"/>
      <c r="B59" s="2"/>
      <c r="C59" s="2"/>
      <c r="D59" s="2"/>
      <c r="E59" s="2"/>
      <c r="F59" s="2"/>
      <c r="G59" s="4"/>
      <c r="H59" s="25" t="str">
        <f>IF(Table1[[#This Row],[PRICE]]="","",Table1[[#This Row],[PRICE]]*Table1[[#This Row],[QUANTITY]])</f>
        <v/>
      </c>
    </row>
    <row r="60" spans="1:8" x14ac:dyDescent="0.2">
      <c r="A60" s="35"/>
      <c r="B60" s="2"/>
      <c r="C60" s="2"/>
      <c r="D60" s="2"/>
      <c r="E60" s="2"/>
      <c r="F60" s="2"/>
      <c r="G60" s="4"/>
      <c r="H60" s="25" t="str">
        <f>IF(Table1[[#This Row],[PRICE]]="","",Table1[[#This Row],[PRICE]]*Table1[[#This Row],[QUANTITY]])</f>
        <v/>
      </c>
    </row>
    <row r="61" spans="1:8" x14ac:dyDescent="0.2">
      <c r="A61" s="35"/>
      <c r="B61" s="2"/>
      <c r="C61" s="2"/>
      <c r="D61" s="2"/>
      <c r="E61" s="2"/>
      <c r="F61" s="2"/>
      <c r="G61" s="4"/>
      <c r="H61" s="25" t="str">
        <f>IF(Table1[[#This Row],[PRICE]]="","",Table1[[#This Row],[PRICE]]*Table1[[#This Row],[QUANTITY]])</f>
        <v/>
      </c>
    </row>
    <row r="62" spans="1:8" x14ac:dyDescent="0.2">
      <c r="A62" s="35"/>
      <c r="B62" s="2"/>
      <c r="C62" s="2"/>
      <c r="D62" s="2"/>
      <c r="E62" s="2"/>
      <c r="F62" s="2"/>
      <c r="G62" s="4"/>
      <c r="H62" s="25" t="str">
        <f>IF(Table1[[#This Row],[PRICE]]="","",Table1[[#This Row],[PRICE]]*Table1[[#This Row],[QUANTITY]])</f>
        <v/>
      </c>
    </row>
    <row r="63" spans="1:8" x14ac:dyDescent="0.2">
      <c r="A63" s="35"/>
      <c r="B63" s="2"/>
      <c r="C63" s="2"/>
      <c r="D63" s="2"/>
      <c r="E63" s="2"/>
      <c r="F63" s="2"/>
      <c r="G63" s="4"/>
      <c r="H63" s="25" t="str">
        <f>IF(Table1[[#This Row],[PRICE]]="","",Table1[[#This Row],[PRICE]]*Table1[[#This Row],[QUANTITY]])</f>
        <v/>
      </c>
    </row>
    <row r="64" spans="1:8" x14ac:dyDescent="0.2">
      <c r="A64" s="35"/>
      <c r="B64" s="2"/>
      <c r="C64" s="2"/>
      <c r="D64" s="2"/>
      <c r="E64" s="2"/>
      <c r="F64" s="2"/>
      <c r="G64" s="4"/>
      <c r="H64" s="25" t="str">
        <f>IF(Table1[[#This Row],[PRICE]]="","",Table1[[#This Row],[PRICE]]*Table1[[#This Row],[QUANTITY]])</f>
        <v/>
      </c>
    </row>
    <row r="65" spans="1:8" x14ac:dyDescent="0.2">
      <c r="A65" s="35"/>
      <c r="B65" s="2"/>
      <c r="C65" s="2"/>
      <c r="D65" s="2"/>
      <c r="E65" s="2"/>
      <c r="F65" s="2"/>
      <c r="G65" s="4"/>
      <c r="H65" s="25" t="str">
        <f>IF(Table1[[#This Row],[PRICE]]="","",Table1[[#This Row],[PRICE]]*Table1[[#This Row],[QUANTITY]])</f>
        <v/>
      </c>
    </row>
    <row r="66" spans="1:8" x14ac:dyDescent="0.2">
      <c r="A66" s="35"/>
      <c r="B66" s="2"/>
      <c r="C66" s="2"/>
      <c r="D66" s="2"/>
      <c r="E66" s="2"/>
      <c r="F66" s="2"/>
      <c r="G66" s="4"/>
      <c r="H66" s="25" t="str">
        <f>IF(Table1[[#This Row],[PRICE]]="","",Table1[[#This Row],[PRICE]]*Table1[[#This Row],[QUANTITY]])</f>
        <v/>
      </c>
    </row>
    <row r="67" spans="1:8" x14ac:dyDescent="0.2">
      <c r="A67" s="35"/>
      <c r="B67" s="2"/>
      <c r="C67" s="2"/>
      <c r="D67" s="2"/>
      <c r="E67" s="2"/>
      <c r="F67" s="2"/>
      <c r="G67" s="4"/>
      <c r="H67" s="25" t="str">
        <f>IF(Table1[[#This Row],[PRICE]]="","",Table1[[#This Row],[PRICE]]*Table1[[#This Row],[QUANTITY]])</f>
        <v/>
      </c>
    </row>
    <row r="68" spans="1:8" x14ac:dyDescent="0.2">
      <c r="A68" s="35"/>
      <c r="B68" s="2"/>
      <c r="C68" s="2"/>
      <c r="D68" s="2"/>
      <c r="E68" s="2"/>
      <c r="F68" s="2"/>
      <c r="G68" s="4"/>
      <c r="H68" s="25" t="str">
        <f>IF(Table1[[#This Row],[PRICE]]="","",Table1[[#This Row],[PRICE]]*Table1[[#This Row],[QUANTITY]])</f>
        <v/>
      </c>
    </row>
    <row r="69" spans="1:8" x14ac:dyDescent="0.2">
      <c r="A69" s="35"/>
      <c r="B69" s="2"/>
      <c r="C69" s="2"/>
      <c r="D69" s="2"/>
      <c r="E69" s="2"/>
      <c r="F69" s="2"/>
      <c r="G69" s="4"/>
      <c r="H69" s="25" t="str">
        <f>IF(Table1[[#This Row],[PRICE]]="","",Table1[[#This Row],[PRICE]]*Table1[[#This Row],[QUANTITY]])</f>
        <v/>
      </c>
    </row>
    <row r="70" spans="1:8" x14ac:dyDescent="0.2">
      <c r="A70" s="35"/>
      <c r="B70" s="2"/>
      <c r="C70" s="2"/>
      <c r="D70" s="2"/>
      <c r="E70" s="2"/>
      <c r="F70" s="2"/>
      <c r="G70" s="4"/>
      <c r="H70" s="25" t="str">
        <f>IF(Table1[[#This Row],[PRICE]]="","",Table1[[#This Row],[PRICE]]*Table1[[#This Row],[QUANTITY]])</f>
        <v/>
      </c>
    </row>
    <row r="71" spans="1:8" x14ac:dyDescent="0.2">
      <c r="A71" s="35"/>
      <c r="B71" s="2"/>
      <c r="C71" s="2"/>
      <c r="D71" s="2"/>
      <c r="E71" s="2"/>
      <c r="F71" s="2"/>
      <c r="G71" s="4"/>
      <c r="H71" s="25" t="str">
        <f>IF(Table1[[#This Row],[PRICE]]="","",Table1[[#This Row],[PRICE]]*Table1[[#This Row],[QUANTITY]])</f>
        <v/>
      </c>
    </row>
    <row r="72" spans="1:8" x14ac:dyDescent="0.2">
      <c r="A72" s="35"/>
      <c r="B72" s="2"/>
      <c r="C72" s="2"/>
      <c r="D72" s="2"/>
      <c r="E72" s="2"/>
      <c r="F72" s="2"/>
      <c r="G72" s="4"/>
      <c r="H72" s="25" t="str">
        <f>IF(Table1[[#This Row],[PRICE]]="","",Table1[[#This Row],[PRICE]]*Table1[[#This Row],[QUANTITY]])</f>
        <v/>
      </c>
    </row>
    <row r="73" spans="1:8" x14ac:dyDescent="0.2">
      <c r="A73" s="35"/>
      <c r="B73" s="2"/>
      <c r="C73" s="2"/>
      <c r="D73" s="2"/>
      <c r="E73" s="2"/>
      <c r="F73" s="2"/>
      <c r="G73" s="4"/>
      <c r="H73" s="25" t="str">
        <f>IF(Table1[[#This Row],[PRICE]]="","",Table1[[#This Row],[PRICE]]*Table1[[#This Row],[QUANTITY]])</f>
        <v/>
      </c>
    </row>
    <row r="74" spans="1:8" x14ac:dyDescent="0.2">
      <c r="A74" s="35"/>
      <c r="B74" s="2"/>
      <c r="C74" s="2"/>
      <c r="D74" s="2"/>
      <c r="E74" s="2"/>
      <c r="F74" s="2"/>
      <c r="G74" s="4"/>
      <c r="H74" s="25" t="str">
        <f>IF(Table1[[#This Row],[PRICE]]="","",Table1[[#This Row],[PRICE]]*Table1[[#This Row],[QUANTITY]])</f>
        <v/>
      </c>
    </row>
    <row r="75" spans="1:8" x14ac:dyDescent="0.2">
      <c r="A75" s="35"/>
      <c r="B75" s="2"/>
      <c r="C75" s="2"/>
      <c r="D75" s="2"/>
      <c r="E75" s="2"/>
      <c r="F75" s="2"/>
      <c r="G75" s="4"/>
      <c r="H75" s="25" t="str">
        <f>IF(Table1[[#This Row],[PRICE]]="","",Table1[[#This Row],[PRICE]]*Table1[[#This Row],[QUANTITY]])</f>
        <v/>
      </c>
    </row>
    <row r="76" spans="1:8" x14ac:dyDescent="0.2">
      <c r="A76" s="35"/>
      <c r="B76" s="2"/>
      <c r="C76" s="2"/>
      <c r="D76" s="2"/>
      <c r="E76" s="2"/>
      <c r="F76" s="2"/>
      <c r="G76" s="4"/>
      <c r="H76" s="25" t="str">
        <f>IF(Table1[[#This Row],[PRICE]]="","",Table1[[#This Row],[PRICE]]*Table1[[#This Row],[QUANTITY]])</f>
        <v/>
      </c>
    </row>
    <row r="77" spans="1:8" x14ac:dyDescent="0.2">
      <c r="A77" s="35"/>
      <c r="B77" s="2"/>
      <c r="C77" s="2"/>
      <c r="D77" s="2"/>
      <c r="E77" s="2"/>
      <c r="F77" s="2"/>
      <c r="G77" s="4"/>
      <c r="H77" s="25" t="str">
        <f>IF(Table1[[#This Row],[PRICE]]="","",Table1[[#This Row],[PRICE]]*Table1[[#This Row],[QUANTITY]])</f>
        <v/>
      </c>
    </row>
    <row r="78" spans="1:8" x14ac:dyDescent="0.2">
      <c r="A78" s="35"/>
      <c r="B78" s="2"/>
      <c r="C78" s="2"/>
      <c r="D78" s="2"/>
      <c r="E78" s="2"/>
      <c r="F78" s="2"/>
      <c r="G78" s="4"/>
      <c r="H78" s="25" t="str">
        <f>IF(Table1[[#This Row],[PRICE]]="","",Table1[[#This Row],[PRICE]]*Table1[[#This Row],[QUANTITY]])</f>
        <v/>
      </c>
    </row>
    <row r="79" spans="1:8" x14ac:dyDescent="0.2">
      <c r="A79" s="35"/>
      <c r="B79" s="2"/>
      <c r="C79" s="2"/>
      <c r="D79" s="2"/>
      <c r="E79" s="2"/>
      <c r="F79" s="2"/>
      <c r="G79" s="4"/>
      <c r="H79" s="25" t="str">
        <f>IF(Table1[[#This Row],[PRICE]]="","",Table1[[#This Row],[PRICE]]*Table1[[#This Row],[QUANTITY]])</f>
        <v/>
      </c>
    </row>
    <row r="80" spans="1:8" x14ac:dyDescent="0.2">
      <c r="A80" s="35"/>
      <c r="B80" s="2"/>
      <c r="C80" s="2"/>
      <c r="D80" s="2"/>
      <c r="E80" s="2"/>
      <c r="F80" s="2"/>
      <c r="G80" s="4"/>
      <c r="H80" s="25" t="str">
        <f>IF(Table1[[#This Row],[PRICE]]="","",Table1[[#This Row],[PRICE]]*Table1[[#This Row],[QUANTITY]])</f>
        <v/>
      </c>
    </row>
    <row r="81" spans="1:8" x14ac:dyDescent="0.2">
      <c r="A81" s="35"/>
      <c r="B81" s="2"/>
      <c r="C81" s="2"/>
      <c r="D81" s="2"/>
      <c r="E81" s="2"/>
      <c r="F81" s="2"/>
      <c r="G81" s="4"/>
      <c r="H81" s="25" t="str">
        <f>IF(Table1[[#This Row],[PRICE]]="","",Table1[[#This Row],[PRICE]]*Table1[[#This Row],[QUANTITY]])</f>
        <v/>
      </c>
    </row>
    <row r="82" spans="1:8" x14ac:dyDescent="0.2">
      <c r="A82" s="35"/>
      <c r="B82" s="2"/>
      <c r="C82" s="2"/>
      <c r="D82" s="2"/>
      <c r="E82" s="2"/>
      <c r="F82" s="2"/>
      <c r="G82" s="4"/>
      <c r="H82" s="25" t="str">
        <f>IF(Table1[[#This Row],[PRICE]]="","",Table1[[#This Row],[PRICE]]*Table1[[#This Row],[QUANTITY]])</f>
        <v/>
      </c>
    </row>
    <row r="83" spans="1:8" x14ac:dyDescent="0.2">
      <c r="A83" s="35"/>
      <c r="B83" s="2"/>
      <c r="C83" s="2"/>
      <c r="D83" s="2"/>
      <c r="E83" s="2"/>
      <c r="F83" s="2"/>
      <c r="G83" s="4"/>
      <c r="H83" s="25" t="str">
        <f>IF(Table1[[#This Row],[PRICE]]="","",Table1[[#This Row],[PRICE]]*Table1[[#This Row],[QUANTITY]])</f>
        <v/>
      </c>
    </row>
    <row r="84" spans="1:8" x14ac:dyDescent="0.2">
      <c r="A84" s="35"/>
      <c r="B84" s="2"/>
      <c r="C84" s="2"/>
      <c r="D84" s="2"/>
      <c r="E84" s="2"/>
      <c r="F84" s="2"/>
      <c r="G84" s="4"/>
      <c r="H84" s="25" t="str">
        <f>IF(Table1[[#This Row],[PRICE]]="","",Table1[[#This Row],[PRICE]]*Table1[[#This Row],[QUANTITY]])</f>
        <v/>
      </c>
    </row>
    <row r="85" spans="1:8" x14ac:dyDescent="0.2">
      <c r="A85" s="35"/>
      <c r="B85" s="2"/>
      <c r="C85" s="2"/>
      <c r="D85" s="2"/>
      <c r="E85" s="2"/>
      <c r="F85" s="2"/>
      <c r="G85" s="4"/>
      <c r="H85" s="25" t="str">
        <f>IF(Table1[[#This Row],[PRICE]]="","",Table1[[#This Row],[PRICE]]*Table1[[#This Row],[QUANTITY]])</f>
        <v/>
      </c>
    </row>
    <row r="86" spans="1:8" x14ac:dyDescent="0.2">
      <c r="A86" s="35"/>
      <c r="B86" s="2"/>
      <c r="C86" s="2"/>
      <c r="D86" s="2"/>
      <c r="E86" s="2"/>
      <c r="F86" s="2"/>
      <c r="G86" s="4"/>
      <c r="H86" s="25" t="str">
        <f>IF(Table1[[#This Row],[PRICE]]="","",Table1[[#This Row],[PRICE]]*Table1[[#This Row],[QUANTITY]])</f>
        <v/>
      </c>
    </row>
    <row r="87" spans="1:8" x14ac:dyDescent="0.2">
      <c r="A87" s="35"/>
      <c r="B87" s="2"/>
      <c r="C87" s="2"/>
      <c r="D87" s="2"/>
      <c r="E87" s="2"/>
      <c r="F87" s="2"/>
      <c r="G87" s="4"/>
      <c r="H87" s="25" t="str">
        <f>IF(Table1[[#This Row],[PRICE]]="","",Table1[[#This Row],[PRICE]]*Table1[[#This Row],[QUANTITY]])</f>
        <v/>
      </c>
    </row>
    <row r="88" spans="1:8" x14ac:dyDescent="0.2">
      <c r="A88" s="35"/>
      <c r="B88" s="2"/>
      <c r="C88" s="2"/>
      <c r="D88" s="2"/>
      <c r="E88" s="2"/>
      <c r="F88" s="2"/>
      <c r="G88" s="4"/>
      <c r="H88" s="25" t="str">
        <f>IF(Table1[[#This Row],[PRICE]]="","",Table1[[#This Row],[PRICE]]*Table1[[#This Row],[QUANTITY]])</f>
        <v/>
      </c>
    </row>
    <row r="89" spans="1:8" x14ac:dyDescent="0.2">
      <c r="A89" s="35"/>
      <c r="B89" s="2"/>
      <c r="C89" s="2"/>
      <c r="D89" s="2"/>
      <c r="E89" s="2"/>
      <c r="F89" s="2"/>
      <c r="G89" s="4"/>
      <c r="H89" s="25" t="str">
        <f>IF(Table1[[#This Row],[PRICE]]="","",Table1[[#This Row],[PRICE]]*Table1[[#This Row],[QUANTITY]])</f>
        <v/>
      </c>
    </row>
    <row r="90" spans="1:8" x14ac:dyDescent="0.2">
      <c r="A90" s="35"/>
      <c r="B90" s="2"/>
      <c r="C90" s="2"/>
      <c r="D90" s="2"/>
      <c r="E90" s="2"/>
      <c r="F90" s="2"/>
      <c r="G90" s="4"/>
      <c r="H90" s="25" t="str">
        <f>IF(Table1[[#This Row],[PRICE]]="","",Table1[[#This Row],[PRICE]]*Table1[[#This Row],[QUANTITY]])</f>
        <v/>
      </c>
    </row>
    <row r="91" spans="1:8" x14ac:dyDescent="0.2">
      <c r="A91" s="35"/>
      <c r="B91" s="2"/>
      <c r="C91" s="2"/>
      <c r="D91" s="2"/>
      <c r="E91" s="2"/>
      <c r="F91" s="2"/>
      <c r="G91" s="4"/>
      <c r="H91" s="25" t="str">
        <f>IF(Table1[[#This Row],[PRICE]]="","",Table1[[#This Row],[PRICE]]*Table1[[#This Row],[QUANTITY]])</f>
        <v/>
      </c>
    </row>
    <row r="92" spans="1:8" x14ac:dyDescent="0.2">
      <c r="A92" s="35"/>
      <c r="B92" s="2"/>
      <c r="C92" s="2"/>
      <c r="D92" s="2"/>
      <c r="E92" s="2"/>
      <c r="F92" s="2"/>
      <c r="G92" s="4"/>
      <c r="H92" s="25" t="str">
        <f>IF(Table1[[#This Row],[PRICE]]="","",Table1[[#This Row],[PRICE]]*Table1[[#This Row],[QUANTITY]])</f>
        <v/>
      </c>
    </row>
    <row r="93" spans="1:8" x14ac:dyDescent="0.2">
      <c r="A93" s="35"/>
      <c r="B93" s="2"/>
      <c r="C93" s="2"/>
      <c r="D93" s="2"/>
      <c r="E93" s="2"/>
      <c r="F93" s="2"/>
      <c r="G93" s="4"/>
      <c r="H93" s="25" t="str">
        <f>IF(Table1[[#This Row],[PRICE]]="","",Table1[[#This Row],[PRICE]]*Table1[[#This Row],[QUANTITY]])</f>
        <v/>
      </c>
    </row>
    <row r="94" spans="1:8" x14ac:dyDescent="0.2">
      <c r="A94" s="35"/>
      <c r="B94" s="2"/>
      <c r="C94" s="2"/>
      <c r="D94" s="2"/>
      <c r="E94" s="2"/>
      <c r="F94" s="2"/>
      <c r="G94" s="4"/>
      <c r="H94" s="25" t="str">
        <f>IF(Table1[[#This Row],[PRICE]]="","",Table1[[#This Row],[PRICE]]*Table1[[#This Row],[QUANTITY]])</f>
        <v/>
      </c>
    </row>
    <row r="95" spans="1:8" x14ac:dyDescent="0.2">
      <c r="A95" s="35"/>
      <c r="B95" s="2"/>
      <c r="C95" s="2"/>
      <c r="D95" s="2"/>
      <c r="E95" s="2"/>
      <c r="F95" s="2"/>
      <c r="G95" s="4"/>
      <c r="H95" s="25" t="str">
        <f>IF(Table1[[#This Row],[PRICE]]="","",Table1[[#This Row],[PRICE]]*Table1[[#This Row],[QUANTITY]])</f>
        <v/>
      </c>
    </row>
    <row r="96" spans="1:8" x14ac:dyDescent="0.2">
      <c r="A96" s="35"/>
      <c r="B96" s="2"/>
      <c r="C96" s="2"/>
      <c r="D96" s="2"/>
      <c r="E96" s="2"/>
      <c r="F96" s="2"/>
      <c r="G96" s="4"/>
      <c r="H96" s="25" t="str">
        <f>IF(Table1[[#This Row],[PRICE]]="","",Table1[[#This Row],[PRICE]]*Table1[[#This Row],[QUANTITY]])</f>
        <v/>
      </c>
    </row>
    <row r="97" spans="1:8" x14ac:dyDescent="0.2">
      <c r="A97" s="35"/>
      <c r="B97" s="2"/>
      <c r="C97" s="2"/>
      <c r="D97" s="2"/>
      <c r="E97" s="2"/>
      <c r="F97" s="2"/>
      <c r="G97" s="4"/>
      <c r="H97" s="25" t="str">
        <f>IF(Table1[[#This Row],[PRICE]]="","",Table1[[#This Row],[PRICE]]*Table1[[#This Row],[QUANTITY]])</f>
        <v/>
      </c>
    </row>
    <row r="98" spans="1:8" x14ac:dyDescent="0.2">
      <c r="A98" s="35"/>
      <c r="B98" s="2"/>
      <c r="C98" s="2"/>
      <c r="D98" s="2"/>
      <c r="E98" s="2"/>
      <c r="F98" s="2"/>
      <c r="G98" s="4"/>
      <c r="H98" s="25" t="str">
        <f>IF(Table1[[#This Row],[PRICE]]="","",Table1[[#This Row],[PRICE]]*Table1[[#This Row],[QUANTITY]])</f>
        <v/>
      </c>
    </row>
    <row r="99" spans="1:8" x14ac:dyDescent="0.2">
      <c r="A99" s="35"/>
      <c r="B99" s="2"/>
      <c r="C99" s="2"/>
      <c r="D99" s="2"/>
      <c r="E99" s="2"/>
      <c r="F99" s="2"/>
      <c r="G99" s="4"/>
      <c r="H99" s="25" t="str">
        <f>IF(Table1[[#This Row],[PRICE]]="","",Table1[[#This Row],[PRICE]]*Table1[[#This Row],[QUANTITY]])</f>
        <v/>
      </c>
    </row>
    <row r="100" spans="1:8" x14ac:dyDescent="0.2">
      <c r="A100" s="35"/>
      <c r="B100" s="2"/>
      <c r="C100" s="2"/>
      <c r="D100" s="2"/>
      <c r="E100" s="2"/>
      <c r="F100" s="2"/>
      <c r="G100" s="4"/>
      <c r="H100" s="25" t="str">
        <f>IF(Table1[[#This Row],[PRICE]]="","",Table1[[#This Row],[PRICE]]*Table1[[#This Row],[QUANTITY]])</f>
        <v/>
      </c>
    </row>
    <row r="101" spans="1:8" x14ac:dyDescent="0.2">
      <c r="A101" s="35"/>
      <c r="B101" s="2"/>
      <c r="C101" s="2"/>
      <c r="D101" s="2"/>
      <c r="E101" s="2"/>
      <c r="F101" s="2"/>
      <c r="G101" s="4"/>
      <c r="H101" s="25" t="str">
        <f>IF(Table1[[#This Row],[PRICE]]="","",Table1[[#This Row],[PRICE]]*Table1[[#This Row],[QUANTITY]])</f>
        <v/>
      </c>
    </row>
    <row r="102" spans="1:8" x14ac:dyDescent="0.2">
      <c r="A102" s="35"/>
      <c r="B102" s="2"/>
      <c r="C102" s="2"/>
      <c r="D102" s="2"/>
      <c r="E102" s="2"/>
      <c r="F102" s="2"/>
      <c r="G102" s="4"/>
      <c r="H102" s="25" t="str">
        <f>IF(Table1[[#This Row],[PRICE]]="","",Table1[[#This Row],[PRICE]]*Table1[[#This Row],[QUANTITY]])</f>
        <v/>
      </c>
    </row>
    <row r="103" spans="1:8" x14ac:dyDescent="0.2">
      <c r="A103" s="35"/>
      <c r="B103" s="2"/>
      <c r="C103" s="2"/>
      <c r="D103" s="2"/>
      <c r="E103" s="2"/>
      <c r="F103" s="2"/>
      <c r="G103" s="4"/>
      <c r="H103" s="25" t="str">
        <f>IF(Table1[[#This Row],[PRICE]]="","",Table1[[#This Row],[PRICE]]*Table1[[#This Row],[QUANTITY]])</f>
        <v/>
      </c>
    </row>
    <row r="104" spans="1:8" x14ac:dyDescent="0.2">
      <c r="A104" s="35"/>
      <c r="B104" s="2"/>
      <c r="C104" s="2"/>
      <c r="D104" s="2"/>
      <c r="E104" s="2"/>
      <c r="F104" s="2"/>
      <c r="G104" s="4"/>
      <c r="H104" s="25" t="str">
        <f>IF(Table1[[#This Row],[PRICE]]="","",Table1[[#This Row],[PRICE]]*Table1[[#This Row],[QUANTITY]])</f>
        <v/>
      </c>
    </row>
    <row r="105" spans="1:8" x14ac:dyDescent="0.2">
      <c r="A105" s="35"/>
      <c r="B105" s="2"/>
      <c r="C105" s="2"/>
      <c r="D105" s="2"/>
      <c r="E105" s="2"/>
      <c r="F105" s="2"/>
      <c r="G105" s="4"/>
      <c r="H105" s="25" t="str">
        <f>IF(Table1[[#This Row],[PRICE]]="","",Table1[[#This Row],[PRICE]]*Table1[[#This Row],[QUANTITY]])</f>
        <v/>
      </c>
    </row>
    <row r="106" spans="1:8" x14ac:dyDescent="0.2">
      <c r="A106" s="35"/>
      <c r="B106" s="2"/>
      <c r="C106" s="2"/>
      <c r="D106" s="2"/>
      <c r="E106" s="2"/>
      <c r="F106" s="2"/>
      <c r="G106" s="4"/>
      <c r="H106" s="25" t="str">
        <f>IF(Table1[[#This Row],[PRICE]]="","",Table1[[#This Row],[PRICE]]*Table1[[#This Row],[QUANTITY]])</f>
        <v/>
      </c>
    </row>
    <row r="107" spans="1:8" x14ac:dyDescent="0.2">
      <c r="A107" s="35"/>
      <c r="B107" s="2"/>
      <c r="C107" s="2"/>
      <c r="D107" s="2"/>
      <c r="E107" s="2"/>
      <c r="F107" s="2"/>
      <c r="G107" s="4"/>
      <c r="H107" s="25" t="str">
        <f>IF(Table1[[#This Row],[PRICE]]="","",Table1[[#This Row],[PRICE]]*Table1[[#This Row],[QUANTITY]])</f>
        <v/>
      </c>
    </row>
    <row r="108" spans="1:8" x14ac:dyDescent="0.2">
      <c r="A108" s="35"/>
      <c r="B108" s="2"/>
      <c r="C108" s="2"/>
      <c r="D108" s="2"/>
      <c r="E108" s="2"/>
      <c r="F108" s="2"/>
      <c r="G108" s="4"/>
      <c r="H108" s="25" t="str">
        <f>IF(Table1[[#This Row],[PRICE]]="","",Table1[[#This Row],[PRICE]]*Table1[[#This Row],[QUANTITY]])</f>
        <v/>
      </c>
    </row>
    <row r="109" spans="1:8" x14ac:dyDescent="0.2">
      <c r="A109" s="35"/>
      <c r="B109" s="2"/>
      <c r="C109" s="2"/>
      <c r="D109" s="2"/>
      <c r="E109" s="2"/>
      <c r="F109" s="2"/>
      <c r="G109" s="4"/>
      <c r="H109" s="25" t="str">
        <f>IF(Table1[[#This Row],[PRICE]]="","",Table1[[#This Row],[PRICE]]*Table1[[#This Row],[QUANTITY]])</f>
        <v/>
      </c>
    </row>
    <row r="110" spans="1:8" x14ac:dyDescent="0.2">
      <c r="A110" s="35"/>
      <c r="B110" s="2"/>
      <c r="C110" s="2"/>
      <c r="D110" s="2"/>
      <c r="E110" s="2"/>
      <c r="F110" s="2"/>
      <c r="G110" s="4"/>
      <c r="H110" s="25" t="str">
        <f>IF(Table1[[#This Row],[PRICE]]="","",Table1[[#This Row],[PRICE]]*Table1[[#This Row],[QUANTITY]])</f>
        <v/>
      </c>
    </row>
    <row r="111" spans="1:8" x14ac:dyDescent="0.2">
      <c r="A111" s="35"/>
      <c r="B111" s="2"/>
      <c r="C111" s="2"/>
      <c r="D111" s="2"/>
      <c r="E111" s="2"/>
      <c r="F111" s="2"/>
      <c r="G111" s="4"/>
      <c r="H111" s="25" t="str">
        <f>IF(Table1[[#This Row],[PRICE]]="","",Table1[[#This Row],[PRICE]]*Table1[[#This Row],[QUANTITY]])</f>
        <v/>
      </c>
    </row>
    <row r="112" spans="1:8" ht="17" thickBot="1" x14ac:dyDescent="0.25">
      <c r="A112" s="36"/>
      <c r="B112" s="5"/>
      <c r="C112" s="5"/>
      <c r="D112" s="5"/>
      <c r="E112" s="5"/>
      <c r="F112" s="5"/>
      <c r="G112" s="37"/>
      <c r="H112" s="25" t="str">
        <f>IF(Table1[[#This Row],[PRICE]]="","",Table1[[#This Row],[PRICE]]*Table1[[#This Row],[QUANTITY]])</f>
        <v/>
      </c>
    </row>
    <row r="113" spans="1:9" ht="17" thickBot="1" x14ac:dyDescent="0.25">
      <c r="A113" s="3"/>
      <c r="B113" s="3"/>
      <c r="C113" s="3"/>
      <c r="D113" s="3"/>
      <c r="E113" s="3"/>
      <c r="F113" s="29" t="s">
        <v>17</v>
      </c>
      <c r="G113" s="30">
        <f>IF(G2="","",SUM(H2:H112))</f>
        <v>8850</v>
      </c>
      <c r="H113" s="23"/>
    </row>
    <row r="114" spans="1:9" x14ac:dyDescent="0.2">
      <c r="A114" s="1"/>
      <c r="B114" s="1"/>
      <c r="C114" s="1"/>
      <c r="D114" s="1"/>
      <c r="E114" s="1"/>
      <c r="F114" s="1"/>
    </row>
    <row r="115" spans="1:9" ht="21" x14ac:dyDescent="0.2">
      <c r="A115" s="50"/>
      <c r="B115" s="50"/>
      <c r="C115" s="50"/>
      <c r="D115" s="50"/>
      <c r="E115" s="50"/>
      <c r="F115" s="50"/>
      <c r="G115" s="50"/>
      <c r="H115" s="1"/>
      <c r="I115" s="1"/>
    </row>
    <row r="116" spans="1:9" x14ac:dyDescent="0.2">
      <c r="A116" s="3"/>
      <c r="B116" s="3"/>
      <c r="C116" s="3"/>
      <c r="D116" s="3"/>
      <c r="E116" s="3"/>
      <c r="F116" s="3"/>
      <c r="G116" s="3"/>
      <c r="H116" s="1"/>
      <c r="I116" s="1"/>
    </row>
    <row r="117" spans="1:9" x14ac:dyDescent="0.2">
      <c r="A117" s="3"/>
      <c r="B117" s="3"/>
      <c r="C117" s="3"/>
      <c r="D117" s="3"/>
      <c r="E117" s="3"/>
      <c r="F117" s="3"/>
      <c r="G117" s="3"/>
      <c r="H117" s="1"/>
      <c r="I117" s="1"/>
    </row>
    <row r="118" spans="1:9" x14ac:dyDescent="0.2">
      <c r="A118" s="3"/>
      <c r="B118" s="3"/>
      <c r="C118" s="3"/>
      <c r="D118" s="3"/>
      <c r="E118" s="3"/>
      <c r="F118" s="3"/>
      <c r="G118" s="3"/>
      <c r="H118" s="1"/>
      <c r="I118" s="1"/>
    </row>
    <row r="119" spans="1:9" x14ac:dyDescent="0.2">
      <c r="A119" s="3"/>
      <c r="B119" s="3"/>
      <c r="C119" s="3"/>
      <c r="D119" s="3"/>
      <c r="E119" s="3"/>
      <c r="F119" s="3"/>
      <c r="G119" s="3"/>
      <c r="H119" s="1"/>
      <c r="I119" s="1"/>
    </row>
    <row r="120" spans="1:9" x14ac:dyDescent="0.2">
      <c r="A120" s="3"/>
      <c r="B120" s="3"/>
      <c r="C120" s="3"/>
      <c r="D120" s="3"/>
      <c r="E120" s="3"/>
      <c r="F120" s="3"/>
      <c r="G120" s="3"/>
      <c r="H120" s="1"/>
      <c r="I120" s="1"/>
    </row>
    <row r="121" spans="1:9" x14ac:dyDescent="0.2">
      <c r="A121" s="3"/>
      <c r="B121" s="3"/>
      <c r="C121" s="3"/>
      <c r="D121" s="3"/>
      <c r="E121" s="3"/>
      <c r="F121" s="3"/>
      <c r="G121" s="3"/>
      <c r="H121" s="1"/>
      <c r="I121" s="1"/>
    </row>
    <row r="122" spans="1:9" x14ac:dyDescent="0.2">
      <c r="A122" s="3"/>
      <c r="B122" s="3"/>
      <c r="C122" s="3"/>
      <c r="D122" s="3"/>
      <c r="E122" s="3"/>
      <c r="F122" s="3"/>
      <c r="G122" s="3"/>
      <c r="H122" s="1"/>
      <c r="I122" s="1"/>
    </row>
    <row r="123" spans="1:9" x14ac:dyDescent="0.2">
      <c r="A123" s="3"/>
      <c r="B123" s="3"/>
      <c r="C123" s="3"/>
      <c r="D123" s="3"/>
      <c r="E123" s="3"/>
      <c r="F123" s="3"/>
      <c r="G123" s="3"/>
      <c r="H123" s="1"/>
      <c r="I123" s="1"/>
    </row>
    <row r="124" spans="1:9" x14ac:dyDescent="0.2">
      <c r="A124" s="3"/>
      <c r="B124" s="3"/>
      <c r="C124" s="3"/>
      <c r="D124" s="3"/>
      <c r="E124" s="3"/>
      <c r="F124" s="3"/>
      <c r="G124" s="3"/>
      <c r="H124" s="1"/>
      <c r="I124" s="1"/>
    </row>
    <row r="125" spans="1:9" hidden="1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hidden="1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hidden="1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hidden="1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hidden="1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hidden="1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hidden="1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hidden="1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hidden="1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hidden="1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hidden="1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hidden="1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hidden="1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hidden="1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hidden="1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hidden="1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hidden="1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hidden="1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hidden="1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hidden="1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hidden="1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hidden="1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hidden="1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hidden="1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hidden="1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hidden="1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hidden="1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hidden="1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hidden="1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hidden="1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hidden="1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hidden="1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hidden="1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hidden="1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hidden="1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hidden="1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hidden="1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hidden="1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hidden="1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hidden="1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hidden="1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hidden="1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hidden="1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hidden="1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hidden="1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hidden="1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hidden="1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hidden="1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hidden="1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hidden="1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hidden="1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hidden="1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hidden="1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hidden="1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hidden="1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hidden="1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hidden="1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hidden="1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hidden="1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hidden="1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hidden="1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hidden="1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hidden="1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hidden="1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hidden="1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hidden="1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hidden="1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hidden="1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hidden="1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hidden="1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hidden="1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hidden="1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hidden="1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hidden="1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hidden="1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hidden="1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hidden="1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hidden="1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hidden="1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hidden="1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hidden="1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hidden="1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hidden="1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hidden="1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hidden="1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hidden="1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hidden="1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hidden="1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hidden="1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hidden="1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hidden="1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hidden="1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hidden="1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hidden="1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hidden="1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hidden="1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1" spans="1:9" hidden="1" x14ac:dyDescent="0.2">
      <c r="A221" s="1"/>
      <c r="B221" s="1"/>
      <c r="C221" s="1"/>
      <c r="D221" s="1"/>
      <c r="E221" s="1"/>
      <c r="F221" s="1"/>
      <c r="G221" s="1"/>
      <c r="H221" s="1"/>
      <c r="I221" s="1"/>
    </row>
    <row r="222" spans="1:9" hidden="1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hidden="1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hidden="1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hidden="1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hidden="1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</sheetData>
  <phoneticPr fontId="7" type="noConversion"/>
  <hyperlinks>
    <hyperlink ref="E2" r:id="rId1" xr:uid="{42A59D6A-F6F1-604D-B972-12B7BDCF0484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B9031-78AB-C74F-A51C-1B3FB67C3F86}">
  <dimension ref="A1:G84"/>
  <sheetViews>
    <sheetView zoomScale="131" zoomScaleNormal="131" workbookViewId="0">
      <selection activeCell="C94" sqref="C94"/>
    </sheetView>
  </sheetViews>
  <sheetFormatPr baseColWidth="10" defaultRowHeight="16" x14ac:dyDescent="0.2"/>
  <cols>
    <col min="1" max="2" width="17.33203125" bestFit="1" customWidth="1"/>
    <col min="3" max="3" width="22.6640625" bestFit="1" customWidth="1"/>
    <col min="4" max="4" width="85.33203125" bestFit="1" customWidth="1"/>
    <col min="5" max="5" width="14.83203125" bestFit="1" customWidth="1"/>
    <col min="6" max="7" width="10.83203125" customWidth="1"/>
  </cols>
  <sheetData>
    <row r="1" spans="1:7" ht="28" customHeight="1" thickBot="1" x14ac:dyDescent="0.25">
      <c r="A1" s="53" t="str">
        <f>'master list'!A2</f>
        <v>LIVING ROOM</v>
      </c>
      <c r="B1" s="54"/>
      <c r="C1" s="54"/>
      <c r="D1" s="54"/>
      <c r="E1" s="54"/>
      <c r="F1" s="55"/>
    </row>
    <row r="2" spans="1:7" ht="17" thickBot="1" x14ac:dyDescent="0.25">
      <c r="A2" s="10" t="s">
        <v>0</v>
      </c>
      <c r="B2" s="11" t="s">
        <v>32</v>
      </c>
      <c r="C2" s="11" t="s">
        <v>1</v>
      </c>
      <c r="D2" s="11" t="s">
        <v>2</v>
      </c>
      <c r="E2" s="12" t="s">
        <v>3</v>
      </c>
      <c r="F2" s="13" t="s">
        <v>37</v>
      </c>
      <c r="G2" s="11" t="s">
        <v>38</v>
      </c>
    </row>
    <row r="3" spans="1:7" x14ac:dyDescent="0.2">
      <c r="A3" s="9" t="str">
        <f>IF('master list'!A4='master list'!A2,'master list'!B4,"")</f>
        <v>SILLA</v>
      </c>
      <c r="B3" s="7" t="str">
        <f>IF(Table6[[#This Row],[DESCRIPTION]]="","",'master list'!C4)</f>
        <v>LEROY MERLIN</v>
      </c>
      <c r="C3" s="7" t="str">
        <f>IF(Table6[[#This Row],[VENDOR LIST]]="","",'master list'!D4)</f>
        <v>GFYU5474565V</v>
      </c>
      <c r="D3" s="7">
        <f>IF(Table6[[#This Row],[PRODUCT NUMBER]]="","",'master list'!E4)</f>
        <v>0</v>
      </c>
      <c r="E3" s="7">
        <f>IF(Table6[[#This Row],[LINK]]="","",'master list'!F4)</f>
        <v>6</v>
      </c>
      <c r="F3" s="17">
        <f>IF(Table6[[#This Row],[QUANTITY]]="","",'master list'!G4)</f>
        <v>250</v>
      </c>
      <c r="G3" s="19">
        <f>IF(Table6[[#This Row],[PRICE ]]="","",Table6[[#This Row],[PRICE ]]*Table6[[#This Row],[QUANTITY]])</f>
        <v>1500</v>
      </c>
    </row>
    <row r="4" spans="1:7" x14ac:dyDescent="0.2">
      <c r="A4" s="8" t="str">
        <f>IF('master list'!A6='master list'!A2,'master list'!B6,"")</f>
        <v>MEUBLE TV</v>
      </c>
      <c r="B4" s="6" t="str">
        <f>IF(Table6[[#This Row],[DESCRIPTION]]="","",'master list'!C6)</f>
        <v>LEROY MERLIN</v>
      </c>
      <c r="C4" s="6" t="str">
        <f>IF(Table6[[#This Row],[VENDOR LIST]]="","",'master list'!D6)</f>
        <v>FREGFGDSGED</v>
      </c>
      <c r="D4" s="6">
        <f>IF(Table6[[#This Row],[PRODUCT NUMBER]]="","",'master list'!E6)</f>
        <v>0</v>
      </c>
      <c r="E4" s="6">
        <f>IF(Table6[[#This Row],[LINK]]="","",'master list'!F6)</f>
        <v>1</v>
      </c>
      <c r="F4" s="16">
        <f>IF(Table6[[#This Row],[QUANTITY]]="","",'master list'!G6)</f>
        <v>300</v>
      </c>
      <c r="G4" s="19">
        <f>IF(Table6[[#This Row],[PRICE ]]="","",Table6[[#This Row],[PRICE ]]*Table6[[#This Row],[QUANTITY]])</f>
        <v>300</v>
      </c>
    </row>
    <row r="5" spans="1:7" x14ac:dyDescent="0.2">
      <c r="A5" s="8" t="str">
        <f>'master list'!B2</f>
        <v>SOFA</v>
      </c>
      <c r="B5" s="6" t="str">
        <f>'master list'!C2</f>
        <v>CARREFOUR</v>
      </c>
      <c r="C5" s="6" t="str">
        <f>'master list'!D2</f>
        <v>EXZTRPR3450</v>
      </c>
      <c r="D5" s="16" t="str">
        <f>'master list'!E2</f>
        <v>https://www.carrefour.fr/p/table-basse-et-fauteuils-canape-poufs-de-jardin-ouvea-3615005819518</v>
      </c>
      <c r="E5" s="6">
        <f>'master list'!F2</f>
        <v>1</v>
      </c>
      <c r="F5" s="16">
        <f>'master list'!G2</f>
        <v>1000</v>
      </c>
      <c r="G5" s="19">
        <f>IF(Table6[[#This Row],[PRICE ]]="","",Table6[[#This Row],[PRICE ]]*Table6[[#This Row],[QUANTITY]])</f>
        <v>1000</v>
      </c>
    </row>
    <row r="6" spans="1:7" x14ac:dyDescent="0.2">
      <c r="A6" s="8" t="str">
        <f>IF('master list'!A7='master list'!A2,'master list'!B7,"")</f>
        <v>POUF</v>
      </c>
      <c r="B6" s="6" t="str">
        <f>IF(Table6[[#This Row],[DESCRIPTION]]="","",'master list'!C7)</f>
        <v>CARREFOUR</v>
      </c>
      <c r="C6" s="6" t="str">
        <f>IF(Table6[[#This Row],[VENDOR LIST]]="","",'master list'!D7)</f>
        <v>133dsddsfdg45</v>
      </c>
      <c r="D6" s="6">
        <f>IF(Table6[[#This Row],[PRODUCT NUMBER]]="","",'master list'!E7)</f>
        <v>0</v>
      </c>
      <c r="E6" s="6">
        <f>IF(Table6[[#This Row],[LINK]]="","",'master list'!F7)</f>
        <v>2</v>
      </c>
      <c r="F6" s="16">
        <f>IF(Table6[[#This Row],[QUANTITY]]="","",'master list'!G7)</f>
        <v>150</v>
      </c>
      <c r="G6" s="19">
        <f>IF(Table6[[#This Row],[PRICE ]]="","",Table6[[#This Row],[PRICE ]]*Table6[[#This Row],[QUANTITY]])</f>
        <v>300</v>
      </c>
    </row>
    <row r="7" spans="1:7" x14ac:dyDescent="0.2">
      <c r="A7" s="8" t="str">
        <f>IF('master list'!A5='master list'!A2,'master list'!B5,"")</f>
        <v>MESA BAJ</v>
      </c>
      <c r="B7" s="6" t="str">
        <f>IF(Table6[[#This Row],[DESCRIPTION]]="","",'master list'!C5)</f>
        <v>CARREFOUR</v>
      </c>
      <c r="C7" s="6" t="str">
        <f>IF(Table6[[#This Row],[VENDOR LIST]]="","",'master list'!D5)</f>
        <v>FWRGDSFADS</v>
      </c>
      <c r="D7" s="6">
        <f>IF(Table6[[#This Row],[PRODUCT NUMBER]]="","",'master list'!E5)</f>
        <v>0</v>
      </c>
      <c r="E7" s="6">
        <f>IF(Table6[[#This Row],[LINK]]="","",'master list'!F5)</f>
        <v>1</v>
      </c>
      <c r="F7" s="16">
        <f>IF(Table6[[#This Row],[QUANTITY]]="","",'master list'!G5)</f>
        <v>100</v>
      </c>
      <c r="G7" s="19">
        <f>IF(Table6[[#This Row],[PRICE ]]="","",Table6[[#This Row],[PRICE ]]*Table6[[#This Row],[QUANTITY]])</f>
        <v>100</v>
      </c>
    </row>
    <row r="8" spans="1:7" ht="17" thickBot="1" x14ac:dyDescent="0.25">
      <c r="A8" s="8" t="str">
        <f>IF('master list'!A3='master list'!A2,'master list'!B3,"")</f>
        <v>MESA</v>
      </c>
      <c r="B8" s="6" t="str">
        <f>IF(Table6[[#This Row],[DESCRIPTION]]="","",'master list'!C3)</f>
        <v>BUT</v>
      </c>
      <c r="C8" s="6" t="str">
        <f>IF(Table6[[#This Row],[VENDOR LIST]]="","",'master list'!D3)</f>
        <v>KGKG6987V</v>
      </c>
      <c r="D8" s="6">
        <f>IF(Table6[[#This Row],[PRODUCT NUMBER]]="","",'master list'!E3)</f>
        <v>0</v>
      </c>
      <c r="E8" s="6">
        <f>IF(Table6[[#This Row],[LINK]]="","",'master list'!F3)</f>
        <v>3</v>
      </c>
      <c r="F8" s="16">
        <f>IF(Table6[[#This Row],[QUANTITY]]="","",'master list'!G3)</f>
        <v>1000</v>
      </c>
      <c r="G8" s="19">
        <f>IF(Table6[[#This Row],[PRICE ]]="","",Table6[[#This Row],[PRICE ]]*Table6[[#This Row],[QUANTITY]])</f>
        <v>3000</v>
      </c>
    </row>
    <row r="9" spans="1:7" hidden="1" x14ac:dyDescent="0.2">
      <c r="A9" s="8" t="str">
        <f>IF('master list'!A8='master list'!A2,'master list'!B8,"")</f>
        <v/>
      </c>
      <c r="B9" s="6" t="str">
        <f>IF(Table6[[#This Row],[DESCRIPTION]]="","",'master list'!C8)</f>
        <v/>
      </c>
      <c r="C9" s="6" t="str">
        <f>IF(Table6[[#This Row],[VENDOR LIST]]="","",'master list'!D8)</f>
        <v/>
      </c>
      <c r="D9" s="6" t="str">
        <f>IF(Table6[[#This Row],[PRODUCT NUMBER]]="","",'master list'!E8)</f>
        <v/>
      </c>
      <c r="E9" s="6" t="str">
        <f>IF(Table6[[#This Row],[LINK]]="","",'master list'!F8)</f>
        <v/>
      </c>
      <c r="F9" s="16" t="str">
        <f>IF(Table6[[#This Row],[QUANTITY]]="","",'master list'!G8)</f>
        <v/>
      </c>
      <c r="G9" s="19" t="str">
        <f>IF(Table6[[#This Row],[PRICE ]]="","",Table6[[#This Row],[PRICE ]]*Table6[[#This Row],[QUANTITY]])</f>
        <v/>
      </c>
    </row>
    <row r="10" spans="1:7" hidden="1" x14ac:dyDescent="0.2">
      <c r="A10" s="8" t="str">
        <f>IF('master list'!A9='master list'!A2,'master list'!B9,"")</f>
        <v/>
      </c>
      <c r="B10" s="6" t="str">
        <f>IF(Table6[[#This Row],[DESCRIPTION]]="","",'master list'!C9)</f>
        <v/>
      </c>
      <c r="C10" s="6" t="str">
        <f>IF(Table6[[#This Row],[VENDOR LIST]]="","",'master list'!D9)</f>
        <v/>
      </c>
      <c r="D10" s="6" t="str">
        <f>IF(Table6[[#This Row],[PRODUCT NUMBER]]="","",'master list'!E9)</f>
        <v/>
      </c>
      <c r="E10" s="6" t="str">
        <f>IF(Table6[[#This Row],[LINK]]="","",'master list'!F9)</f>
        <v/>
      </c>
      <c r="F10" s="16" t="str">
        <f>IF(Table6[[#This Row],[QUANTITY]]="","",'master list'!G9)</f>
        <v/>
      </c>
      <c r="G10" s="19" t="str">
        <f>IF(Table6[[#This Row],[PRICE ]]="","",Table6[[#This Row],[PRICE ]]*Table6[[#This Row],[QUANTITY]])</f>
        <v/>
      </c>
    </row>
    <row r="11" spans="1:7" hidden="1" x14ac:dyDescent="0.2">
      <c r="A11" s="8" t="str">
        <f>IF('master list'!A10='master list'!A2,'master list'!B10,"")</f>
        <v/>
      </c>
      <c r="B11" s="6" t="str">
        <f>IF(Table6[[#This Row],[DESCRIPTION]]="","",'master list'!C10)</f>
        <v/>
      </c>
      <c r="C11" s="6" t="str">
        <f>IF(Table6[[#This Row],[VENDOR LIST]]="","",'master list'!D10)</f>
        <v/>
      </c>
      <c r="D11" s="6" t="str">
        <f>IF(Table6[[#This Row],[PRODUCT NUMBER]]="","",'master list'!E10)</f>
        <v/>
      </c>
      <c r="E11" s="6" t="str">
        <f>IF(Table6[[#This Row],[LINK]]="","",'master list'!F10)</f>
        <v/>
      </c>
      <c r="F11" s="16" t="str">
        <f>IF(Table6[[#This Row],[QUANTITY]]="","",'master list'!G10)</f>
        <v/>
      </c>
      <c r="G11" s="19" t="str">
        <f>IF(Table6[[#This Row],[PRICE ]]="","",Table6[[#This Row],[PRICE ]]*Table6[[#This Row],[QUANTITY]])</f>
        <v/>
      </c>
    </row>
    <row r="12" spans="1:7" hidden="1" x14ac:dyDescent="0.2">
      <c r="A12" s="8" t="str">
        <f>IF('master list'!A11='master list'!A2,'master list'!B11,"")</f>
        <v/>
      </c>
      <c r="B12" s="6" t="str">
        <f>IF(Table6[[#This Row],[DESCRIPTION]]="","",'master list'!C11)</f>
        <v/>
      </c>
      <c r="C12" s="6" t="str">
        <f>IF(Table6[[#This Row],[VENDOR LIST]]="","",'master list'!D11)</f>
        <v/>
      </c>
      <c r="D12" s="6" t="str">
        <f>IF(Table6[[#This Row],[PRODUCT NUMBER]]="","",'master list'!E11)</f>
        <v/>
      </c>
      <c r="E12" s="6" t="str">
        <f>IF(Table6[[#This Row],[LINK]]="","",'master list'!F11)</f>
        <v/>
      </c>
      <c r="F12" s="16" t="str">
        <f>IF(Table6[[#This Row],[QUANTITY]]="","",'master list'!G11)</f>
        <v/>
      </c>
      <c r="G12" s="19" t="str">
        <f>IF(Table6[[#This Row],[PRICE ]]="","",Table6[[#This Row],[PRICE ]]*Table6[[#This Row],[QUANTITY]])</f>
        <v/>
      </c>
    </row>
    <row r="13" spans="1:7" hidden="1" x14ac:dyDescent="0.2">
      <c r="A13" s="8" t="str">
        <f>IF('master list'!A89='master list'!A2,'master list'!B89,"")</f>
        <v/>
      </c>
      <c r="B13" s="6" t="str">
        <f>IF(Table6[[#This Row],[DESCRIPTION]]="","",'master list'!C89)</f>
        <v/>
      </c>
      <c r="C13" s="6" t="str">
        <f>IF(Table6[[#This Row],[VENDOR LIST]]="","",'master list'!D89)</f>
        <v/>
      </c>
      <c r="D13" s="6" t="str">
        <f>IF(Table6[[#This Row],[PRODUCT NUMBER]]="","",'master list'!E89)</f>
        <v/>
      </c>
      <c r="E13" s="6" t="str">
        <f>IF(Table6[[#This Row],[LINK]]="","",'master list'!F89)</f>
        <v/>
      </c>
      <c r="F13" s="16" t="str">
        <f>IF(Table6[[#This Row],[QUANTITY]]="","",'master list'!G89)</f>
        <v/>
      </c>
      <c r="G13" s="19" t="str">
        <f>IF(Table6[[#This Row],[PRICE ]]="","",Table6[[#This Row],[PRICE ]]*Table6[[#This Row],[QUANTITY]])</f>
        <v/>
      </c>
    </row>
    <row r="14" spans="1:7" hidden="1" x14ac:dyDescent="0.2">
      <c r="A14" s="8" t="str">
        <f>IF('master list'!A90='master list'!A2,'master list'!B90,"")</f>
        <v/>
      </c>
      <c r="B14" s="6" t="str">
        <f>IF(Table6[[#This Row],[DESCRIPTION]]="","",'master list'!C90)</f>
        <v/>
      </c>
      <c r="C14" s="6" t="str">
        <f>IF(Table6[[#This Row],[VENDOR LIST]]="","",'master list'!D90)</f>
        <v/>
      </c>
      <c r="D14" s="6" t="str">
        <f>IF(Table6[[#This Row],[PRODUCT NUMBER]]="","",'master list'!E90)</f>
        <v/>
      </c>
      <c r="E14" s="6" t="str">
        <f>IF(Table6[[#This Row],[LINK]]="","",'master list'!F90)</f>
        <v/>
      </c>
      <c r="F14" s="16" t="str">
        <f>IF(Table6[[#This Row],[QUANTITY]]="","",'master list'!G90)</f>
        <v/>
      </c>
      <c r="G14" s="19" t="str">
        <f>IF(Table6[[#This Row],[PRICE ]]="","",Table6[[#This Row],[PRICE ]]*Table6[[#This Row],[QUANTITY]])</f>
        <v/>
      </c>
    </row>
    <row r="15" spans="1:7" hidden="1" x14ac:dyDescent="0.2">
      <c r="A15" s="8" t="str">
        <f>IF('master list'!A91='master list'!A2,'master list'!B91,"")</f>
        <v/>
      </c>
      <c r="B15" s="6" t="str">
        <f>IF(Table6[[#This Row],[DESCRIPTION]]="","",'master list'!C91)</f>
        <v/>
      </c>
      <c r="C15" s="6" t="str">
        <f>IF(Table6[[#This Row],[VENDOR LIST]]="","",'master list'!D91)</f>
        <v/>
      </c>
      <c r="D15" s="6" t="str">
        <f>IF(Table6[[#This Row],[PRODUCT NUMBER]]="","",'master list'!E91)</f>
        <v/>
      </c>
      <c r="E15" s="6" t="str">
        <f>IF(Table6[[#This Row],[LINK]]="","",'master list'!F91)</f>
        <v/>
      </c>
      <c r="F15" s="16" t="str">
        <f>IF(Table6[[#This Row],[QUANTITY]]="","",'master list'!G91)</f>
        <v/>
      </c>
      <c r="G15" s="19" t="str">
        <f>IF(Table6[[#This Row],[PRICE ]]="","",Table6[[#This Row],[PRICE ]]*Table6[[#This Row],[QUANTITY]])</f>
        <v/>
      </c>
    </row>
    <row r="16" spans="1:7" hidden="1" x14ac:dyDescent="0.2">
      <c r="A16" s="8" t="str">
        <f>IF('master list'!A92='master list'!A2,'master list'!B92,"")</f>
        <v/>
      </c>
      <c r="B16" s="6" t="str">
        <f>IF(Table6[[#This Row],[DESCRIPTION]]="","",'master list'!C92)</f>
        <v/>
      </c>
      <c r="C16" s="6" t="str">
        <f>IF(Table6[[#This Row],[VENDOR LIST]]="","",'master list'!D92)</f>
        <v/>
      </c>
      <c r="D16" s="6" t="str">
        <f>IF(Table6[[#This Row],[PRODUCT NUMBER]]="","",'master list'!E92)</f>
        <v/>
      </c>
      <c r="E16" s="6" t="str">
        <f>IF(Table6[[#This Row],[LINK]]="","",'master list'!F92)</f>
        <v/>
      </c>
      <c r="F16" s="16" t="str">
        <f>IF(Table6[[#This Row],[QUANTITY]]="","",'master list'!G92)</f>
        <v/>
      </c>
      <c r="G16" s="19" t="str">
        <f>IF(Table6[[#This Row],[PRICE ]]="","",Table6[[#This Row],[PRICE ]]*Table6[[#This Row],[QUANTITY]])</f>
        <v/>
      </c>
    </row>
    <row r="17" spans="1:7" hidden="1" x14ac:dyDescent="0.2">
      <c r="A17" s="8" t="str">
        <f>IF('master list'!A93='master list'!A2,'master list'!B93,"")</f>
        <v/>
      </c>
      <c r="B17" s="6" t="str">
        <f>IF(Table6[[#This Row],[DESCRIPTION]]="","",'master list'!C93)</f>
        <v/>
      </c>
      <c r="C17" s="6" t="str">
        <f>IF(Table6[[#This Row],[VENDOR LIST]]="","",'master list'!D93)</f>
        <v/>
      </c>
      <c r="D17" s="6" t="str">
        <f>IF(Table6[[#This Row],[PRODUCT NUMBER]]="","",'master list'!E93)</f>
        <v/>
      </c>
      <c r="E17" s="6" t="str">
        <f>IF(Table6[[#This Row],[LINK]]="","",'master list'!F93)</f>
        <v/>
      </c>
      <c r="F17" s="16" t="str">
        <f>IF(Table6[[#This Row],[QUANTITY]]="","",'master list'!G93)</f>
        <v/>
      </c>
      <c r="G17" s="19" t="str">
        <f>IF(Table6[[#This Row],[PRICE ]]="","",Table6[[#This Row],[PRICE ]]*Table6[[#This Row],[QUANTITY]])</f>
        <v/>
      </c>
    </row>
    <row r="18" spans="1:7" hidden="1" x14ac:dyDescent="0.2">
      <c r="A18" s="8" t="str">
        <f>IF('master list'!A94='master list'!A2,'master list'!B94,"")</f>
        <v/>
      </c>
      <c r="B18" s="6" t="str">
        <f>IF(Table6[[#This Row],[DESCRIPTION]]="","",'master list'!C94)</f>
        <v/>
      </c>
      <c r="C18" s="6" t="str">
        <f>IF(Table6[[#This Row],[VENDOR LIST]]="","",'master list'!D94)</f>
        <v/>
      </c>
      <c r="D18" s="6" t="str">
        <f>IF(Table6[[#This Row],[PRODUCT NUMBER]]="","",'master list'!E94)</f>
        <v/>
      </c>
      <c r="E18" s="6" t="str">
        <f>IF(Table6[[#This Row],[LINK]]="","",'master list'!F94)</f>
        <v/>
      </c>
      <c r="F18" s="16" t="str">
        <f>IF(Table6[[#This Row],[QUANTITY]]="","",'master list'!G94)</f>
        <v/>
      </c>
      <c r="G18" s="19" t="str">
        <f>IF(Table6[[#This Row],[PRICE ]]="","",Table6[[#This Row],[PRICE ]]*Table6[[#This Row],[QUANTITY]])</f>
        <v/>
      </c>
    </row>
    <row r="19" spans="1:7" hidden="1" x14ac:dyDescent="0.2">
      <c r="A19" s="8" t="str">
        <f>IF('master list'!A95='master list'!A2,'master list'!B95,"")</f>
        <v/>
      </c>
      <c r="B19" s="6" t="str">
        <f>IF(Table6[[#This Row],[DESCRIPTION]]="","",'master list'!C95)</f>
        <v/>
      </c>
      <c r="C19" s="6" t="str">
        <f>IF(Table6[[#This Row],[VENDOR LIST]]="","",'master list'!D95)</f>
        <v/>
      </c>
      <c r="D19" s="6" t="str">
        <f>IF(Table6[[#This Row],[PRODUCT NUMBER]]="","",'master list'!E95)</f>
        <v/>
      </c>
      <c r="E19" s="6" t="str">
        <f>IF(Table6[[#This Row],[LINK]]="","",'master list'!F95)</f>
        <v/>
      </c>
      <c r="F19" s="16" t="str">
        <f>IF(Table6[[#This Row],[QUANTITY]]="","",'master list'!G95)</f>
        <v/>
      </c>
      <c r="G19" s="19" t="str">
        <f>IF(Table6[[#This Row],[PRICE ]]="","",Table6[[#This Row],[PRICE ]]*Table6[[#This Row],[QUANTITY]])</f>
        <v/>
      </c>
    </row>
    <row r="20" spans="1:7" hidden="1" x14ac:dyDescent="0.2">
      <c r="A20" s="8" t="str">
        <f>IF('master list'!A96='master list'!A2,'master list'!B96,"")</f>
        <v/>
      </c>
      <c r="B20" s="6" t="str">
        <f>IF(Table6[[#This Row],[DESCRIPTION]]="","",'master list'!C96)</f>
        <v/>
      </c>
      <c r="C20" s="6" t="str">
        <f>IF(Table6[[#This Row],[VENDOR LIST]]="","",'master list'!D96)</f>
        <v/>
      </c>
      <c r="D20" s="6" t="str">
        <f>IF(Table6[[#This Row],[PRODUCT NUMBER]]="","",'master list'!E96)</f>
        <v/>
      </c>
      <c r="E20" s="6" t="str">
        <f>IF(Table6[[#This Row],[LINK]]="","",'master list'!F96)</f>
        <v/>
      </c>
      <c r="F20" s="16" t="str">
        <f>IF(Table6[[#This Row],[QUANTITY]]="","",'master list'!G96)</f>
        <v/>
      </c>
      <c r="G20" s="19" t="str">
        <f>IF(Table6[[#This Row],[PRICE ]]="","",Table6[[#This Row],[PRICE ]]*Table6[[#This Row],[QUANTITY]])</f>
        <v/>
      </c>
    </row>
    <row r="21" spans="1:7" hidden="1" x14ac:dyDescent="0.2">
      <c r="A21" s="8" t="str">
        <f>IF('master list'!A97='master list'!A2,'master list'!B97,"")</f>
        <v/>
      </c>
      <c r="B21" s="6" t="str">
        <f>IF(Table6[[#This Row],[DESCRIPTION]]="","",'master list'!C97)</f>
        <v/>
      </c>
      <c r="C21" s="6" t="str">
        <f>IF(Table6[[#This Row],[VENDOR LIST]]="","",'master list'!D97)</f>
        <v/>
      </c>
      <c r="D21" s="6" t="str">
        <f>IF(Table6[[#This Row],[PRODUCT NUMBER]]="","",'master list'!E97)</f>
        <v/>
      </c>
      <c r="E21" s="6" t="str">
        <f>IF(Table6[[#This Row],[LINK]]="","",'master list'!F97)</f>
        <v/>
      </c>
      <c r="F21" s="16" t="str">
        <f>IF(Table6[[#This Row],[QUANTITY]]="","",'master list'!G97)</f>
        <v/>
      </c>
      <c r="G21" s="19" t="str">
        <f>IF(Table6[[#This Row],[PRICE ]]="","",Table6[[#This Row],[PRICE ]]*Table6[[#This Row],[QUANTITY]])</f>
        <v/>
      </c>
    </row>
    <row r="22" spans="1:7" hidden="1" x14ac:dyDescent="0.2">
      <c r="A22" s="8" t="str">
        <f>IF('master list'!A98='master list'!A2,'master list'!B98,"")</f>
        <v/>
      </c>
      <c r="B22" s="6" t="str">
        <f>IF(Table6[[#This Row],[DESCRIPTION]]="","",'master list'!C98)</f>
        <v/>
      </c>
      <c r="C22" s="6" t="str">
        <f>IF(Table6[[#This Row],[VENDOR LIST]]="","",'master list'!D98)</f>
        <v/>
      </c>
      <c r="D22" s="6" t="str">
        <f>IF(Table6[[#This Row],[PRODUCT NUMBER]]="","",'master list'!E98)</f>
        <v/>
      </c>
      <c r="E22" s="6" t="str">
        <f>IF(Table6[[#This Row],[LINK]]="","",'master list'!F98)</f>
        <v/>
      </c>
      <c r="F22" s="16" t="str">
        <f>IF(Table6[[#This Row],[QUANTITY]]="","",'master list'!G98)</f>
        <v/>
      </c>
      <c r="G22" s="19" t="str">
        <f>IF(Table6[[#This Row],[PRICE ]]="","",Table6[[#This Row],[PRICE ]]*Table6[[#This Row],[QUANTITY]])</f>
        <v/>
      </c>
    </row>
    <row r="23" spans="1:7" hidden="1" x14ac:dyDescent="0.2">
      <c r="A23" s="8" t="str">
        <f>IF('master list'!A99='master list'!A2,'master list'!B99,"")</f>
        <v/>
      </c>
      <c r="B23" s="6" t="str">
        <f>IF(Table6[[#This Row],[DESCRIPTION]]="","",'master list'!C99)</f>
        <v/>
      </c>
      <c r="C23" s="6" t="str">
        <f>IF(Table6[[#This Row],[VENDOR LIST]]="","",'master list'!D99)</f>
        <v/>
      </c>
      <c r="D23" s="6" t="str">
        <f>IF(Table6[[#This Row],[PRODUCT NUMBER]]="","",'master list'!E99)</f>
        <v/>
      </c>
      <c r="E23" s="6" t="str">
        <f>IF(Table6[[#This Row],[LINK]]="","",'master list'!F99)</f>
        <v/>
      </c>
      <c r="F23" s="16" t="str">
        <f>IF(Table6[[#This Row],[QUANTITY]]="","",'master list'!G99)</f>
        <v/>
      </c>
      <c r="G23" s="19" t="str">
        <f>IF(Table6[[#This Row],[PRICE ]]="","",Table6[[#This Row],[PRICE ]]*Table6[[#This Row],[QUANTITY]])</f>
        <v/>
      </c>
    </row>
    <row r="24" spans="1:7" hidden="1" x14ac:dyDescent="0.2">
      <c r="A24" s="8" t="str">
        <f>IF('master list'!A100='master list'!A2,'master list'!B100,"")</f>
        <v/>
      </c>
      <c r="B24" s="6" t="str">
        <f>IF(Table6[[#This Row],[DESCRIPTION]]="","",'master list'!C100)</f>
        <v/>
      </c>
      <c r="C24" s="6" t="str">
        <f>IF(Table6[[#This Row],[VENDOR LIST]]="","",'master list'!D100)</f>
        <v/>
      </c>
      <c r="D24" s="6" t="str">
        <f>IF(Table6[[#This Row],[PRODUCT NUMBER]]="","",'master list'!E100)</f>
        <v/>
      </c>
      <c r="E24" s="6" t="str">
        <f>IF(Table6[[#This Row],[LINK]]="","",'master list'!F100)</f>
        <v/>
      </c>
      <c r="F24" s="16" t="str">
        <f>IF(Table6[[#This Row],[QUANTITY]]="","",'master list'!G100)</f>
        <v/>
      </c>
      <c r="G24" s="19" t="str">
        <f>IF(Table6[[#This Row],[PRICE ]]="","",Table6[[#This Row],[PRICE ]]*Table6[[#This Row],[QUANTITY]])</f>
        <v/>
      </c>
    </row>
    <row r="25" spans="1:7" hidden="1" x14ac:dyDescent="0.2">
      <c r="A25" s="8" t="str">
        <f>IF('master list'!A101='master list'!A2,'master list'!B101,"")</f>
        <v/>
      </c>
      <c r="B25" s="6" t="str">
        <f>IF(Table6[[#This Row],[DESCRIPTION]]="","",'master list'!C101)</f>
        <v/>
      </c>
      <c r="C25" s="6" t="str">
        <f>IF(Table6[[#This Row],[VENDOR LIST]]="","",'master list'!D101)</f>
        <v/>
      </c>
      <c r="D25" s="6" t="str">
        <f>IF(Table6[[#This Row],[PRODUCT NUMBER]]="","",'master list'!E101)</f>
        <v/>
      </c>
      <c r="E25" s="6" t="str">
        <f>IF(Table6[[#This Row],[LINK]]="","",'master list'!F101)</f>
        <v/>
      </c>
      <c r="F25" s="16" t="str">
        <f>IF(Table6[[#This Row],[QUANTITY]]="","",'master list'!G101)</f>
        <v/>
      </c>
      <c r="G25" s="19" t="str">
        <f>IF(Table6[[#This Row],[PRICE ]]="","",Table6[[#This Row],[PRICE ]]*Table6[[#This Row],[QUANTITY]])</f>
        <v/>
      </c>
    </row>
    <row r="26" spans="1:7" hidden="1" x14ac:dyDescent="0.2">
      <c r="A26" s="8" t="str">
        <f>IF('master list'!A102='master list'!A2,'master list'!B102,"")</f>
        <v/>
      </c>
      <c r="B26" s="6" t="str">
        <f>IF(Table6[[#This Row],[DESCRIPTION]]="","",'master list'!C102)</f>
        <v/>
      </c>
      <c r="C26" s="6" t="str">
        <f>IF(Table6[[#This Row],[VENDOR LIST]]="","",'master list'!D102)</f>
        <v/>
      </c>
      <c r="D26" s="6" t="str">
        <f>IF(Table6[[#This Row],[PRODUCT NUMBER]]="","",'master list'!E102)</f>
        <v/>
      </c>
      <c r="E26" s="6" t="str">
        <f>IF(Table6[[#This Row],[LINK]]="","",'master list'!F102)</f>
        <v/>
      </c>
      <c r="F26" s="16" t="str">
        <f>IF(Table6[[#This Row],[QUANTITY]]="","",'master list'!G102)</f>
        <v/>
      </c>
      <c r="G26" s="19" t="str">
        <f>IF(Table6[[#This Row],[PRICE ]]="","",Table6[[#This Row],[PRICE ]]*Table6[[#This Row],[QUANTITY]])</f>
        <v/>
      </c>
    </row>
    <row r="27" spans="1:7" hidden="1" x14ac:dyDescent="0.2">
      <c r="A27" s="8" t="str">
        <f>IF('master list'!A103='master list'!A2,'master list'!B103,"")</f>
        <v/>
      </c>
      <c r="B27" s="6" t="str">
        <f>IF(Table6[[#This Row],[DESCRIPTION]]="","",'master list'!C103)</f>
        <v/>
      </c>
      <c r="C27" s="6" t="str">
        <f>IF(Table6[[#This Row],[VENDOR LIST]]="","",'master list'!D103)</f>
        <v/>
      </c>
      <c r="D27" s="6" t="str">
        <f>IF(Table6[[#This Row],[PRODUCT NUMBER]]="","",'master list'!E103)</f>
        <v/>
      </c>
      <c r="E27" s="6" t="str">
        <f>IF(Table6[[#This Row],[LINK]]="","",'master list'!F103)</f>
        <v/>
      </c>
      <c r="F27" s="16" t="str">
        <f>IF(Table6[[#This Row],[QUANTITY]]="","",'master list'!G103)</f>
        <v/>
      </c>
      <c r="G27" s="19" t="str">
        <f>IF(Table6[[#This Row],[PRICE ]]="","",Table6[[#This Row],[PRICE ]]*Table6[[#This Row],[QUANTITY]])</f>
        <v/>
      </c>
    </row>
    <row r="28" spans="1:7" hidden="1" x14ac:dyDescent="0.2">
      <c r="A28" s="8" t="str">
        <f>IF('master list'!A104='master list'!A2,'master list'!B104,"")</f>
        <v/>
      </c>
      <c r="B28" s="6" t="str">
        <f>IF(Table6[[#This Row],[DESCRIPTION]]="","",'master list'!C104)</f>
        <v/>
      </c>
      <c r="C28" s="6" t="str">
        <f>IF(Table6[[#This Row],[VENDOR LIST]]="","",'master list'!D104)</f>
        <v/>
      </c>
      <c r="D28" s="6" t="str">
        <f>IF(Table6[[#This Row],[PRODUCT NUMBER]]="","",'master list'!E104)</f>
        <v/>
      </c>
      <c r="E28" s="6" t="str">
        <f>IF(Table6[[#This Row],[LINK]]="","",'master list'!F104)</f>
        <v/>
      </c>
      <c r="F28" s="16" t="str">
        <f>IF(Table6[[#This Row],[QUANTITY]]="","",'master list'!G104)</f>
        <v/>
      </c>
      <c r="G28" s="19" t="str">
        <f>IF(Table6[[#This Row],[PRICE ]]="","",Table6[[#This Row],[PRICE ]]*Table6[[#This Row],[QUANTITY]])</f>
        <v/>
      </c>
    </row>
    <row r="29" spans="1:7" hidden="1" x14ac:dyDescent="0.2">
      <c r="A29" s="8" t="str">
        <f>IF('master list'!A105='master list'!A2,'master list'!B105,"")</f>
        <v/>
      </c>
      <c r="B29" s="6" t="str">
        <f>IF(Table6[[#This Row],[DESCRIPTION]]="","",'master list'!C105)</f>
        <v/>
      </c>
      <c r="C29" s="6" t="str">
        <f>IF(Table6[[#This Row],[VENDOR LIST]]="","",'master list'!D105)</f>
        <v/>
      </c>
      <c r="D29" s="6" t="str">
        <f>IF(Table6[[#This Row],[PRODUCT NUMBER]]="","",'master list'!E105)</f>
        <v/>
      </c>
      <c r="E29" s="6" t="str">
        <f>IF(Table6[[#This Row],[LINK]]="","",'master list'!F105)</f>
        <v/>
      </c>
      <c r="F29" s="16" t="str">
        <f>IF(Table6[[#This Row],[QUANTITY]]="","",'master list'!G105)</f>
        <v/>
      </c>
      <c r="G29" s="19" t="str">
        <f>IF(Table6[[#This Row],[PRICE ]]="","",Table6[[#This Row],[PRICE ]]*Table6[[#This Row],[QUANTITY]])</f>
        <v/>
      </c>
    </row>
    <row r="30" spans="1:7" hidden="1" x14ac:dyDescent="0.2">
      <c r="A30" s="8" t="str">
        <f>IF('master list'!A106='master list'!A2,'master list'!B106,"")</f>
        <v/>
      </c>
      <c r="B30" s="6" t="str">
        <f>IF(Table6[[#This Row],[DESCRIPTION]]="","",'master list'!C106)</f>
        <v/>
      </c>
      <c r="C30" s="6" t="str">
        <f>IF(Table6[[#This Row],[VENDOR LIST]]="","",'master list'!D106)</f>
        <v/>
      </c>
      <c r="D30" s="6" t="str">
        <f>IF(Table6[[#This Row],[PRODUCT NUMBER]]="","",'master list'!E106)</f>
        <v/>
      </c>
      <c r="E30" s="6" t="str">
        <f>IF(Table6[[#This Row],[LINK]]="","",'master list'!F106)</f>
        <v/>
      </c>
      <c r="F30" s="16" t="str">
        <f>IF(Table6[[#This Row],[QUANTITY]]="","",'master list'!G106)</f>
        <v/>
      </c>
      <c r="G30" s="19" t="str">
        <f>IF(Table6[[#This Row],[PRICE ]]="","",Table6[[#This Row],[PRICE ]]*Table6[[#This Row],[QUANTITY]])</f>
        <v/>
      </c>
    </row>
    <row r="31" spans="1:7" hidden="1" x14ac:dyDescent="0.2">
      <c r="A31" s="8" t="str">
        <f>IF('master list'!A107='master list'!A2,'master list'!B107,"")</f>
        <v/>
      </c>
      <c r="B31" s="6" t="str">
        <f>IF(Table6[[#This Row],[DESCRIPTION]]="","",'master list'!C107)</f>
        <v/>
      </c>
      <c r="C31" s="6" t="str">
        <f>IF(Table6[[#This Row],[VENDOR LIST]]="","",'master list'!D107)</f>
        <v/>
      </c>
      <c r="D31" s="6" t="str">
        <f>IF(Table6[[#This Row],[PRODUCT NUMBER]]="","",'master list'!E107)</f>
        <v/>
      </c>
      <c r="E31" s="6" t="str">
        <f>IF(Table6[[#This Row],[LINK]]="","",'master list'!F107)</f>
        <v/>
      </c>
      <c r="F31" s="16" t="str">
        <f>IF(Table6[[#This Row],[QUANTITY]]="","",'master list'!G107)</f>
        <v/>
      </c>
      <c r="G31" s="19" t="str">
        <f>IF(Table6[[#This Row],[PRICE ]]="","",Table6[[#This Row],[PRICE ]]*Table6[[#This Row],[QUANTITY]])</f>
        <v/>
      </c>
    </row>
    <row r="32" spans="1:7" hidden="1" x14ac:dyDescent="0.2">
      <c r="A32" s="8" t="str">
        <f>IF('master list'!A108='master list'!A2,'master list'!B108,"")</f>
        <v/>
      </c>
      <c r="B32" s="6" t="str">
        <f>IF(Table6[[#This Row],[DESCRIPTION]]="","",'master list'!C108)</f>
        <v/>
      </c>
      <c r="C32" s="6" t="str">
        <f>IF(Table6[[#This Row],[VENDOR LIST]]="","",'master list'!D108)</f>
        <v/>
      </c>
      <c r="D32" s="6" t="str">
        <f>IF(Table6[[#This Row],[PRODUCT NUMBER]]="","",'master list'!E108)</f>
        <v/>
      </c>
      <c r="E32" s="6" t="str">
        <f>IF(Table6[[#This Row],[LINK]]="","",'master list'!F108)</f>
        <v/>
      </c>
      <c r="F32" s="16" t="str">
        <f>IF(Table6[[#This Row],[QUANTITY]]="","",'master list'!G108)</f>
        <v/>
      </c>
      <c r="G32" s="19" t="str">
        <f>IF(Table6[[#This Row],[PRICE ]]="","",Table6[[#This Row],[PRICE ]]*Table6[[#This Row],[QUANTITY]])</f>
        <v/>
      </c>
    </row>
    <row r="33" spans="1:7" hidden="1" x14ac:dyDescent="0.2">
      <c r="A33" s="8" t="str">
        <f>IF('master list'!A109='master list'!A2,'master list'!B109,"")</f>
        <v/>
      </c>
      <c r="B33" s="6" t="str">
        <f>IF(Table6[[#This Row],[DESCRIPTION]]="","",'master list'!C109)</f>
        <v/>
      </c>
      <c r="C33" s="6" t="str">
        <f>IF(Table6[[#This Row],[VENDOR LIST]]="","",'master list'!D109)</f>
        <v/>
      </c>
      <c r="D33" s="6" t="str">
        <f>IF(Table6[[#This Row],[PRODUCT NUMBER]]="","",'master list'!E109)</f>
        <v/>
      </c>
      <c r="E33" s="6" t="str">
        <f>IF(Table6[[#This Row],[LINK]]="","",'master list'!F109)</f>
        <v/>
      </c>
      <c r="F33" s="16" t="str">
        <f>IF(Table6[[#This Row],[QUANTITY]]="","",'master list'!G109)</f>
        <v/>
      </c>
      <c r="G33" s="19" t="str">
        <f>IF(Table6[[#This Row],[PRICE ]]="","",Table6[[#This Row],[PRICE ]]*Table6[[#This Row],[QUANTITY]])</f>
        <v/>
      </c>
    </row>
    <row r="34" spans="1:7" ht="17" hidden="1" thickBot="1" x14ac:dyDescent="0.25">
      <c r="A34" s="8" t="str">
        <f>IF('master list'!A110='master list'!A2,'master list'!B110,"")</f>
        <v/>
      </c>
      <c r="B34" s="6" t="str">
        <f>IF(Table6[[#This Row],[DESCRIPTION]]="","",'master list'!C110)</f>
        <v/>
      </c>
      <c r="C34" s="6" t="str">
        <f>IF(Table6[[#This Row],[VENDOR LIST]]="","",'master list'!D110)</f>
        <v/>
      </c>
      <c r="D34" s="6" t="str">
        <f>IF(Table6[[#This Row],[PRODUCT NUMBER]]="","",'master list'!E110)</f>
        <v/>
      </c>
      <c r="E34" s="14" t="str">
        <f>IF(Table6[[#This Row],[LINK]]="","",'master list'!F110)</f>
        <v/>
      </c>
      <c r="F34" s="18" t="str">
        <f>IF(Table6[[#This Row],[QUANTITY]]="","",'master list'!G110)</f>
        <v/>
      </c>
      <c r="G34" s="20"/>
    </row>
    <row r="35" spans="1:7" ht="17" thickBot="1" x14ac:dyDescent="0.25">
      <c r="A35" s="56" t="s">
        <v>30</v>
      </c>
      <c r="B35" s="56"/>
      <c r="C35" s="56"/>
      <c r="D35" s="56"/>
      <c r="E35" s="21" t="s">
        <v>17</v>
      </c>
      <c r="F35" s="22">
        <f>SUM(G3:G33)</f>
        <v>6200</v>
      </c>
      <c r="G35" s="22"/>
    </row>
    <row r="37" spans="1:7" ht="17" thickBot="1" x14ac:dyDescent="0.25"/>
    <row r="38" spans="1:7" ht="27" thickBot="1" x14ac:dyDescent="0.35">
      <c r="A38" s="57" t="s">
        <v>24</v>
      </c>
      <c r="B38" s="58"/>
      <c r="C38" s="58"/>
      <c r="D38" s="58"/>
      <c r="E38" s="58"/>
      <c r="F38" s="59"/>
    </row>
    <row r="39" spans="1:7" ht="17" thickBot="1" x14ac:dyDescent="0.25">
      <c r="A39" s="61" t="s">
        <v>0</v>
      </c>
      <c r="B39" s="62" t="s">
        <v>32</v>
      </c>
      <c r="C39" s="62" t="s">
        <v>1</v>
      </c>
      <c r="D39" s="63" t="s">
        <v>2</v>
      </c>
      <c r="E39" s="64" t="s">
        <v>3</v>
      </c>
      <c r="F39" s="65" t="s">
        <v>4</v>
      </c>
      <c r="G39" s="66" t="s">
        <v>38</v>
      </c>
    </row>
    <row r="40" spans="1:7" x14ac:dyDescent="0.2">
      <c r="A40" s="2" t="s">
        <v>8</v>
      </c>
      <c r="B40" s="2" t="s">
        <v>16</v>
      </c>
      <c r="C40" s="2" t="s">
        <v>25</v>
      </c>
      <c r="D40" s="2"/>
      <c r="E40" s="2">
        <v>1</v>
      </c>
      <c r="F40" s="4">
        <v>400</v>
      </c>
      <c r="G40" s="34"/>
    </row>
    <row r="41" spans="1:7" ht="17" thickBot="1" x14ac:dyDescent="0.25">
      <c r="A41" s="2" t="s">
        <v>12</v>
      </c>
      <c r="B41" s="2" t="s">
        <v>16</v>
      </c>
      <c r="C41" s="2" t="s">
        <v>26</v>
      </c>
      <c r="D41" s="2"/>
      <c r="E41" s="2">
        <v>1</v>
      </c>
      <c r="F41" s="4">
        <v>300</v>
      </c>
      <c r="G41" s="4"/>
    </row>
    <row r="42" spans="1:7" hidden="1" x14ac:dyDescent="0.2">
      <c r="A42" s="40"/>
      <c r="B42" s="38"/>
      <c r="C42" s="38"/>
      <c r="D42" s="38"/>
      <c r="E42" s="38"/>
      <c r="F42" s="38"/>
      <c r="G42" s="41"/>
    </row>
    <row r="43" spans="1:7" hidden="1" x14ac:dyDescent="0.2">
      <c r="A43" s="40"/>
      <c r="B43" s="38"/>
      <c r="C43" s="38"/>
      <c r="D43" s="38"/>
      <c r="E43" s="38"/>
      <c r="F43" s="38"/>
      <c r="G43" s="41"/>
    </row>
    <row r="44" spans="1:7" hidden="1" x14ac:dyDescent="0.2">
      <c r="A44" s="40"/>
      <c r="B44" s="38"/>
      <c r="C44" s="38"/>
      <c r="D44" s="38"/>
      <c r="E44" s="38"/>
      <c r="F44" s="38"/>
      <c r="G44" s="41"/>
    </row>
    <row r="45" spans="1:7" hidden="1" x14ac:dyDescent="0.2">
      <c r="A45" s="40"/>
      <c r="B45" s="38"/>
      <c r="C45" s="38"/>
      <c r="D45" s="38"/>
      <c r="E45" s="38"/>
      <c r="F45" s="38"/>
      <c r="G45" s="41"/>
    </row>
    <row r="46" spans="1:7" hidden="1" x14ac:dyDescent="0.2">
      <c r="A46" s="40"/>
      <c r="B46" s="38"/>
      <c r="C46" s="38"/>
      <c r="D46" s="38"/>
      <c r="E46" s="38"/>
      <c r="F46" s="38"/>
      <c r="G46" s="41"/>
    </row>
    <row r="47" spans="1:7" hidden="1" x14ac:dyDescent="0.2">
      <c r="A47" s="40"/>
      <c r="B47" s="38"/>
      <c r="C47" s="38"/>
      <c r="D47" s="38"/>
      <c r="E47" s="38"/>
      <c r="F47" s="38"/>
      <c r="G47" s="41"/>
    </row>
    <row r="48" spans="1:7" hidden="1" x14ac:dyDescent="0.2">
      <c r="A48" s="40"/>
      <c r="B48" s="38"/>
      <c r="C48" s="38"/>
      <c r="D48" s="38"/>
      <c r="E48" s="38"/>
      <c r="F48" s="38"/>
      <c r="G48" s="41"/>
    </row>
    <row r="49" spans="1:7" hidden="1" x14ac:dyDescent="0.2">
      <c r="A49" s="40"/>
      <c r="B49" s="38"/>
      <c r="C49" s="38"/>
      <c r="D49" s="38"/>
      <c r="E49" s="38"/>
      <c r="F49" s="38"/>
      <c r="G49" s="41"/>
    </row>
    <row r="50" spans="1:7" hidden="1" x14ac:dyDescent="0.2">
      <c r="A50" s="40"/>
      <c r="B50" s="38"/>
      <c r="C50" s="38"/>
      <c r="D50" s="38"/>
      <c r="E50" s="38"/>
      <c r="F50" s="38"/>
      <c r="G50" s="41"/>
    </row>
    <row r="51" spans="1:7" hidden="1" x14ac:dyDescent="0.2">
      <c r="A51" s="40"/>
      <c r="B51" s="38"/>
      <c r="C51" s="38"/>
      <c r="D51" s="38"/>
      <c r="E51" s="38"/>
      <c r="F51" s="38"/>
      <c r="G51" s="41"/>
    </row>
    <row r="52" spans="1:7" hidden="1" x14ac:dyDescent="0.2">
      <c r="A52" s="40"/>
      <c r="B52" s="38"/>
      <c r="C52" s="38"/>
      <c r="D52" s="38"/>
      <c r="E52" s="38"/>
      <c r="F52" s="38"/>
      <c r="G52" s="41"/>
    </row>
    <row r="53" spans="1:7" hidden="1" x14ac:dyDescent="0.2">
      <c r="A53" s="40"/>
      <c r="B53" s="38"/>
      <c r="C53" s="38"/>
      <c r="D53" s="38"/>
      <c r="E53" s="38"/>
      <c r="F53" s="38"/>
      <c r="G53" s="41"/>
    </row>
    <row r="54" spans="1:7" hidden="1" x14ac:dyDescent="0.2">
      <c r="A54" s="40"/>
      <c r="B54" s="38"/>
      <c r="C54" s="38"/>
      <c r="D54" s="38"/>
      <c r="E54" s="38"/>
      <c r="F54" s="38"/>
      <c r="G54" s="41"/>
    </row>
    <row r="55" spans="1:7" hidden="1" x14ac:dyDescent="0.2">
      <c r="A55" s="40"/>
      <c r="B55" s="38"/>
      <c r="C55" s="38"/>
      <c r="D55" s="38"/>
      <c r="E55" s="38"/>
      <c r="F55" s="38"/>
      <c r="G55" s="41"/>
    </row>
    <row r="56" spans="1:7" hidden="1" x14ac:dyDescent="0.2">
      <c r="A56" s="40"/>
      <c r="B56" s="38"/>
      <c r="C56" s="38"/>
      <c r="D56" s="38"/>
      <c r="E56" s="38"/>
      <c r="F56" s="38"/>
      <c r="G56" s="41"/>
    </row>
    <row r="57" spans="1:7" hidden="1" x14ac:dyDescent="0.2">
      <c r="A57" s="40"/>
      <c r="B57" s="38"/>
      <c r="C57" s="38"/>
      <c r="D57" s="38"/>
      <c r="E57" s="38"/>
      <c r="F57" s="38"/>
      <c r="G57" s="41"/>
    </row>
    <row r="58" spans="1:7" hidden="1" x14ac:dyDescent="0.2">
      <c r="A58" s="40"/>
      <c r="B58" s="38"/>
      <c r="C58" s="38"/>
      <c r="D58" s="38"/>
      <c r="E58" s="38"/>
      <c r="F58" s="38"/>
      <c r="G58" s="41"/>
    </row>
    <row r="59" spans="1:7" hidden="1" x14ac:dyDescent="0.2">
      <c r="A59" s="40"/>
      <c r="B59" s="38"/>
      <c r="C59" s="38"/>
      <c r="D59" s="38"/>
      <c r="E59" s="38"/>
      <c r="F59" s="38"/>
      <c r="G59" s="41"/>
    </row>
    <row r="60" spans="1:7" hidden="1" x14ac:dyDescent="0.2">
      <c r="A60" s="40"/>
      <c r="B60" s="38"/>
      <c r="C60" s="38"/>
      <c r="D60" s="38"/>
      <c r="E60" s="38"/>
      <c r="F60" s="38"/>
      <c r="G60" s="41"/>
    </row>
    <row r="61" spans="1:7" ht="17" hidden="1" thickBot="1" x14ac:dyDescent="0.25">
      <c r="A61" s="42"/>
      <c r="B61" s="43"/>
      <c r="C61" s="43"/>
      <c r="D61" s="43"/>
      <c r="E61" s="43"/>
      <c r="F61" s="43"/>
      <c r="G61" s="44"/>
    </row>
    <row r="62" spans="1:7" ht="17" thickBot="1" x14ac:dyDescent="0.25">
      <c r="A62" s="56" t="s">
        <v>30</v>
      </c>
      <c r="B62" s="56"/>
      <c r="C62" s="56"/>
      <c r="D62" s="56"/>
      <c r="E62" s="67" t="s">
        <v>17</v>
      </c>
      <c r="F62" s="52"/>
    </row>
    <row r="64" spans="1:7" ht="17" thickBot="1" x14ac:dyDescent="0.25"/>
    <row r="65" spans="1:7" ht="27" thickBot="1" x14ac:dyDescent="0.35">
      <c r="A65" s="68" t="s">
        <v>43</v>
      </c>
      <c r="B65" s="69"/>
      <c r="C65" s="69"/>
      <c r="D65" s="69"/>
      <c r="E65" s="69"/>
      <c r="F65" s="70"/>
    </row>
    <row r="66" spans="1:7" ht="17" thickBot="1" x14ac:dyDescent="0.25">
      <c r="A66" s="64" t="s">
        <v>0</v>
      </c>
      <c r="B66" s="65" t="s">
        <v>49</v>
      </c>
      <c r="C66" s="65" t="s">
        <v>1</v>
      </c>
      <c r="D66" s="65" t="s">
        <v>2</v>
      </c>
      <c r="E66" s="65" t="s">
        <v>3</v>
      </c>
      <c r="F66" s="65" t="s">
        <v>4</v>
      </c>
      <c r="G66" s="51" t="s">
        <v>38</v>
      </c>
    </row>
    <row r="67" spans="1:7" x14ac:dyDescent="0.2">
      <c r="A67" s="31" t="s">
        <v>7</v>
      </c>
      <c r="B67" s="32" t="s">
        <v>13</v>
      </c>
      <c r="C67" s="32" t="s">
        <v>22</v>
      </c>
      <c r="D67" s="32"/>
      <c r="E67" s="32">
        <v>1</v>
      </c>
      <c r="F67" s="34">
        <v>400</v>
      </c>
      <c r="G67" s="71"/>
    </row>
    <row r="68" spans="1:7" ht="17" thickBot="1" x14ac:dyDescent="0.25">
      <c r="A68" s="35" t="s">
        <v>11</v>
      </c>
      <c r="B68" s="2" t="s">
        <v>15</v>
      </c>
      <c r="C68" s="2" t="s">
        <v>23</v>
      </c>
      <c r="D68" s="2"/>
      <c r="E68" s="2">
        <v>1</v>
      </c>
      <c r="F68" s="4">
        <v>700</v>
      </c>
      <c r="G68" s="72"/>
    </row>
    <row r="69" spans="1:7" hidden="1" x14ac:dyDescent="0.2">
      <c r="A69" s="40"/>
      <c r="B69" s="38"/>
      <c r="C69" s="38"/>
      <c r="D69" s="38"/>
      <c r="E69" s="38"/>
      <c r="F69" s="41"/>
      <c r="G69" s="72"/>
    </row>
    <row r="70" spans="1:7" hidden="1" x14ac:dyDescent="0.2">
      <c r="A70" s="40"/>
      <c r="B70" s="38"/>
      <c r="C70" s="38"/>
      <c r="D70" s="38"/>
      <c r="E70" s="38"/>
      <c r="F70" s="41"/>
      <c r="G70" s="72"/>
    </row>
    <row r="71" spans="1:7" hidden="1" x14ac:dyDescent="0.2">
      <c r="A71" s="40"/>
      <c r="B71" s="38"/>
      <c r="C71" s="38"/>
      <c r="D71" s="38"/>
      <c r="E71" s="38"/>
      <c r="F71" s="41"/>
      <c r="G71" s="72"/>
    </row>
    <row r="72" spans="1:7" hidden="1" x14ac:dyDescent="0.2">
      <c r="A72" s="40"/>
      <c r="B72" s="38"/>
      <c r="C72" s="38"/>
      <c r="D72" s="38"/>
      <c r="E72" s="38"/>
      <c r="F72" s="41"/>
      <c r="G72" s="72"/>
    </row>
    <row r="73" spans="1:7" hidden="1" x14ac:dyDescent="0.2">
      <c r="A73" s="40"/>
      <c r="B73" s="38"/>
      <c r="C73" s="38"/>
      <c r="D73" s="38"/>
      <c r="E73" s="38"/>
      <c r="F73" s="41"/>
      <c r="G73" s="72"/>
    </row>
    <row r="74" spans="1:7" hidden="1" x14ac:dyDescent="0.2">
      <c r="A74" s="40"/>
      <c r="B74" s="38"/>
      <c r="C74" s="38"/>
      <c r="D74" s="38"/>
      <c r="E74" s="38"/>
      <c r="F74" s="41"/>
      <c r="G74" s="72"/>
    </row>
    <row r="75" spans="1:7" hidden="1" x14ac:dyDescent="0.2">
      <c r="A75" s="40"/>
      <c r="B75" s="38"/>
      <c r="C75" s="38"/>
      <c r="D75" s="38"/>
      <c r="E75" s="38"/>
      <c r="F75" s="41"/>
      <c r="G75" s="72"/>
    </row>
    <row r="76" spans="1:7" hidden="1" x14ac:dyDescent="0.2">
      <c r="A76" s="40"/>
      <c r="B76" s="38"/>
      <c r="C76" s="38"/>
      <c r="D76" s="38"/>
      <c r="E76" s="38"/>
      <c r="F76" s="41"/>
      <c r="G76" s="72"/>
    </row>
    <row r="77" spans="1:7" hidden="1" x14ac:dyDescent="0.2">
      <c r="A77" s="40"/>
      <c r="B77" s="38"/>
      <c r="C77" s="38"/>
      <c r="D77" s="38"/>
      <c r="E77" s="38"/>
      <c r="F77" s="41"/>
      <c r="G77" s="72"/>
    </row>
    <row r="78" spans="1:7" hidden="1" x14ac:dyDescent="0.2">
      <c r="A78" s="40"/>
      <c r="B78" s="38"/>
      <c r="C78" s="38"/>
      <c r="D78" s="38"/>
      <c r="E78" s="38"/>
      <c r="F78" s="41"/>
      <c r="G78" s="72"/>
    </row>
    <row r="79" spans="1:7" hidden="1" x14ac:dyDescent="0.2">
      <c r="A79" s="40"/>
      <c r="B79" s="38"/>
      <c r="C79" s="38"/>
      <c r="D79" s="38"/>
      <c r="E79" s="38"/>
      <c r="F79" s="41"/>
      <c r="G79" s="72"/>
    </row>
    <row r="80" spans="1:7" hidden="1" x14ac:dyDescent="0.2">
      <c r="A80" s="40"/>
      <c r="B80" s="38"/>
      <c r="C80" s="38"/>
      <c r="D80" s="38"/>
      <c r="E80" s="38"/>
      <c r="F80" s="41"/>
      <c r="G80" s="72"/>
    </row>
    <row r="81" spans="1:7" hidden="1" x14ac:dyDescent="0.2">
      <c r="A81" s="40"/>
      <c r="B81" s="38"/>
      <c r="C81" s="38"/>
      <c r="D81" s="38"/>
      <c r="E81" s="38"/>
      <c r="F81" s="41"/>
      <c r="G81" s="72"/>
    </row>
    <row r="82" spans="1:7" hidden="1" x14ac:dyDescent="0.2">
      <c r="A82" s="40"/>
      <c r="B82" s="38"/>
      <c r="C82" s="38"/>
      <c r="D82" s="38"/>
      <c r="E82" s="38"/>
      <c r="F82" s="41"/>
      <c r="G82" s="72"/>
    </row>
    <row r="83" spans="1:7" ht="17" hidden="1" thickBot="1" x14ac:dyDescent="0.25">
      <c r="A83" s="42"/>
      <c r="B83" s="43"/>
      <c r="C83" s="43"/>
      <c r="D83" s="43"/>
      <c r="E83" s="43"/>
      <c r="F83" s="44"/>
      <c r="G83" s="73"/>
    </row>
    <row r="84" spans="1:7" ht="17" thickBot="1" x14ac:dyDescent="0.25">
      <c r="A84" s="56" t="s">
        <v>30</v>
      </c>
      <c r="B84" s="56"/>
      <c r="C84" s="56"/>
      <c r="D84" s="56"/>
      <c r="E84" s="67" t="s">
        <v>17</v>
      </c>
      <c r="F84" s="52"/>
    </row>
  </sheetData>
  <mergeCells count="6">
    <mergeCell ref="A84:D84"/>
    <mergeCell ref="A1:F1"/>
    <mergeCell ref="A35:D35"/>
    <mergeCell ref="A38:F38"/>
    <mergeCell ref="A62:D62"/>
    <mergeCell ref="A65:F65"/>
  </mergeCells>
  <pageMargins left="0.7" right="0.7" top="0.75" bottom="0.75" header="0.3" footer="0.3"/>
  <pageSetup paperSize="9" orientation="portrait" horizontalDpi="0" verticalDpi="0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B599-51CA-C240-B3FC-F74F4517C81E}">
  <dimension ref="A1:D33"/>
  <sheetViews>
    <sheetView zoomScale="150" zoomScaleNormal="150" workbookViewId="0">
      <selection activeCell="F6" sqref="F6"/>
    </sheetView>
  </sheetViews>
  <sheetFormatPr baseColWidth="10" defaultRowHeight="16" x14ac:dyDescent="0.2"/>
  <cols>
    <col min="1" max="1" width="19.1640625" bestFit="1" customWidth="1"/>
    <col min="2" max="2" width="14.83203125" bestFit="1" customWidth="1"/>
    <col min="3" max="3" width="12.83203125" bestFit="1" customWidth="1"/>
    <col min="4" max="4" width="11.5" bestFit="1" customWidth="1"/>
  </cols>
  <sheetData>
    <row r="1" spans="1:4" ht="26" x14ac:dyDescent="0.2">
      <c r="A1" s="60" t="str">
        <f>'shopping list'!B3</f>
        <v>LEROY MERLIN</v>
      </c>
      <c r="B1" s="60"/>
      <c r="C1" s="60"/>
      <c r="D1" s="60"/>
    </row>
    <row r="2" spans="1:4" ht="17" thickBot="1" x14ac:dyDescent="0.25"/>
    <row r="3" spans="1:4" ht="17" thickBot="1" x14ac:dyDescent="0.25">
      <c r="A3" s="47" t="s">
        <v>40</v>
      </c>
      <c r="B3" s="48" t="s">
        <v>0</v>
      </c>
      <c r="C3" s="48" t="s">
        <v>19</v>
      </c>
      <c r="D3" s="49" t="s">
        <v>41</v>
      </c>
    </row>
    <row r="4" spans="1:4" x14ac:dyDescent="0.2">
      <c r="A4" s="45" t="str">
        <f>Table6[[#This Row],[PRODUCT NUMBER]]</f>
        <v>FREGFGDSGED</v>
      </c>
      <c r="B4" s="39" t="str">
        <f>Table6[[#This Row],[DESCRIPTION]]</f>
        <v>MEUBLE TV</v>
      </c>
      <c r="C4" s="39" t="str">
        <f>'shopping list'!A1</f>
        <v>LIVING ROOM</v>
      </c>
      <c r="D4" s="46">
        <f>Table6[[#This Row],[PRICE 2]]</f>
        <v>300</v>
      </c>
    </row>
    <row r="5" spans="1:4" x14ac:dyDescent="0.2">
      <c r="A5" s="40"/>
      <c r="B5" s="38"/>
      <c r="C5" s="38"/>
      <c r="D5" s="41"/>
    </row>
    <row r="6" spans="1:4" x14ac:dyDescent="0.2">
      <c r="A6" s="40"/>
      <c r="B6" s="38"/>
      <c r="C6" s="38"/>
      <c r="D6" s="41"/>
    </row>
    <row r="7" spans="1:4" x14ac:dyDescent="0.2">
      <c r="A7" s="40"/>
      <c r="B7" s="38"/>
      <c r="C7" s="38"/>
      <c r="D7" s="41"/>
    </row>
    <row r="8" spans="1:4" x14ac:dyDescent="0.2">
      <c r="A8" s="40"/>
      <c r="B8" s="38"/>
      <c r="C8" s="38"/>
      <c r="D8" s="41"/>
    </row>
    <row r="9" spans="1:4" ht="17" thickBot="1" x14ac:dyDescent="0.25">
      <c r="A9" s="42"/>
      <c r="B9" s="43"/>
      <c r="C9" s="43"/>
      <c r="D9" s="44"/>
    </row>
    <row r="10" spans="1:4" hidden="1" x14ac:dyDescent="0.2"/>
    <row r="11" spans="1:4" hidden="1" x14ac:dyDescent="0.2"/>
    <row r="12" spans="1:4" hidden="1" x14ac:dyDescent="0.2"/>
    <row r="13" spans="1:4" hidden="1" x14ac:dyDescent="0.2"/>
    <row r="14" spans="1:4" hidden="1" x14ac:dyDescent="0.2"/>
    <row r="15" spans="1:4" hidden="1" x14ac:dyDescent="0.2"/>
    <row r="16" spans="1:4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list</vt:lpstr>
      <vt:lpstr>shopping list</vt:lpstr>
      <vt:lpstr>vendor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Moreno</dc:creator>
  <cp:lastModifiedBy>Claudia Moreno</cp:lastModifiedBy>
  <dcterms:created xsi:type="dcterms:W3CDTF">2020-04-18T20:01:36Z</dcterms:created>
  <dcterms:modified xsi:type="dcterms:W3CDTF">2020-04-23T08:20:00Z</dcterms:modified>
</cp:coreProperties>
</file>